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720" yWindow="680" windowWidth="18500" windowHeight="7280" activeTab="1"/>
  </bookViews>
  <sheets>
    <sheet name="DataSharing&amp;Use" sheetId="1" r:id="rId1"/>
    <sheet name="Metadata" sheetId="2" r:id="rId2"/>
    <sheet name="SubsiteSummary" sheetId="3" r:id="rId3"/>
    <sheet name="PlotData" sheetId="4" r:id="rId4"/>
  </sheets>
  <calcPr calcId="125725"/>
</workbook>
</file>

<file path=xl/calcChain.xml><?xml version="1.0" encoding="utf-8"?>
<calcChain xmlns="http://schemas.openxmlformats.org/spreadsheetml/2006/main">
  <c r="A1001" i="4"/>
  <c r="A1000"/>
  <c r="A999"/>
  <c r="A998"/>
  <c r="A997"/>
  <c r="A996"/>
  <c r="A995"/>
  <c r="A994"/>
  <c r="A993"/>
  <c r="A992"/>
  <c r="A991"/>
  <c r="A990"/>
  <c r="A989"/>
  <c r="A988"/>
  <c r="A987"/>
  <c r="A986"/>
  <c r="A985"/>
  <c r="A984"/>
  <c r="A983"/>
  <c r="A982"/>
  <c r="A981"/>
  <c r="A980"/>
  <c r="A979"/>
  <c r="A978"/>
  <c r="A977"/>
  <c r="A976"/>
  <c r="A975"/>
  <c r="A974"/>
  <c r="A973"/>
  <c r="A972"/>
  <c r="A971"/>
  <c r="A970"/>
  <c r="A969"/>
  <c r="A968"/>
  <c r="A967"/>
  <c r="A966"/>
  <c r="A965"/>
  <c r="A964"/>
  <c r="A963"/>
  <c r="A962"/>
  <c r="A961"/>
  <c r="A960"/>
  <c r="A959"/>
  <c r="A958"/>
  <c r="A957"/>
  <c r="A956"/>
  <c r="A955"/>
  <c r="A954"/>
  <c r="A953"/>
  <c r="A952"/>
  <c r="A951"/>
  <c r="A950"/>
  <c r="A949"/>
  <c r="A948"/>
  <c r="A947"/>
  <c r="A946"/>
  <c r="A945"/>
  <c r="A944"/>
  <c r="A943"/>
  <c r="A942"/>
  <c r="A941"/>
  <c r="A940"/>
  <c r="A939"/>
  <c r="A938"/>
  <c r="A937"/>
  <c r="A936"/>
  <c r="A935"/>
  <c r="A934"/>
  <c r="A933"/>
  <c r="A932"/>
  <c r="A931"/>
  <c r="A930"/>
  <c r="A929"/>
  <c r="A928"/>
  <c r="A927"/>
  <c r="A926"/>
  <c r="A925"/>
  <c r="A924"/>
  <c r="A923"/>
  <c r="A922"/>
  <c r="A921"/>
  <c r="A920"/>
  <c r="A919"/>
  <c r="A918"/>
  <c r="A917"/>
  <c r="A916"/>
  <c r="A915"/>
  <c r="A914"/>
  <c r="A913"/>
  <c r="A912"/>
  <c r="A911"/>
  <c r="A910"/>
  <c r="A909"/>
  <c r="A908"/>
  <c r="A907"/>
  <c r="A906"/>
  <c r="A905"/>
  <c r="A904"/>
  <c r="A903"/>
  <c r="A902"/>
  <c r="A901"/>
  <c r="A900"/>
  <c r="A899"/>
  <c r="A898"/>
  <c r="A897"/>
  <c r="A896"/>
  <c r="A895"/>
  <c r="A894"/>
  <c r="A893"/>
  <c r="A892"/>
  <c r="A891"/>
  <c r="A890"/>
  <c r="A889"/>
  <c r="A888"/>
  <c r="A887"/>
  <c r="A886"/>
  <c r="A885"/>
  <c r="A884"/>
  <c r="A883"/>
  <c r="A882"/>
  <c r="A881"/>
  <c r="A880"/>
  <c r="A879"/>
  <c r="A878"/>
  <c r="A877"/>
  <c r="A876"/>
  <c r="A875"/>
  <c r="A874"/>
  <c r="A873"/>
  <c r="A872"/>
  <c r="A871"/>
  <c r="A870"/>
  <c r="A869"/>
  <c r="A868"/>
  <c r="A867"/>
  <c r="A866"/>
  <c r="A865"/>
  <c r="A864"/>
  <c r="A863"/>
  <c r="A862"/>
  <c r="A861"/>
  <c r="A860"/>
  <c r="A859"/>
  <c r="A858"/>
  <c r="A857"/>
  <c r="A856"/>
  <c r="A855"/>
  <c r="A854"/>
  <c r="A853"/>
  <c r="A852"/>
  <c r="A851"/>
  <c r="A850"/>
  <c r="A849"/>
  <c r="A848"/>
  <c r="A847"/>
  <c r="A846"/>
  <c r="A845"/>
  <c r="A844"/>
  <c r="A843"/>
  <c r="A842"/>
  <c r="A841"/>
  <c r="A840"/>
  <c r="A839"/>
  <c r="A838"/>
  <c r="A837"/>
  <c r="A836"/>
  <c r="A835"/>
  <c r="A834"/>
  <c r="A833"/>
  <c r="A832"/>
  <c r="A831"/>
  <c r="A830"/>
  <c r="A829"/>
  <c r="A828"/>
  <c r="A827"/>
  <c r="A826"/>
  <c r="A825"/>
  <c r="A824"/>
  <c r="A823"/>
  <c r="A822"/>
  <c r="A821"/>
  <c r="A820"/>
  <c r="A819"/>
  <c r="A818"/>
  <c r="A817"/>
  <c r="A816"/>
  <c r="A815"/>
  <c r="A814"/>
  <c r="A813"/>
  <c r="A812"/>
  <c r="A811"/>
  <c r="A810"/>
  <c r="A809"/>
  <c r="A808"/>
  <c r="A807"/>
  <c r="A806"/>
  <c r="A805"/>
  <c r="A804"/>
  <c r="A803"/>
  <c r="A802"/>
  <c r="A801"/>
  <c r="A800"/>
  <c r="A799"/>
  <c r="A798"/>
  <c r="A797"/>
  <c r="A796"/>
  <c r="A795"/>
  <c r="A794"/>
  <c r="A793"/>
  <c r="A792"/>
  <c r="A791"/>
  <c r="A790"/>
  <c r="A789"/>
  <c r="A788"/>
  <c r="A787"/>
  <c r="A786"/>
  <c r="A785"/>
  <c r="A784"/>
  <c r="A783"/>
  <c r="A782"/>
  <c r="A781"/>
  <c r="A780"/>
  <c r="A779"/>
  <c r="A778"/>
  <c r="A777"/>
  <c r="A776"/>
  <c r="A775"/>
  <c r="A774"/>
  <c r="A773"/>
  <c r="A772"/>
  <c r="A771"/>
  <c r="A770"/>
  <c r="A769"/>
  <c r="A768"/>
  <c r="A767"/>
  <c r="A766"/>
  <c r="A765"/>
  <c r="A764"/>
  <c r="A763"/>
  <c r="A762"/>
  <c r="A761"/>
  <c r="A760"/>
  <c r="A759"/>
  <c r="A758"/>
  <c r="A757"/>
  <c r="A756"/>
  <c r="A755"/>
  <c r="A754"/>
  <c r="A753"/>
  <c r="A752"/>
  <c r="A751"/>
  <c r="A750"/>
  <c r="A749"/>
  <c r="A748"/>
  <c r="A747"/>
  <c r="A746"/>
  <c r="A745"/>
  <c r="A744"/>
  <c r="A743"/>
  <c r="A742"/>
  <c r="A741"/>
  <c r="A740"/>
  <c r="A739"/>
  <c r="A738"/>
  <c r="A737"/>
  <c r="A736"/>
  <c r="A735"/>
  <c r="A734"/>
  <c r="A733"/>
  <c r="A732"/>
  <c r="A731"/>
  <c r="A730"/>
  <c r="A729"/>
  <c r="A728"/>
  <c r="A727"/>
  <c r="A726"/>
  <c r="A725"/>
  <c r="A724"/>
  <c r="A723"/>
  <c r="A722"/>
  <c r="A721"/>
  <c r="A720"/>
  <c r="A719"/>
  <c r="A718"/>
  <c r="A717"/>
  <c r="A716"/>
  <c r="A715"/>
  <c r="A714"/>
  <c r="A713"/>
  <c r="A712"/>
  <c r="A711"/>
  <c r="A710"/>
  <c r="A709"/>
  <c r="A708"/>
  <c r="A707"/>
  <c r="A706"/>
  <c r="A705"/>
  <c r="A704"/>
  <c r="A703"/>
  <c r="A702"/>
  <c r="A701"/>
  <c r="A700"/>
  <c r="A699"/>
  <c r="A698"/>
  <c r="A697"/>
  <c r="A696"/>
  <c r="A695"/>
  <c r="A694"/>
  <c r="A693"/>
  <c r="A692"/>
  <c r="A691"/>
  <c r="A690"/>
  <c r="A689"/>
  <c r="A688"/>
  <c r="A687"/>
  <c r="A686"/>
  <c r="A685"/>
  <c r="A684"/>
  <c r="A683"/>
  <c r="A682"/>
  <c r="A681"/>
  <c r="A680"/>
  <c r="A679"/>
  <c r="A678"/>
  <c r="A677"/>
  <c r="A676"/>
  <c r="A675"/>
  <c r="A674"/>
  <c r="A673"/>
  <c r="A672"/>
  <c r="A671"/>
  <c r="A670"/>
  <c r="A669"/>
  <c r="A668"/>
  <c r="A667"/>
  <c r="A666"/>
  <c r="A665"/>
  <c r="A664"/>
  <c r="A663"/>
  <c r="A662"/>
  <c r="A661"/>
  <c r="A660"/>
  <c r="A659"/>
  <c r="A658"/>
  <c r="A657"/>
  <c r="A656"/>
  <c r="A655"/>
  <c r="A654"/>
  <c r="A653"/>
  <c r="A652"/>
  <c r="A651"/>
  <c r="A650"/>
  <c r="A649"/>
  <c r="A648"/>
  <c r="A647"/>
  <c r="A646"/>
  <c r="A645"/>
  <c r="A644"/>
  <c r="A643"/>
  <c r="A642"/>
  <c r="A641"/>
  <c r="A640"/>
  <c r="A639"/>
  <c r="A638"/>
  <c r="A637"/>
  <c r="A636"/>
  <c r="A635"/>
  <c r="A634"/>
  <c r="A633"/>
  <c r="A632"/>
  <c r="A631"/>
  <c r="A630"/>
  <c r="A629"/>
  <c r="A628"/>
  <c r="A627"/>
  <c r="A626"/>
  <c r="A625"/>
  <c r="A624"/>
  <c r="A623"/>
  <c r="A622"/>
  <c r="A621"/>
  <c r="A620"/>
  <c r="A619"/>
  <c r="A618"/>
  <c r="A617"/>
  <c r="A616"/>
  <c r="A615"/>
  <c r="A614"/>
  <c r="A613"/>
  <c r="A612"/>
  <c r="A611"/>
  <c r="A610"/>
  <c r="A609"/>
  <c r="A608"/>
  <c r="A607"/>
  <c r="A606"/>
  <c r="A605"/>
  <c r="A604"/>
  <c r="A603"/>
  <c r="A602"/>
  <c r="A601"/>
  <c r="A600"/>
  <c r="A599"/>
  <c r="A598"/>
  <c r="A597"/>
  <c r="A596"/>
  <c r="A595"/>
  <c r="A594"/>
  <c r="A593"/>
  <c r="A592"/>
  <c r="A591"/>
  <c r="A590"/>
  <c r="A589"/>
  <c r="A588"/>
  <c r="A587"/>
  <c r="A586"/>
  <c r="A585"/>
  <c r="A584"/>
  <c r="A583"/>
  <c r="A582"/>
  <c r="A581"/>
  <c r="A580"/>
  <c r="A579"/>
  <c r="A578"/>
  <c r="A577"/>
  <c r="A576"/>
  <c r="A575"/>
  <c r="A574"/>
  <c r="A573"/>
  <c r="A572"/>
  <c r="A571"/>
  <c r="A570"/>
  <c r="A569"/>
  <c r="A568"/>
  <c r="A567"/>
  <c r="A566"/>
  <c r="A565"/>
  <c r="A564"/>
  <c r="A563"/>
  <c r="A562"/>
  <c r="A561"/>
  <c r="A560"/>
  <c r="A559"/>
  <c r="A558"/>
  <c r="A557"/>
  <c r="A556"/>
  <c r="A555"/>
  <c r="A554"/>
  <c r="A553"/>
  <c r="A552"/>
  <c r="A551"/>
  <c r="A550"/>
  <c r="A549"/>
  <c r="A548"/>
  <c r="A547"/>
  <c r="A546"/>
  <c r="A545"/>
  <c r="A544"/>
  <c r="A543"/>
  <c r="A542"/>
  <c r="A541"/>
  <c r="A540"/>
  <c r="A539"/>
  <c r="A538"/>
  <c r="A537"/>
  <c r="A536"/>
  <c r="A535"/>
  <c r="A534"/>
  <c r="A533"/>
  <c r="A532"/>
  <c r="A531"/>
  <c r="A530"/>
  <c r="A529"/>
  <c r="A528"/>
  <c r="A527"/>
  <c r="A526"/>
  <c r="A525"/>
  <c r="A524"/>
  <c r="A523"/>
  <c r="A522"/>
  <c r="A521"/>
  <c r="A520"/>
  <c r="A519"/>
  <c r="A518"/>
  <c r="A517"/>
  <c r="A516"/>
  <c r="A515"/>
  <c r="A514"/>
  <c r="A513"/>
  <c r="A512"/>
  <c r="A511"/>
  <c r="A510"/>
  <c r="A509"/>
  <c r="A508"/>
  <c r="A507"/>
  <c r="A506"/>
  <c r="A505"/>
  <c r="A504"/>
  <c r="A503"/>
  <c r="A502"/>
  <c r="A501"/>
  <c r="A500"/>
  <c r="A499"/>
  <c r="A498"/>
  <c r="A497"/>
  <c r="A496"/>
  <c r="A495"/>
  <c r="A494"/>
  <c r="A493"/>
  <c r="A492"/>
  <c r="A491"/>
  <c r="A490"/>
  <c r="A489"/>
  <c r="A488"/>
  <c r="A487"/>
  <c r="A486"/>
  <c r="A485"/>
  <c r="A484"/>
  <c r="A483"/>
  <c r="A482"/>
  <c r="A481"/>
  <c r="A480"/>
  <c r="A479"/>
  <c r="A478"/>
  <c r="A477"/>
  <c r="A476"/>
  <c r="A475"/>
  <c r="A474"/>
  <c r="A473"/>
  <c r="A472"/>
  <c r="A471"/>
  <c r="A470"/>
  <c r="A469"/>
  <c r="A468"/>
  <c r="A467"/>
  <c r="A466"/>
  <c r="A465"/>
  <c r="A464"/>
  <c r="A463"/>
  <c r="A462"/>
  <c r="A461"/>
  <c r="A460"/>
  <c r="A459"/>
  <c r="A458"/>
  <c r="A457"/>
  <c r="A456"/>
  <c r="A455"/>
  <c r="A454"/>
  <c r="A453"/>
  <c r="A452"/>
  <c r="A451"/>
  <c r="A450"/>
  <c r="A449"/>
  <c r="A448"/>
  <c r="A447"/>
  <c r="A446"/>
  <c r="A445"/>
  <c r="A444"/>
  <c r="A443"/>
  <c r="A442"/>
  <c r="A441"/>
  <c r="A440"/>
  <c r="A439"/>
  <c r="A438"/>
  <c r="A437"/>
  <c r="A436"/>
  <c r="A435"/>
  <c r="A434"/>
  <c r="A433"/>
  <c r="A432"/>
  <c r="A431"/>
  <c r="A430"/>
  <c r="A429"/>
  <c r="A428"/>
  <c r="A427"/>
  <c r="A426"/>
  <c r="A425"/>
  <c r="A424"/>
  <c r="A423"/>
  <c r="A422"/>
  <c r="A421"/>
  <c r="A420"/>
  <c r="A419"/>
  <c r="A418"/>
  <c r="A417"/>
  <c r="A416"/>
  <c r="A415"/>
  <c r="A414"/>
  <c r="A413"/>
  <c r="A412"/>
  <c r="A411"/>
  <c r="A410"/>
  <c r="A409"/>
  <c r="A408"/>
  <c r="A407"/>
  <c r="A406"/>
  <c r="A405"/>
  <c r="A404"/>
  <c r="A403"/>
  <c r="A402"/>
  <c r="A401"/>
  <c r="A400"/>
  <c r="A399"/>
  <c r="A398"/>
  <c r="A397"/>
  <c r="A396"/>
  <c r="A395"/>
  <c r="A394"/>
  <c r="A393"/>
  <c r="A392"/>
  <c r="A391"/>
  <c r="A390"/>
  <c r="A389"/>
  <c r="A388"/>
  <c r="A387"/>
  <c r="A386"/>
  <c r="A385"/>
  <c r="A384"/>
  <c r="A383"/>
  <c r="A382"/>
  <c r="A381"/>
  <c r="A380"/>
  <c r="A379"/>
  <c r="A378"/>
  <c r="A377"/>
  <c r="A376"/>
  <c r="A375"/>
  <c r="A374"/>
  <c r="A373"/>
  <c r="A372"/>
  <c r="A371"/>
  <c r="A370"/>
  <c r="A369"/>
  <c r="A368"/>
  <c r="A367"/>
  <c r="A366"/>
  <c r="A365"/>
  <c r="A364"/>
  <c r="A363"/>
  <c r="A362"/>
  <c r="A361"/>
  <c r="A360"/>
  <c r="A359"/>
  <c r="A358"/>
  <c r="A357"/>
  <c r="A356"/>
  <c r="A355"/>
  <c r="A354"/>
  <c r="A353"/>
  <c r="A352"/>
  <c r="A351"/>
  <c r="A350"/>
  <c r="A349"/>
  <c r="A348"/>
  <c r="A347"/>
  <c r="A346"/>
  <c r="A345"/>
  <c r="A344"/>
  <c r="A343"/>
  <c r="A342"/>
  <c r="A341"/>
  <c r="A340"/>
  <c r="A339"/>
  <c r="A338"/>
  <c r="A337"/>
  <c r="A336"/>
  <c r="A335"/>
  <c r="A334"/>
  <c r="A333"/>
  <c r="A332"/>
  <c r="A331"/>
  <c r="A330"/>
  <c r="A329"/>
  <c r="A328"/>
  <c r="A327"/>
  <c r="A326"/>
  <c r="A325"/>
  <c r="A324"/>
  <c r="A323"/>
  <c r="A322"/>
  <c r="A321"/>
  <c r="A320"/>
  <c r="A319"/>
  <c r="A318"/>
  <c r="A317"/>
  <c r="A316"/>
  <c r="A315"/>
  <c r="A314"/>
  <c r="A313"/>
  <c r="A312"/>
  <c r="A311"/>
  <c r="A310"/>
  <c r="A309"/>
  <c r="A308"/>
  <c r="A307"/>
  <c r="A306"/>
  <c r="A305"/>
  <c r="A304"/>
  <c r="A303"/>
  <c r="A302"/>
  <c r="A301"/>
  <c r="A300"/>
  <c r="A299"/>
  <c r="A298"/>
  <c r="A297"/>
  <c r="A296"/>
  <c r="A295"/>
  <c r="A294"/>
  <c r="A293"/>
  <c r="A292"/>
  <c r="A291"/>
  <c r="A290"/>
  <c r="A289"/>
  <c r="A288"/>
  <c r="A287"/>
  <c r="A286"/>
  <c r="A285"/>
  <c r="A284"/>
  <c r="A283"/>
  <c r="A282"/>
  <c r="A281"/>
  <c r="A280"/>
  <c r="A279"/>
  <c r="A278"/>
  <c r="A277"/>
  <c r="A276"/>
  <c r="A275"/>
  <c r="A274"/>
  <c r="A273"/>
  <c r="A272"/>
  <c r="A271"/>
  <c r="A270"/>
  <c r="A269"/>
  <c r="A268"/>
  <c r="A267"/>
  <c r="A266"/>
  <c r="A265"/>
  <c r="A264"/>
  <c r="A263"/>
  <c r="A262"/>
  <c r="A261"/>
  <c r="A260"/>
  <c r="A259"/>
  <c r="A258"/>
  <c r="A257"/>
  <c r="A256"/>
  <c r="A255"/>
  <c r="A254"/>
  <c r="A253"/>
  <c r="A252"/>
  <c r="A251"/>
  <c r="A250"/>
  <c r="A249"/>
  <c r="A248"/>
  <c r="A247"/>
  <c r="A246"/>
  <c r="A245"/>
  <c r="A244"/>
  <c r="A243"/>
  <c r="A242"/>
  <c r="A241"/>
  <c r="A240"/>
  <c r="A239"/>
  <c r="A238"/>
  <c r="A237"/>
  <c r="A236"/>
  <c r="A235"/>
  <c r="A234"/>
  <c r="A233"/>
  <c r="A232"/>
  <c r="A231"/>
  <c r="A230"/>
  <c r="A229"/>
  <c r="A228"/>
  <c r="A227"/>
  <c r="A226"/>
  <c r="A225"/>
  <c r="A224"/>
  <c r="A223"/>
  <c r="A222"/>
  <c r="A221"/>
  <c r="A220"/>
  <c r="A219"/>
  <c r="A218"/>
  <c r="A217"/>
  <c r="A216"/>
  <c r="A215"/>
  <c r="A214"/>
  <c r="A213"/>
  <c r="A212"/>
  <c r="A211"/>
  <c r="A210"/>
  <c r="A209"/>
  <c r="A208"/>
  <c r="A207"/>
  <c r="A206"/>
  <c r="A205"/>
  <c r="A204"/>
  <c r="A203"/>
  <c r="A202"/>
  <c r="A201"/>
  <c r="A200"/>
  <c r="A199"/>
  <c r="A198"/>
  <c r="A197"/>
  <c r="A196"/>
  <c r="A195"/>
  <c r="A194"/>
  <c r="A193"/>
  <c r="A192"/>
  <c r="A191"/>
  <c r="A190"/>
  <c r="A189"/>
  <c r="A188"/>
  <c r="A187"/>
  <c r="A186"/>
  <c r="A185"/>
  <c r="A184"/>
  <c r="A183"/>
  <c r="A182"/>
  <c r="A181"/>
  <c r="A180"/>
  <c r="A179"/>
  <c r="A178"/>
  <c r="A177"/>
  <c r="A176"/>
  <c r="A175"/>
  <c r="A174"/>
  <c r="A173"/>
  <c r="A172"/>
  <c r="A171"/>
  <c r="A170"/>
  <c r="A169"/>
  <c r="A168"/>
  <c r="A167"/>
  <c r="A166"/>
  <c r="A165"/>
  <c r="A164"/>
  <c r="A163"/>
  <c r="A162"/>
  <c r="A161"/>
  <c r="A160"/>
  <c r="A159"/>
  <c r="A158"/>
  <c r="A157"/>
  <c r="A156"/>
  <c r="A155"/>
  <c r="A154"/>
  <c r="A153"/>
  <c r="A152"/>
  <c r="A151"/>
  <c r="A150"/>
  <c r="A149"/>
  <c r="A148"/>
  <c r="A147"/>
  <c r="A146"/>
  <c r="A145"/>
  <c r="A144"/>
  <c r="A143"/>
  <c r="A142"/>
  <c r="A141"/>
  <c r="A140"/>
  <c r="A139"/>
  <c r="A138"/>
  <c r="A137"/>
  <c r="A136"/>
  <c r="A135"/>
  <c r="A134"/>
  <c r="A133"/>
  <c r="A132"/>
  <c r="A131"/>
  <c r="A130"/>
  <c r="A129"/>
  <c r="A128"/>
  <c r="A127"/>
  <c r="A126"/>
  <c r="A125"/>
  <c r="A124"/>
  <c r="A123"/>
  <c r="A122"/>
  <c r="A121"/>
  <c r="A120"/>
  <c r="A119"/>
  <c r="A118"/>
  <c r="A117"/>
  <c r="A116"/>
  <c r="A115"/>
  <c r="A114"/>
  <c r="A113"/>
  <c r="A112"/>
  <c r="A111"/>
  <c r="A110"/>
  <c r="A109"/>
  <c r="A108"/>
  <c r="A107"/>
  <c r="A106"/>
  <c r="A105"/>
  <c r="A104"/>
  <c r="A103"/>
  <c r="A102"/>
  <c r="A101"/>
  <c r="A100"/>
  <c r="A99"/>
  <c r="A98"/>
  <c r="A97"/>
  <c r="A96"/>
  <c r="A95"/>
  <c r="A94"/>
  <c r="A93"/>
  <c r="A92"/>
  <c r="X91"/>
  <c r="A91"/>
  <c r="A90"/>
  <c r="A89"/>
  <c r="A88"/>
  <c r="A87"/>
  <c r="A86"/>
  <c r="A85"/>
  <c r="A84"/>
  <c r="A83"/>
  <c r="A82"/>
  <c r="A81"/>
  <c r="A80"/>
  <c r="A79"/>
  <c r="A78"/>
  <c r="A77"/>
  <c r="A76"/>
  <c r="A75"/>
  <c r="A74"/>
  <c r="A73"/>
  <c r="A72"/>
  <c r="A71"/>
  <c r="A70"/>
  <c r="A69"/>
  <c r="A68"/>
  <c r="A67"/>
  <c r="A66"/>
  <c r="A65"/>
  <c r="A64"/>
  <c r="A63"/>
  <c r="A62"/>
  <c r="A61"/>
  <c r="A60"/>
  <c r="A59"/>
  <c r="A58"/>
  <c r="A57"/>
  <c r="A56"/>
  <c r="A55"/>
  <c r="A54"/>
  <c r="A53"/>
  <c r="A52"/>
  <c r="A51"/>
  <c r="A50"/>
  <c r="A49"/>
  <c r="A48"/>
  <c r="A47"/>
  <c r="A46"/>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51" i="3"/>
  <c r="B50"/>
  <c r="B49"/>
  <c r="B48"/>
  <c r="B47"/>
  <c r="B46"/>
  <c r="P45"/>
  <c r="B45"/>
  <c r="P44"/>
  <c r="B44"/>
  <c r="B43"/>
  <c r="B42"/>
  <c r="P41"/>
  <c r="B41"/>
  <c r="P40"/>
  <c r="B40"/>
  <c r="B39"/>
  <c r="B38"/>
  <c r="B37"/>
  <c r="B36"/>
  <c r="B35"/>
  <c r="B34"/>
  <c r="O33"/>
  <c r="B33"/>
  <c r="B32"/>
  <c r="B31"/>
  <c r="B30"/>
  <c r="B29"/>
  <c r="B28"/>
  <c r="B27"/>
  <c r="B26"/>
  <c r="B25"/>
  <c r="B24"/>
  <c r="B23"/>
  <c r="B22"/>
  <c r="B21"/>
  <c r="B20"/>
  <c r="B19"/>
  <c r="B18"/>
  <c r="B17"/>
  <c r="B16"/>
  <c r="B15"/>
  <c r="B14"/>
  <c r="B13"/>
  <c r="B12"/>
  <c r="B11"/>
  <c r="B10"/>
  <c r="B9"/>
  <c r="B8"/>
  <c r="B7"/>
  <c r="AY6"/>
  <c r="AS6"/>
  <c r="AJ6" s="1"/>
  <c r="AR6"/>
  <c r="AI6"/>
  <c r="AP6" s="1"/>
  <c r="AG6"/>
  <c r="AA6"/>
  <c r="Z6"/>
  <c r="B6"/>
  <c r="B5"/>
  <c r="B4"/>
  <c r="B3"/>
  <c r="B2"/>
</calcChain>
</file>

<file path=xl/sharedStrings.xml><?xml version="1.0" encoding="utf-8"?>
<sst xmlns="http://schemas.openxmlformats.org/spreadsheetml/2006/main" count="9087" uniqueCount="1539">
  <si>
    <t>Column</t>
  </si>
  <si>
    <t>Information</t>
  </si>
  <si>
    <t>Site.Code</t>
  </si>
  <si>
    <t>Code for your ZEN site (see table in ZEN 2014 handbook)</t>
  </si>
  <si>
    <t>Site</t>
  </si>
  <si>
    <t>The 2 letter ZEN Site.Code followed by the subsite A or B</t>
  </si>
  <si>
    <t>Subsite</t>
  </si>
  <si>
    <t>Designation of the ZEN sub-site (A or B; except for LI where it is 1 or 2).</t>
  </si>
  <si>
    <t>Sampling.Time</t>
  </si>
  <si>
    <t>Date.Collected</t>
  </si>
  <si>
    <t>Unique.ID</t>
  </si>
  <si>
    <t>Plot.ID</t>
  </si>
  <si>
    <t>Latitude</t>
  </si>
  <si>
    <t>Latitude of the site of deployment in decimal degrees</t>
  </si>
  <si>
    <t>Longitude</t>
  </si>
  <si>
    <t>Longitude of the site of deployment in decimal degrees</t>
  </si>
  <si>
    <t>Specific date the specific measurement was collected for a given variable. Format "Day-Month-Year" (e.g., 23-JUL-2014). Note: This should correspond with one of the sample collection dates.</t>
  </si>
  <si>
    <t>Temperature.C</t>
  </si>
  <si>
    <t>Salinity.ppt</t>
  </si>
  <si>
    <t>Salinity (in ppt) taken in the middle of the seagrass canopy height at low tide.</t>
  </si>
  <si>
    <t>Day.length.hours</t>
  </si>
  <si>
    <t>Length (in hours) of dayllight for the day on which the sampling was conducted.</t>
  </si>
  <si>
    <t>Depth.Category</t>
  </si>
  <si>
    <t>Depth.m</t>
  </si>
  <si>
    <t>N</t>
  </si>
  <si>
    <t>Subsite.Name</t>
  </si>
  <si>
    <t>Ocean</t>
  </si>
  <si>
    <t>Two choices: Atlantic or Pacific</t>
  </si>
  <si>
    <t>Coast</t>
  </si>
  <si>
    <t>First.Year.In.ZEN</t>
  </si>
  <si>
    <t>Month</t>
  </si>
  <si>
    <t>Depth.Categorical</t>
  </si>
  <si>
    <t>Perc.Silt</t>
  </si>
  <si>
    <t>Perc.Sand</t>
  </si>
  <si>
    <t>Perc.Gravel</t>
  </si>
  <si>
    <t>GenotypicRichness</t>
  </si>
  <si>
    <t>AllelicRichness</t>
  </si>
  <si>
    <t>Inbreeding</t>
  </si>
  <si>
    <t>NOTES</t>
  </si>
  <si>
    <t>Total.Grazer.Richness</t>
  </si>
  <si>
    <t>Mean.Grazer.Richness</t>
  </si>
  <si>
    <t>SE.Grazer.Richness</t>
  </si>
  <si>
    <t>Std.Total.Abund.Mesograzers</t>
  </si>
  <si>
    <t>Std.Total.Abund.Molluscs</t>
  </si>
  <si>
    <t>Std.Total.Abund.Crustaceans</t>
  </si>
  <si>
    <t>Std.Total.Abund.Amphipods</t>
  </si>
  <si>
    <t>Std.Abund.Gammarids</t>
  </si>
  <si>
    <t>Std.Abund.Caprellids</t>
  </si>
  <si>
    <t>Std.Abund.Isopods</t>
  </si>
  <si>
    <t>Std.Abund.Gastropods</t>
  </si>
  <si>
    <t>Std.Abund.Polychaetes</t>
  </si>
  <si>
    <t>SE.Std.Total.Abund.Mesograzers</t>
  </si>
  <si>
    <t>SE.Std.Total.Abund.Molluscs</t>
  </si>
  <si>
    <t>SE.Std.Total.Abund.Crustaceans</t>
  </si>
  <si>
    <t>SE.Std.Total.Abund.Amphipods</t>
  </si>
  <si>
    <t>SE.Std.Abund.Caprellids</t>
  </si>
  <si>
    <t>SE.Std.Abund.Isopods</t>
  </si>
  <si>
    <t>SE.Std.Abund.Gastropods</t>
  </si>
  <si>
    <t>SE.Std.Abund.Polychaetes</t>
  </si>
  <si>
    <t>Mean.Pred.Amphipod</t>
  </si>
  <si>
    <t>Mean.Pred.Gastropod</t>
  </si>
  <si>
    <t>Mean.Pred.Isopod</t>
  </si>
  <si>
    <t>Mean.Pred.Lettuce</t>
  </si>
  <si>
    <t>Mean.Pred.Shrimp</t>
  </si>
  <si>
    <t>Mean.Pred.Squid</t>
  </si>
  <si>
    <t>SE.Pred.Amphipod</t>
  </si>
  <si>
    <t>SE.Pred.Gastropod</t>
  </si>
  <si>
    <t>SE.Pred.Isopod</t>
  </si>
  <si>
    <t>SE.Pred.Lettuce</t>
  </si>
  <si>
    <t>SE.Pred.Shrimp</t>
  </si>
  <si>
    <t>SE.Pred.Squid</t>
  </si>
  <si>
    <t>Sheath.Width.cm.</t>
  </si>
  <si>
    <t>Shealth.Length.cm.</t>
  </si>
  <si>
    <t>Longest.Leaf.Length.cm.</t>
  </si>
  <si>
    <t>SE.Sheath.Width.cm.</t>
  </si>
  <si>
    <t>SE.Shealth.Length.cm.</t>
  </si>
  <si>
    <t>SE.Longest.Leaf.Length.cm.</t>
  </si>
  <si>
    <t>Mean.Shoots.Zmarina.per.m2</t>
  </si>
  <si>
    <t>SE.Shoots.Zmarina.per.m2</t>
  </si>
  <si>
    <t>Below.Zmarina.g</t>
  </si>
  <si>
    <t>Below.OtherSeagrass.g</t>
  </si>
  <si>
    <t>Above.Zmarina.g</t>
  </si>
  <si>
    <t>Above.OtherSeagrass.g</t>
  </si>
  <si>
    <t>TOTAL.Seagrass.Biomass</t>
  </si>
  <si>
    <t>Total.Seagrass.Biomass.Above</t>
  </si>
  <si>
    <t>Total.Seagrass.Biomass.Below</t>
  </si>
  <si>
    <t>SE.Below.Zmarina.g</t>
  </si>
  <si>
    <t>SE.Below.OtherSeagrass.g</t>
  </si>
  <si>
    <t>SE.Mean.Above.Zmarina.g</t>
  </si>
  <si>
    <t>SE.Above.OtherSeagrass.g</t>
  </si>
  <si>
    <t>SE.Mean.Total.Seagrass.Biomass.Above</t>
  </si>
  <si>
    <t>SE.Mean.Total.Seagrass.Biomass.Below</t>
  </si>
  <si>
    <t>Mean.Leaf.PercN</t>
  </si>
  <si>
    <t>Mean.Leaf.PercC</t>
  </si>
  <si>
    <t>SE.Mean.Leaf.PercN</t>
  </si>
  <si>
    <t>SE.Mean.Leaf.PercC</t>
  </si>
  <si>
    <t>Leaf.PercN</t>
  </si>
  <si>
    <t>Leaf.PercC</t>
  </si>
  <si>
    <t>Leaf.CHN.Moldy</t>
  </si>
  <si>
    <t>Mean.Below.Zmarina.g</t>
  </si>
  <si>
    <t>Mean.Below.OtherSeagrass.g</t>
  </si>
  <si>
    <t>Mean.Above.Zmarina.g</t>
  </si>
  <si>
    <t>Mean.Above.OtherSeagrass.g</t>
  </si>
  <si>
    <t>Shoots.Zmarina.per.m2</t>
  </si>
  <si>
    <t>Mean.Sheath.Width.cm.</t>
  </si>
  <si>
    <t>Mean.Shealth.Length.cm.</t>
  </si>
  <si>
    <t>Mean.Longest.Leaft.Length.cm.</t>
  </si>
  <si>
    <t>Basin</t>
  </si>
  <si>
    <t>SD.Shoots.Zmarina.per.m2</t>
  </si>
  <si>
    <t>Std.Total.Abund.Mesograzers1</t>
  </si>
  <si>
    <t>Std.Total.Abund.Molluscs1</t>
  </si>
  <si>
    <t>Std.Total.Abund.Crustacean1s</t>
  </si>
  <si>
    <t>Std.Total.Abund.Amphipods1</t>
  </si>
  <si>
    <t>Std.Abund.Gammarids1</t>
  </si>
  <si>
    <t>Std.Abund.Caprellids1</t>
  </si>
  <si>
    <t>Std.Abund.Isopods1</t>
  </si>
  <si>
    <t>Std.Abund.Gastropods1</t>
  </si>
  <si>
    <t>Std.Abund.Polychaetes1</t>
  </si>
  <si>
    <t>SE.Std.Abund.Gammaridss</t>
  </si>
  <si>
    <t>SD.Std.Total.Abund.Mesograzers</t>
  </si>
  <si>
    <t>SD.Std.Total.Abund.Molluscs</t>
  </si>
  <si>
    <t>SD.Std.Total.Abund.Crustaceans</t>
  </si>
  <si>
    <t>SD.Std.Total.Abund.Amphipods</t>
  </si>
  <si>
    <t>SD.Std.Abund.Gammaridss</t>
  </si>
  <si>
    <t>SD.Std.Abund.Caprellids</t>
  </si>
  <si>
    <t>SD.Std.Abund.Isopods</t>
  </si>
  <si>
    <t>SD.Std.Abund.Gastropods</t>
  </si>
  <si>
    <t>SD.Std.Abund.Polychaetes</t>
  </si>
  <si>
    <t>Std.Total.Biomass.Mesograzers1</t>
  </si>
  <si>
    <t>Std.Total.Biomass.Molluscs1</t>
  </si>
  <si>
    <t>Std.Total.Biomass.Crustacean1s</t>
  </si>
  <si>
    <t>Std.Total.Biomass.Amphipods1</t>
  </si>
  <si>
    <t>Std.Biomass.Gammarids1</t>
  </si>
  <si>
    <t>Std.Biomass.Caprellids1</t>
  </si>
  <si>
    <t>Std.Biomass.Isopods1</t>
  </si>
  <si>
    <t>Std.Biomass.Gastropods1</t>
  </si>
  <si>
    <t>Std.Biomass.Polychaetes1</t>
  </si>
  <si>
    <t>SE.Std.Total.Biomass.Mesograzers</t>
  </si>
  <si>
    <t>SE.Std.Total.Biomass.Molluscs</t>
  </si>
  <si>
    <t>SE.Std.Total.Biomass.Crustaceans</t>
  </si>
  <si>
    <t>SE.Std.Total.Biomass.Amphipods</t>
  </si>
  <si>
    <t>SE.Std.Biomass.Gammaridss</t>
  </si>
  <si>
    <t>SE.Std.Biomass.Caprellids</t>
  </si>
  <si>
    <t>SE.Std.Biomass.Isopods</t>
  </si>
  <si>
    <t>SE.Std.Biomass.Gastropods</t>
  </si>
  <si>
    <t>SE.Std.Biomass.Polychaetes</t>
  </si>
  <si>
    <t>SD.Std.Total.Biomass.Mesograzers</t>
  </si>
  <si>
    <t>SD.Std.Total.Biomass.Molluscs</t>
  </si>
  <si>
    <t>SD.Std.Total.Biomass.Crustaceans</t>
  </si>
  <si>
    <t>SD.Std.Total.Biomass.Amphipods</t>
  </si>
  <si>
    <t>SD.Std.Biomass.Gammaridss</t>
  </si>
  <si>
    <t>SD.Std.Biomass.Caprellids</t>
  </si>
  <si>
    <t>SD.Std.Biomass.Isopods</t>
  </si>
  <si>
    <t>SD.Std.Biomass.Gastropods</t>
  </si>
  <si>
    <t>SD.Std.Biomass.Polychaetes</t>
  </si>
  <si>
    <t>SD.Grazer.Richness</t>
  </si>
  <si>
    <t>Mean.Site.Std.Periphyton</t>
  </si>
  <si>
    <t>SD.Site.Std.Periphyton</t>
  </si>
  <si>
    <t>SE.Site.Std.Periphyton</t>
  </si>
  <si>
    <t>Mean.Site.Std.SessileInvertebrate</t>
  </si>
  <si>
    <t>SD.Site.Std.SessileInvertebrate</t>
  </si>
  <si>
    <t>SE.Site.Std.SessileInvertebrate</t>
  </si>
  <si>
    <t>Mean.Site.Std.TotalEpibiota</t>
  </si>
  <si>
    <t>SD.Site.Std.TotalEpibiota</t>
  </si>
  <si>
    <t>SE.Site.Std.TotalEpibiota</t>
  </si>
  <si>
    <t>Mean.Macroalgae.g.m2</t>
  </si>
  <si>
    <t>SD.Mean.Macroalgae.g.m2</t>
  </si>
  <si>
    <t>SE.Mean.Macroalgae.g.m2</t>
  </si>
  <si>
    <t>SD.Sheath.Width.cm.</t>
  </si>
  <si>
    <t>SD.Shealth.Length.cm.</t>
  </si>
  <si>
    <t>SD.Longest.Leaf.Length.cm.</t>
  </si>
  <si>
    <t>Macroalgae.g</t>
  </si>
  <si>
    <t>SD.Below.Zmarina.g</t>
  </si>
  <si>
    <t>SD.Below.OtherSeagrass.g</t>
  </si>
  <si>
    <t>SD.Mean.Above.Zmarina.g</t>
  </si>
  <si>
    <t>SD.Above.OtherSeagrass.g</t>
  </si>
  <si>
    <t>SD.Macroalgae.g</t>
  </si>
  <si>
    <t>SD.Mean.Total.Seagrass.Biomass.Above</t>
  </si>
  <si>
    <t>SD.Mean.Total.Seagrass.Biomass.Below</t>
  </si>
  <si>
    <t>SE.Macroalgae.g</t>
  </si>
  <si>
    <t>SD.Mean.Leaf.PercN</t>
  </si>
  <si>
    <t>SD.Mean.Leaf.PercC</t>
  </si>
  <si>
    <t>Mean.Pred.Crustacean</t>
  </si>
  <si>
    <t>SD.Pred.Amphipod</t>
  </si>
  <si>
    <t>SD.Pred.Gastropod</t>
  </si>
  <si>
    <t>SD.Pred.Isopod</t>
  </si>
  <si>
    <t>SD.Pred.Lettuce</t>
  </si>
  <si>
    <t>SD.Pred.Shrimp</t>
  </si>
  <si>
    <t>SD.Pred.Squid</t>
  </si>
  <si>
    <t>SD.Pred.Crustacean</t>
  </si>
  <si>
    <t>SE.Pred.Crustacean</t>
  </si>
  <si>
    <t>Median.Mesograzer.Size.unw</t>
  </si>
  <si>
    <t>SD.Median.Mesograzer.Size.unw</t>
  </si>
  <si>
    <t>SE.Median.Mesograzer.Size.unw</t>
  </si>
  <si>
    <t>Median.Mesograzer.Size.w</t>
  </si>
  <si>
    <t>SD.Median.Mesograzer.Size.w</t>
  </si>
  <si>
    <t>SE.Median.Mesograzer.Size.w</t>
  </si>
  <si>
    <t>Median.Crustacean.Size.unw</t>
  </si>
  <si>
    <t>SD.Median.Crustacean.Size.unw</t>
  </si>
  <si>
    <t>SE.Median.Crustacean.Size.unw</t>
  </si>
  <si>
    <t>Median.Crustacean.Size.w</t>
  </si>
  <si>
    <t>SD.Median.Crustacean.Size.w</t>
  </si>
  <si>
    <t>SE.Median.Crustacean.Size.w</t>
  </si>
  <si>
    <t>Average.Crustacean.Size.unw</t>
  </si>
  <si>
    <t>SD.Average.Crustacean.Size.unw</t>
  </si>
  <si>
    <t>SE.Average.Crustacean.Size.unw</t>
  </si>
  <si>
    <t>Average.Crustacean.Size.w</t>
  </si>
  <si>
    <t>SD.Average.Crustacean.Size.w</t>
  </si>
  <si>
    <t>SE.Average.Crustacean.Size.w</t>
  </si>
  <si>
    <t>Median.Gammarid.Size.unw</t>
  </si>
  <si>
    <t>SD.Median.Gammarid.Size.unw</t>
  </si>
  <si>
    <t>SE.Median.Gammarid.Size.unw</t>
  </si>
  <si>
    <t>Median.Gammarid.Size.w</t>
  </si>
  <si>
    <t>SD.Median.Gammarid.Size.w</t>
  </si>
  <si>
    <t>SE.Median.Gammarid.Size.w</t>
  </si>
  <si>
    <t>Average.Gammarid.Size.unw</t>
  </si>
  <si>
    <t>SD.Average.Gammarid.Size.unw</t>
  </si>
  <si>
    <t>SE.Average.Gammarid.Size.unw</t>
  </si>
  <si>
    <t>Average.Gammarid.Size.w</t>
  </si>
  <si>
    <t>SD.Average.Gammarid.Size.w</t>
  </si>
  <si>
    <t>SE.Average.Gammarid.Size.w</t>
  </si>
  <si>
    <t>Median.Isopod.Size.unw</t>
  </si>
  <si>
    <t>SD.Median.Isopod.Size.unw</t>
  </si>
  <si>
    <t>SE.Median.Isopod.Size.unw</t>
  </si>
  <si>
    <t>Median.Isopod.Size.w</t>
  </si>
  <si>
    <t>SD.Median.Isopod.Size.w</t>
  </si>
  <si>
    <t>SE.Median.Isopod.Size.w</t>
  </si>
  <si>
    <t>Average.Isopod.Size.unw</t>
  </si>
  <si>
    <t>SD.Average.Isopod.Size.unw</t>
  </si>
  <si>
    <t>SE.Average.Isopod.Size.unw</t>
  </si>
  <si>
    <t>Average.Isopod.Size.w</t>
  </si>
  <si>
    <t>SD.Average.Isopod.Size.w</t>
  </si>
  <si>
    <t>SE.Average.Isopod.Size.w</t>
  </si>
  <si>
    <t>Median.Gastropod.Size.unw</t>
  </si>
  <si>
    <t>SD.Median.Gastropod.Size.unw</t>
  </si>
  <si>
    <t>SE.Median.Gastropod.Size.unw</t>
  </si>
  <si>
    <t>Median.Gastropod.Size.w</t>
  </si>
  <si>
    <t>SD.Median.Gastropod.Size.w</t>
  </si>
  <si>
    <t>SE.Median.Gastropod.Size.w</t>
  </si>
  <si>
    <t>Average.Gastropod.Size.unw</t>
  </si>
  <si>
    <t>SD.Average.Gastropod.Size.unw</t>
  </si>
  <si>
    <t>SE.Average.Gastropod.Size.unw</t>
  </si>
  <si>
    <t>Average.Gastropod.Size.w</t>
  </si>
  <si>
    <t>SD.Average.Gastropod.Size.w</t>
  </si>
  <si>
    <t>SE.Average.Gastropod.Size.w</t>
  </si>
  <si>
    <t>BB</t>
  </si>
  <si>
    <t>A</t>
  </si>
  <si>
    <t>Westside Park, Bodega Bay</t>
  </si>
  <si>
    <t>Pacific</t>
  </si>
  <si>
    <t>East.Pacific</t>
  </si>
  <si>
    <t>East</t>
  </si>
  <si>
    <t>July</t>
  </si>
  <si>
    <t>Intertidal</t>
  </si>
  <si>
    <t>BB.A</t>
  </si>
  <si>
    <t>NA</t>
  </si>
  <si>
    <t>B</t>
  </si>
  <si>
    <t>Sacramento Landing, Tomales Bay</t>
  </si>
  <si>
    <t>BB.B</t>
  </si>
  <si>
    <t>BC</t>
  </si>
  <si>
    <t>Tsawwassen</t>
  </si>
  <si>
    <t>May</t>
  </si>
  <si>
    <t>BC.A</t>
  </si>
  <si>
    <t>White Rock</t>
  </si>
  <si>
    <t>BC.B</t>
  </si>
  <si>
    <t>CR</t>
  </si>
  <si>
    <t>Posedarje</t>
  </si>
  <si>
    <t>Atlantic</t>
  </si>
  <si>
    <t>East.Atlantic</t>
  </si>
  <si>
    <t>Subtidal</t>
  </si>
  <si>
    <t>CR.A</t>
  </si>
  <si>
    <t>Sveti Duh</t>
  </si>
  <si>
    <t>June</t>
  </si>
  <si>
    <t>CR.B</t>
  </si>
  <si>
    <t>ES</t>
  </si>
  <si>
    <t>South Bay</t>
  </si>
  <si>
    <t>West.Atlantic</t>
  </si>
  <si>
    <t>West</t>
  </si>
  <si>
    <t>Shallow.Subtidal</t>
  </si>
  <si>
    <t>ES.A</t>
  </si>
  <si>
    <t>Cobb Bay</t>
  </si>
  <si>
    <t>ES.B</t>
  </si>
  <si>
    <t>FI</t>
  </si>
  <si>
    <t>Fårö</t>
  </si>
  <si>
    <t>FI.A</t>
  </si>
  <si>
    <t>Ängsö</t>
  </si>
  <si>
    <t>August</t>
  </si>
  <si>
    <t>FI.B</t>
  </si>
  <si>
    <t>FR</t>
  </si>
  <si>
    <t>Bouzigues, Etang de Thau</t>
  </si>
  <si>
    <t>FR.A</t>
  </si>
  <si>
    <t>Peyrac sur mer, Etang de Bages-Sigean</t>
  </si>
  <si>
    <t>FR.B</t>
  </si>
  <si>
    <t>IR</t>
  </si>
  <si>
    <t>Greyabbey</t>
  </si>
  <si>
    <t>IR.A</t>
  </si>
  <si>
    <t xml:space="preserve">Donegal </t>
  </si>
  <si>
    <t>IR.B</t>
  </si>
  <si>
    <t>JN</t>
  </si>
  <si>
    <t>Akkeshi-ko estuary</t>
  </si>
  <si>
    <t>West.Pacific</t>
  </si>
  <si>
    <t>JN.A</t>
  </si>
  <si>
    <t>Akkeshi-bay</t>
  </si>
  <si>
    <t>JN.B</t>
  </si>
  <si>
    <t>JS</t>
  </si>
  <si>
    <t>Ikunoshima</t>
  </si>
  <si>
    <t>JS.A</t>
  </si>
  <si>
    <t>Onoura</t>
  </si>
  <si>
    <t>JS.B</t>
  </si>
  <si>
    <t>KO</t>
  </si>
  <si>
    <t>Dongdae bay</t>
  </si>
  <si>
    <t>KO.A</t>
  </si>
  <si>
    <t>Koje bay</t>
  </si>
  <si>
    <t>KO.B</t>
  </si>
  <si>
    <t>LI</t>
  </si>
  <si>
    <t>Site 1 (Landscape Lab)</t>
  </si>
  <si>
    <t>September</t>
  </si>
  <si>
    <t>LI.1</t>
  </si>
  <si>
    <t>Site 2 (Tiana Beach, Summer)</t>
  </si>
  <si>
    <t>Missing all epibiota data from timepoint 1</t>
  </si>
  <si>
    <t>LI.2</t>
  </si>
  <si>
    <t>MA</t>
  </si>
  <si>
    <t>Dorothy Cove</t>
  </si>
  <si>
    <t>MA.A</t>
  </si>
  <si>
    <t>Niles Beach</t>
  </si>
  <si>
    <t>MA.B</t>
  </si>
  <si>
    <t>MX</t>
  </si>
  <si>
    <t>San Quintin Bay</t>
  </si>
  <si>
    <t>MX.A</t>
  </si>
  <si>
    <t>Punta Banda Estuary</t>
  </si>
  <si>
    <t>MX.B</t>
  </si>
  <si>
    <t>NC</t>
  </si>
  <si>
    <t>Middle Marsh</t>
  </si>
  <si>
    <t>NC.A</t>
  </si>
  <si>
    <t>Shackleford Island</t>
  </si>
  <si>
    <t>NC.B</t>
  </si>
  <si>
    <t>NN</t>
  </si>
  <si>
    <t>Misvaerfjorden</t>
  </si>
  <si>
    <t>NN.A</t>
  </si>
  <si>
    <t>Rövika</t>
  </si>
  <si>
    <t>NN.B</t>
  </si>
  <si>
    <t>OR</t>
  </si>
  <si>
    <t>Yaquina Bay</t>
  </si>
  <si>
    <t>OR.A</t>
  </si>
  <si>
    <t>Coos Bay</t>
  </si>
  <si>
    <t>OR.B</t>
  </si>
  <si>
    <t>PO</t>
  </si>
  <si>
    <t>Culatatra</t>
  </si>
  <si>
    <t>PO.A</t>
  </si>
  <si>
    <t>Marim</t>
  </si>
  <si>
    <t>PO.B</t>
  </si>
  <si>
    <t>QU</t>
  </si>
  <si>
    <t>Pointe-Lebel</t>
  </si>
  <si>
    <t>QU.A</t>
  </si>
  <si>
    <t>Baie-St-Ludger</t>
  </si>
  <si>
    <t>QU.B</t>
  </si>
  <si>
    <t>RU</t>
  </si>
  <si>
    <t>Seldianaya</t>
  </si>
  <si>
    <t>RU.A</t>
  </si>
  <si>
    <t>Nicolskaya</t>
  </si>
  <si>
    <t>RU.B</t>
  </si>
  <si>
    <t>SD</t>
  </si>
  <si>
    <t>Shelter Island</t>
  </si>
  <si>
    <t>SD.A</t>
  </si>
  <si>
    <t xml:space="preserve">Coronado </t>
  </si>
  <si>
    <t>SD.B</t>
  </si>
  <si>
    <t>SF</t>
  </si>
  <si>
    <t>Point Molate</t>
  </si>
  <si>
    <t>SF.A</t>
  </si>
  <si>
    <t>Point San Pablo</t>
  </si>
  <si>
    <t>SF.B</t>
  </si>
  <si>
    <t>SW</t>
  </si>
  <si>
    <t>Torseröd</t>
  </si>
  <si>
    <t>Missing all epibiota data</t>
  </si>
  <si>
    <t>SW.A</t>
  </si>
  <si>
    <t>Bökevik</t>
  </si>
  <si>
    <t>SW.B</t>
  </si>
  <si>
    <t>UK</t>
  </si>
  <si>
    <t>Porth Dinllaen</t>
  </si>
  <si>
    <t>UK.A</t>
  </si>
  <si>
    <t>Penn Y Chain</t>
  </si>
  <si>
    <t>UK.B</t>
  </si>
  <si>
    <t>VA</t>
  </si>
  <si>
    <t>Goodwin Islands</t>
  </si>
  <si>
    <t>VA.A</t>
  </si>
  <si>
    <t>Allen's Islands</t>
  </si>
  <si>
    <t>VA.B</t>
  </si>
  <si>
    <t>WA</t>
  </si>
  <si>
    <t>Willapa Bay</t>
  </si>
  <si>
    <t>WA.A</t>
  </si>
  <si>
    <t>Dabob Bay</t>
  </si>
  <si>
    <t>WA.B</t>
  </si>
  <si>
    <t>Epibiota.Periphyton</t>
  </si>
  <si>
    <t>Epibiota.Macroalgae</t>
  </si>
  <si>
    <t>Epibiota.MobileInvertebrate</t>
  </si>
  <si>
    <t>Epibiota.Seagrass</t>
  </si>
  <si>
    <t>Epibiota.SessileInvertebrate</t>
  </si>
  <si>
    <t>Epibiota.SD.Periphyton</t>
  </si>
  <si>
    <t>Epibiota.SD.SessileInvertebrate</t>
  </si>
  <si>
    <t>Epibiota.SD.Macroalgae</t>
  </si>
  <si>
    <t>Epibiota.SD.TotalEpibiota</t>
  </si>
  <si>
    <t>Plot.Grazer.Richness</t>
  </si>
  <si>
    <t>Std.Total.Biomass.Mesograzers</t>
  </si>
  <si>
    <t>Std.Total.Biomass.Molluscs</t>
  </si>
  <si>
    <t>Std.Total.Biomass.Crustaceans</t>
  </si>
  <si>
    <t>Std.Total.Biomass.Amphipods</t>
  </si>
  <si>
    <t>Std.Biomass.Gammarids</t>
  </si>
  <si>
    <t>Std.Biomass.Caprellids</t>
  </si>
  <si>
    <t>Std.Biomass.Isopods</t>
  </si>
  <si>
    <t>Std.Biomass.Gastropods</t>
  </si>
  <si>
    <t>Std.Biomass.Polychaetes</t>
  </si>
  <si>
    <t>Mean.Above.Total.macrophytes.core.g</t>
  </si>
  <si>
    <t>Mean.Total.Below.macrophytes.core.g</t>
  </si>
  <si>
    <t>Mean.Macroalgae.g</t>
  </si>
  <si>
    <t>Mean.Total.Seagrass.Biomass.Above</t>
  </si>
  <si>
    <t>Mean.Total.Seagrass.Biomass.Below</t>
  </si>
  <si>
    <t>TOTAL.Macrophyte.Biomass</t>
  </si>
  <si>
    <t>Macroalgae</t>
  </si>
  <si>
    <t>Pdn.Amphipod</t>
  </si>
  <si>
    <t>Pdn.Caprellid</t>
  </si>
  <si>
    <t>Pdn.Gastropod</t>
  </si>
  <si>
    <t>Pdn.Isopod</t>
  </si>
  <si>
    <t>Pdn.Lettuce</t>
  </si>
  <si>
    <t>Pdn.Shrimp</t>
  </si>
  <si>
    <t>Pdn.Squid</t>
  </si>
  <si>
    <t>Pdn.Crustacean</t>
  </si>
  <si>
    <t>BB.A.1.1</t>
  </si>
  <si>
    <t>Y</t>
  </si>
  <si>
    <t>BB.A.1.2</t>
  </si>
  <si>
    <t>BB.A.1.3</t>
  </si>
  <si>
    <t>BB.A.1.4</t>
  </si>
  <si>
    <t>BB.A.1.5</t>
  </si>
  <si>
    <t>BB.A.1.6</t>
  </si>
  <si>
    <t>BB.A.1.7</t>
  </si>
  <si>
    <t>BB.A.1.8</t>
  </si>
  <si>
    <t>BB.A.1.9</t>
  </si>
  <si>
    <t>BB.A.1.10</t>
  </si>
  <si>
    <t>10</t>
  </si>
  <si>
    <t>BB.A.1.11</t>
  </si>
  <si>
    <t>11</t>
  </si>
  <si>
    <t>BB.A.1.12</t>
  </si>
  <si>
    <t>12</t>
  </si>
  <si>
    <t>BB.A.1.13</t>
  </si>
  <si>
    <t>13</t>
  </si>
  <si>
    <t>BB.A.1.14</t>
  </si>
  <si>
    <t>14</t>
  </si>
  <si>
    <t>BB.A.1.15</t>
  </si>
  <si>
    <t>15</t>
  </si>
  <si>
    <t>BB.A.1.16</t>
  </si>
  <si>
    <t>16</t>
  </si>
  <si>
    <t>BB.A.1.17</t>
  </si>
  <si>
    <t>17</t>
  </si>
  <si>
    <t>BB.A.1.18</t>
  </si>
  <si>
    <t>18</t>
  </si>
  <si>
    <t>BB.A.1.19</t>
  </si>
  <si>
    <t>19</t>
  </si>
  <si>
    <t>BB.A.1.20</t>
  </si>
  <si>
    <t>20</t>
  </si>
  <si>
    <t>BB.B.1.1</t>
  </si>
  <si>
    <t>BB.B.1.2</t>
  </si>
  <si>
    <t>BB.B.1.3</t>
  </si>
  <si>
    <t>BB.B.1.4</t>
  </si>
  <si>
    <t>BB.B.1.5</t>
  </si>
  <si>
    <t>BB.B.1.6</t>
  </si>
  <si>
    <t>BB.B.1.7</t>
  </si>
  <si>
    <t>BB.B.1.8</t>
  </si>
  <si>
    <t>BB.B.1.9</t>
  </si>
  <si>
    <t>BB.B.1.10</t>
  </si>
  <si>
    <t>BB.B.1.11</t>
  </si>
  <si>
    <t>BB.B.1.12</t>
  </si>
  <si>
    <t>BB.B.1.13</t>
  </si>
  <si>
    <t>BB.B.1.14</t>
  </si>
  <si>
    <t>BB.B.1.15</t>
  </si>
  <si>
    <t>BB.B.1.16</t>
  </si>
  <si>
    <t>BB.B.1.17</t>
  </si>
  <si>
    <t>BB.B.1.18</t>
  </si>
  <si>
    <t>BB.B.1.19</t>
  </si>
  <si>
    <t>BB.B.1.20</t>
  </si>
  <si>
    <t>BC.A.1.1</t>
  </si>
  <si>
    <t>BC.A.1.2</t>
  </si>
  <si>
    <t>BC.A.1.3</t>
  </si>
  <si>
    <t>BC.A.1.4</t>
  </si>
  <si>
    <t>BC.A.1.5</t>
  </si>
  <si>
    <t>BC.A.1.6</t>
  </si>
  <si>
    <t>BC.A.1.7</t>
  </si>
  <si>
    <t>BC.A.1.8</t>
  </si>
  <si>
    <t>BC.A.1.9</t>
  </si>
  <si>
    <t>BC.A.1.10</t>
  </si>
  <si>
    <t>BC.A.1.11</t>
  </si>
  <si>
    <t>BC.A.1.12</t>
  </si>
  <si>
    <t>BC.A.1.13</t>
  </si>
  <si>
    <t>BC.A.1.14</t>
  </si>
  <si>
    <t>BC.A.1.15</t>
  </si>
  <si>
    <t>BC.A.1.16</t>
  </si>
  <si>
    <t>BC.A.1.17</t>
  </si>
  <si>
    <t>BC.A.1.18</t>
  </si>
  <si>
    <t>BC.A.1.19</t>
  </si>
  <si>
    <t>BC.A.1.20</t>
  </si>
  <si>
    <t>BC.B.1.1</t>
  </si>
  <si>
    <t>BC.B.1.2</t>
  </si>
  <si>
    <t>BC.B.1.3</t>
  </si>
  <si>
    <t>BC.B.1.4</t>
  </si>
  <si>
    <t>BC.B.1.5</t>
  </si>
  <si>
    <t>BC.B.1.6</t>
  </si>
  <si>
    <t>BC.B.1.7</t>
  </si>
  <si>
    <t>BC.B.1.8</t>
  </si>
  <si>
    <t>BC.B.1.9</t>
  </si>
  <si>
    <t>BC.B.1.10</t>
  </si>
  <si>
    <t>BC.B.1.11</t>
  </si>
  <si>
    <t>BC.B.1.12</t>
  </si>
  <si>
    <t>BC.B.1.13</t>
  </si>
  <si>
    <t>BC.B.1.14</t>
  </si>
  <si>
    <t>BC.B.1.15</t>
  </si>
  <si>
    <t>BC.B.1.16</t>
  </si>
  <si>
    <t>BC.B.1.17</t>
  </si>
  <si>
    <t>BC.B.1.18</t>
  </si>
  <si>
    <t>BC.B.1.19</t>
  </si>
  <si>
    <t>BC.B.1.20</t>
  </si>
  <si>
    <t>CR.A.1.1</t>
  </si>
  <si>
    <t>CR.A.1.2</t>
  </si>
  <si>
    <t>CR.A.1.3</t>
  </si>
  <si>
    <t>CR.A.1.4</t>
  </si>
  <si>
    <t>CR.A.1.5</t>
  </si>
  <si>
    <t>CR.A.1.6</t>
  </si>
  <si>
    <t>CR.A.1.7</t>
  </si>
  <si>
    <t>CR.A.1.8</t>
  </si>
  <si>
    <t>CR.A.1.9</t>
  </si>
  <si>
    <t>CR.A.1.10</t>
  </si>
  <si>
    <t>CR.A.1.11</t>
  </si>
  <si>
    <t>CR.A.1.12</t>
  </si>
  <si>
    <t>CR.A.1.13</t>
  </si>
  <si>
    <t>CR.A.1.14</t>
  </si>
  <si>
    <t>CR.A.1.15</t>
  </si>
  <si>
    <t>CR.A.1.16</t>
  </si>
  <si>
    <t>CR.A.1.17</t>
  </si>
  <si>
    <t>CR.A.1.18</t>
  </si>
  <si>
    <t>CR.A.1.19</t>
  </si>
  <si>
    <t>CR.A.1.20</t>
  </si>
  <si>
    <t>CR.B.1.1</t>
  </si>
  <si>
    <t>CR.B.1.2</t>
  </si>
  <si>
    <t>CR.B.1.3</t>
  </si>
  <si>
    <t>CR.B.1.4</t>
  </si>
  <si>
    <t>CR.B.1.5</t>
  </si>
  <si>
    <t>CR.B.1.6</t>
  </si>
  <si>
    <t>CR.B.1.7</t>
  </si>
  <si>
    <t>CR.B.1.8</t>
  </si>
  <si>
    <t>CR.B.1.9</t>
  </si>
  <si>
    <t>CR.B.1.10</t>
  </si>
  <si>
    <t>CR.B.1.11</t>
  </si>
  <si>
    <t>CR.B.1.12</t>
  </si>
  <si>
    <t>CR.B.1.13</t>
  </si>
  <si>
    <t>CR.B.1.14</t>
  </si>
  <si>
    <t>CR.B.1.15</t>
  </si>
  <si>
    <t>CR.B.1.16</t>
  </si>
  <si>
    <t>CR.B.1.17</t>
  </si>
  <si>
    <t>CR.B.1.18</t>
  </si>
  <si>
    <t>CR.B.1.19</t>
  </si>
  <si>
    <t>CR.B.1.20</t>
  </si>
  <si>
    <t>ES.A.1.1</t>
  </si>
  <si>
    <t>ES.A.1.2</t>
  </si>
  <si>
    <t>ES.A.1.3</t>
  </si>
  <si>
    <t>ES.A.1.4</t>
  </si>
  <si>
    <t>ES.A.1.5</t>
  </si>
  <si>
    <t>ES.A.1.6</t>
  </si>
  <si>
    <t>ES.A.1.7</t>
  </si>
  <si>
    <t>ES.A.1.8</t>
  </si>
  <si>
    <t>ES.A.1.9</t>
  </si>
  <si>
    <t>ES.A.1.10</t>
  </si>
  <si>
    <t>ES.A.1.11</t>
  </si>
  <si>
    <t>ES.A.1.12</t>
  </si>
  <si>
    <t>ES.A.1.13</t>
  </si>
  <si>
    <t>ES.A.1.14</t>
  </si>
  <si>
    <t>ES.A.1.15</t>
  </si>
  <si>
    <t>ES.A.1.16</t>
  </si>
  <si>
    <t>ES.A.1.17</t>
  </si>
  <si>
    <t>ES.A.1.18</t>
  </si>
  <si>
    <t>ES.A.1.19</t>
  </si>
  <si>
    <t>ES.A.1.20</t>
  </si>
  <si>
    <t>ES.B.1.1</t>
  </si>
  <si>
    <t>ES.B.1.2</t>
  </si>
  <si>
    <t>ES.B.1.3</t>
  </si>
  <si>
    <t>ES.B.1.4</t>
  </si>
  <si>
    <t>ES.B.1.5</t>
  </si>
  <si>
    <t>ES.B.1.6</t>
  </si>
  <si>
    <t>ES.B.1.7</t>
  </si>
  <si>
    <t>ES.B.1.8</t>
  </si>
  <si>
    <t>ES.B.1.9</t>
  </si>
  <si>
    <t>ES.B.1.10</t>
  </si>
  <si>
    <t>ES.B.1.11</t>
  </si>
  <si>
    <t>ES.B.1.12</t>
  </si>
  <si>
    <t>ES.B.1.13</t>
  </si>
  <si>
    <t>ES.B.1.14</t>
  </si>
  <si>
    <t>ES.B.1.15</t>
  </si>
  <si>
    <t>ES.B.1.16</t>
  </si>
  <si>
    <t>ES.B.1.17</t>
  </si>
  <si>
    <t>ES.B.1.18</t>
  </si>
  <si>
    <t>ES.B.1.19</t>
  </si>
  <si>
    <t>ES.B.1.20</t>
  </si>
  <si>
    <t>FI.A.1.1</t>
  </si>
  <si>
    <t>FI.A.1.2</t>
  </si>
  <si>
    <t>FI.A.1.3</t>
  </si>
  <si>
    <t>FI.A.1.4</t>
  </si>
  <si>
    <t>FI.A.1.5</t>
  </si>
  <si>
    <t>FI.A.1.6</t>
  </si>
  <si>
    <t>FI.A.1.7</t>
  </si>
  <si>
    <t>FI.A.1.8</t>
  </si>
  <si>
    <t>FI.A.1.9</t>
  </si>
  <si>
    <t>FI.A.1.10</t>
  </si>
  <si>
    <t>FI.A.1.11</t>
  </si>
  <si>
    <t>FI.A.1.12</t>
  </si>
  <si>
    <t>FI.A.1.13</t>
  </si>
  <si>
    <t>FI.A.1.14</t>
  </si>
  <si>
    <t>FI.A.1.15</t>
  </si>
  <si>
    <t>FI.A.1.16</t>
  </si>
  <si>
    <t>FI.A.1.17</t>
  </si>
  <si>
    <t>FI.A.1.18</t>
  </si>
  <si>
    <t>FI.A.1.19</t>
  </si>
  <si>
    <t>FI.A.1.20</t>
  </si>
  <si>
    <t>FI.B.1.1</t>
  </si>
  <si>
    <t>FI.B.1.2</t>
  </si>
  <si>
    <t>FI.B.1.3</t>
  </si>
  <si>
    <t>FI.B.1.4</t>
  </si>
  <si>
    <t>FI.B.1.5</t>
  </si>
  <si>
    <t>FI.B.1.6</t>
  </si>
  <si>
    <t>FI.B.1.7</t>
  </si>
  <si>
    <t>FI.B.1.8</t>
  </si>
  <si>
    <t>FI.B.1.9</t>
  </si>
  <si>
    <t>FI.B.1.10</t>
  </si>
  <si>
    <t>FI.B.1.11</t>
  </si>
  <si>
    <t>FI.B.1.12</t>
  </si>
  <si>
    <t>FI.B.1.13</t>
  </si>
  <si>
    <t>FI.B.1.14</t>
  </si>
  <si>
    <t>FI.B.1.15</t>
  </si>
  <si>
    <t>FI.B.1.16</t>
  </si>
  <si>
    <t>FI.B.1.17</t>
  </si>
  <si>
    <t>FI.B.1.18</t>
  </si>
  <si>
    <t>FI.B.1.19</t>
  </si>
  <si>
    <t>FI.B.1.20</t>
  </si>
  <si>
    <t>FR.A.1.1</t>
  </si>
  <si>
    <t>FR.A.1.2</t>
  </si>
  <si>
    <t>FR.A.1.3</t>
  </si>
  <si>
    <t>FR.A.1.4</t>
  </si>
  <si>
    <t>FR.A.1.5</t>
  </si>
  <si>
    <t>FR.A.1.6</t>
  </si>
  <si>
    <t>FR.A.1.7</t>
  </si>
  <si>
    <t>FR.A.1.8</t>
  </si>
  <si>
    <t>FR.A.1.9</t>
  </si>
  <si>
    <t>FR.A.1.10</t>
  </si>
  <si>
    <t>FR.A.1.11</t>
  </si>
  <si>
    <t>FR.A.1.12</t>
  </si>
  <si>
    <t>FR.A.1.13</t>
  </si>
  <si>
    <t>FR.A.1.14</t>
  </si>
  <si>
    <t>FR.A.1.15</t>
  </si>
  <si>
    <t>FR.A.1.16</t>
  </si>
  <si>
    <t>FR.A.1.17</t>
  </si>
  <si>
    <t>FR.A.1.18</t>
  </si>
  <si>
    <t>FR.A.1.19</t>
  </si>
  <si>
    <t>FR.A.1.20</t>
  </si>
  <si>
    <t>FR.B.1.1</t>
  </si>
  <si>
    <t>FR.B.1.2</t>
  </si>
  <si>
    <t>FR.B.1.3</t>
  </si>
  <si>
    <t>FR.B.1.4</t>
  </si>
  <si>
    <t>FR.B.1.5</t>
  </si>
  <si>
    <t>FR.B.1.6</t>
  </si>
  <si>
    <t>FR.B.1.7</t>
  </si>
  <si>
    <t>FR.B.1.8</t>
  </si>
  <si>
    <t>FR.B.1.9</t>
  </si>
  <si>
    <t>FR.B.1.10</t>
  </si>
  <si>
    <t>FR.B.1.11</t>
  </si>
  <si>
    <t>FR.B.1.12</t>
  </si>
  <si>
    <t>FR.B.1.13</t>
  </si>
  <si>
    <t>FR.B.1.14</t>
  </si>
  <si>
    <t>FR.B.1.15</t>
  </si>
  <si>
    <t>FR.B.1.16</t>
  </si>
  <si>
    <t>FR.B.1.17</t>
  </si>
  <si>
    <t>FR.B.1.18</t>
  </si>
  <si>
    <t>FR.B.1.19</t>
  </si>
  <si>
    <t>FR.B.1.20</t>
  </si>
  <si>
    <t>IR.A.1.1</t>
  </si>
  <si>
    <t>IR.A.1.2</t>
  </si>
  <si>
    <t>IR.A.1.3</t>
  </si>
  <si>
    <t>IR.A.1.4</t>
  </si>
  <si>
    <t>IR.A.1.5</t>
  </si>
  <si>
    <t>IR.A.1.6</t>
  </si>
  <si>
    <t>IR.A.1.7</t>
  </si>
  <si>
    <t>IR.A.1.8</t>
  </si>
  <si>
    <t>IR.A.1.9</t>
  </si>
  <si>
    <t>IR.A.1.10</t>
  </si>
  <si>
    <t>IR.A.1.11</t>
  </si>
  <si>
    <t>IR.A.1.12</t>
  </si>
  <si>
    <t>IR.A.1.13</t>
  </si>
  <si>
    <t>IR.A.1.14</t>
  </si>
  <si>
    <t>IR.A.1.15</t>
  </si>
  <si>
    <t>IR.A.1.16</t>
  </si>
  <si>
    <t>IR.A.1.17</t>
  </si>
  <si>
    <t>IR.A.1.18</t>
  </si>
  <si>
    <t>IR.A.1.19</t>
  </si>
  <si>
    <t>IR.A.1.20</t>
  </si>
  <si>
    <t>IR.B.1.1</t>
  </si>
  <si>
    <t>IR.B.1.2</t>
  </si>
  <si>
    <t>IR.B.1.3</t>
  </si>
  <si>
    <t>IR.B.1.4</t>
  </si>
  <si>
    <t>IR.B.1.5</t>
  </si>
  <si>
    <t>IR.B.1.6</t>
  </si>
  <si>
    <t>IR.B.1.7</t>
  </si>
  <si>
    <t>IR.B.1.8</t>
  </si>
  <si>
    <t>IR.B.1.9</t>
  </si>
  <si>
    <t>IR.B.1.10</t>
  </si>
  <si>
    <t>IR.B.1.11</t>
  </si>
  <si>
    <t>IR.B.1.12</t>
  </si>
  <si>
    <t>IR.B.1.13</t>
  </si>
  <si>
    <t>IR.B.1.14</t>
  </si>
  <si>
    <t>IR.B.1.15</t>
  </si>
  <si>
    <t>IR.B.1.16</t>
  </si>
  <si>
    <t>IR.B.1.17</t>
  </si>
  <si>
    <t>IR.B.1.18</t>
  </si>
  <si>
    <t>IR.B.1.19</t>
  </si>
  <si>
    <t>IR.B.1.20</t>
  </si>
  <si>
    <t>JN.A.1.1</t>
  </si>
  <si>
    <t>JN.A.1.2</t>
  </si>
  <si>
    <t>JN.A.1.3</t>
  </si>
  <si>
    <t>JN.A.1.4</t>
  </si>
  <si>
    <t>JN.A.1.5</t>
  </si>
  <si>
    <t>JN.A.1.6</t>
  </si>
  <si>
    <t>JN.A.1.7</t>
  </si>
  <si>
    <t>JN.A.1.8</t>
  </si>
  <si>
    <t>JN.A.1.9</t>
  </si>
  <si>
    <t>JN.A.1.10</t>
  </si>
  <si>
    <t>JN.A.1.11</t>
  </si>
  <si>
    <t>JN.A.1.12</t>
  </si>
  <si>
    <t>JN.A.1.13</t>
  </si>
  <si>
    <t>JN.A.1.14</t>
  </si>
  <si>
    <t>JN.A.1.15</t>
  </si>
  <si>
    <t>JN.A.1.16</t>
  </si>
  <si>
    <t>JN.A.1.17</t>
  </si>
  <si>
    <t>JN.A.1.18</t>
  </si>
  <si>
    <t>JN.A.1.19</t>
  </si>
  <si>
    <t>JN.A.1.20</t>
  </si>
  <si>
    <t>JN.B.1.1</t>
  </si>
  <si>
    <t>JN.B.1.2</t>
  </si>
  <si>
    <t>JN.B.1.3</t>
  </si>
  <si>
    <t>JN.B.1.4</t>
  </si>
  <si>
    <t>JN.B.1.5</t>
  </si>
  <si>
    <t>JN.B.1.6</t>
  </si>
  <si>
    <t>JN.B.1.7</t>
  </si>
  <si>
    <t>JN.B.1.8</t>
  </si>
  <si>
    <t>JN.B.1.9</t>
  </si>
  <si>
    <t>JN.B.1.10</t>
  </si>
  <si>
    <t>JN.B.1.11</t>
  </si>
  <si>
    <t>JN.B.1.12</t>
  </si>
  <si>
    <t>JN.B.1.13</t>
  </si>
  <si>
    <t>JN.B.1.14</t>
  </si>
  <si>
    <t>JN.B.1.15</t>
  </si>
  <si>
    <t>JN.B.1.16</t>
  </si>
  <si>
    <t>JN.B.1.17</t>
  </si>
  <si>
    <t>JN.B.1.18</t>
  </si>
  <si>
    <t>JN.B.1.19</t>
  </si>
  <si>
    <t>JN.B.1.20</t>
  </si>
  <si>
    <t>JS.A.1.1</t>
  </si>
  <si>
    <t>JS.A.1.2</t>
  </si>
  <si>
    <t>JS.A.1.3</t>
  </si>
  <si>
    <t>JS.A.1.4</t>
  </si>
  <si>
    <t>JS.A.1.5</t>
  </si>
  <si>
    <t>JS.A.1.6</t>
  </si>
  <si>
    <t>JS.A.1.7</t>
  </si>
  <si>
    <t>JS.A.1.8</t>
  </si>
  <si>
    <t>JS.A.1.9</t>
  </si>
  <si>
    <t>JS.A.1.10</t>
  </si>
  <si>
    <t>JS.A.1.11</t>
  </si>
  <si>
    <t>JS.A.1.12</t>
  </si>
  <si>
    <t>JS.A.1.13</t>
  </si>
  <si>
    <t>JS.A.1.14</t>
  </si>
  <si>
    <t>JS.A.1.15</t>
  </si>
  <si>
    <t>JS.A.1.16</t>
  </si>
  <si>
    <t>JS.A.1.17</t>
  </si>
  <si>
    <t>JS.A.1.18</t>
  </si>
  <si>
    <t>JS.A.1.19</t>
  </si>
  <si>
    <t>JS.A.1.20</t>
  </si>
  <si>
    <t>JS.B.1.1</t>
  </si>
  <si>
    <t>JS.B.1.2</t>
  </si>
  <si>
    <t>JS.B.1.3</t>
  </si>
  <si>
    <t>JS.B.1.4</t>
  </si>
  <si>
    <t>JS.B.1.5</t>
  </si>
  <si>
    <t>JS.B.1.6</t>
  </si>
  <si>
    <t>JS.B.1.7</t>
  </si>
  <si>
    <t>JS.B.1.8</t>
  </si>
  <si>
    <t>JS.B.1.9</t>
  </si>
  <si>
    <t>JS.B.1.10</t>
  </si>
  <si>
    <t>JS.B.1.11</t>
  </si>
  <si>
    <t>JS.B.1.12</t>
  </si>
  <si>
    <t>JS.B.1.13</t>
  </si>
  <si>
    <t>JS.B.1.14</t>
  </si>
  <si>
    <t>JS.B.1.15</t>
  </si>
  <si>
    <t>JS.B.1.16</t>
  </si>
  <si>
    <t>JS.B.1.17</t>
  </si>
  <si>
    <t>JS.B.1.18</t>
  </si>
  <si>
    <t>JS.B.1.19</t>
  </si>
  <si>
    <t>JS.B.1.20</t>
  </si>
  <si>
    <t>KO.A.1.1</t>
  </si>
  <si>
    <t>KO.A.1.2</t>
  </si>
  <si>
    <t>KO.A.1.3</t>
  </si>
  <si>
    <t>KO.A.1.4</t>
  </si>
  <si>
    <t>KO.A.1.5</t>
  </si>
  <si>
    <t>KO.A.1.6</t>
  </si>
  <si>
    <t>KO.A.1.7</t>
  </si>
  <si>
    <t>KO.A.1.8</t>
  </si>
  <si>
    <t>KO.A.1.9</t>
  </si>
  <si>
    <t>KO.A.1.10</t>
  </si>
  <si>
    <t>KO.A.1.11</t>
  </si>
  <si>
    <t>KO.A.1.12</t>
  </si>
  <si>
    <t>KO.A.1.13</t>
  </si>
  <si>
    <t>KO.A.1.14</t>
  </si>
  <si>
    <t>KO.A.1.15</t>
  </si>
  <si>
    <t>KO.A.1.16</t>
  </si>
  <si>
    <t>KO.A.1.17</t>
  </si>
  <si>
    <t>KO.A.1.18</t>
  </si>
  <si>
    <t>KO.A.1.19</t>
  </si>
  <si>
    <t>KO.A.1.20</t>
  </si>
  <si>
    <t>KO.B.1.1</t>
  </si>
  <si>
    <t>KO.B.1.2</t>
  </si>
  <si>
    <t>KO.B.1.3</t>
  </si>
  <si>
    <t>KO.B.1.4</t>
  </si>
  <si>
    <t>KO.B.1.5</t>
  </si>
  <si>
    <t>KO.B.1.6</t>
  </si>
  <si>
    <t>KO.B.1.7</t>
  </si>
  <si>
    <t>KO.B.1.8</t>
  </si>
  <si>
    <t>KO.B.1.9</t>
  </si>
  <si>
    <t>KO.B.1.10</t>
  </si>
  <si>
    <t>KO.B.1.11</t>
  </si>
  <si>
    <t>KO.B.1.12</t>
  </si>
  <si>
    <t>KO.B.1.13</t>
  </si>
  <si>
    <t>KO.B.1.14</t>
  </si>
  <si>
    <t>KO.B.1.15</t>
  </si>
  <si>
    <t>KO.B.1.16</t>
  </si>
  <si>
    <t>KO.B.1.17</t>
  </si>
  <si>
    <t>KO.B.1.18</t>
  </si>
  <si>
    <t>KO.B.1.19</t>
  </si>
  <si>
    <t>KO.B.1.20</t>
  </si>
  <si>
    <t>LI.A.1.1</t>
  </si>
  <si>
    <t>LI.A.1.2</t>
  </si>
  <si>
    <t>LI.A.1.3</t>
  </si>
  <si>
    <t>LI.A.1.4</t>
  </si>
  <si>
    <t>LI.A.1.5</t>
  </si>
  <si>
    <t>LI.A.1.6</t>
  </si>
  <si>
    <t>LI.A.1.7</t>
  </si>
  <si>
    <t>LI.A.1.8</t>
  </si>
  <si>
    <t>LI.A.1.9</t>
  </si>
  <si>
    <t>LI.A.1.10</t>
  </si>
  <si>
    <t>LI.A.1.11</t>
  </si>
  <si>
    <t>LI.A.1.12</t>
  </si>
  <si>
    <t>LI.A.1.13</t>
  </si>
  <si>
    <t>LI.A.1.14</t>
  </si>
  <si>
    <t>LI.A.1.15</t>
  </si>
  <si>
    <t>LI.A.1.16</t>
  </si>
  <si>
    <t>LI.A.1.17</t>
  </si>
  <si>
    <t>LI.A.1.18</t>
  </si>
  <si>
    <t>LI.A.1.19</t>
  </si>
  <si>
    <t>LI.A.1.20</t>
  </si>
  <si>
    <t>LI.B.1.1</t>
  </si>
  <si>
    <t>LI.B.1.2</t>
  </si>
  <si>
    <t>LI.B.1.3</t>
  </si>
  <si>
    <t>LI.B.1.4</t>
  </si>
  <si>
    <t>LI.B.1.5</t>
  </si>
  <si>
    <t>LI.B.1.6</t>
  </si>
  <si>
    <t>LI.B.1.7</t>
  </si>
  <si>
    <t>LI.B.1.8</t>
  </si>
  <si>
    <t>LI.B.1.9</t>
  </si>
  <si>
    <t>LI.B.1.10</t>
  </si>
  <si>
    <t>LI.B.1.11</t>
  </si>
  <si>
    <t>LI.B.1.12</t>
  </si>
  <si>
    <t>LI.B.1.13</t>
  </si>
  <si>
    <t>LI.B.1.14</t>
  </si>
  <si>
    <t>LI.B.1.15</t>
  </si>
  <si>
    <t>LI.B.1.16</t>
  </si>
  <si>
    <t>LI.B.1.17</t>
  </si>
  <si>
    <t>LI.B.1.18</t>
  </si>
  <si>
    <t>LI.B.1.19</t>
  </si>
  <si>
    <t>LI.B.1.20</t>
  </si>
  <si>
    <t>MA.A.1.1</t>
  </si>
  <si>
    <t>MA.A.1.2</t>
  </si>
  <si>
    <t>MA.A.1.3</t>
  </si>
  <si>
    <t>MA.A.1.4</t>
  </si>
  <si>
    <t>MA.A.1.5</t>
  </si>
  <si>
    <t>MA.A.1.6</t>
  </si>
  <si>
    <t>MA.A.1.7</t>
  </si>
  <si>
    <t>MA.A.1.8</t>
  </si>
  <si>
    <t>MA.A.1.9</t>
  </si>
  <si>
    <t>MA.A.1.10</t>
  </si>
  <si>
    <t>MA.A.1.11</t>
  </si>
  <si>
    <t>MA.A.1.12</t>
  </si>
  <si>
    <t>MA.A.1.13</t>
  </si>
  <si>
    <t>MA.A.1.14</t>
  </si>
  <si>
    <t>MA.A.1.15</t>
  </si>
  <si>
    <t>MA.A.1.16</t>
  </si>
  <si>
    <t>MA.A.1.17</t>
  </si>
  <si>
    <t>MA.A.1.18</t>
  </si>
  <si>
    <t>MA.A.1.19</t>
  </si>
  <si>
    <t>MA.A.1.20</t>
  </si>
  <si>
    <t>MA.B.1.1</t>
  </si>
  <si>
    <t>MA.B.1.2</t>
  </si>
  <si>
    <t>MA.B.1.3</t>
  </si>
  <si>
    <t>MA.B.1.4</t>
  </si>
  <si>
    <t>MA.B.1.5</t>
  </si>
  <si>
    <t>MA.B.1.6</t>
  </si>
  <si>
    <t>MA.B.1.7</t>
  </si>
  <si>
    <t>MA.B.1.8</t>
  </si>
  <si>
    <t>MA.B.1.9</t>
  </si>
  <si>
    <t>MA.B.1.10</t>
  </si>
  <si>
    <t>MA.B.1.11</t>
  </si>
  <si>
    <t>MA.B.1.12</t>
  </si>
  <si>
    <t>MA.B.1.13</t>
  </si>
  <si>
    <t>MA.B.1.14</t>
  </si>
  <si>
    <t>MA.B.1.15</t>
  </si>
  <si>
    <t>MA.B.1.16</t>
  </si>
  <si>
    <t>MA.B.1.17</t>
  </si>
  <si>
    <t>MA.B.1.18</t>
  </si>
  <si>
    <t>MA.B.1.19</t>
  </si>
  <si>
    <t>MA.B.1.20</t>
  </si>
  <si>
    <t>MX.A.1.1</t>
  </si>
  <si>
    <t>MX.A.1.2</t>
  </si>
  <si>
    <t>MX.A.1.3</t>
  </si>
  <si>
    <t>MX.A.1.4</t>
  </si>
  <si>
    <t>MX.A.1.5</t>
  </si>
  <si>
    <t>MX.A.1.6</t>
  </si>
  <si>
    <t>MX.A.1.7</t>
  </si>
  <si>
    <t>MX.A.1.8</t>
  </si>
  <si>
    <t>MX.A.1.9</t>
  </si>
  <si>
    <t>MX.A.1.10</t>
  </si>
  <si>
    <t>MX.A.1.11</t>
  </si>
  <si>
    <t>MX.A.1.12</t>
  </si>
  <si>
    <t>MX.A.1.13</t>
  </si>
  <si>
    <t>MX.A.1.14</t>
  </si>
  <si>
    <t>MX.A.1.15</t>
  </si>
  <si>
    <t>MX.A.1.16</t>
  </si>
  <si>
    <t>MX.A.1.17</t>
  </si>
  <si>
    <t>MX.A.1.18</t>
  </si>
  <si>
    <t>MX.A.1.19</t>
  </si>
  <si>
    <t>MX.A.1.20</t>
  </si>
  <si>
    <t>MX.B.1.1</t>
  </si>
  <si>
    <t>MX.B.1.2</t>
  </si>
  <si>
    <t>MX.B.1.3</t>
  </si>
  <si>
    <t>MX.B.1.4</t>
  </si>
  <si>
    <t>MX.B.1.5</t>
  </si>
  <si>
    <t>MX.B.1.6</t>
  </si>
  <si>
    <t>MX.B.1.7</t>
  </si>
  <si>
    <t>MX.B.1.8</t>
  </si>
  <si>
    <t>MX.B.1.9</t>
  </si>
  <si>
    <t>MX.B.1.10</t>
  </si>
  <si>
    <t>MX.B.1.11</t>
  </si>
  <si>
    <t>MX.B.1.12</t>
  </si>
  <si>
    <t>MX.B.1.13</t>
  </si>
  <si>
    <t>MX.B.1.14</t>
  </si>
  <si>
    <t>MX.B.1.15</t>
  </si>
  <si>
    <t>MX.B.1.16</t>
  </si>
  <si>
    <t>MX.B.1.17</t>
  </si>
  <si>
    <t>MX.B.1.18</t>
  </si>
  <si>
    <t>MX.B.1.19</t>
  </si>
  <si>
    <t>MX.B.1.20</t>
  </si>
  <si>
    <t>NC.A.1.1</t>
  </si>
  <si>
    <t>NC.A.1.2</t>
  </si>
  <si>
    <t>NC.A.1.3</t>
  </si>
  <si>
    <t>NC.A.1.4</t>
  </si>
  <si>
    <t>NC.A.1.5</t>
  </si>
  <si>
    <t>NC.A.1.6</t>
  </si>
  <si>
    <t>NC.A.1.7</t>
  </si>
  <si>
    <t>NC.A.1.8</t>
  </si>
  <si>
    <t>NC.A.1.9</t>
  </si>
  <si>
    <t>NC.A.1.10</t>
  </si>
  <si>
    <t>NC.A.1.11</t>
  </si>
  <si>
    <t>NC.A.1.12</t>
  </si>
  <si>
    <t>NC.A.1.13</t>
  </si>
  <si>
    <t>NC.A.1.14</t>
  </si>
  <si>
    <t>NC.A.1.15</t>
  </si>
  <si>
    <t>NC.A.1.16</t>
  </si>
  <si>
    <t>NC.A.1.17</t>
  </si>
  <si>
    <t>NC.A.1.18</t>
  </si>
  <si>
    <t>NC.A.1.19</t>
  </si>
  <si>
    <t>NC.A.1.20</t>
  </si>
  <si>
    <t>NC.B.1.1</t>
  </si>
  <si>
    <t>NC.B.1.2</t>
  </si>
  <si>
    <t>NC.B.1.3</t>
  </si>
  <si>
    <t>NC.B.1.4</t>
  </si>
  <si>
    <t>NC.B.1.5</t>
  </si>
  <si>
    <t>NC.B.1.6</t>
  </si>
  <si>
    <t>NC.B.1.7</t>
  </si>
  <si>
    <t>NC.B.1.8</t>
  </si>
  <si>
    <t>NC.B.1.9</t>
  </si>
  <si>
    <t>NC.B.1.10</t>
  </si>
  <si>
    <t>NC.B.1.11</t>
  </si>
  <si>
    <t>NC.B.1.12</t>
  </si>
  <si>
    <t>NC.B.1.13</t>
  </si>
  <si>
    <t>NC.B.1.14</t>
  </si>
  <si>
    <t>NC.B.1.15</t>
  </si>
  <si>
    <t>NC.B.1.16</t>
  </si>
  <si>
    <t>NC.B.1.17</t>
  </si>
  <si>
    <t>NC.B.1.18</t>
  </si>
  <si>
    <t>NC.B.1.19</t>
  </si>
  <si>
    <t>NC.B.1.20</t>
  </si>
  <si>
    <t>NN.A.1.1</t>
  </si>
  <si>
    <t>NN.A.1.2</t>
  </si>
  <si>
    <t>NN.A.1.3</t>
  </si>
  <si>
    <t>NN.A.1.4</t>
  </si>
  <si>
    <t>NN.A.1.5</t>
  </si>
  <si>
    <t>NN.A.1.6</t>
  </si>
  <si>
    <t>NN.A.1.7</t>
  </si>
  <si>
    <t>NN.A.1.8</t>
  </si>
  <si>
    <t>NN.A.1.9</t>
  </si>
  <si>
    <t>NN.A.1.10</t>
  </si>
  <si>
    <t>NN.A.1.11</t>
  </si>
  <si>
    <t>NN.A.1.12</t>
  </si>
  <si>
    <t>NN.A.1.13</t>
  </si>
  <si>
    <t>NN.A.1.14</t>
  </si>
  <si>
    <t>NN.A.1.15</t>
  </si>
  <si>
    <t>NN.A.1.16</t>
  </si>
  <si>
    <t>NN.A.1.17</t>
  </si>
  <si>
    <t>NN.A.1.18</t>
  </si>
  <si>
    <t>NN.A.1.19</t>
  </si>
  <si>
    <t>NN.A.1.20</t>
  </si>
  <si>
    <t>NN.B.1.1</t>
  </si>
  <si>
    <t>NN.B.1.2</t>
  </si>
  <si>
    <t>NN.B.1.3</t>
  </si>
  <si>
    <t>NN.B.1.4</t>
  </si>
  <si>
    <t>NN.B.1.5</t>
  </si>
  <si>
    <t>NN.B.1.6</t>
  </si>
  <si>
    <t>NN.B.1.7</t>
  </si>
  <si>
    <t>NN.B.1.8</t>
  </si>
  <si>
    <t>NN.B.1.9</t>
  </si>
  <si>
    <t>NN.B.1.10</t>
  </si>
  <si>
    <t>NN.B.1.11</t>
  </si>
  <si>
    <t>NN.B.1.12</t>
  </si>
  <si>
    <t>NN.B.1.13</t>
  </si>
  <si>
    <t>NN.B.1.14</t>
  </si>
  <si>
    <t>NN.B.1.15</t>
  </si>
  <si>
    <t>NN.B.1.16</t>
  </si>
  <si>
    <t>NN.B.1.17</t>
  </si>
  <si>
    <t>NN.B.1.18</t>
  </si>
  <si>
    <t>NN.B.1.19</t>
  </si>
  <si>
    <t>NN.B.1.20</t>
  </si>
  <si>
    <t>OR.A.1.1</t>
  </si>
  <si>
    <t>OR.A.1.2</t>
  </si>
  <si>
    <t>OR.A.1.3</t>
  </si>
  <si>
    <t>OR.A.1.4</t>
  </si>
  <si>
    <t>OR.A.1.5</t>
  </si>
  <si>
    <t>OR.A.1.6</t>
  </si>
  <si>
    <t>OR.A.1.7</t>
  </si>
  <si>
    <t>OR.A.1.8</t>
  </si>
  <si>
    <t>OR.A.1.9</t>
  </si>
  <si>
    <t>OR.A.1.10</t>
  </si>
  <si>
    <t>OR.A.1.11</t>
  </si>
  <si>
    <t>OR.A.1.12</t>
  </si>
  <si>
    <t>OR.A.1.13</t>
  </si>
  <si>
    <t>OR.A.1.14</t>
  </si>
  <si>
    <t>OR.A.1.15</t>
  </si>
  <si>
    <t>OR.A.1.16</t>
  </si>
  <si>
    <t>OR.A.1.17</t>
  </si>
  <si>
    <t>OR.A.1.18</t>
  </si>
  <si>
    <t>OR.A.1.19</t>
  </si>
  <si>
    <t>OR.A.1.20</t>
  </si>
  <si>
    <t>OR.B.1.1</t>
  </si>
  <si>
    <t>OR.B.1.2</t>
  </si>
  <si>
    <t>OR.B.1.3</t>
  </si>
  <si>
    <t>OR.B.1.4</t>
  </si>
  <si>
    <t>OR.B.1.5</t>
  </si>
  <si>
    <t>OR.B.1.6</t>
  </si>
  <si>
    <t>OR.B.1.7</t>
  </si>
  <si>
    <t>OR.B.1.8</t>
  </si>
  <si>
    <t>OR.B.1.9</t>
  </si>
  <si>
    <t>OR.B.1.10</t>
  </si>
  <si>
    <t>OR.B.1.11</t>
  </si>
  <si>
    <t>OR.B.1.12</t>
  </si>
  <si>
    <t>OR.B.1.13</t>
  </si>
  <si>
    <t>OR.B.1.14</t>
  </si>
  <si>
    <t>OR.B.1.15</t>
  </si>
  <si>
    <t>OR.B.1.16</t>
  </si>
  <si>
    <t>OR.B.1.17</t>
  </si>
  <si>
    <t>OR.B.1.18</t>
  </si>
  <si>
    <t>OR.B.1.19</t>
  </si>
  <si>
    <t>OR.B.1.20</t>
  </si>
  <si>
    <t>PO.A.1.1</t>
  </si>
  <si>
    <t>PO.A.1.2</t>
  </si>
  <si>
    <t>PO.A.1.3</t>
  </si>
  <si>
    <t>PO.A.1.4</t>
  </si>
  <si>
    <t>PO.A.1.5</t>
  </si>
  <si>
    <t>PO.A.1.6</t>
  </si>
  <si>
    <t>PO.A.1.7</t>
  </si>
  <si>
    <t>PO.A.1.8</t>
  </si>
  <si>
    <t>PO.A.1.9</t>
  </si>
  <si>
    <t>PO.A.1.10</t>
  </si>
  <si>
    <t>PO.A.1.11</t>
  </si>
  <si>
    <t>PO.A.1.12</t>
  </si>
  <si>
    <t>PO.A.1.13</t>
  </si>
  <si>
    <t>PO.A.1.14</t>
  </si>
  <si>
    <t>PO.A.1.15</t>
  </si>
  <si>
    <t>PO.A.1.16</t>
  </si>
  <si>
    <t>PO.A.1.17</t>
  </si>
  <si>
    <t>PO.A.1.18</t>
  </si>
  <si>
    <t>PO.A.1.19</t>
  </si>
  <si>
    <t>PO.A.1.20</t>
  </si>
  <si>
    <t>PO.B.1.1</t>
  </si>
  <si>
    <t>PO.B.1.2</t>
  </si>
  <si>
    <t>PO.B.1.3</t>
  </si>
  <si>
    <t>PO.B.1.4</t>
  </si>
  <si>
    <t>PO.B.1.5</t>
  </si>
  <si>
    <t>PO.B.1.6</t>
  </si>
  <si>
    <t>PO.B.1.7</t>
  </si>
  <si>
    <t>PO.B.1.8</t>
  </si>
  <si>
    <t>PO.B.1.9</t>
  </si>
  <si>
    <t>PO.B.1.10</t>
  </si>
  <si>
    <t>PO.B.1.11</t>
  </si>
  <si>
    <t>PO.B.1.12</t>
  </si>
  <si>
    <t>PO.B.1.13</t>
  </si>
  <si>
    <t>PO.B.1.14</t>
  </si>
  <si>
    <t>PO.B.1.15</t>
  </si>
  <si>
    <t>PO.B.1.16</t>
  </si>
  <si>
    <t>PO.B.1.17</t>
  </si>
  <si>
    <t>PO.B.1.18</t>
  </si>
  <si>
    <t>PO.B.1.19</t>
  </si>
  <si>
    <t>PO.B.1.20</t>
  </si>
  <si>
    <t>QU.A.1.1</t>
  </si>
  <si>
    <t>QU.A.1.2</t>
  </si>
  <si>
    <t>QU.A.1.3</t>
  </si>
  <si>
    <t>QU.A.1.5</t>
  </si>
  <si>
    <t>QU.A.1.6</t>
  </si>
  <si>
    <t>QU.A.1.7</t>
  </si>
  <si>
    <t>QU.A.1.8</t>
  </si>
  <si>
    <t>QU.A.1.9</t>
  </si>
  <si>
    <t>QU.A.1.10</t>
  </si>
  <si>
    <t>QU.A.1.11</t>
  </si>
  <si>
    <t>QU.A.1.12</t>
  </si>
  <si>
    <t>QU.A.1.13</t>
  </si>
  <si>
    <t>QU.A.1.14</t>
  </si>
  <si>
    <t>QU.A.1.15</t>
  </si>
  <si>
    <t>QU.A.1.16</t>
  </si>
  <si>
    <t>QU.A.1.17</t>
  </si>
  <si>
    <t>QU.A.1.18</t>
  </si>
  <si>
    <t>QU.A.1.19</t>
  </si>
  <si>
    <t>QU.A.1.20</t>
  </si>
  <si>
    <t>QU.B.1.1</t>
  </si>
  <si>
    <t>QU.B.1.2</t>
  </si>
  <si>
    <t>QU.B.1.3</t>
  </si>
  <si>
    <t>QU.B.1.4</t>
  </si>
  <si>
    <t>QU.B.1.5</t>
  </si>
  <si>
    <t>QU.B.1.6</t>
  </si>
  <si>
    <t>QU.B.1.7</t>
  </si>
  <si>
    <t>QU.B.1.8</t>
  </si>
  <si>
    <t>QU.B.1.9</t>
  </si>
  <si>
    <t>QU.B.1.10</t>
  </si>
  <si>
    <t>QU.B.1.11</t>
  </si>
  <si>
    <t>QU.B.1.12</t>
  </si>
  <si>
    <t>QU.B.1.13</t>
  </si>
  <si>
    <t>QU.B.1.14</t>
  </si>
  <si>
    <t>QU.B.1.15</t>
  </si>
  <si>
    <t>QU.B.1.16</t>
  </si>
  <si>
    <t>QU.B.1.17</t>
  </si>
  <si>
    <t>QU.B.1.18</t>
  </si>
  <si>
    <t>QU.B.1.19</t>
  </si>
  <si>
    <t>QU.B.1.20</t>
  </si>
  <si>
    <t>RU.A.1.1</t>
  </si>
  <si>
    <t>RU.A.1.2</t>
  </si>
  <si>
    <t>RU.A.1.3</t>
  </si>
  <si>
    <t>RU.A.1.4</t>
  </si>
  <si>
    <t>RU.A.1.5</t>
  </si>
  <si>
    <t>RU.A.1.6</t>
  </si>
  <si>
    <t>RU.A.1.7</t>
  </si>
  <si>
    <t>RU.A.1.8</t>
  </si>
  <si>
    <t>RU.A.1.9</t>
  </si>
  <si>
    <t>RU.A.1.10</t>
  </si>
  <si>
    <t>RU.A.1.11</t>
  </si>
  <si>
    <t>RU.A.1.12</t>
  </si>
  <si>
    <t>RU.A.1.13</t>
  </si>
  <si>
    <t>RU.A.1.14</t>
  </si>
  <si>
    <t>RU.A.1.15</t>
  </si>
  <si>
    <t>RU.A.1.16</t>
  </si>
  <si>
    <t>RU.A.1.17</t>
  </si>
  <si>
    <t>RU.A.1.18</t>
  </si>
  <si>
    <t>RU.A.1.19</t>
  </si>
  <si>
    <t>RU.A.1.20</t>
  </si>
  <si>
    <t>RU.B.1.1</t>
  </si>
  <si>
    <t>RU.B.1.2</t>
  </si>
  <si>
    <t>RU.B.1.3</t>
  </si>
  <si>
    <t>RU.B.1.4</t>
  </si>
  <si>
    <t>RU.B.1.5</t>
  </si>
  <si>
    <t>RU.B.1.6</t>
  </si>
  <si>
    <t>RU.B.1.7</t>
  </si>
  <si>
    <t>RU.B.1.8</t>
  </si>
  <si>
    <t>RU.B.1.9</t>
  </si>
  <si>
    <t>RU.B.1.10</t>
  </si>
  <si>
    <t>RU.B.1.11</t>
  </si>
  <si>
    <t>RU.B.1.12</t>
  </si>
  <si>
    <t>RU.B.1.13</t>
  </si>
  <si>
    <t>RU.B.1.14</t>
  </si>
  <si>
    <t>RU.B.1.15</t>
  </si>
  <si>
    <t>RU.B.1.16</t>
  </si>
  <si>
    <t>RU.B.1.17</t>
  </si>
  <si>
    <t>RU.B.1.18</t>
  </si>
  <si>
    <t>RU.B.1.19</t>
  </si>
  <si>
    <t>RU.B.1.20</t>
  </si>
  <si>
    <t>SD.A.1.1</t>
  </si>
  <si>
    <t>SD.A.1.2</t>
  </si>
  <si>
    <t>SD.A.1.3</t>
  </si>
  <si>
    <t>SD.A.1.4</t>
  </si>
  <si>
    <t>SD.A.1.5</t>
  </si>
  <si>
    <t>SD.A.1.6</t>
  </si>
  <si>
    <t>SD.A.1.7</t>
  </si>
  <si>
    <t>SD.A.1.8</t>
  </si>
  <si>
    <t>SD.A.1.9</t>
  </si>
  <si>
    <t>SD.A.1.10</t>
  </si>
  <si>
    <t>SD.A.1.11</t>
  </si>
  <si>
    <t>SD.A.1.12</t>
  </si>
  <si>
    <t>SD.A.1.13</t>
  </si>
  <si>
    <t>SD.A.1.14</t>
  </si>
  <si>
    <t>SD.A.1.15</t>
  </si>
  <si>
    <t>SD.A.1.16</t>
  </si>
  <si>
    <t>SD.A.1.17</t>
  </si>
  <si>
    <t>SD.A.1.18</t>
  </si>
  <si>
    <t>SD.A.1.19</t>
  </si>
  <si>
    <t>SD.A.1.20</t>
  </si>
  <si>
    <t>SD.B.1.1</t>
  </si>
  <si>
    <t>SD.B.1.2</t>
  </si>
  <si>
    <t>SD.B.1.3</t>
  </si>
  <si>
    <t>SD.B.1.4</t>
  </si>
  <si>
    <t>SD.B.1.5</t>
  </si>
  <si>
    <t>SD.B.1.6</t>
  </si>
  <si>
    <t>SD.B.1.7</t>
  </si>
  <si>
    <t>SD.B.1.8</t>
  </si>
  <si>
    <t>SD.B.1.9</t>
  </si>
  <si>
    <t>SD.B.1.10</t>
  </si>
  <si>
    <t>SD.B.1.11</t>
  </si>
  <si>
    <t>SD.B.1.12</t>
  </si>
  <si>
    <t>SD.B.1.13</t>
  </si>
  <si>
    <t>SD.B.1.14</t>
  </si>
  <si>
    <t>SD.B.1.15</t>
  </si>
  <si>
    <t>SD.B.1.16</t>
  </si>
  <si>
    <t>SD.B.1.17</t>
  </si>
  <si>
    <t>SD.B.1.18</t>
  </si>
  <si>
    <t>SD.B.1.19</t>
  </si>
  <si>
    <t>SD.B.1.20</t>
  </si>
  <si>
    <t>SF.A.1.1</t>
  </si>
  <si>
    <t>SF.A.1.2</t>
  </si>
  <si>
    <t>SF.A.1.3</t>
  </si>
  <si>
    <t>SF.A.1.4</t>
  </si>
  <si>
    <t>SF.A.1.5</t>
  </si>
  <si>
    <t>SF.A.1.6</t>
  </si>
  <si>
    <t>SF.A.1.7</t>
  </si>
  <si>
    <t>SF.A.1.8</t>
  </si>
  <si>
    <t>SF.A.1.9</t>
  </si>
  <si>
    <t>SF.A.1.10</t>
  </si>
  <si>
    <t>SF.A.1.11</t>
  </si>
  <si>
    <t>SF.A.1.12</t>
  </si>
  <si>
    <t>SF.A.1.13</t>
  </si>
  <si>
    <t>SF.A.1.14</t>
  </si>
  <si>
    <t>SF.A.1.15</t>
  </si>
  <si>
    <t>SF.A.1.16</t>
  </si>
  <si>
    <t>SF.A.1.17</t>
  </si>
  <si>
    <t>SF.A.1.18</t>
  </si>
  <si>
    <t>SF.A.1.19</t>
  </si>
  <si>
    <t>SF.A.1.20</t>
  </si>
  <si>
    <t>SF.B.1.1</t>
  </si>
  <si>
    <t>SF.B.1.2</t>
  </si>
  <si>
    <t>SF.B.1.3</t>
  </si>
  <si>
    <t>SF.B.1.4</t>
  </si>
  <si>
    <t>SF.B.1.5</t>
  </si>
  <si>
    <t>SF.B.1.6</t>
  </si>
  <si>
    <t>SF.B.1.7</t>
  </si>
  <si>
    <t>SF.B.1.8</t>
  </si>
  <si>
    <t>SF.B.1.9</t>
  </si>
  <si>
    <t>SF.B.1.10</t>
  </si>
  <si>
    <t>SF.B.1.11</t>
  </si>
  <si>
    <t>SF.B.1.12</t>
  </si>
  <si>
    <t>SF.B.1.13</t>
  </si>
  <si>
    <t>SF.B.1.14</t>
  </si>
  <si>
    <t>SF.B.1.15</t>
  </si>
  <si>
    <t>SF.B.1.16</t>
  </si>
  <si>
    <t>SF.B.1.17</t>
  </si>
  <si>
    <t>SF.B.1.18</t>
  </si>
  <si>
    <t>SF.B.1.19</t>
  </si>
  <si>
    <t>SF.B.1.20</t>
  </si>
  <si>
    <t>SW.A.1.1</t>
  </si>
  <si>
    <t>SW.A.1.2</t>
  </si>
  <si>
    <t>SW.A.1.3</t>
  </si>
  <si>
    <t>SW.A.1.4</t>
  </si>
  <si>
    <t>SW.A.1.5</t>
  </si>
  <si>
    <t>SW.A.1.6</t>
  </si>
  <si>
    <t>SW.A.1.7</t>
  </si>
  <si>
    <t>SW.A.1.8</t>
  </si>
  <si>
    <t>SW.A.1.9</t>
  </si>
  <si>
    <t>SW.A.1.10</t>
  </si>
  <si>
    <t>SW.A.1.11</t>
  </si>
  <si>
    <t>SW.A.1.12</t>
  </si>
  <si>
    <t>SW.A.1.13</t>
  </si>
  <si>
    <t>SW.A.1.14</t>
  </si>
  <si>
    <t>SW.A.1.15</t>
  </si>
  <si>
    <t>SW.A.1.16</t>
  </si>
  <si>
    <t>SW.A.1.17</t>
  </si>
  <si>
    <t>SW.A.1.18</t>
  </si>
  <si>
    <t>SW.A.1.19</t>
  </si>
  <si>
    <t>SW.A.1.20</t>
  </si>
  <si>
    <t>SW.B.1.1</t>
  </si>
  <si>
    <t>SW.B.1.2</t>
  </si>
  <si>
    <t>SW.B.1.3</t>
  </si>
  <si>
    <t>SW.B.1.4</t>
  </si>
  <si>
    <t>SW.B.1.5</t>
  </si>
  <si>
    <t>SW.B.1.6</t>
  </si>
  <si>
    <t>SW.B.1.7</t>
  </si>
  <si>
    <t>SW.B.1.8</t>
  </si>
  <si>
    <t>SW.B.1.9</t>
  </si>
  <si>
    <t>SW.B.1.10</t>
  </si>
  <si>
    <t>SW.B.1.11</t>
  </si>
  <si>
    <t>SW.B.1.12</t>
  </si>
  <si>
    <t>SW.B.1.13</t>
  </si>
  <si>
    <t>SW.B.1.14</t>
  </si>
  <si>
    <t>SW.B.1.15</t>
  </si>
  <si>
    <t>SW.B.1.16</t>
  </si>
  <si>
    <t>SW.B.1.17</t>
  </si>
  <si>
    <t>SW.B.1.18</t>
  </si>
  <si>
    <t>SW.B.1.19</t>
  </si>
  <si>
    <t>SW.B.1.20</t>
  </si>
  <si>
    <t>UK.A.1.1</t>
  </si>
  <si>
    <t>UK.A.1.2</t>
  </si>
  <si>
    <t>UK.A.1.3</t>
  </si>
  <si>
    <t>UK.A.1.4</t>
  </si>
  <si>
    <t>UK.A.1.5</t>
  </si>
  <si>
    <t>UK.A.1.6</t>
  </si>
  <si>
    <t>UK.A.1.7</t>
  </si>
  <si>
    <t>UK.A.1.8</t>
  </si>
  <si>
    <t>UK.A.1.9</t>
  </si>
  <si>
    <t>UK.A.1.10</t>
  </si>
  <si>
    <t>UK.A.1.11</t>
  </si>
  <si>
    <t>UK.A.1.12</t>
  </si>
  <si>
    <t>UK.A.1.13</t>
  </si>
  <si>
    <t>UK.A.1.14</t>
  </si>
  <si>
    <t>UK.A.1.15</t>
  </si>
  <si>
    <t>UK.A.1.16</t>
  </si>
  <si>
    <t>UK.A.1.17</t>
  </si>
  <si>
    <t>UK.A.1.18</t>
  </si>
  <si>
    <t>UK.A.1.19</t>
  </si>
  <si>
    <t>UK.A.1.20</t>
  </si>
  <si>
    <t>UK.B.1.1</t>
  </si>
  <si>
    <t>UK.B.1.2</t>
  </si>
  <si>
    <t>UK.B.1.3</t>
  </si>
  <si>
    <t>UK.B.1.4</t>
  </si>
  <si>
    <t>UK.B.1.5</t>
  </si>
  <si>
    <t>UK.B.1.6</t>
  </si>
  <si>
    <t>UK.B.1.7</t>
  </si>
  <si>
    <t>UK.B.1.8</t>
  </si>
  <si>
    <t>UK.B.1.9</t>
  </si>
  <si>
    <t>UK.B.1.10</t>
  </si>
  <si>
    <t>UK.B.1.11</t>
  </si>
  <si>
    <t>UK.B.1.12</t>
  </si>
  <si>
    <t>UK.B.1.13</t>
  </si>
  <si>
    <t>UK.B.1.14</t>
  </si>
  <si>
    <t>UK.B.1.15</t>
  </si>
  <si>
    <t>UK.B.1.16</t>
  </si>
  <si>
    <t>UK.B.1.17</t>
  </si>
  <si>
    <t>UK.B.1.18</t>
  </si>
  <si>
    <t>UK.B.1.19</t>
  </si>
  <si>
    <t>UK.B.1.20</t>
  </si>
  <si>
    <t>VA.A.1.1</t>
  </si>
  <si>
    <t>VA.A.1.2</t>
  </si>
  <si>
    <t>VA.A.1.3</t>
  </si>
  <si>
    <t>VA.A.1.4</t>
  </si>
  <si>
    <t>VA.A.1.5</t>
  </si>
  <si>
    <t>VA.A.1.6</t>
  </si>
  <si>
    <t>VA.A.1.7</t>
  </si>
  <si>
    <t>VA.A.1.8</t>
  </si>
  <si>
    <t>VA.A.1.9</t>
  </si>
  <si>
    <t>VA.A.1.10</t>
  </si>
  <si>
    <t>VA.A.1.11</t>
  </si>
  <si>
    <t>VA.A.1.12</t>
  </si>
  <si>
    <t>VA.A.1.13</t>
  </si>
  <si>
    <t>VA.A.1.14</t>
  </si>
  <si>
    <t>VA.A.1.15</t>
  </si>
  <si>
    <t>VA.A.1.16</t>
  </si>
  <si>
    <t>VA.A.1.17</t>
  </si>
  <si>
    <t>VA.A.1.18</t>
  </si>
  <si>
    <t>VA.A.1.19</t>
  </si>
  <si>
    <t>VA.A.1.20</t>
  </si>
  <si>
    <t>VA.B.1.1</t>
  </si>
  <si>
    <t>VA.B.1.2</t>
  </si>
  <si>
    <t>VA.B.1.3</t>
  </si>
  <si>
    <t>VA.B.1.4</t>
  </si>
  <si>
    <t>VA.B.1.5</t>
  </si>
  <si>
    <t>VA.B.1.6</t>
  </si>
  <si>
    <t>VA.B.1.7</t>
  </si>
  <si>
    <t>VA.B.1.8</t>
  </si>
  <si>
    <t>VA.B.1.9</t>
  </si>
  <si>
    <t>VA.B.1.10</t>
  </si>
  <si>
    <t>VA.B.1.11</t>
  </si>
  <si>
    <t>VA.B.1.12</t>
  </si>
  <si>
    <t>VA.B.1.13</t>
  </si>
  <si>
    <t>VA.B.1.14</t>
  </si>
  <si>
    <t>VA.B.1.15</t>
  </si>
  <si>
    <t>VA.B.1.16</t>
  </si>
  <si>
    <t>VA.B.1.17</t>
  </si>
  <si>
    <t>VA.B.1.18</t>
  </si>
  <si>
    <t>VA.B.1.19</t>
  </si>
  <si>
    <t>VA.B.1.20</t>
  </si>
  <si>
    <t>WA.A.1.1</t>
  </si>
  <si>
    <t>WA.A.1.2</t>
  </si>
  <si>
    <t>WA.A.1.3</t>
  </si>
  <si>
    <t>WA.A.1.4</t>
  </si>
  <si>
    <t>WA.A.1.5</t>
  </si>
  <si>
    <t>WA.A.1.6</t>
  </si>
  <si>
    <t>WA.A.1.7</t>
  </si>
  <si>
    <t>WA.A.1.8</t>
  </si>
  <si>
    <t>WA.A.1.9</t>
  </si>
  <si>
    <t>WA.A.1.10</t>
  </si>
  <si>
    <t>WA.A.1.11</t>
  </si>
  <si>
    <t>WA.A.1.12</t>
  </si>
  <si>
    <t>WA.A.1.13</t>
  </si>
  <si>
    <t>WA.A.1.14</t>
  </si>
  <si>
    <t>WA.A.1.15</t>
  </si>
  <si>
    <t>WA.A.1.16</t>
  </si>
  <si>
    <t>WA.A.1.17</t>
  </si>
  <si>
    <t>WA.A.1.18</t>
  </si>
  <si>
    <t>WA.A.1.19</t>
  </si>
  <si>
    <t>WA.A.1.20</t>
  </si>
  <si>
    <t>WA.B.1.1</t>
  </si>
  <si>
    <t>WA.B.1.2</t>
  </si>
  <si>
    <t>WA.B.1.3</t>
  </si>
  <si>
    <t>WA.B.1.4</t>
  </si>
  <si>
    <t>WA.B.1.5</t>
  </si>
  <si>
    <t>WA.B.1.6</t>
  </si>
  <si>
    <t>WA.B.1.7</t>
  </si>
  <si>
    <t>WA.B.1.8</t>
  </si>
  <si>
    <t>WA.B.1.9</t>
  </si>
  <si>
    <t>WA.B.1.10</t>
  </si>
  <si>
    <t>WA.B.1.11</t>
  </si>
  <si>
    <t>WA.B.1.12</t>
  </si>
  <si>
    <t>WA.B.1.13</t>
  </si>
  <si>
    <t>WA.B.1.14</t>
  </si>
  <si>
    <t>WA.B.1.15</t>
  </si>
  <si>
    <t>WA.B.1.16</t>
  </si>
  <si>
    <t>WA.B.1.17</t>
  </si>
  <si>
    <t>WA.B.1.18</t>
  </si>
  <si>
    <t>WA.B.1.19</t>
  </si>
  <si>
    <t>WA.B.1.20</t>
  </si>
  <si>
    <t>Metadata: ZEN_2014_DATA_MASTER_SubsiteSummary</t>
  </si>
  <si>
    <t>This file contains data on the collections from the Zostera Experimental Network (ZEN) 2014 surveys and experiments.</t>
  </si>
  <si>
    <t>Note: By reading this Excel file you are agreeing to the Data Use &amp; Sharing Agreement.</t>
  </si>
  <si>
    <t>Data are updated as of 2016_04_15</t>
  </si>
  <si>
    <t>Data were collected by ZEN 2014, compiled by P. Reynolds, and QA/QC'd by J.Stachowicz and J.E. Duffy</t>
  </si>
  <si>
    <t>QUESTIONS? Contact Pamela Reynolds (plreynolds@ucdavis.edu).</t>
  </si>
  <si>
    <t>GENERAL METADATA</t>
  </si>
  <si>
    <t>SITE INFORMATION</t>
  </si>
  <si>
    <t>Two choices: East or West.</t>
  </si>
  <si>
    <t>Basin and Ocean. Four choices: East.Atlantic, West.Atlantic, East.Pacific, West.Pacific</t>
  </si>
  <si>
    <t>First year that site/partner participated in ZEN.</t>
  </si>
  <si>
    <t>METADATA</t>
  </si>
  <si>
    <t>1 or 2.</t>
  </si>
  <si>
    <t>ENVIRONMENTAL</t>
  </si>
  <si>
    <t>Seawater temperature in degrees Celsius taken in the middle of the seagrass canopy heigh at low tide during sampling.</t>
  </si>
  <si>
    <t>One of three choices: Intertidal, Shallow.Subtidal, Subtidal (best approximation based on site knowledge and other depth values</t>
  </si>
  <si>
    <t>Average depth (in meters) across the sampling site at the time of sampling. NOTE: These values were partner reported and may reflect the depth at the time of sampling, not the absolute low tide depth at the site.</t>
  </si>
  <si>
    <t>ZOSTERA GENETICS</t>
  </si>
  <si>
    <t>Genotypic richness of Zostera marina from one shoot per plot. Provided by J.Olsen: Originally reported as G-1/N-1, "Genotypic diversity between zero and 1", or genotypic richness ranging from 0 (all individuals the same) to 1 (all individuals different) = measure of # distinct genotypes. Genotype = clone. Genotypes are multilocus with 8, 16 or 24 loci involved. This is one of the main "genetics" responses.</t>
  </si>
  <si>
    <t>Allelic richness of Zostera marina from one shoot per plot. Provided by J.Olsen: Originally reported as Â (n = 7 genets) "Allelic diversity normalized to 7 genets". Think of as "allelic richness: average # alleles per locus, normalized to 7 genets". This is one of the main "genetics" responses.</t>
  </si>
  <si>
    <t>Inbreeding coefficient (FIS) of Zostera marina from one shoot per plot. Provided by J.Olsen.</t>
  </si>
  <si>
    <t>Notes regarding this site's data.</t>
  </si>
  <si>
    <t>SHOOT DENSITY</t>
  </si>
  <si>
    <t>Mean density of Zostera marina shoots per square meter (from sampling hoops or other methods)</t>
  </si>
  <si>
    <t>Standard deviation of the number of Zostera marina shoots per square meter</t>
  </si>
  <si>
    <t>Standard error of the number of Zostera marina shoots per square meter</t>
  </si>
  <si>
    <t>GRAZER ABUNDANCES</t>
  </si>
  <si>
    <t>Standardized mean abundance of total mesograzers (number of mesograzers divided by the total dry mass of macrophytes from the epifaunal sample)</t>
  </si>
  <si>
    <t>Standardized mean abundance of specified mesograzer taxa</t>
  </si>
  <si>
    <t>Std.Total.Abund.Crustaceans1</t>
  </si>
  <si>
    <t>Standard error of standardized mean abundance of specified mesograzer taxa</t>
  </si>
  <si>
    <t>Standard deviation of standardized mean abundance of specified mesograzer taxa</t>
  </si>
  <si>
    <t>GRAZER BIOMASS</t>
  </si>
  <si>
    <t>Standardized mean estimated biomass of total mesograzers. Biomass estimated using sieve size class data and Edgar equations.</t>
  </si>
  <si>
    <t>Standardized mean estimated biomass of specified mesograzer taxa. Biomass estimated using sieve size class data and Edgar equations.</t>
  </si>
  <si>
    <t>Std.Total.Biomass.Crustaceans1</t>
  </si>
  <si>
    <t>Standard error of standardized mean estimated biomass of total mesograzers.</t>
  </si>
  <si>
    <t>Standard error of standardized mean estimated biomass of specified mesograzer taxa.</t>
  </si>
  <si>
    <t>Standard deviation of standardized mean estimated biomass of total mesograzers.</t>
  </si>
  <si>
    <t>Standard deviation of standardized mean estimated biomass of specified mesograzer taxa.</t>
  </si>
  <si>
    <t>GRAZER DIVERSITY</t>
  </si>
  <si>
    <t>Mean "species" richness of grazers per plot at this site.</t>
  </si>
  <si>
    <t>Standard error of Mean.Grazer.Richness</t>
  </si>
  <si>
    <t>Standard deviation of Mean.Grazer.Richness</t>
  </si>
  <si>
    <t>Total "species" richness of grazers at this site.</t>
  </si>
  <si>
    <t>EPIBIOTA</t>
  </si>
  <si>
    <t>Mean standardized loading of periphyton (g dried periphyton/dry g Zostera)</t>
  </si>
  <si>
    <t>Standard deviation of Mean.Site.Std.Periphyton</t>
  </si>
  <si>
    <t>Standard error of Mean.Site.Std.Periphyton</t>
  </si>
  <si>
    <t>Mean standardized loading of sessile invertebrates (g dry sessile invertebrates/dry g Zostera).</t>
  </si>
  <si>
    <t>Standard deviation of Mean.Site.Std.SessileInvertebrate</t>
  </si>
  <si>
    <t>Standard error of Mean.Site.Std.SessileInvertebrate</t>
  </si>
  <si>
    <t>Mean standardized loading of total epibiota on Zostera marina (g total dried epibiota/dry g Zostera).</t>
  </si>
  <si>
    <t>Standard deviation of Mean.Site.Std.TotalEpibiota</t>
  </si>
  <si>
    <t>Standard error of Mean.Site.Std.TotalEpibiota</t>
  </si>
  <si>
    <t>MACROALGAE</t>
  </si>
  <si>
    <t>Mean dry mass of macroalgae per square meter.</t>
  </si>
  <si>
    <t>Standard deviation of Mean.Macroalgae.g.m2</t>
  </si>
  <si>
    <t>Standard error of Mean.Macroalgae.g.m2</t>
  </si>
  <si>
    <t>LEAF MORPHOLOGY</t>
  </si>
  <si>
    <t>Mean widest measurement of the leaf sheath.</t>
  </si>
  <si>
    <t>Mean length of the longest intact sheath, from the meristem to the top of the seath.</t>
  </si>
  <si>
    <t>Mean length from the meristem to the tip of the longest leaf.</t>
  </si>
  <si>
    <t>Standard deviation of Sheath.Width.cm</t>
  </si>
  <si>
    <t>Standard deviation of Sheath.Length.cm</t>
  </si>
  <si>
    <t>Standard deviation of Longest.Leaf.Length</t>
  </si>
  <si>
    <t>Standard error of Sheath.Width.cm</t>
  </si>
  <si>
    <t>Standard error of Sheath.Length.cm</t>
  </si>
  <si>
    <t>Standard error of Longest.Leaf.Length</t>
  </si>
  <si>
    <t>SEAGRASS BIOMASS (CORES)</t>
  </si>
  <si>
    <t>Mean dry belowground mass of Zostera marina per square meter</t>
  </si>
  <si>
    <t>Mean dry belowground mass of seagrass species excluding Zostera marina per square meter</t>
  </si>
  <si>
    <t>Mean dry aboveground mass of Zostera marina per square meter</t>
  </si>
  <si>
    <t>Mean aboveground mass of seagrass species excluding Zostera marina per square meter</t>
  </si>
  <si>
    <t>Mean dry mass of macroalgae per square meter (based on seagrass core collections)</t>
  </si>
  <si>
    <t>Mean dry mass of all seagrass (below + above)</t>
  </si>
  <si>
    <t>Mean dry mass of all aboveground seagrass mass</t>
  </si>
  <si>
    <t>Mean dry mass of all belowground seagrass mass</t>
  </si>
  <si>
    <t>Standard deviation of Below.Zmarina.g</t>
  </si>
  <si>
    <t>Standard deviation of Below.OtherSeagrass.g</t>
  </si>
  <si>
    <t>Standard deviation of Above.Zmarina.g</t>
  </si>
  <si>
    <t>Standard deviation of OtherSeagrass.g</t>
  </si>
  <si>
    <t>Standard deviation of Macroalgae.g</t>
  </si>
  <si>
    <t>Standard deviation of Mean.Total.Seagrass.Biomass.Above</t>
  </si>
  <si>
    <t>Standard deviation of Mean.Total.Seagrass.Biomass.Below</t>
  </si>
  <si>
    <t>Standard error of Below.Zmarina.g</t>
  </si>
  <si>
    <t>Standard error of Below.OtherSeagrass.g</t>
  </si>
  <si>
    <t>Standard error of Above.Zmarina.g</t>
  </si>
  <si>
    <t>Standard error of OtherSeagrass.g</t>
  </si>
  <si>
    <t>Standard error of Macroalgae.g</t>
  </si>
  <si>
    <t>Standard error of Mean.Total.Seagrass.Biomass.Above</t>
  </si>
  <si>
    <t>Standard error of Mean.Total.Seagrass.Biomass.Below</t>
  </si>
  <si>
    <t>LEAF CHN</t>
  </si>
  <si>
    <t>Mean leaf percent nitrogen in the Zostera marina tissue</t>
  </si>
  <si>
    <t>Mean leaf percent carbon in the Zostera marina tissue</t>
  </si>
  <si>
    <t>Standard deviation of Mean.Leaf.PercN</t>
  </si>
  <si>
    <t>Standard deviation of Mean.Leaf.PercC</t>
  </si>
  <si>
    <t>Standard error of Mean.Leaf.PercN</t>
  </si>
  <si>
    <t>Standard error of Mean.Leaf.PercC</t>
  </si>
  <si>
    <t>PREDATION INTENSITY</t>
  </si>
  <si>
    <t>Mean predation on this taxa at the site. (Calculated from values where 0 = survival and 1 = no survival. This is a change from the raw datasheets, which were reversed and actually measured "survival" instead of "predation")</t>
  </si>
  <si>
    <t>Standard deviation of mean predation on this prey type</t>
  </si>
  <si>
    <t>Standard error of mean predation on this prey type</t>
  </si>
</sst>
</file>

<file path=xl/styles.xml><?xml version="1.0" encoding="utf-8"?>
<styleSheet xmlns="http://schemas.openxmlformats.org/spreadsheetml/2006/main">
  <numFmts count="3">
    <numFmt numFmtId="164" formatCode="0.0000"/>
    <numFmt numFmtId="165" formatCode="yyyy\-mm\-dd;@"/>
    <numFmt numFmtId="166" formatCode="0.0"/>
  </numFmts>
  <fonts count="37">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indexed="8"/>
      <name val="Arial"/>
      <family val="2"/>
    </font>
    <font>
      <b/>
      <sz val="11"/>
      <name val="Arial"/>
      <family val="2"/>
    </font>
    <font>
      <sz val="11"/>
      <name val="Arial"/>
      <family val="2"/>
    </font>
    <font>
      <i/>
      <sz val="11"/>
      <name val="Arial"/>
      <family val="2"/>
    </font>
    <font>
      <b/>
      <sz val="11"/>
      <color indexed="10"/>
      <name val="Arial"/>
      <family val="2"/>
    </font>
    <font>
      <b/>
      <i/>
      <sz val="11"/>
      <color indexed="10"/>
      <name val="Arial"/>
      <family val="2"/>
    </font>
    <font>
      <b/>
      <sz val="11"/>
      <color indexed="8"/>
      <name val="Arial"/>
      <family val="2"/>
    </font>
    <font>
      <b/>
      <sz val="11"/>
      <color indexed="49"/>
      <name val="Arial"/>
      <family val="2"/>
    </font>
    <font>
      <sz val="11"/>
      <color indexed="10"/>
      <name val="Arial"/>
      <family val="2"/>
    </font>
    <font>
      <sz val="11"/>
      <color indexed="49"/>
      <name val="Arial"/>
      <family val="2"/>
    </font>
    <font>
      <i/>
      <sz val="11"/>
      <color indexed="49"/>
      <name val="Arial"/>
      <family val="2"/>
    </font>
    <font>
      <i/>
      <sz val="11"/>
      <color indexed="8"/>
      <name val="Arial"/>
      <family val="2"/>
    </font>
    <font>
      <b/>
      <sz val="12"/>
      <color indexed="8"/>
      <name val="Calibri"/>
      <family val="2"/>
    </font>
    <font>
      <b/>
      <sz val="12"/>
      <name val="Calibri"/>
      <family val="2"/>
    </font>
    <font>
      <b/>
      <sz val="11"/>
      <color indexed="8"/>
      <name val="Calibri"/>
      <family val="2"/>
    </font>
    <font>
      <b/>
      <sz val="12"/>
      <name val="Calibri"/>
      <family val="2"/>
      <scheme val="minor"/>
    </font>
    <font>
      <b/>
      <i/>
      <sz val="12"/>
      <name val="Calibri"/>
      <family val="2"/>
      <scheme val="minor"/>
    </font>
    <font>
      <b/>
      <sz val="12"/>
      <color theme="1"/>
      <name val="Calibri"/>
      <family val="2"/>
      <scheme val="minor"/>
    </font>
    <font>
      <sz val="12"/>
      <name val="Calibri"/>
      <family val="2"/>
      <scheme val="minor"/>
    </font>
    <font>
      <sz val="12"/>
      <color rgb="FFFF0000"/>
      <name val="Calibri"/>
      <family val="2"/>
      <scheme val="minor"/>
    </font>
    <font>
      <sz val="12"/>
      <color rgb="FF00B050"/>
      <name val="Calibri"/>
      <family val="2"/>
      <scheme val="minor"/>
    </font>
    <font>
      <sz val="12"/>
      <name val="Calibri"/>
      <family val="2"/>
    </font>
    <font>
      <sz val="12"/>
      <color indexed="10"/>
      <name val="Calibri"/>
      <family val="2"/>
    </font>
    <font>
      <sz val="11"/>
      <color rgb="FF00B050"/>
      <name val="Calibri"/>
      <family val="2"/>
      <scheme val="minor"/>
    </font>
    <font>
      <sz val="11"/>
      <name val="Calibri"/>
      <family val="2"/>
      <scheme val="minor"/>
    </font>
    <font>
      <b/>
      <sz val="14"/>
      <color rgb="FF00B0F0"/>
      <name val="Arial"/>
      <family val="2"/>
    </font>
    <font>
      <b/>
      <u/>
      <sz val="11"/>
      <color indexed="8"/>
      <name val="Arial"/>
      <family val="2"/>
    </font>
    <font>
      <u/>
      <sz val="11"/>
      <color indexed="8"/>
      <name val="Arial"/>
      <family val="2"/>
    </font>
    <font>
      <b/>
      <sz val="11"/>
      <color rgb="FF00B0F0"/>
      <name val="Arial"/>
      <family val="2"/>
    </font>
    <font>
      <sz val="11"/>
      <color rgb="FF00B0F0"/>
      <name val="Arial"/>
      <family val="2"/>
    </font>
    <font>
      <b/>
      <i/>
      <sz val="11"/>
      <name val="Arial"/>
      <family val="2"/>
    </font>
    <font>
      <b/>
      <sz val="11"/>
      <color theme="1"/>
      <name val="Arial"/>
      <family val="2"/>
    </font>
    <font>
      <sz val="11"/>
      <color theme="1"/>
      <name val="Arial"/>
      <family val="2"/>
    </font>
  </fonts>
  <fills count="4">
    <fill>
      <patternFill patternType="none"/>
    </fill>
    <fill>
      <patternFill patternType="gray125"/>
    </fill>
    <fill>
      <patternFill patternType="solid">
        <fgColor indexed="9"/>
        <bgColor indexed="64"/>
      </patternFill>
    </fill>
    <fill>
      <patternFill patternType="solid">
        <fgColor indexed="27"/>
        <bgColor indexed="64"/>
      </patternFill>
    </fill>
  </fills>
  <borders count="13">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top/>
      <bottom style="thin">
        <color indexed="64"/>
      </bottom>
      <diagonal/>
    </border>
    <border>
      <left/>
      <right/>
      <top style="thin">
        <color indexed="64"/>
      </top>
      <bottom style="thin">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ck">
        <color indexed="64"/>
      </left>
      <right/>
      <top/>
      <bottom/>
      <diagonal/>
    </border>
    <border>
      <left style="medium">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1" fillId="0" borderId="0"/>
  </cellStyleXfs>
  <cellXfs count="218">
    <xf numFmtId="0" fontId="0" fillId="0" borderId="0" xfId="0"/>
    <xf numFmtId="0" fontId="4" fillId="0" borderId="0" xfId="0" applyFont="1" applyBorder="1"/>
    <xf numFmtId="0" fontId="4" fillId="0" borderId="0" xfId="0" applyFont="1"/>
    <xf numFmtId="0" fontId="10" fillId="0" borderId="0" xfId="0" applyFont="1"/>
    <xf numFmtId="0" fontId="10" fillId="0" borderId="0" xfId="0" applyFont="1" applyBorder="1"/>
    <xf numFmtId="0" fontId="4" fillId="0" borderId="0" xfId="0" applyFont="1" applyBorder="1" applyAlignment="1">
      <alignment vertical="justify" wrapText="1"/>
    </xf>
    <xf numFmtId="0" fontId="4" fillId="0" borderId="0" xfId="0" applyFont="1" applyAlignment="1">
      <alignment vertical="justify"/>
    </xf>
    <xf numFmtId="0" fontId="4" fillId="0" borderId="5" xfId="0" applyFont="1" applyBorder="1"/>
    <xf numFmtId="0" fontId="4" fillId="0" borderId="6" xfId="0" applyFont="1" applyBorder="1"/>
    <xf numFmtId="0" fontId="10" fillId="0" borderId="0" xfId="0" applyFont="1" applyBorder="1" applyAlignment="1">
      <alignment vertical="justify"/>
    </xf>
    <xf numFmtId="0" fontId="6" fillId="0" borderId="0" xfId="0" applyFont="1" applyBorder="1" applyAlignment="1">
      <alignment vertical="justify"/>
    </xf>
    <xf numFmtId="0" fontId="4" fillId="0" borderId="0" xfId="0" applyFont="1" applyBorder="1" applyAlignment="1">
      <alignment vertical="justify"/>
    </xf>
    <xf numFmtId="0" fontId="12" fillId="0" borderId="0" xfId="0" applyFont="1" applyBorder="1" applyAlignment="1">
      <alignment vertical="justify"/>
    </xf>
    <xf numFmtId="0" fontId="12" fillId="0" borderId="0" xfId="0" applyFont="1" applyAlignment="1">
      <alignment vertical="justify"/>
    </xf>
    <xf numFmtId="0" fontId="5" fillId="0" borderId="0" xfId="0" applyFont="1" applyBorder="1" applyAlignment="1">
      <alignment horizontal="left" vertical="justify"/>
    </xf>
    <xf numFmtId="0" fontId="5" fillId="0" borderId="0" xfId="0" applyFont="1" applyBorder="1"/>
    <xf numFmtId="0" fontId="6" fillId="0" borderId="0" xfId="0" applyFont="1" applyBorder="1" applyAlignment="1">
      <alignment horizontal="left" vertical="justify"/>
    </xf>
    <xf numFmtId="0" fontId="6" fillId="0" borderId="0" xfId="0" applyFont="1" applyBorder="1"/>
    <xf numFmtId="0" fontId="13" fillId="0" borderId="0" xfId="0" applyFont="1" applyBorder="1"/>
    <xf numFmtId="0" fontId="14" fillId="0" borderId="0" xfId="0" applyFont="1" applyBorder="1"/>
    <xf numFmtId="0" fontId="13" fillId="0" borderId="0" xfId="0" applyFont="1"/>
    <xf numFmtId="0" fontId="5" fillId="0" borderId="0" xfId="0" applyFont="1" applyBorder="1" applyAlignment="1">
      <alignment horizontal="left"/>
    </xf>
    <xf numFmtId="0" fontId="7" fillId="0" borderId="0" xfId="0" applyFont="1" applyBorder="1"/>
    <xf numFmtId="0" fontId="6" fillId="0" borderId="0" xfId="0" applyFont="1"/>
    <xf numFmtId="0" fontId="10" fillId="0" borderId="0" xfId="0" applyFont="1" applyBorder="1" applyAlignment="1">
      <alignment horizontal="left" vertical="center"/>
    </xf>
    <xf numFmtId="0" fontId="11" fillId="0" borderId="6" xfId="0" applyFont="1" applyBorder="1"/>
    <xf numFmtId="0" fontId="6" fillId="0" borderId="0" xfId="0" applyFont="1" applyBorder="1" applyAlignment="1">
      <alignment vertical="justify" wrapText="1"/>
    </xf>
    <xf numFmtId="0" fontId="10" fillId="0" borderId="0" xfId="0" applyFont="1" applyBorder="1" applyAlignment="1">
      <alignment horizontal="left" vertical="center" wrapText="1"/>
    </xf>
    <xf numFmtId="0" fontId="10" fillId="0" borderId="0" xfId="0" applyFont="1" applyBorder="1" applyAlignment="1">
      <alignment horizontal="left"/>
    </xf>
    <xf numFmtId="0" fontId="4" fillId="0" borderId="0" xfId="0" applyFont="1" applyFill="1" applyBorder="1"/>
    <xf numFmtId="0" fontId="4" fillId="0" borderId="0" xfId="0" applyFont="1" applyFill="1" applyBorder="1" applyAlignment="1">
      <alignment vertical="justify"/>
    </xf>
    <xf numFmtId="0" fontId="13" fillId="0" borderId="6" xfId="0" applyFont="1" applyBorder="1"/>
    <xf numFmtId="0" fontId="11" fillId="0" borderId="0" xfId="0" applyFont="1" applyBorder="1"/>
    <xf numFmtId="0" fontId="16" fillId="0" borderId="1" xfId="0" applyFont="1" applyBorder="1"/>
    <xf numFmtId="0" fontId="19" fillId="0" borderId="7" xfId="0" applyFont="1" applyFill="1" applyBorder="1" applyAlignment="1">
      <alignment horizontal="left" vertical="center"/>
    </xf>
    <xf numFmtId="0" fontId="19" fillId="0" borderId="7" xfId="0" applyFont="1" applyFill="1" applyBorder="1" applyAlignment="1">
      <alignment vertical="center"/>
    </xf>
    <xf numFmtId="0" fontId="19" fillId="0" borderId="1" xfId="0" applyFont="1" applyFill="1" applyBorder="1" applyAlignment="1">
      <alignment horizontal="left" vertical="center"/>
    </xf>
    <xf numFmtId="0" fontId="19" fillId="0" borderId="2" xfId="0" applyFont="1" applyFill="1" applyBorder="1" applyAlignment="1">
      <alignment horizontal="left" vertical="center"/>
    </xf>
    <xf numFmtId="2" fontId="20" fillId="0" borderId="1" xfId="0" applyNumberFormat="1" applyFont="1" applyFill="1" applyBorder="1" applyAlignment="1">
      <alignment horizontal="left"/>
    </xf>
    <xf numFmtId="2" fontId="20" fillId="0" borderId="7" xfId="0" applyNumberFormat="1" applyFont="1" applyFill="1" applyBorder="1" applyAlignment="1">
      <alignment horizontal="left"/>
    </xf>
    <xf numFmtId="0" fontId="19" fillId="0" borderId="2" xfId="0" applyFont="1" applyFill="1" applyBorder="1" applyAlignment="1">
      <alignment horizontal="left"/>
    </xf>
    <xf numFmtId="0" fontId="19" fillId="0" borderId="1" xfId="1" applyFont="1" applyBorder="1"/>
    <xf numFmtId="0" fontId="19" fillId="0" borderId="7" xfId="1" applyFont="1" applyBorder="1"/>
    <xf numFmtId="0" fontId="19" fillId="0" borderId="1" xfId="0" applyFont="1" applyBorder="1"/>
    <xf numFmtId="0" fontId="19" fillId="0" borderId="7" xfId="0" applyFont="1" applyBorder="1"/>
    <xf numFmtId="0" fontId="19" fillId="0" borderId="2" xfId="0" applyFont="1" applyBorder="1"/>
    <xf numFmtId="0" fontId="19" fillId="0" borderId="8" xfId="0" applyFont="1" applyBorder="1"/>
    <xf numFmtId="0" fontId="19" fillId="0" borderId="1" xfId="1" applyFont="1" applyFill="1" applyBorder="1"/>
    <xf numFmtId="0" fontId="19" fillId="0" borderId="7" xfId="1" applyFont="1" applyFill="1" applyBorder="1"/>
    <xf numFmtId="0" fontId="21" fillId="0" borderId="1" xfId="0" applyFont="1" applyBorder="1"/>
    <xf numFmtId="0" fontId="21" fillId="0" borderId="7" xfId="0" applyFont="1" applyBorder="1"/>
    <xf numFmtId="0" fontId="21" fillId="0" borderId="2" xfId="0" applyFont="1" applyBorder="1"/>
    <xf numFmtId="0" fontId="0" fillId="0" borderId="0" xfId="0" applyFont="1" applyBorder="1"/>
    <xf numFmtId="0" fontId="0" fillId="0" borderId="4" xfId="0" applyFont="1" applyBorder="1"/>
    <xf numFmtId="0" fontId="19" fillId="0" borderId="1" xfId="0" applyFont="1" applyFill="1" applyBorder="1" applyAlignment="1">
      <alignment horizontal="left"/>
    </xf>
    <xf numFmtId="0" fontId="19" fillId="0" borderId="7" xfId="0" applyFont="1" applyFill="1" applyBorder="1" applyAlignment="1">
      <alignment horizontal="left"/>
    </xf>
    <xf numFmtId="0" fontId="22" fillId="0" borderId="0" xfId="0" applyFont="1" applyFill="1" applyBorder="1" applyAlignment="1">
      <alignment horizontal="left" vertical="center"/>
    </xf>
    <xf numFmtId="0" fontId="22" fillId="0" borderId="0" xfId="0" applyFont="1" applyFill="1" applyBorder="1" applyAlignment="1">
      <alignment vertical="center"/>
    </xf>
    <xf numFmtId="0" fontId="23" fillId="0" borderId="0" xfId="0" applyFont="1" applyBorder="1"/>
    <xf numFmtId="0" fontId="0" fillId="0" borderId="0" xfId="0" applyFont="1" applyFill="1" applyBorder="1" applyAlignment="1">
      <alignment horizontal="left"/>
    </xf>
    <xf numFmtId="0" fontId="0" fillId="0" borderId="4" xfId="0" applyFont="1" applyFill="1" applyBorder="1" applyAlignment="1">
      <alignment horizontal="left"/>
    </xf>
    <xf numFmtId="0" fontId="0" fillId="0" borderId="3" xfId="0" applyFont="1" applyFill="1" applyBorder="1" applyAlignment="1">
      <alignment horizontal="left"/>
    </xf>
    <xf numFmtId="0" fontId="22" fillId="0" borderId="3" xfId="0" applyFont="1" applyFill="1" applyBorder="1" applyAlignment="1">
      <alignment horizontal="left" vertical="center"/>
    </xf>
    <xf numFmtId="0" fontId="22" fillId="0" borderId="4" xfId="0" applyFont="1" applyFill="1" applyBorder="1" applyAlignment="1">
      <alignment horizontal="left" vertical="center"/>
    </xf>
    <xf numFmtId="2" fontId="22" fillId="0" borderId="3" xfId="0" applyNumberFormat="1" applyFont="1" applyFill="1" applyBorder="1" applyAlignment="1">
      <alignment horizontal="left"/>
    </xf>
    <xf numFmtId="2" fontId="22" fillId="0" borderId="0" xfId="0" applyNumberFormat="1" applyFont="1" applyFill="1" applyBorder="1" applyAlignment="1">
      <alignment horizontal="left"/>
    </xf>
    <xf numFmtId="164" fontId="22" fillId="0" borderId="4" xfId="0" applyNumberFormat="1" applyFont="1" applyFill="1" applyBorder="1" applyAlignment="1">
      <alignment horizontal="left"/>
    </xf>
    <xf numFmtId="0" fontId="22" fillId="0" borderId="3" xfId="1" applyFont="1" applyBorder="1"/>
    <xf numFmtId="0" fontId="22" fillId="0" borderId="0" xfId="1" applyFont="1" applyBorder="1"/>
    <xf numFmtId="0" fontId="22" fillId="0" borderId="3" xfId="0" applyFont="1" applyBorder="1"/>
    <xf numFmtId="0" fontId="22" fillId="0" borderId="0" xfId="0" applyFont="1" applyBorder="1"/>
    <xf numFmtId="0" fontId="22" fillId="0" borderId="4" xfId="0" applyFont="1" applyBorder="1"/>
    <xf numFmtId="0" fontId="22" fillId="0" borderId="10" xfId="0" applyFont="1" applyBorder="1"/>
    <xf numFmtId="0" fontId="22" fillId="0" borderId="3" xfId="1" applyFont="1" applyFill="1" applyBorder="1"/>
    <xf numFmtId="0" fontId="22" fillId="0" borderId="0" xfId="1" applyFont="1" applyFill="1" applyBorder="1"/>
    <xf numFmtId="0" fontId="0" fillId="0" borderId="3" xfId="0" applyFont="1" applyBorder="1"/>
    <xf numFmtId="0" fontId="22" fillId="0" borderId="3" xfId="0" applyFont="1" applyFill="1" applyBorder="1" applyAlignment="1">
      <alignment horizontal="left"/>
    </xf>
    <xf numFmtId="0" fontId="22" fillId="0" borderId="0" xfId="0" applyFont="1" applyFill="1" applyBorder="1" applyAlignment="1">
      <alignment horizontal="left"/>
    </xf>
    <xf numFmtId="0" fontId="22" fillId="0" borderId="4" xfId="0" applyFont="1" applyFill="1" applyBorder="1" applyAlignment="1">
      <alignment horizontal="left"/>
    </xf>
    <xf numFmtId="0" fontId="22" fillId="0" borderId="3" xfId="0" applyNumberFormat="1" applyFont="1" applyFill="1" applyBorder="1" applyAlignment="1">
      <alignment horizontal="left"/>
    </xf>
    <xf numFmtId="0" fontId="22" fillId="0" borderId="0" xfId="0" applyNumberFormat="1" applyFont="1" applyFill="1" applyBorder="1" applyAlignment="1">
      <alignment horizontal="left"/>
    </xf>
    <xf numFmtId="0" fontId="22" fillId="0" borderId="4" xfId="0" applyNumberFormat="1" applyFont="1" applyFill="1" applyBorder="1" applyAlignment="1">
      <alignment horizontal="left"/>
    </xf>
    <xf numFmtId="0" fontId="22" fillId="0" borderId="3" xfId="0" applyNumberFormat="1" applyFont="1" applyBorder="1" applyAlignment="1">
      <alignment horizontal="left"/>
    </xf>
    <xf numFmtId="0" fontId="22" fillId="0" borderId="0" xfId="0" applyFont="1" applyBorder="1" applyAlignment="1">
      <alignment horizontal="left"/>
    </xf>
    <xf numFmtId="0" fontId="22" fillId="0" borderId="0" xfId="0" applyNumberFormat="1" applyFont="1" applyBorder="1" applyAlignment="1">
      <alignment horizontal="left"/>
    </xf>
    <xf numFmtId="0" fontId="22" fillId="0" borderId="4" xfId="0" applyNumberFormat="1" applyFont="1" applyBorder="1" applyAlignment="1">
      <alignment horizontal="left"/>
    </xf>
    <xf numFmtId="0" fontId="22" fillId="0" borderId="3" xfId="0" applyFont="1" applyBorder="1" applyAlignment="1">
      <alignment horizontal="left"/>
    </xf>
    <xf numFmtId="0" fontId="22" fillId="0" borderId="4" xfId="0" applyFont="1" applyBorder="1" applyAlignment="1">
      <alignment horizontal="left"/>
    </xf>
    <xf numFmtId="0" fontId="24" fillId="0" borderId="0" xfId="0" applyFont="1" applyBorder="1"/>
    <xf numFmtId="0" fontId="24" fillId="0" borderId="3" xfId="0" applyFont="1" applyBorder="1"/>
    <xf numFmtId="0" fontId="24" fillId="0" borderId="4" xfId="0" applyFont="1" applyBorder="1"/>
    <xf numFmtId="0" fontId="22" fillId="0" borderId="3" xfId="0" applyFont="1" applyBorder="1" applyAlignment="1"/>
    <xf numFmtId="0" fontId="22" fillId="3" borderId="0" xfId="0" applyFont="1" applyFill="1" applyBorder="1" applyAlignment="1">
      <alignment vertical="center"/>
    </xf>
    <xf numFmtId="0" fontId="22" fillId="2" borderId="0" xfId="0" applyFont="1" applyFill="1" applyBorder="1"/>
    <xf numFmtId="165" fontId="22" fillId="0" borderId="0" xfId="0" applyNumberFormat="1" applyFont="1" applyFill="1" applyAlignment="1">
      <alignment horizontal="left"/>
    </xf>
    <xf numFmtId="0" fontId="22" fillId="0" borderId="0" xfId="1" applyFont="1"/>
    <xf numFmtId="0" fontId="22" fillId="0" borderId="0" xfId="1" applyFont="1" applyFill="1"/>
    <xf numFmtId="20" fontId="22" fillId="0" borderId="4" xfId="0" applyNumberFormat="1" applyFont="1" applyBorder="1" applyAlignment="1">
      <alignment horizontal="left"/>
    </xf>
    <xf numFmtId="49" fontId="22" fillId="0" borderId="4" xfId="0" applyNumberFormat="1" applyFont="1" applyBorder="1" applyAlignment="1">
      <alignment horizontal="left"/>
    </xf>
    <xf numFmtId="0" fontId="22" fillId="0" borderId="0" xfId="0" applyFont="1" applyBorder="1" applyAlignment="1">
      <alignment vertical="center"/>
    </xf>
    <xf numFmtId="0" fontId="22" fillId="0" borderId="3" xfId="0" applyFont="1" applyBorder="1" applyAlignment="1">
      <alignment horizontal="left" vertical="center"/>
    </xf>
    <xf numFmtId="0" fontId="22" fillId="0" borderId="0" xfId="0" applyFont="1" applyBorder="1" applyAlignment="1">
      <alignment horizontal="left" vertical="center"/>
    </xf>
    <xf numFmtId="2" fontId="22" fillId="0" borderId="4" xfId="0" applyNumberFormat="1" applyFont="1" applyBorder="1" applyAlignment="1">
      <alignment horizontal="left" vertical="center"/>
    </xf>
    <xf numFmtId="2" fontId="22" fillId="0" borderId="4" xfId="0" applyNumberFormat="1" applyFont="1" applyBorder="1" applyAlignment="1">
      <alignment horizontal="left"/>
    </xf>
    <xf numFmtId="0" fontId="22" fillId="0" borderId="3" xfId="0" applyFont="1" applyFill="1" applyBorder="1"/>
    <xf numFmtId="0" fontId="22" fillId="0" borderId="0" xfId="0" applyFont="1" applyFill="1" applyBorder="1"/>
    <xf numFmtId="0" fontId="17" fillId="0" borderId="7" xfId="0" applyFont="1" applyFill="1" applyBorder="1" applyAlignment="1">
      <alignment vertical="top"/>
    </xf>
    <xf numFmtId="0" fontId="16" fillId="0" borderId="7" xfId="0" applyFont="1" applyFill="1" applyBorder="1" applyAlignment="1">
      <alignment horizontal="right"/>
    </xf>
    <xf numFmtId="0" fontId="16" fillId="0" borderId="11" xfId="0" applyFont="1" applyFill="1" applyBorder="1"/>
    <xf numFmtId="0" fontId="16" fillId="0" borderId="12" xfId="0" applyFont="1" applyFill="1" applyBorder="1"/>
    <xf numFmtId="0" fontId="16" fillId="0" borderId="2" xfId="0" applyFont="1" applyFill="1" applyBorder="1"/>
    <xf numFmtId="0" fontId="21" fillId="0" borderId="8" xfId="0" applyFont="1" applyBorder="1"/>
    <xf numFmtId="0" fontId="3" fillId="0" borderId="7" xfId="1" applyFont="1" applyBorder="1"/>
    <xf numFmtId="0" fontId="16" fillId="0" borderId="7" xfId="0" applyFont="1" applyBorder="1"/>
    <xf numFmtId="0" fontId="18" fillId="0" borderId="7" xfId="1" applyFont="1" applyFill="1" applyBorder="1"/>
    <xf numFmtId="0" fontId="3" fillId="0" borderId="2" xfId="1" applyFont="1" applyBorder="1"/>
    <xf numFmtId="0" fontId="1" fillId="0" borderId="0" xfId="1" applyAlignment="1">
      <alignment horizontal="center"/>
    </xf>
    <xf numFmtId="0" fontId="0" fillId="0" borderId="0" xfId="0" applyFont="1"/>
    <xf numFmtId="0" fontId="25" fillId="0" borderId="0" xfId="0" applyFont="1" applyFill="1" applyAlignment="1">
      <alignment vertical="top"/>
    </xf>
    <xf numFmtId="0" fontId="25" fillId="0" borderId="0" xfId="0" applyFont="1" applyFill="1" applyAlignment="1">
      <alignment horizontal="right" vertical="top"/>
    </xf>
    <xf numFmtId="0" fontId="25" fillId="0" borderId="3" xfId="0" applyFont="1" applyFill="1" applyBorder="1" applyAlignment="1">
      <alignment vertical="top"/>
    </xf>
    <xf numFmtId="0" fontId="25" fillId="0" borderId="0" xfId="0" applyFont="1" applyFill="1" applyBorder="1" applyAlignment="1">
      <alignment vertical="top"/>
    </xf>
    <xf numFmtId="0" fontId="26" fillId="0" borderId="4" xfId="0" applyFont="1" applyFill="1" applyBorder="1" applyAlignment="1">
      <alignment horizontal="left"/>
    </xf>
    <xf numFmtId="0" fontId="0" fillId="0" borderId="10" xfId="0" applyBorder="1"/>
    <xf numFmtId="0" fontId="1" fillId="0" borderId="0" xfId="1"/>
    <xf numFmtId="0" fontId="0" fillId="0" borderId="3" xfId="0" applyBorder="1"/>
    <xf numFmtId="0" fontId="0" fillId="0" borderId="0" xfId="0" applyBorder="1"/>
    <xf numFmtId="0" fontId="0" fillId="0" borderId="4" xfId="0" applyBorder="1"/>
    <xf numFmtId="0" fontId="0" fillId="0" borderId="0" xfId="0" applyFill="1"/>
    <xf numFmtId="0" fontId="1" fillId="0" borderId="0" xfId="1" applyBorder="1"/>
    <xf numFmtId="0" fontId="1" fillId="0" borderId="4" xfId="1" applyBorder="1"/>
    <xf numFmtId="0" fontId="1" fillId="0" borderId="10" xfId="1" applyBorder="1"/>
    <xf numFmtId="0" fontId="24" fillId="0" borderId="0" xfId="0" applyFont="1" applyFill="1"/>
    <xf numFmtId="0" fontId="27" fillId="0" borderId="0" xfId="0" applyFont="1" applyBorder="1"/>
    <xf numFmtId="0" fontId="27" fillId="0" borderId="4" xfId="0" applyFont="1" applyBorder="1"/>
    <xf numFmtId="0" fontId="2" fillId="0" borderId="0" xfId="1" applyFont="1" applyBorder="1"/>
    <xf numFmtId="0" fontId="2" fillId="0" borderId="4" xfId="1" applyFont="1" applyBorder="1"/>
    <xf numFmtId="0" fontId="25" fillId="0" borderId="4" xfId="0" applyFont="1" applyFill="1" applyBorder="1" applyAlignment="1">
      <alignment vertical="top"/>
    </xf>
    <xf numFmtId="0" fontId="23" fillId="0" borderId="4" xfId="0" applyFont="1" applyBorder="1"/>
    <xf numFmtId="0" fontId="23" fillId="0" borderId="0" xfId="0" applyFont="1" applyFill="1"/>
    <xf numFmtId="0" fontId="23" fillId="0" borderId="3" xfId="0" applyFont="1" applyBorder="1"/>
    <xf numFmtId="0" fontId="25" fillId="0" borderId="4" xfId="0" applyFont="1" applyFill="1" applyBorder="1" applyAlignment="1">
      <alignment horizontal="left"/>
    </xf>
    <xf numFmtId="11" fontId="0" fillId="0" borderId="3" xfId="0" applyNumberFormat="1" applyBorder="1"/>
    <xf numFmtId="0" fontId="26" fillId="0" borderId="0" xfId="0" applyFont="1"/>
    <xf numFmtId="0" fontId="26" fillId="0" borderId="0" xfId="0" applyFont="1" applyFill="1" applyAlignment="1">
      <alignment vertical="top"/>
    </xf>
    <xf numFmtId="0" fontId="26" fillId="0" borderId="0" xfId="0" applyFont="1" applyFill="1" applyAlignment="1">
      <alignment horizontal="right" vertical="top"/>
    </xf>
    <xf numFmtId="0" fontId="26" fillId="0" borderId="3" xfId="0" applyFont="1" applyFill="1" applyBorder="1" applyAlignment="1">
      <alignment vertical="top"/>
    </xf>
    <xf numFmtId="0" fontId="26" fillId="0" borderId="0" xfId="0" applyFont="1" applyFill="1" applyBorder="1" applyAlignment="1">
      <alignment vertical="top"/>
    </xf>
    <xf numFmtId="0" fontId="26" fillId="0" borderId="4" xfId="0" applyFont="1" applyFill="1" applyBorder="1" applyAlignment="1">
      <alignment vertical="top"/>
    </xf>
    <xf numFmtId="0" fontId="0" fillId="0" borderId="0" xfId="0" applyFont="1" applyFill="1" applyAlignment="1">
      <alignment horizontal="right"/>
    </xf>
    <xf numFmtId="0" fontId="0" fillId="0" borderId="0" xfId="0" applyFont="1" applyFill="1" applyAlignment="1">
      <alignment horizontal="left"/>
    </xf>
    <xf numFmtId="0" fontId="0" fillId="0" borderId="10" xfId="0" applyFont="1" applyBorder="1"/>
    <xf numFmtId="0" fontId="0" fillId="0" borderId="0" xfId="0" applyFont="1" applyFill="1"/>
    <xf numFmtId="0" fontId="0" fillId="0" borderId="10" xfId="0" applyFont="1" applyBorder="1" applyAlignment="1">
      <alignment horizontal="right"/>
    </xf>
    <xf numFmtId="0" fontId="3" fillId="0" borderId="8" xfId="1" applyFont="1" applyBorder="1"/>
    <xf numFmtId="0" fontId="3" fillId="0" borderId="7" xfId="1" applyFont="1" applyBorder="1" applyAlignment="1">
      <alignment horizontal="center"/>
    </xf>
    <xf numFmtId="0" fontId="22" fillId="0" borderId="0" xfId="0" applyFont="1" applyFill="1" applyBorder="1" applyAlignment="1"/>
    <xf numFmtId="0" fontId="19" fillId="0" borderId="1" xfId="0" applyFont="1" applyFill="1" applyBorder="1" applyAlignment="1">
      <alignment vertical="center"/>
    </xf>
    <xf numFmtId="0" fontId="19" fillId="3" borderId="7" xfId="0" applyFont="1" applyFill="1" applyBorder="1" applyAlignment="1">
      <alignment vertical="center"/>
    </xf>
    <xf numFmtId="165" fontId="19" fillId="0" borderId="7" xfId="0" applyNumberFormat="1" applyFont="1" applyFill="1" applyBorder="1" applyAlignment="1">
      <alignment horizontal="left" vertical="center"/>
    </xf>
    <xf numFmtId="0" fontId="19" fillId="0" borderId="8" xfId="0" applyFont="1" applyFill="1" applyBorder="1"/>
    <xf numFmtId="0" fontId="19" fillId="0" borderId="0" xfId="0" applyFont="1"/>
    <xf numFmtId="0" fontId="19" fillId="0" borderId="2" xfId="1" applyFont="1" applyBorder="1"/>
    <xf numFmtId="0" fontId="28" fillId="0" borderId="9" xfId="0" applyFont="1" applyBorder="1"/>
    <xf numFmtId="0" fontId="28" fillId="0" borderId="0" xfId="0" applyFont="1" applyBorder="1"/>
    <xf numFmtId="0" fontId="28" fillId="0" borderId="4" xfId="0" applyFont="1" applyBorder="1"/>
    <xf numFmtId="0" fontId="28" fillId="0" borderId="0" xfId="0" applyFont="1"/>
    <xf numFmtId="0" fontId="28" fillId="0" borderId="3" xfId="0" applyFont="1" applyFill="1" applyBorder="1" applyAlignment="1">
      <alignment vertical="center"/>
    </xf>
    <xf numFmtId="0" fontId="28" fillId="3" borderId="0" xfId="0" applyFont="1" applyFill="1" applyBorder="1" applyAlignment="1">
      <alignment vertical="center"/>
    </xf>
    <xf numFmtId="0" fontId="28" fillId="0" borderId="0" xfId="0" applyFont="1" applyFill="1" applyBorder="1" applyAlignment="1">
      <alignment horizontal="left"/>
    </xf>
    <xf numFmtId="0" fontId="28" fillId="0" borderId="4" xfId="0" applyFont="1" applyFill="1" applyBorder="1" applyAlignment="1">
      <alignment horizontal="left"/>
    </xf>
    <xf numFmtId="0" fontId="28" fillId="0" borderId="3" xfId="0" applyFont="1" applyFill="1" applyBorder="1" applyAlignment="1">
      <alignment horizontal="left"/>
    </xf>
    <xf numFmtId="165" fontId="28" fillId="0" borderId="0" xfId="0" applyNumberFormat="1" applyFont="1" applyBorder="1" applyAlignment="1">
      <alignment horizontal="left"/>
    </xf>
    <xf numFmtId="0" fontId="22" fillId="0" borderId="10" xfId="0" applyFont="1" applyFill="1" applyBorder="1"/>
    <xf numFmtId="0" fontId="28" fillId="0" borderId="3" xfId="0" applyFont="1" applyBorder="1"/>
    <xf numFmtId="0" fontId="22" fillId="0" borderId="4" xfId="1" applyFont="1" applyBorder="1"/>
    <xf numFmtId="0" fontId="22" fillId="0" borderId="0" xfId="0" applyFont="1"/>
    <xf numFmtId="0" fontId="28" fillId="0" borderId="3" xfId="0" applyFont="1" applyFill="1" applyBorder="1" applyAlignment="1"/>
    <xf numFmtId="166" fontId="28" fillId="0" borderId="0" xfId="0" applyNumberFormat="1" applyFont="1" applyFill="1" applyBorder="1" applyAlignment="1">
      <alignment horizontal="left"/>
    </xf>
    <xf numFmtId="166" fontId="28" fillId="0" borderId="4" xfId="0" applyNumberFormat="1" applyFont="1" applyFill="1" applyBorder="1" applyAlignment="1">
      <alignment horizontal="left"/>
    </xf>
    <xf numFmtId="165" fontId="22" fillId="0" borderId="0" xfId="0" applyNumberFormat="1" applyFont="1" applyFill="1" applyBorder="1" applyAlignment="1">
      <alignment horizontal="left"/>
    </xf>
    <xf numFmtId="0" fontId="28" fillId="0" borderId="0" xfId="0" applyFont="1" applyFill="1" applyBorder="1"/>
    <xf numFmtId="0" fontId="28" fillId="0" borderId="0" xfId="0" applyFont="1" applyBorder="1" applyAlignment="1">
      <alignment horizontal="left"/>
    </xf>
    <xf numFmtId="165" fontId="22" fillId="0" borderId="0" xfId="0" applyNumberFormat="1" applyFont="1" applyBorder="1" applyAlignment="1">
      <alignment horizontal="left"/>
    </xf>
    <xf numFmtId="0" fontId="28" fillId="0" borderId="3" xfId="0" applyFont="1" applyBorder="1" applyAlignment="1"/>
    <xf numFmtId="164" fontId="22" fillId="0" borderId="0" xfId="0" applyNumberFormat="1" applyFont="1" applyAlignment="1">
      <alignment horizontal="left"/>
    </xf>
    <xf numFmtId="165" fontId="28" fillId="0" borderId="0" xfId="0" applyNumberFormat="1" applyFont="1" applyFill="1" applyBorder="1" applyAlignment="1">
      <alignment horizontal="left"/>
    </xf>
    <xf numFmtId="15" fontId="28" fillId="0" borderId="0" xfId="0" applyNumberFormat="1" applyFont="1" applyFill="1" applyBorder="1" applyAlignment="1">
      <alignment horizontal="left"/>
    </xf>
    <xf numFmtId="165" fontId="22" fillId="0" borderId="0" xfId="0" applyNumberFormat="1" applyFont="1" applyBorder="1" applyAlignment="1">
      <alignment horizontal="left" vertical="center"/>
    </xf>
    <xf numFmtId="0" fontId="22" fillId="0" borderId="0" xfId="0" applyFont="1" applyAlignment="1">
      <alignment horizontal="left"/>
    </xf>
    <xf numFmtId="0" fontId="28" fillId="3" borderId="0" xfId="0" applyFont="1" applyFill="1" applyBorder="1" applyAlignment="1"/>
    <xf numFmtId="0" fontId="28" fillId="0" borderId="0" xfId="0" applyFont="1" applyFill="1" applyBorder="1" applyAlignment="1"/>
    <xf numFmtId="0" fontId="6" fillId="0" borderId="0" xfId="0" applyFont="1" applyBorder="1" applyAlignment="1">
      <alignment horizontal="left"/>
    </xf>
    <xf numFmtId="0" fontId="7" fillId="0" borderId="0" xfId="0" applyFont="1" applyBorder="1" applyAlignment="1">
      <alignment horizontal="left" vertical="center" wrapText="1"/>
    </xf>
    <xf numFmtId="0" fontId="8" fillId="0" borderId="0" xfId="0" applyFont="1" applyBorder="1" applyAlignment="1">
      <alignment horizontal="left"/>
    </xf>
    <xf numFmtId="0" fontId="9" fillId="0" borderId="0" xfId="0" applyFont="1" applyBorder="1" applyAlignment="1">
      <alignment horizontal="left"/>
    </xf>
    <xf numFmtId="0" fontId="15" fillId="0" borderId="0" xfId="0" applyFont="1" applyBorder="1" applyAlignment="1">
      <alignment vertical="justify"/>
    </xf>
    <xf numFmtId="0" fontId="29" fillId="0" borderId="0" xfId="0" applyFont="1" applyBorder="1"/>
    <xf numFmtId="0" fontId="8" fillId="0" borderId="0" xfId="0" applyFont="1" applyBorder="1"/>
    <xf numFmtId="0" fontId="30" fillId="0" borderId="0" xfId="0" applyFont="1" applyBorder="1"/>
    <xf numFmtId="0" fontId="31" fillId="0" borderId="0" xfId="0" applyFont="1" applyBorder="1"/>
    <xf numFmtId="0" fontId="31" fillId="0" borderId="6" xfId="0" applyFont="1" applyBorder="1"/>
    <xf numFmtId="0" fontId="32" fillId="0" borderId="0" xfId="0" applyFont="1" applyBorder="1"/>
    <xf numFmtId="0" fontId="33" fillId="0" borderId="0" xfId="0" applyFont="1" applyBorder="1"/>
    <xf numFmtId="2" fontId="34" fillId="0" borderId="0" xfId="0" applyNumberFormat="1" applyFont="1" applyFill="1" applyBorder="1" applyAlignment="1">
      <alignment horizontal="left"/>
    </xf>
    <xf numFmtId="0" fontId="5" fillId="0" borderId="0" xfId="0" applyFont="1" applyFill="1" applyBorder="1" applyAlignment="1">
      <alignment horizontal="left"/>
    </xf>
    <xf numFmtId="0" fontId="8" fillId="0" borderId="0" xfId="0" applyFont="1" applyFill="1" applyBorder="1"/>
    <xf numFmtId="2" fontId="5" fillId="0" borderId="0" xfId="0" applyNumberFormat="1" applyFont="1" applyFill="1" applyBorder="1" applyAlignment="1">
      <alignment horizontal="left"/>
    </xf>
    <xf numFmtId="0" fontId="5" fillId="0" borderId="0" xfId="1" applyFont="1" applyBorder="1"/>
    <xf numFmtId="0" fontId="5" fillId="0" borderId="0" xfId="1" applyFont="1" applyFill="1" applyBorder="1"/>
    <xf numFmtId="0" fontId="35" fillId="0" borderId="0" xfId="1" applyFont="1" applyBorder="1"/>
    <xf numFmtId="0" fontId="35" fillId="0" borderId="0" xfId="0" applyFont="1" applyBorder="1"/>
    <xf numFmtId="0" fontId="5" fillId="0" borderId="0" xfId="0" applyFont="1" applyFill="1" applyBorder="1"/>
    <xf numFmtId="0" fontId="10" fillId="0" borderId="0" xfId="1" applyFont="1" applyBorder="1" applyAlignment="1">
      <alignment horizontal="left"/>
    </xf>
    <xf numFmtId="0" fontId="36" fillId="0" borderId="0" xfId="1" applyFont="1" applyBorder="1"/>
    <xf numFmtId="0" fontId="36" fillId="0" borderId="0" xfId="0" applyFont="1" applyBorder="1"/>
    <xf numFmtId="0" fontId="10" fillId="0" borderId="0" xfId="1" applyFont="1" applyBorder="1"/>
    <xf numFmtId="1" fontId="10" fillId="0" borderId="0" xfId="1" applyNumberFormat="1" applyFont="1" applyBorder="1" applyAlignment="1">
      <alignment horizontal="left"/>
    </xf>
  </cellXfs>
  <cellStyles count="2">
    <cellStyle name="Normal" xfId="0" builtinId="0"/>
    <cellStyle name="Normal 2"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555651</xdr:colOff>
      <xdr:row>88</xdr:row>
      <xdr:rowOff>25400</xdr:rowOff>
    </xdr:to>
    <xdr:sp macro="" textlink="">
      <xdr:nvSpPr>
        <xdr:cNvPr id="2" name="Text Box 292"/>
        <xdr:cNvSpPr txBox="1">
          <a:spLocks noChangeArrowheads="1"/>
        </xdr:cNvSpPr>
      </xdr:nvSpPr>
      <xdr:spPr bwMode="auto">
        <a:xfrm>
          <a:off x="0" y="0"/>
          <a:ext cx="11528451" cy="16230600"/>
        </a:xfrm>
        <a:prstGeom prst="rect">
          <a:avLst/>
        </a:prstGeom>
        <a:solidFill>
          <a:srgbClr val="C0C0C0"/>
        </a:solidFill>
        <a:ln w="57150" cmpd="thinThick">
          <a:solidFill>
            <a:srgbClr val="000000"/>
          </a:solidFill>
          <a:miter lim="800000"/>
          <a:headEnd/>
          <a:tailEnd/>
        </a:ln>
      </xdr:spPr>
      <xdr:txBody>
        <a:bodyPr vertOverflow="clip" wrap="square" lIns="36576" tIns="22860" rIns="0" bIns="0" anchor="t" upright="1"/>
        <a:lstStyle/>
        <a:p>
          <a:r>
            <a:rPr lang="en-US" sz="1200" b="1">
              <a:latin typeface="Arial" pitchFamily="34" charset="0"/>
              <a:ea typeface="+mn-ea"/>
              <a:cs typeface="Arial" pitchFamily="34" charset="0"/>
            </a:rPr>
            <a:t>Zostera Experimental Network (ZEN) Participation and Data Sharing Guidelines </a:t>
          </a:r>
          <a:endParaRPr lang="en-US" sz="1200">
            <a:latin typeface="Arial" pitchFamily="34" charset="0"/>
            <a:ea typeface="+mn-ea"/>
            <a:cs typeface="Arial" pitchFamily="34" charset="0"/>
          </a:endParaRPr>
        </a:p>
        <a:p>
          <a:r>
            <a:rPr lang="en-US" sz="1200">
              <a:latin typeface="Arial" pitchFamily="34" charset="0"/>
              <a:ea typeface="+mn-ea"/>
              <a:cs typeface="Arial" pitchFamily="34" charset="0"/>
            </a:rPr>
            <a:t>This dataset is the product of ongoing research efforts by the Zostera Experimental Network (ZEN), led by Drs. Emmett Duffy (DuffyE@si.edu), Jay Stachowicz (jjstachowicz@ucdavis.edu), Kevin Hovel (</a:t>
          </a:r>
          <a:r>
            <a:rPr lang="en-US" sz="1200" u="sng">
              <a:latin typeface="Arial" pitchFamily="34" charset="0"/>
              <a:ea typeface="+mn-ea"/>
              <a:cs typeface="Arial" pitchFamily="34" charset="0"/>
            </a:rPr>
            <a:t>khovel@mail.sdsu.edu</a:t>
          </a:r>
          <a:r>
            <a:rPr lang="en-US" sz="1200">
              <a:latin typeface="Arial" pitchFamily="34" charset="0"/>
              <a:ea typeface="+mn-ea"/>
              <a:cs typeface="Arial" pitchFamily="34" charset="0"/>
            </a:rPr>
            <a:t>) and Pamela Reynolds (plreynolds@ucdavis.edu).</a:t>
          </a:r>
        </a:p>
        <a:p>
          <a:r>
            <a:rPr lang="en-US" sz="1200">
              <a:latin typeface="Arial" pitchFamily="34" charset="0"/>
              <a:ea typeface="+mn-ea"/>
              <a:cs typeface="Arial" pitchFamily="34" charset="0"/>
            </a:rPr>
            <a:t>  </a:t>
          </a:r>
        </a:p>
        <a:p>
          <a:r>
            <a:rPr lang="en-US" sz="1200" b="1">
              <a:latin typeface="Arial" pitchFamily="34" charset="0"/>
              <a:ea typeface="+mn-ea"/>
              <a:cs typeface="Arial" pitchFamily="34" charset="0"/>
            </a:rPr>
            <a:t>1.      History and Purpose  </a:t>
          </a:r>
          <a:endParaRPr lang="en-US" sz="1200">
            <a:latin typeface="Arial" pitchFamily="34" charset="0"/>
            <a:ea typeface="+mn-ea"/>
            <a:cs typeface="Arial" pitchFamily="34" charset="0"/>
          </a:endParaRPr>
        </a:p>
        <a:p>
          <a:r>
            <a:rPr lang="en-US" sz="1200">
              <a:latin typeface="Arial" pitchFamily="34" charset="0"/>
              <a:ea typeface="+mn-ea"/>
              <a:cs typeface="Arial" pitchFamily="34" charset="0"/>
            </a:rPr>
            <a:t>1.1. The primary purpose of the network is to facilitate a rigorous, global-scale set of parallel field experiments and sampling to quantify 1) how resources and grazing interactively affect biomass, production, and trophic transfer in eelgrass (</a:t>
          </a:r>
          <a:r>
            <a:rPr lang="en-US" sz="1200" i="1">
              <a:latin typeface="Arial" pitchFamily="34" charset="0"/>
              <a:ea typeface="+mn-ea"/>
              <a:cs typeface="Arial" pitchFamily="34" charset="0"/>
            </a:rPr>
            <a:t>Zostera marina</a:t>
          </a:r>
          <a:r>
            <a:rPr lang="en-US" sz="1200">
              <a:latin typeface="Arial" pitchFamily="34" charset="0"/>
              <a:ea typeface="+mn-ea"/>
              <a:cs typeface="Arial" pitchFamily="34" charset="0"/>
            </a:rPr>
            <a:t>) beds, and 2) how these processes vary along natural gradients in biodiversity and abiotic forcing. </a:t>
          </a:r>
        </a:p>
        <a:p>
          <a:r>
            <a:rPr lang="en-US" sz="1200">
              <a:latin typeface="Arial" pitchFamily="34" charset="0"/>
              <a:ea typeface="+mn-ea"/>
              <a:cs typeface="Arial" pitchFamily="34" charset="0"/>
            </a:rPr>
            <a:t>1.2. A related long-term goal of ZEN is to nurture a global, open, collaborative network of researchers studying the functioning of multitrophic, marine vegetation ecosystems. We seek to do so by bringing a diverse group of researchers together in a shared research program, and, more specifically, by facilitating participation and exchanges of student researchers among sites.     </a:t>
          </a:r>
        </a:p>
        <a:p>
          <a:endParaRPr lang="en-US" sz="1200" b="1">
            <a:latin typeface="Arial" pitchFamily="34" charset="0"/>
            <a:ea typeface="+mn-ea"/>
            <a:cs typeface="Arial" pitchFamily="34" charset="0"/>
          </a:endParaRPr>
        </a:p>
        <a:p>
          <a:r>
            <a:rPr lang="en-US" sz="1200" b="1">
              <a:latin typeface="Arial" pitchFamily="34" charset="0"/>
              <a:ea typeface="+mn-ea"/>
              <a:cs typeface="Arial" pitchFamily="34" charset="0"/>
            </a:rPr>
            <a:t>2.      ZEN Structure  </a:t>
          </a:r>
          <a:endParaRPr lang="en-US" sz="1200">
            <a:latin typeface="Arial" pitchFamily="34" charset="0"/>
            <a:ea typeface="+mn-ea"/>
            <a:cs typeface="Arial" pitchFamily="34" charset="0"/>
          </a:endParaRPr>
        </a:p>
        <a:p>
          <a:r>
            <a:rPr lang="en-US" sz="1200">
              <a:latin typeface="Arial" pitchFamily="34" charset="0"/>
              <a:ea typeface="+mn-ea"/>
              <a:cs typeface="Arial" pitchFamily="34" charset="0"/>
            </a:rPr>
            <a:t>2.1. Participation. ZEN is an inclusive network of researchers who have all agreed to four basic network ground rules.  Network participants must: (1) fund part of the project infrastructure and implementation at their own sites, (2) implement the core data collection and experimental protocols exactly as agreed upon and detailed in the ZEN handbook, (3) openly share data associated with the project in a common repository as outlined below, and (4) actively engage and remain in communication with the ZEN leadership in bringing the results to publication.  </a:t>
          </a:r>
        </a:p>
        <a:p>
          <a:r>
            <a:rPr lang="en-US" sz="1200">
              <a:latin typeface="Arial" pitchFamily="34" charset="0"/>
              <a:ea typeface="+mn-ea"/>
              <a:cs typeface="Arial" pitchFamily="34" charset="0"/>
            </a:rPr>
            <a:t>2.2. Executive Committee. An executive committee serves to establish general guidelines for ZEN, including protocols, data use, timelines, and publication policies. The current composition of the committee is consists of the project PIs (Duffy, Stachowicz, Hovel) and the project Coordinator (Reynolds). The Executive Committee’s activities and decisions will be conducted in consultation with the Steering Committee.  </a:t>
          </a:r>
        </a:p>
        <a:p>
          <a:endParaRPr lang="en-US" sz="1200" b="1">
            <a:latin typeface="Arial" pitchFamily="34" charset="0"/>
            <a:ea typeface="+mn-ea"/>
            <a:cs typeface="Arial" pitchFamily="34" charset="0"/>
          </a:endParaRPr>
        </a:p>
        <a:p>
          <a:r>
            <a:rPr lang="en-US" sz="1200" b="1">
              <a:latin typeface="Arial" pitchFamily="34" charset="0"/>
              <a:ea typeface="+mn-ea"/>
              <a:cs typeface="Arial" pitchFamily="34" charset="0"/>
            </a:rPr>
            <a:t>3.      Code of Conduct  </a:t>
          </a:r>
          <a:endParaRPr lang="en-US" sz="1200">
            <a:latin typeface="Arial" pitchFamily="34" charset="0"/>
            <a:ea typeface="+mn-ea"/>
            <a:cs typeface="Arial" pitchFamily="34" charset="0"/>
          </a:endParaRPr>
        </a:p>
        <a:p>
          <a:r>
            <a:rPr lang="en-US" sz="1200">
              <a:latin typeface="Arial" pitchFamily="34" charset="0"/>
              <a:ea typeface="+mn-ea"/>
              <a:cs typeface="Arial" pitchFamily="34" charset="0"/>
            </a:rPr>
            <a:t>We emphasize that the success of ZEN’s comparative research project depends critically on the timely and conscientious cooperation of all partners—a chain is only as strong as its weakest link. Thus, rigorous standardization of methods across all sites and timely conduct of experiments, sampling, sample processing, and data submission is critically important. Any expected deviations from the accepted protocols and timeline should be discussed with the PI and Coordinator as soon as possible.   </a:t>
          </a:r>
        </a:p>
        <a:p>
          <a:r>
            <a:rPr lang="en-US" sz="1200" i="1">
              <a:latin typeface="Arial" pitchFamily="34" charset="0"/>
              <a:ea typeface="+mn-ea"/>
              <a:cs typeface="Arial" pitchFamily="34" charset="0"/>
            </a:rPr>
            <a:t>3.1. Conduct of research and data collection  </a:t>
          </a:r>
          <a:endParaRPr lang="en-US" sz="1200">
            <a:latin typeface="Arial" pitchFamily="34" charset="0"/>
            <a:ea typeface="+mn-ea"/>
            <a:cs typeface="Arial" pitchFamily="34" charset="0"/>
          </a:endParaRPr>
        </a:p>
        <a:p>
          <a:r>
            <a:rPr lang="en-US" sz="1200">
              <a:latin typeface="Arial" pitchFamily="34" charset="0"/>
              <a:ea typeface="+mn-ea"/>
              <a:cs typeface="Arial" pitchFamily="34" charset="0"/>
            </a:rPr>
            <a:t>3.1.1. All participating sites must follow the approved experimental and sampling protocols, as detailed in the ZEN handbook, which may be amended periodically in consultation with ZEN partners where appropriate, and must use the approved templates (available on the ZEN Dropbox and email communications) for data submission.   </a:t>
          </a:r>
        </a:p>
        <a:p>
          <a:r>
            <a:rPr lang="en-US" sz="1200">
              <a:latin typeface="Arial" pitchFamily="34" charset="0"/>
              <a:ea typeface="+mn-ea"/>
              <a:cs typeface="Arial" pitchFamily="34" charset="0"/>
            </a:rPr>
            <a:t>3.1.2. Any outstanding/unintentional treatments (e.g., storms, exotic invasions, pollution) must be noted in data sheets before submission, as should any ancillary elements added to the basic design. This will allow appropriate documentation and sorting for potential confounding effects.   </a:t>
          </a:r>
        </a:p>
        <a:p>
          <a:r>
            <a:rPr lang="en-US" sz="1200">
              <a:latin typeface="Arial" pitchFamily="34" charset="0"/>
              <a:ea typeface="+mn-ea"/>
              <a:cs typeface="Arial" pitchFamily="34" charset="0"/>
            </a:rPr>
            <a:t>3.1.3. Participation in ZEN constitutes a pledge to perform the planned core experiments and sampling, in as close conformance as possible to the protocols outlined in the ZEN handbook, and on the schedule outlined in the ZEN reports. Any deviations from the ZEN handbook must be approved by the ZEN PIs prior to conducting the surveys/experiments, or as contingencies arise.   </a:t>
          </a:r>
        </a:p>
        <a:p>
          <a:r>
            <a:rPr lang="en-US" sz="1200" i="1">
              <a:latin typeface="Arial" pitchFamily="34" charset="0"/>
              <a:ea typeface="+mn-ea"/>
              <a:cs typeface="Arial" pitchFamily="34" charset="0"/>
            </a:rPr>
            <a:t>3.2. Data use  </a:t>
          </a:r>
          <a:endParaRPr lang="en-US" sz="1200">
            <a:latin typeface="Arial" pitchFamily="34" charset="0"/>
            <a:ea typeface="+mn-ea"/>
            <a:cs typeface="Arial" pitchFamily="34" charset="0"/>
          </a:endParaRPr>
        </a:p>
        <a:p>
          <a:r>
            <a:rPr lang="en-US" sz="1200">
              <a:latin typeface="Arial" pitchFamily="34" charset="0"/>
              <a:ea typeface="+mn-ea"/>
              <a:cs typeface="Arial" pitchFamily="34" charset="0"/>
            </a:rPr>
            <a:t>3.2.1. Data will become available to network members once compiled and quality checked by data managers. Data will be made publically available after publication, although requests for access to newer data will generally be granted by the ZEN PIs as long at there are no conflicts with ongoing papers or proposals.  </a:t>
          </a:r>
        </a:p>
        <a:p>
          <a:r>
            <a:rPr lang="en-US" sz="1200">
              <a:latin typeface="Arial" pitchFamily="34" charset="0"/>
              <a:ea typeface="+mn-ea"/>
              <a:cs typeface="Arial" pitchFamily="34" charset="0"/>
            </a:rPr>
            <a:t>3.2.2. Any participant is free to use ZEN data for publication purposes, following guidelines listed in section 3.3 (Paper Writing). Provenance of data should be recognized in all presentations—whether oral, written, educational, published, or unpublished—as follows: "Data were made available through the collaboration of the Zostera Experimental Network (ZEN), a project funded by the US National Science Foundation (insert relevant OCE #)."  </a:t>
          </a:r>
        </a:p>
        <a:p>
          <a:r>
            <a:rPr lang="en-US" sz="1200">
              <a:latin typeface="Arial" pitchFamily="34" charset="0"/>
              <a:ea typeface="+mn-ea"/>
              <a:cs typeface="Arial" pitchFamily="34" charset="0"/>
            </a:rPr>
            <a:t>3.2.3. Datasets derived from ZEN research will not be distributed beyond the ZEN network members without the explicit permission of all of the PIs (Duffy, Stachowicz, Hovel, Reynolds) and the relevant data contributor. Any ZEN partner wishing to use data from another site must ask permission in writing from the contributor (a particular ZEN participant) of that data, including details for the intended use of the data and rationale for the request, with a copy of both the data use request and permission granted letters sent to the ZEN PIs. Permission to grant use of the data will be at the discretion of the data contributor, although ZEN strongly encourages partners to share their data within the network to the extent possible as is appropriate.   </a:t>
          </a:r>
        </a:p>
        <a:p>
          <a:r>
            <a:rPr lang="en-US" sz="1200">
              <a:latin typeface="Arial" pitchFamily="34" charset="0"/>
              <a:ea typeface="+mn-ea"/>
              <a:cs typeface="Arial" pitchFamily="34" charset="0"/>
            </a:rPr>
            <a:t>3.2.4. Partners are strongly urged to make their data freely accessible on the web after publication. This is now a requirement of the US NSF, where “Principal Investigators are required to submit all environmental data collected to the designated National Data Centers as soon as possible, but no later than two (2) years after the data are collected.” While this policy is not explicit about experimental data, the general intention of the ZEN network is to make all data accessible at, or shortly after, the time it is published in the peer- reviewed literature.   </a:t>
          </a:r>
        </a:p>
        <a:p>
          <a:r>
            <a:rPr lang="en-US" sz="1200" i="1">
              <a:latin typeface="Arial" pitchFamily="34" charset="0"/>
              <a:ea typeface="+mn-ea"/>
              <a:cs typeface="Arial" pitchFamily="34" charset="0"/>
            </a:rPr>
            <a:t>3.3. Publications and authorship  </a:t>
          </a:r>
          <a:endParaRPr lang="en-US" sz="1200">
            <a:latin typeface="Arial" pitchFamily="34" charset="0"/>
            <a:ea typeface="+mn-ea"/>
            <a:cs typeface="Arial" pitchFamily="34" charset="0"/>
          </a:endParaRPr>
        </a:p>
        <a:p>
          <a:r>
            <a:rPr lang="en-US" sz="1200">
              <a:latin typeface="Arial" pitchFamily="34" charset="0"/>
              <a:ea typeface="+mn-ea"/>
              <a:cs typeface="Arial" pitchFamily="34" charset="0"/>
            </a:rPr>
            <a:t>3.3.1. Partners who have contributed substantially to ZEN have the opportunity to earn co-authorship on relevant resulting publications. See the Ecological Society of America's (ESA) guidelines on authorship (</a:t>
          </a:r>
          <a:r>
            <a:rPr lang="en-US" sz="1200" u="sng">
              <a:latin typeface="Arial" pitchFamily="34" charset="0"/>
              <a:ea typeface="+mn-ea"/>
              <a:cs typeface="Arial" pitchFamily="34" charset="0"/>
              <a:hlinkClick xmlns:r="http://schemas.openxmlformats.org/officeDocument/2006/relationships" r:id=""/>
            </a:rPr>
            <a:t>http://www.esa.org/esa/about/governance/esa-code-of-ethics/</a:t>
          </a:r>
          <a:r>
            <a:rPr lang="en-US" sz="1200">
              <a:latin typeface="Arial" pitchFamily="34" charset="0"/>
              <a:ea typeface="+mn-ea"/>
              <a:cs typeface="Arial" pitchFamily="34" charset="0"/>
            </a:rPr>
            <a:t>) and the ZEN 2014 meeting report for more information. Co-authorship requires adhering to this Data Sharing &amp; Use Agreement, following accepted deadlines and rules for data submission, providing appropriate contributing concepts, writing and proofreading appropriate text and figures related to work at your site, etc.. If you find that you cannot meet these requirements, you should opt out of co-authorship for those particular manuscripts.</a:t>
          </a:r>
        </a:p>
        <a:p>
          <a:r>
            <a:rPr lang="en-US" sz="1200">
              <a:latin typeface="Arial" pitchFamily="34" charset="0"/>
              <a:ea typeface="+mn-ea"/>
              <a:cs typeface="Arial" pitchFamily="34" charset="0"/>
            </a:rPr>
            <a:t>3.3.2. The core manuscripts planned from ZEN research take priority over all other uses of ZEN-derived data.  The PI from each site that contributes data to these core manuscripts can expect to be an author on these core publications, assuming data is provided in a timely manner, they follow the guidelines in section 3.3.1, and they are responsive to queries about writing, analysis and data from the lead author.  Requests for use of the data prior to publication in these core manuscripts must be discussed in advance with the ZEN PIs.   </a:t>
          </a:r>
        </a:p>
        <a:p>
          <a:r>
            <a:rPr lang="en-US" sz="1200">
              <a:latin typeface="Arial" pitchFamily="34" charset="0"/>
              <a:ea typeface="+mn-ea"/>
              <a:cs typeface="Arial" pitchFamily="34" charset="0"/>
            </a:rPr>
            <a:t>3.3.3. Authorship on additional papers arising from ZEN data will be determined by the lead author of the proposed paper in collaboration with the ZEN PIs on a case-by-case basis, but should follow the general guidelines developed by relevant professional societies such as ESA and ASLO. In general, we strongly favor being inclusive in authorship for individuals who participate actively in ZEN. However, data collection alone is not sufficient for consideration for co-authorship on ZEN publications. Co-authors must demonstrate significant contributions across multiple aspects of the manuscript including concept development, project execution and data provision, analysis and writing, following typical authorship requirements of peer-reviewed journals .</a:t>
          </a:r>
        </a:p>
        <a:p>
          <a:r>
            <a:rPr lang="en-US" sz="1200">
              <a:latin typeface="Arial" pitchFamily="34" charset="0"/>
              <a:ea typeface="+mn-ea"/>
              <a:cs typeface="Arial" pitchFamily="34" charset="0"/>
            </a:rPr>
            <a:t>3.3.4. If non-ZEN persons (i.e., individuals not involved in ZEN1 or ZEN2 but who are interested in our data and subject matter) wishes to write a paper using data from unpublished ZEN data, they should contact the ZEN PIs with a proposal.  We expect that such proposals will typically provide the opportunity for some ZEN partners to earn authorship on these papers, as outlined in 3.3.3. </a:t>
          </a:r>
        </a:p>
        <a:p>
          <a:r>
            <a:rPr lang="en-US" sz="1200">
              <a:latin typeface="Arial" pitchFamily="34" charset="0"/>
              <a:ea typeface="+mn-ea"/>
              <a:cs typeface="Arial" pitchFamily="34" charset="0"/>
            </a:rPr>
            <a:t>3.3.5. We plan to make all ZEN data public and to publish Data Papers as appropriate, generally after the publication of the core manuscripts and once all ZEN partners have had a chance to discuss other manuscripts they would like to pursue using the data. Once in the public realm we do not require steps 3.3.3-4, but we do encourage interested persons to contact the ZEN PIs to understand current and planned projects (to avoid duplication), to ensure accurate interpretation of the data, and to generally encourage collaboration.</a:t>
          </a:r>
        </a:p>
        <a:p>
          <a:r>
            <a:rPr lang="en-US" sz="1200">
              <a:latin typeface="Arial" pitchFamily="34" charset="0"/>
              <a:ea typeface="+mn-ea"/>
              <a:cs typeface="Arial" pitchFamily="34" charset="0"/>
            </a:rPr>
            <a:t>3.3.6. To ensure timely publication of results, once a manuscript is initiated, continuous progress is expected.  If a manuscript shows no progress over  &gt; 10 months without justification, we encourage the transfer of leadership to another co-author to facilitate timely publication of ZEN results.  The ZEN PIs can facilitate those discussions if necessary.</a:t>
          </a:r>
        </a:p>
        <a:p>
          <a:r>
            <a:rPr lang="en-US" sz="1200" i="1">
              <a:latin typeface="Arial" pitchFamily="34" charset="0"/>
              <a:ea typeface="+mn-ea"/>
              <a:cs typeface="Arial" pitchFamily="34" charset="0"/>
            </a:rPr>
            <a:t>3.4. Research proposals  </a:t>
          </a:r>
          <a:endParaRPr lang="en-US" sz="1200">
            <a:latin typeface="Arial" pitchFamily="34" charset="0"/>
            <a:ea typeface="+mn-ea"/>
            <a:cs typeface="Arial" pitchFamily="34" charset="0"/>
          </a:endParaRPr>
        </a:p>
        <a:p>
          <a:r>
            <a:rPr lang="en-US" sz="1200">
              <a:latin typeface="Arial" pitchFamily="34" charset="0"/>
              <a:ea typeface="+mn-ea"/>
              <a:cs typeface="Arial" pitchFamily="34" charset="0"/>
            </a:rPr>
            <a:t>3.4.1. The ZEN network welcomes initiatives to develop proposals for research that leverages and adds value to the collaborative network, infrastructure, and knowledge base developed through ZEN activities. The network will strive to facilitate such efforts to the extent possible within the constraints of resources, time, and interest available. It is also important to avoid unintentional duplication of effort among partners. Therefore, all planned proposals related to ZEN project(s) (in concept, theory, experimental technique, etc.) should be discussed with the ZEN PIs, who will be happy to author a letter of support or collaboration for inclusion in the proposal if desired and appropriate. Proposed work should not compromise the scientific integrity of existing or previously scheduled activities at ZEN sites. Permission to use data or samples from ZEN sites in proposed research or manuscript preparation must be obtained directly from the PI of the appropriate ZEN site in discussion with the ZEN PIs as in section 3.2 and 3.3, above.      </a:t>
          </a:r>
        </a:p>
        <a:p>
          <a:endParaRPr lang="en-US" sz="1200" b="1">
            <a:latin typeface="Arial" pitchFamily="34" charset="0"/>
            <a:ea typeface="+mn-ea"/>
            <a:cs typeface="Arial" pitchFamily="34" charset="0"/>
          </a:endParaRPr>
        </a:p>
        <a:p>
          <a:r>
            <a:rPr lang="en-US" sz="1200" b="1">
              <a:latin typeface="Arial" pitchFamily="34" charset="0"/>
              <a:ea typeface="+mn-ea"/>
              <a:cs typeface="Arial" pitchFamily="34" charset="0"/>
            </a:rPr>
            <a:t>4. Agreement   </a:t>
          </a:r>
          <a:endParaRPr lang="en-US" sz="1200">
            <a:latin typeface="Arial" pitchFamily="34" charset="0"/>
            <a:ea typeface="+mn-ea"/>
            <a:cs typeface="Arial" pitchFamily="34" charset="0"/>
          </a:endParaRPr>
        </a:p>
        <a:p>
          <a:r>
            <a:rPr lang="en-US" sz="1200">
              <a:latin typeface="Arial" pitchFamily="34" charset="0"/>
              <a:ea typeface="+mn-ea"/>
              <a:cs typeface="Arial" pitchFamily="34" charset="0"/>
            </a:rPr>
            <a:t>By accepting the invitation to participate in the Zostera Experimental Network, and by participating in the research including submitting data, you are agreeing to the terms listed above.  </a:t>
          </a:r>
        </a:p>
        <a:p>
          <a:endParaRPr lang="en-US" sz="1200" b="1">
            <a:latin typeface="Arial" pitchFamily="34" charset="0"/>
            <a:ea typeface="+mn-ea"/>
            <a:cs typeface="Arial" pitchFamily="34" charset="0"/>
          </a:endParaRPr>
        </a:p>
        <a:p>
          <a:r>
            <a:rPr lang="en-US" sz="1200" b="1">
              <a:latin typeface="Arial" pitchFamily="34" charset="0"/>
              <a:ea typeface="+mn-ea"/>
              <a:cs typeface="Arial" pitchFamily="34" charset="0"/>
            </a:rPr>
            <a:t>5. Definition of roles</a:t>
          </a:r>
          <a:endParaRPr lang="en-US" sz="1200">
            <a:latin typeface="Arial" pitchFamily="34" charset="0"/>
            <a:ea typeface="+mn-ea"/>
            <a:cs typeface="Arial" pitchFamily="34" charset="0"/>
          </a:endParaRPr>
        </a:p>
        <a:p>
          <a:r>
            <a:rPr lang="en-US" sz="1200" i="1">
              <a:latin typeface="Arial" pitchFamily="34" charset="0"/>
              <a:ea typeface="+mn-ea"/>
              <a:cs typeface="Arial" pitchFamily="34" charset="0"/>
            </a:rPr>
            <a:t>ZEN PIs: </a:t>
          </a:r>
          <a:r>
            <a:rPr lang="en-US" sz="1200">
              <a:latin typeface="Arial" pitchFamily="34" charset="0"/>
              <a:ea typeface="+mn-ea"/>
              <a:cs typeface="Arial" pitchFamily="34" charset="0"/>
            </a:rPr>
            <a:t>The ZEN PIs, in consultation with relevant partners where appropriate, form an informal committee to coordinate and determine the course of the project and to take final responsibility for decisions.  The group includes the current grant PIs and coordinator (currently: Duffy, Hovel, Reynolds and Stachowicz)</a:t>
          </a:r>
        </a:p>
        <a:p>
          <a:r>
            <a:rPr lang="en-US" sz="1200" i="1">
              <a:latin typeface="Arial" pitchFamily="34" charset="0"/>
              <a:ea typeface="+mn-ea"/>
              <a:cs typeface="Arial" pitchFamily="34" charset="0"/>
            </a:rPr>
            <a:t>Partner: </a:t>
          </a:r>
          <a:r>
            <a:rPr lang="en-US" sz="1200">
              <a:latin typeface="Arial" pitchFamily="34" charset="0"/>
              <a:ea typeface="+mn-ea"/>
              <a:cs typeface="Arial" pitchFamily="34" charset="0"/>
            </a:rPr>
            <a:t>This term refers to the ZEN site itself, the main individual participant, and any relevant contributors at that site. </a:t>
          </a:r>
        </a:p>
        <a:p>
          <a:r>
            <a:rPr lang="en-US" sz="1200" i="1">
              <a:latin typeface="Arial" pitchFamily="34" charset="0"/>
              <a:ea typeface="+mn-ea"/>
              <a:cs typeface="Arial" pitchFamily="34" charset="0"/>
            </a:rPr>
            <a:t>Participant</a:t>
          </a:r>
          <a:r>
            <a:rPr lang="en-US" sz="1200">
              <a:latin typeface="Arial" pitchFamily="34" charset="0"/>
              <a:ea typeface="+mn-ea"/>
              <a:cs typeface="Arial" pitchFamily="34" charset="0"/>
            </a:rPr>
            <a:t>: This refers to the leader of a ZEN partner site, i.e., the PI or senior scientist responsible for timely and proper execution of ZEN projects and delivery of data to the ZEN PIs.</a:t>
          </a:r>
        </a:p>
        <a:p>
          <a:pPr algn="l" rtl="0">
            <a:defRPr sz="1000"/>
          </a:pPr>
          <a:endParaRPr lang="en-US" sz="1200" b="0" i="0" u="none" strike="noStrike" baseline="0">
            <a:solidFill>
              <a:srgbClr val="000000"/>
            </a:solidFill>
            <a:latin typeface="Arial" pitchFamily="34" charset="0"/>
            <a:cs typeface="Arial" pitchFamily="34" charset="0"/>
          </a:endParaRPr>
        </a:p>
        <a:p>
          <a:pPr algn="l" rtl="0">
            <a:defRPr sz="1000"/>
          </a:pPr>
          <a:endParaRPr lang="en-US" sz="1200" b="0" i="0" u="none" strike="noStrike" baseline="0">
            <a:solidFill>
              <a:srgbClr val="000000"/>
            </a:solidFill>
            <a:latin typeface="Arial" pitchFamily="34" charset="0"/>
            <a:cs typeface="Arial"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
  <sheetViews>
    <sheetView workbookViewId="0"/>
  </sheetViews>
  <sheetFormatPr defaultRowHeight="14.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L16157"/>
  <sheetViews>
    <sheetView tabSelected="1" workbookViewId="0">
      <selection activeCell="B84" sqref="B84"/>
    </sheetView>
  </sheetViews>
  <sheetFormatPr defaultColWidth="12.453125" defaultRowHeight="14"/>
  <cols>
    <col min="1" max="1" width="45.7265625" style="1" customWidth="1"/>
    <col min="2" max="2" width="108.26953125" style="1" customWidth="1"/>
    <col min="3" max="3" width="34.7265625" style="1" customWidth="1"/>
    <col min="4" max="4" width="47.54296875" style="1" customWidth="1"/>
    <col min="5" max="5" width="61.26953125" style="1" customWidth="1"/>
    <col min="6" max="12" width="12.453125" style="1"/>
    <col min="13" max="256" width="12.453125" style="2"/>
    <col min="257" max="257" width="31.1796875" style="2" customWidth="1"/>
    <col min="258" max="258" width="128.7265625" style="2" customWidth="1"/>
    <col min="259" max="259" width="12" style="2" customWidth="1"/>
    <col min="260" max="260" width="47.54296875" style="2" customWidth="1"/>
    <col min="261" max="261" width="61.26953125" style="2" customWidth="1"/>
    <col min="262" max="512" width="12.453125" style="2"/>
    <col min="513" max="513" width="31.1796875" style="2" customWidth="1"/>
    <col min="514" max="514" width="128.7265625" style="2" customWidth="1"/>
    <col min="515" max="515" width="12" style="2" customWidth="1"/>
    <col min="516" max="516" width="47.54296875" style="2" customWidth="1"/>
    <col min="517" max="517" width="61.26953125" style="2" customWidth="1"/>
    <col min="518" max="768" width="12.453125" style="2"/>
    <col min="769" max="769" width="31.1796875" style="2" customWidth="1"/>
    <col min="770" max="770" width="128.7265625" style="2" customWidth="1"/>
    <col min="771" max="771" width="12" style="2" customWidth="1"/>
    <col min="772" max="772" width="47.54296875" style="2" customWidth="1"/>
    <col min="773" max="773" width="61.26953125" style="2" customWidth="1"/>
    <col min="774" max="1024" width="12.453125" style="2"/>
    <col min="1025" max="1025" width="31.1796875" style="2" customWidth="1"/>
    <col min="1026" max="1026" width="128.7265625" style="2" customWidth="1"/>
    <col min="1027" max="1027" width="12" style="2" customWidth="1"/>
    <col min="1028" max="1028" width="47.54296875" style="2" customWidth="1"/>
    <col min="1029" max="1029" width="61.26953125" style="2" customWidth="1"/>
    <col min="1030" max="1280" width="12.453125" style="2"/>
    <col min="1281" max="1281" width="31.1796875" style="2" customWidth="1"/>
    <col min="1282" max="1282" width="128.7265625" style="2" customWidth="1"/>
    <col min="1283" max="1283" width="12" style="2" customWidth="1"/>
    <col min="1284" max="1284" width="47.54296875" style="2" customWidth="1"/>
    <col min="1285" max="1285" width="61.26953125" style="2" customWidth="1"/>
    <col min="1286" max="1536" width="12.453125" style="2"/>
    <col min="1537" max="1537" width="31.1796875" style="2" customWidth="1"/>
    <col min="1538" max="1538" width="128.7265625" style="2" customWidth="1"/>
    <col min="1539" max="1539" width="12" style="2" customWidth="1"/>
    <col min="1540" max="1540" width="47.54296875" style="2" customWidth="1"/>
    <col min="1541" max="1541" width="61.26953125" style="2" customWidth="1"/>
    <col min="1542" max="1792" width="12.453125" style="2"/>
    <col min="1793" max="1793" width="31.1796875" style="2" customWidth="1"/>
    <col min="1794" max="1794" width="128.7265625" style="2" customWidth="1"/>
    <col min="1795" max="1795" width="12" style="2" customWidth="1"/>
    <col min="1796" max="1796" width="47.54296875" style="2" customWidth="1"/>
    <col min="1797" max="1797" width="61.26953125" style="2" customWidth="1"/>
    <col min="1798" max="2048" width="12.453125" style="2"/>
    <col min="2049" max="2049" width="31.1796875" style="2" customWidth="1"/>
    <col min="2050" max="2050" width="128.7265625" style="2" customWidth="1"/>
    <col min="2051" max="2051" width="12" style="2" customWidth="1"/>
    <col min="2052" max="2052" width="47.54296875" style="2" customWidth="1"/>
    <col min="2053" max="2053" width="61.26953125" style="2" customWidth="1"/>
    <col min="2054" max="2304" width="12.453125" style="2"/>
    <col min="2305" max="2305" width="31.1796875" style="2" customWidth="1"/>
    <col min="2306" max="2306" width="128.7265625" style="2" customWidth="1"/>
    <col min="2307" max="2307" width="12" style="2" customWidth="1"/>
    <col min="2308" max="2308" width="47.54296875" style="2" customWidth="1"/>
    <col min="2309" max="2309" width="61.26953125" style="2" customWidth="1"/>
    <col min="2310" max="2560" width="12.453125" style="2"/>
    <col min="2561" max="2561" width="31.1796875" style="2" customWidth="1"/>
    <col min="2562" max="2562" width="128.7265625" style="2" customWidth="1"/>
    <col min="2563" max="2563" width="12" style="2" customWidth="1"/>
    <col min="2564" max="2564" width="47.54296875" style="2" customWidth="1"/>
    <col min="2565" max="2565" width="61.26953125" style="2" customWidth="1"/>
    <col min="2566" max="2816" width="12.453125" style="2"/>
    <col min="2817" max="2817" width="31.1796875" style="2" customWidth="1"/>
    <col min="2818" max="2818" width="128.7265625" style="2" customWidth="1"/>
    <col min="2819" max="2819" width="12" style="2" customWidth="1"/>
    <col min="2820" max="2820" width="47.54296875" style="2" customWidth="1"/>
    <col min="2821" max="2821" width="61.26953125" style="2" customWidth="1"/>
    <col min="2822" max="3072" width="12.453125" style="2"/>
    <col min="3073" max="3073" width="31.1796875" style="2" customWidth="1"/>
    <col min="3074" max="3074" width="128.7265625" style="2" customWidth="1"/>
    <col min="3075" max="3075" width="12" style="2" customWidth="1"/>
    <col min="3076" max="3076" width="47.54296875" style="2" customWidth="1"/>
    <col min="3077" max="3077" width="61.26953125" style="2" customWidth="1"/>
    <col min="3078" max="3328" width="12.453125" style="2"/>
    <col min="3329" max="3329" width="31.1796875" style="2" customWidth="1"/>
    <col min="3330" max="3330" width="128.7265625" style="2" customWidth="1"/>
    <col min="3331" max="3331" width="12" style="2" customWidth="1"/>
    <col min="3332" max="3332" width="47.54296875" style="2" customWidth="1"/>
    <col min="3333" max="3333" width="61.26953125" style="2" customWidth="1"/>
    <col min="3334" max="3584" width="12.453125" style="2"/>
    <col min="3585" max="3585" width="31.1796875" style="2" customWidth="1"/>
    <col min="3586" max="3586" width="128.7265625" style="2" customWidth="1"/>
    <col min="3587" max="3587" width="12" style="2" customWidth="1"/>
    <col min="3588" max="3588" width="47.54296875" style="2" customWidth="1"/>
    <col min="3589" max="3589" width="61.26953125" style="2" customWidth="1"/>
    <col min="3590" max="3840" width="12.453125" style="2"/>
    <col min="3841" max="3841" width="31.1796875" style="2" customWidth="1"/>
    <col min="3842" max="3842" width="128.7265625" style="2" customWidth="1"/>
    <col min="3843" max="3843" width="12" style="2" customWidth="1"/>
    <col min="3844" max="3844" width="47.54296875" style="2" customWidth="1"/>
    <col min="3845" max="3845" width="61.26953125" style="2" customWidth="1"/>
    <col min="3846" max="4096" width="12.453125" style="2"/>
    <col min="4097" max="4097" width="31.1796875" style="2" customWidth="1"/>
    <col min="4098" max="4098" width="128.7265625" style="2" customWidth="1"/>
    <col min="4099" max="4099" width="12" style="2" customWidth="1"/>
    <col min="4100" max="4100" width="47.54296875" style="2" customWidth="1"/>
    <col min="4101" max="4101" width="61.26953125" style="2" customWidth="1"/>
    <col min="4102" max="4352" width="12.453125" style="2"/>
    <col min="4353" max="4353" width="31.1796875" style="2" customWidth="1"/>
    <col min="4354" max="4354" width="128.7265625" style="2" customWidth="1"/>
    <col min="4355" max="4355" width="12" style="2" customWidth="1"/>
    <col min="4356" max="4356" width="47.54296875" style="2" customWidth="1"/>
    <col min="4357" max="4357" width="61.26953125" style="2" customWidth="1"/>
    <col min="4358" max="4608" width="12.453125" style="2"/>
    <col min="4609" max="4609" width="31.1796875" style="2" customWidth="1"/>
    <col min="4610" max="4610" width="128.7265625" style="2" customWidth="1"/>
    <col min="4611" max="4611" width="12" style="2" customWidth="1"/>
    <col min="4612" max="4612" width="47.54296875" style="2" customWidth="1"/>
    <col min="4613" max="4613" width="61.26953125" style="2" customWidth="1"/>
    <col min="4614" max="4864" width="12.453125" style="2"/>
    <col min="4865" max="4865" width="31.1796875" style="2" customWidth="1"/>
    <col min="4866" max="4866" width="128.7265625" style="2" customWidth="1"/>
    <col min="4867" max="4867" width="12" style="2" customWidth="1"/>
    <col min="4868" max="4868" width="47.54296875" style="2" customWidth="1"/>
    <col min="4869" max="4869" width="61.26953125" style="2" customWidth="1"/>
    <col min="4870" max="5120" width="12.453125" style="2"/>
    <col min="5121" max="5121" width="31.1796875" style="2" customWidth="1"/>
    <col min="5122" max="5122" width="128.7265625" style="2" customWidth="1"/>
    <col min="5123" max="5123" width="12" style="2" customWidth="1"/>
    <col min="5124" max="5124" width="47.54296875" style="2" customWidth="1"/>
    <col min="5125" max="5125" width="61.26953125" style="2" customWidth="1"/>
    <col min="5126" max="5376" width="12.453125" style="2"/>
    <col min="5377" max="5377" width="31.1796875" style="2" customWidth="1"/>
    <col min="5378" max="5378" width="128.7265625" style="2" customWidth="1"/>
    <col min="5379" max="5379" width="12" style="2" customWidth="1"/>
    <col min="5380" max="5380" width="47.54296875" style="2" customWidth="1"/>
    <col min="5381" max="5381" width="61.26953125" style="2" customWidth="1"/>
    <col min="5382" max="5632" width="12.453125" style="2"/>
    <col min="5633" max="5633" width="31.1796875" style="2" customWidth="1"/>
    <col min="5634" max="5634" width="128.7265625" style="2" customWidth="1"/>
    <col min="5635" max="5635" width="12" style="2" customWidth="1"/>
    <col min="5636" max="5636" width="47.54296875" style="2" customWidth="1"/>
    <col min="5637" max="5637" width="61.26953125" style="2" customWidth="1"/>
    <col min="5638" max="5888" width="12.453125" style="2"/>
    <col min="5889" max="5889" width="31.1796875" style="2" customWidth="1"/>
    <col min="5890" max="5890" width="128.7265625" style="2" customWidth="1"/>
    <col min="5891" max="5891" width="12" style="2" customWidth="1"/>
    <col min="5892" max="5892" width="47.54296875" style="2" customWidth="1"/>
    <col min="5893" max="5893" width="61.26953125" style="2" customWidth="1"/>
    <col min="5894" max="6144" width="12.453125" style="2"/>
    <col min="6145" max="6145" width="31.1796875" style="2" customWidth="1"/>
    <col min="6146" max="6146" width="128.7265625" style="2" customWidth="1"/>
    <col min="6147" max="6147" width="12" style="2" customWidth="1"/>
    <col min="6148" max="6148" width="47.54296875" style="2" customWidth="1"/>
    <col min="6149" max="6149" width="61.26953125" style="2" customWidth="1"/>
    <col min="6150" max="6400" width="12.453125" style="2"/>
    <col min="6401" max="6401" width="31.1796875" style="2" customWidth="1"/>
    <col min="6402" max="6402" width="128.7265625" style="2" customWidth="1"/>
    <col min="6403" max="6403" width="12" style="2" customWidth="1"/>
    <col min="6404" max="6404" width="47.54296875" style="2" customWidth="1"/>
    <col min="6405" max="6405" width="61.26953125" style="2" customWidth="1"/>
    <col min="6406" max="6656" width="12.453125" style="2"/>
    <col min="6657" max="6657" width="31.1796875" style="2" customWidth="1"/>
    <col min="6658" max="6658" width="128.7265625" style="2" customWidth="1"/>
    <col min="6659" max="6659" width="12" style="2" customWidth="1"/>
    <col min="6660" max="6660" width="47.54296875" style="2" customWidth="1"/>
    <col min="6661" max="6661" width="61.26953125" style="2" customWidth="1"/>
    <col min="6662" max="6912" width="12.453125" style="2"/>
    <col min="6913" max="6913" width="31.1796875" style="2" customWidth="1"/>
    <col min="6914" max="6914" width="128.7265625" style="2" customWidth="1"/>
    <col min="6915" max="6915" width="12" style="2" customWidth="1"/>
    <col min="6916" max="6916" width="47.54296875" style="2" customWidth="1"/>
    <col min="6917" max="6917" width="61.26953125" style="2" customWidth="1"/>
    <col min="6918" max="7168" width="12.453125" style="2"/>
    <col min="7169" max="7169" width="31.1796875" style="2" customWidth="1"/>
    <col min="7170" max="7170" width="128.7265625" style="2" customWidth="1"/>
    <col min="7171" max="7171" width="12" style="2" customWidth="1"/>
    <col min="7172" max="7172" width="47.54296875" style="2" customWidth="1"/>
    <col min="7173" max="7173" width="61.26953125" style="2" customWidth="1"/>
    <col min="7174" max="7424" width="12.453125" style="2"/>
    <col min="7425" max="7425" width="31.1796875" style="2" customWidth="1"/>
    <col min="7426" max="7426" width="128.7265625" style="2" customWidth="1"/>
    <col min="7427" max="7427" width="12" style="2" customWidth="1"/>
    <col min="7428" max="7428" width="47.54296875" style="2" customWidth="1"/>
    <col min="7429" max="7429" width="61.26953125" style="2" customWidth="1"/>
    <col min="7430" max="7680" width="12.453125" style="2"/>
    <col min="7681" max="7681" width="31.1796875" style="2" customWidth="1"/>
    <col min="7682" max="7682" width="128.7265625" style="2" customWidth="1"/>
    <col min="7683" max="7683" width="12" style="2" customWidth="1"/>
    <col min="7684" max="7684" width="47.54296875" style="2" customWidth="1"/>
    <col min="7685" max="7685" width="61.26953125" style="2" customWidth="1"/>
    <col min="7686" max="7936" width="12.453125" style="2"/>
    <col min="7937" max="7937" width="31.1796875" style="2" customWidth="1"/>
    <col min="7938" max="7938" width="128.7265625" style="2" customWidth="1"/>
    <col min="7939" max="7939" width="12" style="2" customWidth="1"/>
    <col min="7940" max="7940" width="47.54296875" style="2" customWidth="1"/>
    <col min="7941" max="7941" width="61.26953125" style="2" customWidth="1"/>
    <col min="7942" max="8192" width="12.453125" style="2"/>
    <col min="8193" max="8193" width="31.1796875" style="2" customWidth="1"/>
    <col min="8194" max="8194" width="128.7265625" style="2" customWidth="1"/>
    <col min="8195" max="8195" width="12" style="2" customWidth="1"/>
    <col min="8196" max="8196" width="47.54296875" style="2" customWidth="1"/>
    <col min="8197" max="8197" width="61.26953125" style="2" customWidth="1"/>
    <col min="8198" max="8448" width="12.453125" style="2"/>
    <col min="8449" max="8449" width="31.1796875" style="2" customWidth="1"/>
    <col min="8450" max="8450" width="128.7265625" style="2" customWidth="1"/>
    <col min="8451" max="8451" width="12" style="2" customWidth="1"/>
    <col min="8452" max="8452" width="47.54296875" style="2" customWidth="1"/>
    <col min="8453" max="8453" width="61.26953125" style="2" customWidth="1"/>
    <col min="8454" max="8704" width="12.453125" style="2"/>
    <col min="8705" max="8705" width="31.1796875" style="2" customWidth="1"/>
    <col min="8706" max="8706" width="128.7265625" style="2" customWidth="1"/>
    <col min="8707" max="8707" width="12" style="2" customWidth="1"/>
    <col min="8708" max="8708" width="47.54296875" style="2" customWidth="1"/>
    <col min="8709" max="8709" width="61.26953125" style="2" customWidth="1"/>
    <col min="8710" max="8960" width="12.453125" style="2"/>
    <col min="8961" max="8961" width="31.1796875" style="2" customWidth="1"/>
    <col min="8962" max="8962" width="128.7265625" style="2" customWidth="1"/>
    <col min="8963" max="8963" width="12" style="2" customWidth="1"/>
    <col min="8964" max="8964" width="47.54296875" style="2" customWidth="1"/>
    <col min="8965" max="8965" width="61.26953125" style="2" customWidth="1"/>
    <col min="8966" max="9216" width="12.453125" style="2"/>
    <col min="9217" max="9217" width="31.1796875" style="2" customWidth="1"/>
    <col min="9218" max="9218" width="128.7265625" style="2" customWidth="1"/>
    <col min="9219" max="9219" width="12" style="2" customWidth="1"/>
    <col min="9220" max="9220" width="47.54296875" style="2" customWidth="1"/>
    <col min="9221" max="9221" width="61.26953125" style="2" customWidth="1"/>
    <col min="9222" max="9472" width="12.453125" style="2"/>
    <col min="9473" max="9473" width="31.1796875" style="2" customWidth="1"/>
    <col min="9474" max="9474" width="128.7265625" style="2" customWidth="1"/>
    <col min="9475" max="9475" width="12" style="2" customWidth="1"/>
    <col min="9476" max="9476" width="47.54296875" style="2" customWidth="1"/>
    <col min="9477" max="9477" width="61.26953125" style="2" customWidth="1"/>
    <col min="9478" max="9728" width="12.453125" style="2"/>
    <col min="9729" max="9729" width="31.1796875" style="2" customWidth="1"/>
    <col min="9730" max="9730" width="128.7265625" style="2" customWidth="1"/>
    <col min="9731" max="9731" width="12" style="2" customWidth="1"/>
    <col min="9732" max="9732" width="47.54296875" style="2" customWidth="1"/>
    <col min="9733" max="9733" width="61.26953125" style="2" customWidth="1"/>
    <col min="9734" max="9984" width="12.453125" style="2"/>
    <col min="9985" max="9985" width="31.1796875" style="2" customWidth="1"/>
    <col min="9986" max="9986" width="128.7265625" style="2" customWidth="1"/>
    <col min="9987" max="9987" width="12" style="2" customWidth="1"/>
    <col min="9988" max="9988" width="47.54296875" style="2" customWidth="1"/>
    <col min="9989" max="9989" width="61.26953125" style="2" customWidth="1"/>
    <col min="9990" max="10240" width="12.453125" style="2"/>
    <col min="10241" max="10241" width="31.1796875" style="2" customWidth="1"/>
    <col min="10242" max="10242" width="128.7265625" style="2" customWidth="1"/>
    <col min="10243" max="10243" width="12" style="2" customWidth="1"/>
    <col min="10244" max="10244" width="47.54296875" style="2" customWidth="1"/>
    <col min="10245" max="10245" width="61.26953125" style="2" customWidth="1"/>
    <col min="10246" max="10496" width="12.453125" style="2"/>
    <col min="10497" max="10497" width="31.1796875" style="2" customWidth="1"/>
    <col min="10498" max="10498" width="128.7265625" style="2" customWidth="1"/>
    <col min="10499" max="10499" width="12" style="2" customWidth="1"/>
    <col min="10500" max="10500" width="47.54296875" style="2" customWidth="1"/>
    <col min="10501" max="10501" width="61.26953125" style="2" customWidth="1"/>
    <col min="10502" max="10752" width="12.453125" style="2"/>
    <col min="10753" max="10753" width="31.1796875" style="2" customWidth="1"/>
    <col min="10754" max="10754" width="128.7265625" style="2" customWidth="1"/>
    <col min="10755" max="10755" width="12" style="2" customWidth="1"/>
    <col min="10756" max="10756" width="47.54296875" style="2" customWidth="1"/>
    <col min="10757" max="10757" width="61.26953125" style="2" customWidth="1"/>
    <col min="10758" max="11008" width="12.453125" style="2"/>
    <col min="11009" max="11009" width="31.1796875" style="2" customWidth="1"/>
    <col min="11010" max="11010" width="128.7265625" style="2" customWidth="1"/>
    <col min="11011" max="11011" width="12" style="2" customWidth="1"/>
    <col min="11012" max="11012" width="47.54296875" style="2" customWidth="1"/>
    <col min="11013" max="11013" width="61.26953125" style="2" customWidth="1"/>
    <col min="11014" max="11264" width="12.453125" style="2"/>
    <col min="11265" max="11265" width="31.1796875" style="2" customWidth="1"/>
    <col min="11266" max="11266" width="128.7265625" style="2" customWidth="1"/>
    <col min="11267" max="11267" width="12" style="2" customWidth="1"/>
    <col min="11268" max="11268" width="47.54296875" style="2" customWidth="1"/>
    <col min="11269" max="11269" width="61.26953125" style="2" customWidth="1"/>
    <col min="11270" max="11520" width="12.453125" style="2"/>
    <col min="11521" max="11521" width="31.1796875" style="2" customWidth="1"/>
    <col min="11522" max="11522" width="128.7265625" style="2" customWidth="1"/>
    <col min="11523" max="11523" width="12" style="2" customWidth="1"/>
    <col min="11524" max="11524" width="47.54296875" style="2" customWidth="1"/>
    <col min="11525" max="11525" width="61.26953125" style="2" customWidth="1"/>
    <col min="11526" max="11776" width="12.453125" style="2"/>
    <col min="11777" max="11777" width="31.1796875" style="2" customWidth="1"/>
    <col min="11778" max="11778" width="128.7265625" style="2" customWidth="1"/>
    <col min="11779" max="11779" width="12" style="2" customWidth="1"/>
    <col min="11780" max="11780" width="47.54296875" style="2" customWidth="1"/>
    <col min="11781" max="11781" width="61.26953125" style="2" customWidth="1"/>
    <col min="11782" max="12032" width="12.453125" style="2"/>
    <col min="12033" max="12033" width="31.1796875" style="2" customWidth="1"/>
    <col min="12034" max="12034" width="128.7265625" style="2" customWidth="1"/>
    <col min="12035" max="12035" width="12" style="2" customWidth="1"/>
    <col min="12036" max="12036" width="47.54296875" style="2" customWidth="1"/>
    <col min="12037" max="12037" width="61.26953125" style="2" customWidth="1"/>
    <col min="12038" max="12288" width="12.453125" style="2"/>
    <col min="12289" max="12289" width="31.1796875" style="2" customWidth="1"/>
    <col min="12290" max="12290" width="128.7265625" style="2" customWidth="1"/>
    <col min="12291" max="12291" width="12" style="2" customWidth="1"/>
    <col min="12292" max="12292" width="47.54296875" style="2" customWidth="1"/>
    <col min="12293" max="12293" width="61.26953125" style="2" customWidth="1"/>
    <col min="12294" max="12544" width="12.453125" style="2"/>
    <col min="12545" max="12545" width="31.1796875" style="2" customWidth="1"/>
    <col min="12546" max="12546" width="128.7265625" style="2" customWidth="1"/>
    <col min="12547" max="12547" width="12" style="2" customWidth="1"/>
    <col min="12548" max="12548" width="47.54296875" style="2" customWidth="1"/>
    <col min="12549" max="12549" width="61.26953125" style="2" customWidth="1"/>
    <col min="12550" max="12800" width="12.453125" style="2"/>
    <col min="12801" max="12801" width="31.1796875" style="2" customWidth="1"/>
    <col min="12802" max="12802" width="128.7265625" style="2" customWidth="1"/>
    <col min="12803" max="12803" width="12" style="2" customWidth="1"/>
    <col min="12804" max="12804" width="47.54296875" style="2" customWidth="1"/>
    <col min="12805" max="12805" width="61.26953125" style="2" customWidth="1"/>
    <col min="12806" max="13056" width="12.453125" style="2"/>
    <col min="13057" max="13057" width="31.1796875" style="2" customWidth="1"/>
    <col min="13058" max="13058" width="128.7265625" style="2" customWidth="1"/>
    <col min="13059" max="13059" width="12" style="2" customWidth="1"/>
    <col min="13060" max="13060" width="47.54296875" style="2" customWidth="1"/>
    <col min="13061" max="13061" width="61.26953125" style="2" customWidth="1"/>
    <col min="13062" max="13312" width="12.453125" style="2"/>
    <col min="13313" max="13313" width="31.1796875" style="2" customWidth="1"/>
    <col min="13314" max="13314" width="128.7265625" style="2" customWidth="1"/>
    <col min="13315" max="13315" width="12" style="2" customWidth="1"/>
    <col min="13316" max="13316" width="47.54296875" style="2" customWidth="1"/>
    <col min="13317" max="13317" width="61.26953125" style="2" customWidth="1"/>
    <col min="13318" max="13568" width="12.453125" style="2"/>
    <col min="13569" max="13569" width="31.1796875" style="2" customWidth="1"/>
    <col min="13570" max="13570" width="128.7265625" style="2" customWidth="1"/>
    <col min="13571" max="13571" width="12" style="2" customWidth="1"/>
    <col min="13572" max="13572" width="47.54296875" style="2" customWidth="1"/>
    <col min="13573" max="13573" width="61.26953125" style="2" customWidth="1"/>
    <col min="13574" max="13824" width="12.453125" style="2"/>
    <col min="13825" max="13825" width="31.1796875" style="2" customWidth="1"/>
    <col min="13826" max="13826" width="128.7265625" style="2" customWidth="1"/>
    <col min="13827" max="13827" width="12" style="2" customWidth="1"/>
    <col min="13828" max="13828" width="47.54296875" style="2" customWidth="1"/>
    <col min="13829" max="13829" width="61.26953125" style="2" customWidth="1"/>
    <col min="13830" max="14080" width="12.453125" style="2"/>
    <col min="14081" max="14081" width="31.1796875" style="2" customWidth="1"/>
    <col min="14082" max="14082" width="128.7265625" style="2" customWidth="1"/>
    <col min="14083" max="14083" width="12" style="2" customWidth="1"/>
    <col min="14084" max="14084" width="47.54296875" style="2" customWidth="1"/>
    <col min="14085" max="14085" width="61.26953125" style="2" customWidth="1"/>
    <col min="14086" max="14336" width="12.453125" style="2"/>
    <col min="14337" max="14337" width="31.1796875" style="2" customWidth="1"/>
    <col min="14338" max="14338" width="128.7265625" style="2" customWidth="1"/>
    <col min="14339" max="14339" width="12" style="2" customWidth="1"/>
    <col min="14340" max="14340" width="47.54296875" style="2" customWidth="1"/>
    <col min="14341" max="14341" width="61.26953125" style="2" customWidth="1"/>
    <col min="14342" max="14592" width="12.453125" style="2"/>
    <col min="14593" max="14593" width="31.1796875" style="2" customWidth="1"/>
    <col min="14594" max="14594" width="128.7265625" style="2" customWidth="1"/>
    <col min="14595" max="14595" width="12" style="2" customWidth="1"/>
    <col min="14596" max="14596" width="47.54296875" style="2" customWidth="1"/>
    <col min="14597" max="14597" width="61.26953125" style="2" customWidth="1"/>
    <col min="14598" max="14848" width="12.453125" style="2"/>
    <col min="14849" max="14849" width="31.1796875" style="2" customWidth="1"/>
    <col min="14850" max="14850" width="128.7265625" style="2" customWidth="1"/>
    <col min="14851" max="14851" width="12" style="2" customWidth="1"/>
    <col min="14852" max="14852" width="47.54296875" style="2" customWidth="1"/>
    <col min="14853" max="14853" width="61.26953125" style="2" customWidth="1"/>
    <col min="14854" max="15104" width="12.453125" style="2"/>
    <col min="15105" max="15105" width="31.1796875" style="2" customWidth="1"/>
    <col min="15106" max="15106" width="128.7265625" style="2" customWidth="1"/>
    <col min="15107" max="15107" width="12" style="2" customWidth="1"/>
    <col min="15108" max="15108" width="47.54296875" style="2" customWidth="1"/>
    <col min="15109" max="15109" width="61.26953125" style="2" customWidth="1"/>
    <col min="15110" max="15360" width="12.453125" style="2"/>
    <col min="15361" max="15361" width="31.1796875" style="2" customWidth="1"/>
    <col min="15362" max="15362" width="128.7265625" style="2" customWidth="1"/>
    <col min="15363" max="15363" width="12" style="2" customWidth="1"/>
    <col min="15364" max="15364" width="47.54296875" style="2" customWidth="1"/>
    <col min="15365" max="15365" width="61.26953125" style="2" customWidth="1"/>
    <col min="15366" max="15616" width="12.453125" style="2"/>
    <col min="15617" max="15617" width="31.1796875" style="2" customWidth="1"/>
    <col min="15618" max="15618" width="128.7265625" style="2" customWidth="1"/>
    <col min="15619" max="15619" width="12" style="2" customWidth="1"/>
    <col min="15620" max="15620" width="47.54296875" style="2" customWidth="1"/>
    <col min="15621" max="15621" width="61.26953125" style="2" customWidth="1"/>
    <col min="15622" max="15872" width="12.453125" style="2"/>
    <col min="15873" max="15873" width="31.1796875" style="2" customWidth="1"/>
    <col min="15874" max="15874" width="128.7265625" style="2" customWidth="1"/>
    <col min="15875" max="15875" width="12" style="2" customWidth="1"/>
    <col min="15876" max="15876" width="47.54296875" style="2" customWidth="1"/>
    <col min="15877" max="15877" width="61.26953125" style="2" customWidth="1"/>
    <col min="15878" max="16128" width="12.453125" style="2"/>
    <col min="16129" max="16129" width="31.1796875" style="2" customWidth="1"/>
    <col min="16130" max="16130" width="128.7265625" style="2" customWidth="1"/>
    <col min="16131" max="16131" width="12" style="2" customWidth="1"/>
    <col min="16132" max="16132" width="47.54296875" style="2" customWidth="1"/>
    <col min="16133" max="16133" width="61.26953125" style="2" customWidth="1"/>
    <col min="16134" max="16384" width="12.453125" style="2"/>
  </cols>
  <sheetData>
    <row r="1" spans="1:12">
      <c r="A1" s="21" t="s">
        <v>1436</v>
      </c>
      <c r="B1" s="192"/>
    </row>
    <row r="2" spans="1:12" ht="21" customHeight="1">
      <c r="A2" s="193"/>
      <c r="B2" s="193"/>
    </row>
    <row r="3" spans="1:12">
      <c r="A3" s="194" t="s">
        <v>1437</v>
      </c>
      <c r="B3" s="192"/>
    </row>
    <row r="4" spans="1:12" ht="8.15" customHeight="1">
      <c r="A4" s="194"/>
      <c r="B4" s="192"/>
    </row>
    <row r="5" spans="1:12" s="3" customFormat="1">
      <c r="A5" s="195" t="s">
        <v>1438</v>
      </c>
      <c r="B5" s="1"/>
      <c r="C5" s="4"/>
      <c r="D5" s="4"/>
      <c r="E5" s="4"/>
      <c r="F5" s="4"/>
      <c r="G5" s="4"/>
      <c r="H5" s="4"/>
      <c r="I5" s="4"/>
      <c r="J5" s="4"/>
      <c r="K5" s="4"/>
      <c r="L5" s="4"/>
    </row>
    <row r="6" spans="1:12" s="3" customFormat="1" ht="7.5" customHeight="1">
      <c r="A6" s="195"/>
      <c r="B6" s="1"/>
      <c r="C6" s="4"/>
      <c r="D6" s="4"/>
      <c r="E6" s="4"/>
      <c r="F6" s="4"/>
      <c r="G6" s="4"/>
      <c r="H6" s="4"/>
      <c r="I6" s="4"/>
      <c r="J6" s="4"/>
      <c r="K6" s="4"/>
      <c r="L6" s="4"/>
    </row>
    <row r="7" spans="1:12" s="3" customFormat="1" ht="13.5" customHeight="1">
      <c r="A7" s="195" t="s">
        <v>1439</v>
      </c>
      <c r="B7" s="1"/>
      <c r="C7" s="4"/>
      <c r="D7" s="4"/>
      <c r="E7" s="4"/>
      <c r="F7" s="4"/>
      <c r="G7" s="4"/>
      <c r="H7" s="4"/>
      <c r="I7" s="4"/>
      <c r="J7" s="4"/>
      <c r="K7" s="4"/>
      <c r="L7" s="4"/>
    </row>
    <row r="8" spans="1:12" s="3" customFormat="1" ht="8.5" customHeight="1">
      <c r="A8" s="195"/>
      <c r="B8" s="1"/>
      <c r="C8" s="4"/>
      <c r="D8" s="4"/>
      <c r="E8" s="4"/>
      <c r="F8" s="4"/>
      <c r="G8" s="4"/>
      <c r="H8" s="4"/>
      <c r="I8" s="4"/>
      <c r="J8" s="4"/>
      <c r="K8" s="4"/>
      <c r="L8" s="4"/>
    </row>
    <row r="9" spans="1:12" s="3" customFormat="1">
      <c r="A9" s="195" t="s">
        <v>1440</v>
      </c>
      <c r="B9" s="1"/>
      <c r="C9" s="4"/>
      <c r="D9" s="4"/>
      <c r="E9" s="4"/>
      <c r="F9" s="4"/>
      <c r="G9" s="4"/>
      <c r="H9" s="4"/>
      <c r="I9" s="4"/>
      <c r="J9" s="4"/>
      <c r="K9" s="4"/>
      <c r="L9" s="4"/>
    </row>
    <row r="10" spans="1:12" s="3" customFormat="1">
      <c r="A10" s="195"/>
      <c r="B10" s="1"/>
      <c r="C10" s="4"/>
      <c r="D10" s="4"/>
      <c r="E10" s="4"/>
      <c r="F10" s="4"/>
      <c r="G10" s="4"/>
      <c r="H10" s="4"/>
      <c r="I10" s="4"/>
      <c r="J10" s="4"/>
      <c r="K10" s="4"/>
      <c r="L10" s="4"/>
    </row>
    <row r="11" spans="1:12" s="3" customFormat="1" ht="14.5">
      <c r="A11" s="195" t="s">
        <v>1441</v>
      </c>
      <c r="B11" s="196"/>
      <c r="C11" s="4"/>
      <c r="D11" s="4"/>
      <c r="E11" s="4"/>
      <c r="F11" s="4"/>
      <c r="G11" s="4"/>
      <c r="H11" s="4"/>
      <c r="I11" s="4"/>
      <c r="J11" s="4"/>
      <c r="K11" s="4"/>
      <c r="L11" s="4"/>
    </row>
    <row r="12" spans="1:12" s="3" customFormat="1" ht="14.5">
      <c r="A12" s="195"/>
      <c r="B12" s="196"/>
      <c r="C12" s="4"/>
      <c r="D12" s="4"/>
      <c r="E12" s="4"/>
      <c r="F12" s="4"/>
      <c r="G12" s="4"/>
      <c r="H12" s="4"/>
      <c r="I12" s="4"/>
      <c r="J12" s="4"/>
      <c r="K12" s="4"/>
      <c r="L12" s="4"/>
    </row>
    <row r="13" spans="1:12">
      <c r="A13" s="11"/>
      <c r="B13" s="11"/>
    </row>
    <row r="14" spans="1:12" s="7" customFormat="1" ht="18">
      <c r="A14" s="197" t="s">
        <v>1442</v>
      </c>
      <c r="B14" s="1"/>
      <c r="C14" s="1"/>
      <c r="D14" s="1"/>
      <c r="E14" s="1"/>
      <c r="F14" s="1"/>
      <c r="G14" s="1"/>
      <c r="H14" s="1"/>
      <c r="I14" s="1"/>
      <c r="J14" s="1"/>
      <c r="K14" s="1"/>
      <c r="L14" s="1"/>
    </row>
    <row r="15" spans="1:12" s="7" customFormat="1">
      <c r="A15" s="198"/>
      <c r="B15" s="1"/>
      <c r="C15" s="1"/>
      <c r="D15" s="1"/>
      <c r="E15" s="1"/>
      <c r="F15" s="1"/>
      <c r="G15" s="1"/>
      <c r="H15" s="1"/>
      <c r="I15" s="1"/>
      <c r="J15" s="1"/>
      <c r="K15" s="1"/>
      <c r="L15" s="1"/>
    </row>
    <row r="16" spans="1:12" s="201" customFormat="1">
      <c r="A16" s="199" t="s">
        <v>0</v>
      </c>
      <c r="B16" s="199" t="s">
        <v>1</v>
      </c>
      <c r="C16" s="200"/>
      <c r="D16" s="200"/>
      <c r="E16" s="200"/>
      <c r="F16" s="200"/>
      <c r="G16" s="200"/>
      <c r="H16" s="200"/>
      <c r="I16" s="200"/>
      <c r="J16" s="200"/>
      <c r="K16" s="200"/>
      <c r="L16" s="200"/>
    </row>
    <row r="17" spans="1:12" s="200" customFormat="1">
      <c r="A17" s="199"/>
    </row>
    <row r="18" spans="1:12" s="203" customFormat="1">
      <c r="A18" s="202" t="s">
        <v>1443</v>
      </c>
    </row>
    <row r="19" spans="1:12">
      <c r="A19" s="9" t="s">
        <v>2</v>
      </c>
      <c r="B19" s="10" t="s">
        <v>3</v>
      </c>
      <c r="C19" s="204"/>
    </row>
    <row r="20" spans="1:12">
      <c r="A20" s="9" t="s">
        <v>4</v>
      </c>
      <c r="B20" s="10" t="s">
        <v>5</v>
      </c>
      <c r="C20" s="204"/>
    </row>
    <row r="21" spans="1:12">
      <c r="A21" s="9" t="s">
        <v>6</v>
      </c>
      <c r="B21" s="10" t="s">
        <v>7</v>
      </c>
      <c r="C21" s="205"/>
    </row>
    <row r="22" spans="1:12">
      <c r="A22" s="9" t="s">
        <v>26</v>
      </c>
      <c r="B22" s="5" t="s">
        <v>27</v>
      </c>
      <c r="C22" s="206"/>
    </row>
    <row r="23" spans="1:12">
      <c r="A23" s="9" t="s">
        <v>28</v>
      </c>
      <c r="B23" s="1" t="s">
        <v>1444</v>
      </c>
    </row>
    <row r="24" spans="1:12">
      <c r="A24" s="9" t="s">
        <v>107</v>
      </c>
      <c r="B24" s="5" t="s">
        <v>1445</v>
      </c>
    </row>
    <row r="25" spans="1:12">
      <c r="A25" s="9" t="s">
        <v>29</v>
      </c>
      <c r="B25" s="10" t="s">
        <v>1446</v>
      </c>
    </row>
    <row r="26" spans="1:12">
      <c r="A26" s="4" t="s">
        <v>12</v>
      </c>
      <c r="B26" s="5" t="s">
        <v>13</v>
      </c>
    </row>
    <row r="27" spans="1:12">
      <c r="A27" s="4" t="s">
        <v>14</v>
      </c>
      <c r="B27" s="5" t="s">
        <v>15</v>
      </c>
    </row>
    <row r="28" spans="1:12">
      <c r="A28" s="4"/>
      <c r="B28" s="5"/>
    </row>
    <row r="29" spans="1:12" s="203" customFormat="1">
      <c r="A29" s="202" t="s">
        <v>1447</v>
      </c>
    </row>
    <row r="30" spans="1:12">
      <c r="A30" s="4" t="s">
        <v>8</v>
      </c>
      <c r="B30" s="5" t="s">
        <v>1448</v>
      </c>
    </row>
    <row r="31" spans="1:12" s="6" customFormat="1" ht="28">
      <c r="A31" s="14" t="s">
        <v>9</v>
      </c>
      <c r="B31" s="10" t="s">
        <v>16</v>
      </c>
      <c r="C31" s="11"/>
      <c r="D31" s="11"/>
      <c r="E31" s="1"/>
      <c r="F31" s="11"/>
      <c r="G31" s="11"/>
      <c r="H31" s="11"/>
      <c r="I31" s="11"/>
      <c r="J31" s="11"/>
      <c r="K31" s="11"/>
      <c r="L31" s="11"/>
    </row>
    <row r="32" spans="1:12" s="6" customFormat="1">
      <c r="A32" s="14"/>
      <c r="B32" s="10"/>
      <c r="C32" s="11"/>
      <c r="D32" s="11"/>
      <c r="E32" s="1"/>
      <c r="F32" s="11"/>
      <c r="G32" s="11"/>
      <c r="H32" s="11"/>
      <c r="I32" s="11"/>
      <c r="J32" s="11"/>
      <c r="K32" s="11"/>
      <c r="L32" s="11"/>
    </row>
    <row r="33" spans="1:12" s="203" customFormat="1">
      <c r="A33" s="202" t="s">
        <v>1449</v>
      </c>
    </row>
    <row r="34" spans="1:12" s="6" customFormat="1">
      <c r="A34" s="15" t="s">
        <v>17</v>
      </c>
      <c r="B34" s="10" t="s">
        <v>1450</v>
      </c>
      <c r="C34" s="11"/>
      <c r="D34" s="11"/>
      <c r="E34" s="11"/>
      <c r="F34" s="11"/>
      <c r="G34" s="11"/>
      <c r="H34" s="11"/>
      <c r="I34" s="11"/>
      <c r="J34" s="11"/>
      <c r="K34" s="11"/>
      <c r="L34" s="11"/>
    </row>
    <row r="35" spans="1:12" s="6" customFormat="1">
      <c r="A35" s="15" t="s">
        <v>18</v>
      </c>
      <c r="B35" s="16" t="s">
        <v>19</v>
      </c>
      <c r="C35" s="15"/>
      <c r="D35" s="11"/>
      <c r="E35" s="11"/>
      <c r="F35" s="11"/>
      <c r="G35" s="11"/>
      <c r="H35" s="11"/>
      <c r="I35" s="11"/>
      <c r="J35" s="11"/>
      <c r="K35" s="11"/>
      <c r="L35" s="11"/>
    </row>
    <row r="36" spans="1:12" s="6" customFormat="1">
      <c r="A36" s="15" t="s">
        <v>20</v>
      </c>
      <c r="B36" s="16" t="s">
        <v>21</v>
      </c>
      <c r="C36" s="203"/>
      <c r="D36" s="11"/>
      <c r="E36" s="11"/>
      <c r="F36" s="11"/>
      <c r="G36" s="11"/>
      <c r="H36" s="11"/>
      <c r="I36" s="11"/>
      <c r="J36" s="11"/>
      <c r="K36" s="11"/>
      <c r="L36" s="11"/>
    </row>
    <row r="37" spans="1:12" s="6" customFormat="1" ht="16" customHeight="1">
      <c r="A37" s="15" t="s">
        <v>22</v>
      </c>
      <c r="B37" s="16" t="s">
        <v>1451</v>
      </c>
      <c r="C37" s="203"/>
      <c r="D37" s="11"/>
      <c r="E37" s="11"/>
      <c r="F37" s="11"/>
      <c r="G37" s="11"/>
      <c r="H37" s="11"/>
      <c r="I37" s="11"/>
      <c r="J37" s="11"/>
      <c r="K37" s="11"/>
      <c r="L37" s="11"/>
    </row>
    <row r="38" spans="1:12" s="6" customFormat="1" ht="16" customHeight="1">
      <c r="A38" s="15" t="s">
        <v>23</v>
      </c>
      <c r="B38" s="16" t="s">
        <v>1452</v>
      </c>
      <c r="C38" s="203"/>
      <c r="D38" s="11"/>
      <c r="E38" s="11"/>
      <c r="F38" s="11"/>
      <c r="G38" s="11"/>
      <c r="H38" s="11"/>
      <c r="I38" s="11"/>
      <c r="J38" s="11"/>
      <c r="K38" s="11"/>
      <c r="L38" s="11"/>
    </row>
    <row r="39" spans="1:12" s="6" customFormat="1">
      <c r="A39" s="15"/>
      <c r="B39" s="16"/>
      <c r="C39" s="15"/>
      <c r="D39" s="11"/>
      <c r="E39" s="11"/>
      <c r="F39" s="11"/>
      <c r="G39" s="11"/>
      <c r="H39" s="11"/>
      <c r="I39" s="11"/>
      <c r="J39" s="11"/>
      <c r="K39" s="11"/>
      <c r="L39" s="11"/>
    </row>
    <row r="40" spans="1:12" s="203" customFormat="1">
      <c r="A40" s="202" t="s">
        <v>1453</v>
      </c>
      <c r="C40" s="15"/>
    </row>
    <row r="41" spans="1:12" s="203" customFormat="1" ht="56">
      <c r="A41" s="207" t="s">
        <v>35</v>
      </c>
      <c r="B41" s="5" t="s">
        <v>1454</v>
      </c>
      <c r="D41" s="5"/>
    </row>
    <row r="42" spans="1:12" s="203" customFormat="1" ht="42">
      <c r="A42" s="207" t="s">
        <v>36</v>
      </c>
      <c r="B42" s="5" t="s">
        <v>1455</v>
      </c>
      <c r="D42" s="5"/>
    </row>
    <row r="43" spans="1:12" s="6" customFormat="1" ht="14" customHeight="1">
      <c r="A43" s="205" t="s">
        <v>37</v>
      </c>
      <c r="B43" s="5" t="s">
        <v>1456</v>
      </c>
      <c r="C43" s="203"/>
      <c r="D43" s="5"/>
      <c r="E43" s="11"/>
      <c r="F43" s="11"/>
      <c r="G43" s="11"/>
      <c r="H43" s="11"/>
      <c r="I43" s="11"/>
      <c r="J43" s="11"/>
      <c r="K43" s="11"/>
      <c r="L43" s="11"/>
    </row>
    <row r="44" spans="1:12" s="6" customFormat="1">
      <c r="A44" s="205"/>
      <c r="B44" s="16"/>
      <c r="C44" s="203"/>
      <c r="D44" s="11"/>
      <c r="E44" s="11"/>
      <c r="F44" s="11"/>
      <c r="G44" s="11"/>
      <c r="H44" s="11"/>
      <c r="I44" s="11"/>
      <c r="J44" s="11"/>
      <c r="K44" s="11"/>
      <c r="L44" s="11"/>
    </row>
    <row r="45" spans="1:12" s="203" customFormat="1">
      <c r="A45" s="202" t="s">
        <v>38</v>
      </c>
      <c r="B45" s="203" t="s">
        <v>1457</v>
      </c>
    </row>
    <row r="46" spans="1:12" s="203" customFormat="1">
      <c r="A46" s="12"/>
      <c r="B46" s="12"/>
    </row>
    <row r="47" spans="1:12" s="203" customFormat="1">
      <c r="A47" s="202" t="s">
        <v>1458</v>
      </c>
    </row>
    <row r="48" spans="1:12" s="6" customFormat="1">
      <c r="A48" s="208" t="s">
        <v>77</v>
      </c>
      <c r="B48" s="17" t="s">
        <v>1459</v>
      </c>
      <c r="C48" s="1"/>
      <c r="D48" s="11"/>
      <c r="E48" s="11"/>
      <c r="F48" s="11"/>
      <c r="G48" s="11"/>
      <c r="H48" s="11"/>
      <c r="I48" s="11"/>
      <c r="J48" s="11"/>
      <c r="K48" s="11"/>
      <c r="L48" s="11"/>
    </row>
    <row r="49" spans="1:12" s="6" customFormat="1">
      <c r="A49" s="208" t="s">
        <v>108</v>
      </c>
      <c r="B49" s="17" t="s">
        <v>1460</v>
      </c>
      <c r="C49" s="11"/>
      <c r="D49" s="11"/>
      <c r="E49" s="11"/>
      <c r="F49" s="11"/>
      <c r="G49" s="11"/>
      <c r="H49" s="11"/>
      <c r="I49" s="11"/>
      <c r="J49" s="11"/>
      <c r="K49" s="11"/>
      <c r="L49" s="11"/>
    </row>
    <row r="50" spans="1:12" s="6" customFormat="1">
      <c r="A50" s="208" t="s">
        <v>78</v>
      </c>
      <c r="B50" s="17" t="s">
        <v>1461</v>
      </c>
      <c r="C50" s="11"/>
      <c r="D50" s="11"/>
      <c r="E50" s="11"/>
      <c r="F50" s="11"/>
      <c r="G50" s="11"/>
      <c r="H50" s="11"/>
      <c r="I50" s="11"/>
      <c r="J50" s="11"/>
      <c r="K50" s="11"/>
      <c r="L50" s="11"/>
    </row>
    <row r="51" spans="1:12" s="13" customFormat="1">
      <c r="A51" s="12"/>
      <c r="B51" s="12"/>
      <c r="C51" s="12"/>
      <c r="D51" s="12"/>
      <c r="E51" s="12"/>
      <c r="F51" s="12"/>
      <c r="G51" s="12"/>
      <c r="H51" s="12"/>
      <c r="I51" s="12"/>
      <c r="J51" s="12"/>
      <c r="K51" s="12"/>
      <c r="L51" s="12"/>
    </row>
    <row r="52" spans="1:12" s="13" customFormat="1">
      <c r="A52" s="202" t="s">
        <v>1462</v>
      </c>
      <c r="B52" s="12"/>
      <c r="C52" s="12"/>
      <c r="D52" s="12"/>
      <c r="E52" s="12"/>
      <c r="F52" s="12"/>
      <c r="G52" s="12"/>
      <c r="H52" s="12"/>
      <c r="I52" s="12"/>
      <c r="J52" s="12"/>
      <c r="K52" s="12"/>
      <c r="L52" s="12"/>
    </row>
    <row r="53" spans="1:12" ht="28">
      <c r="A53" s="15" t="s">
        <v>109</v>
      </c>
      <c r="B53" s="5" t="s">
        <v>1463</v>
      </c>
      <c r="C53" s="4"/>
      <c r="D53" s="2"/>
    </row>
    <row r="54" spans="1:12">
      <c r="A54" s="15" t="s">
        <v>110</v>
      </c>
      <c r="B54" s="5" t="s">
        <v>1464</v>
      </c>
      <c r="C54" s="4"/>
      <c r="D54" s="5"/>
    </row>
    <row r="55" spans="1:12" s="13" customFormat="1">
      <c r="A55" s="15" t="s">
        <v>1465</v>
      </c>
      <c r="B55" s="5" t="s">
        <v>1464</v>
      </c>
      <c r="C55" s="4"/>
      <c r="D55" s="5"/>
      <c r="E55" s="12"/>
      <c r="F55" s="12"/>
      <c r="G55" s="12"/>
      <c r="H55" s="12"/>
      <c r="I55" s="12"/>
      <c r="J55" s="12"/>
      <c r="K55" s="12"/>
      <c r="L55" s="12"/>
    </row>
    <row r="56" spans="1:12" s="12" customFormat="1">
      <c r="A56" s="15" t="s">
        <v>112</v>
      </c>
      <c r="B56" s="5" t="s">
        <v>1464</v>
      </c>
      <c r="C56" s="4"/>
      <c r="D56" s="5"/>
      <c r="G56" s="1"/>
      <c r="H56" s="1"/>
      <c r="I56" s="1"/>
      <c r="J56" s="1"/>
    </row>
    <row r="57" spans="1:12" s="12" customFormat="1">
      <c r="A57" s="15" t="s">
        <v>113</v>
      </c>
      <c r="B57" s="5" t="s">
        <v>1464</v>
      </c>
      <c r="C57" s="4"/>
      <c r="D57" s="5"/>
      <c r="G57" s="1"/>
      <c r="H57" s="1"/>
      <c r="I57" s="1"/>
      <c r="J57" s="1"/>
    </row>
    <row r="58" spans="1:12" s="12" customFormat="1">
      <c r="A58" s="15" t="s">
        <v>114</v>
      </c>
      <c r="B58" s="5" t="s">
        <v>1464</v>
      </c>
      <c r="C58" s="4"/>
      <c r="D58" s="5"/>
      <c r="E58" s="17"/>
      <c r="F58" s="1"/>
      <c r="G58" s="1"/>
      <c r="H58" s="1"/>
      <c r="I58" s="1"/>
      <c r="J58" s="1"/>
    </row>
    <row r="59" spans="1:12" s="12" customFormat="1" ht="28" customHeight="1">
      <c r="A59" s="15" t="s">
        <v>115</v>
      </c>
      <c r="B59" s="5" t="s">
        <v>1464</v>
      </c>
      <c r="C59" s="4"/>
      <c r="D59" s="5"/>
      <c r="E59" s="17"/>
      <c r="F59" s="1"/>
      <c r="G59" s="1"/>
      <c r="H59" s="1"/>
      <c r="I59" s="1"/>
      <c r="J59" s="1"/>
    </row>
    <row r="60" spans="1:12" s="12" customFormat="1">
      <c r="A60" s="15" t="s">
        <v>116</v>
      </c>
      <c r="B60" s="5" t="s">
        <v>1464</v>
      </c>
      <c r="C60" s="4"/>
      <c r="D60" s="5"/>
      <c r="E60" s="17"/>
      <c r="F60" s="1"/>
      <c r="G60" s="1"/>
      <c r="H60" s="1"/>
      <c r="I60" s="1"/>
      <c r="J60" s="1"/>
    </row>
    <row r="61" spans="1:12" s="12" customFormat="1">
      <c r="A61" s="15" t="s">
        <v>117</v>
      </c>
      <c r="B61" s="5" t="s">
        <v>1464</v>
      </c>
      <c r="C61" s="4"/>
      <c r="D61" s="5"/>
      <c r="E61" s="17"/>
      <c r="F61" s="1"/>
      <c r="G61" s="1"/>
      <c r="H61" s="1"/>
      <c r="I61" s="1"/>
      <c r="J61" s="1"/>
    </row>
    <row r="62" spans="1:12" s="12" customFormat="1" ht="26.15" customHeight="1">
      <c r="A62" s="15" t="s">
        <v>51</v>
      </c>
      <c r="B62" s="11" t="s">
        <v>1466</v>
      </c>
      <c r="C62" s="4"/>
      <c r="D62" s="5"/>
      <c r="E62" s="17"/>
      <c r="F62" s="1"/>
      <c r="G62" s="1"/>
      <c r="H62" s="1"/>
      <c r="I62" s="1"/>
      <c r="J62" s="1"/>
    </row>
    <row r="63" spans="1:12" s="12" customFormat="1">
      <c r="A63" s="15" t="s">
        <v>52</v>
      </c>
      <c r="B63" s="11" t="s">
        <v>1466</v>
      </c>
      <c r="C63" s="4"/>
      <c r="D63" s="5"/>
      <c r="E63" s="17"/>
      <c r="F63" s="1"/>
      <c r="G63" s="1"/>
      <c r="H63" s="1"/>
      <c r="I63" s="1"/>
      <c r="J63" s="1"/>
    </row>
    <row r="64" spans="1:12" s="12" customFormat="1">
      <c r="A64" s="15" t="s">
        <v>53</v>
      </c>
      <c r="B64" s="11" t="s">
        <v>1466</v>
      </c>
      <c r="C64" s="4"/>
      <c r="D64" s="5"/>
      <c r="E64" s="17"/>
      <c r="F64" s="1"/>
      <c r="G64" s="1"/>
      <c r="H64" s="1"/>
      <c r="I64" s="1"/>
      <c r="J64" s="1"/>
    </row>
    <row r="65" spans="1:12" s="20" customFormat="1" ht="23.5" customHeight="1">
      <c r="A65" s="15" t="s">
        <v>54</v>
      </c>
      <c r="B65" s="11" t="s">
        <v>1466</v>
      </c>
      <c r="C65" s="4"/>
      <c r="D65" s="5"/>
      <c r="E65" s="19"/>
      <c r="F65" s="18"/>
      <c r="G65" s="18"/>
      <c r="H65" s="18"/>
      <c r="I65" s="18"/>
      <c r="J65" s="18"/>
      <c r="K65" s="18"/>
      <c r="L65" s="18"/>
    </row>
    <row r="66" spans="1:12" s="23" customFormat="1" ht="14.5">
      <c r="A66" s="15" t="s">
        <v>118</v>
      </c>
      <c r="B66" s="11" t="s">
        <v>1466</v>
      </c>
      <c r="C66" s="4"/>
      <c r="D66" s="5"/>
      <c r="E66" s="22"/>
      <c r="F66" s="17"/>
      <c r="G66" s="17"/>
      <c r="H66" s="17"/>
      <c r="I66" s="17"/>
      <c r="J66" s="17"/>
      <c r="K66" s="17"/>
      <c r="L66" s="17"/>
    </row>
    <row r="67" spans="1:12" s="6" customFormat="1">
      <c r="A67" s="15" t="s">
        <v>55</v>
      </c>
      <c r="B67" s="11" t="s">
        <v>1466</v>
      </c>
      <c r="C67" s="4"/>
      <c r="D67" s="5"/>
      <c r="E67" s="11"/>
      <c r="F67" s="11"/>
      <c r="G67" s="11"/>
      <c r="H67" s="11"/>
      <c r="I67" s="11"/>
      <c r="J67" s="11"/>
      <c r="K67" s="11"/>
      <c r="L67" s="11"/>
    </row>
    <row r="68" spans="1:12" s="6" customFormat="1">
      <c r="A68" s="15" t="s">
        <v>56</v>
      </c>
      <c r="B68" s="11" t="s">
        <v>1466</v>
      </c>
      <c r="C68" s="4"/>
      <c r="D68" s="5"/>
      <c r="E68" s="11"/>
      <c r="F68" s="11"/>
      <c r="G68" s="11"/>
      <c r="H68" s="11"/>
      <c r="I68" s="11"/>
      <c r="J68" s="11"/>
      <c r="K68" s="11"/>
      <c r="L68" s="11"/>
    </row>
    <row r="69" spans="1:12" s="6" customFormat="1">
      <c r="A69" s="15" t="s">
        <v>57</v>
      </c>
      <c r="B69" s="11" t="s">
        <v>1466</v>
      </c>
      <c r="C69" s="4"/>
      <c r="D69" s="5"/>
      <c r="E69" s="11"/>
      <c r="F69" s="11"/>
      <c r="G69" s="11"/>
      <c r="H69" s="11"/>
      <c r="I69" s="11"/>
      <c r="J69" s="11"/>
      <c r="K69" s="11"/>
      <c r="L69" s="11"/>
    </row>
    <row r="70" spans="1:12" s="6" customFormat="1">
      <c r="A70" s="15" t="s">
        <v>58</v>
      </c>
      <c r="B70" s="11" t="s">
        <v>1466</v>
      </c>
      <c r="C70" s="4"/>
      <c r="D70" s="5"/>
      <c r="E70" s="11"/>
      <c r="F70" s="11"/>
      <c r="G70" s="11"/>
      <c r="H70" s="11"/>
      <c r="I70" s="11"/>
      <c r="J70" s="11"/>
      <c r="K70" s="11"/>
      <c r="L70" s="11"/>
    </row>
    <row r="71" spans="1:12" s="6" customFormat="1">
      <c r="A71" s="15" t="s">
        <v>119</v>
      </c>
      <c r="B71" s="11" t="s">
        <v>1467</v>
      </c>
      <c r="C71" s="4"/>
      <c r="D71" s="5"/>
      <c r="E71" s="11"/>
      <c r="F71" s="11"/>
      <c r="G71" s="11"/>
      <c r="H71" s="11"/>
      <c r="I71" s="11"/>
      <c r="J71" s="11"/>
      <c r="K71" s="11"/>
      <c r="L71" s="11"/>
    </row>
    <row r="72" spans="1:12" s="6" customFormat="1" ht="23" customHeight="1">
      <c r="A72" s="15" t="s">
        <v>120</v>
      </c>
      <c r="B72" s="11" t="s">
        <v>1467</v>
      </c>
      <c r="C72" s="4"/>
      <c r="D72" s="5"/>
      <c r="E72" s="11"/>
      <c r="F72" s="11"/>
      <c r="G72" s="11"/>
      <c r="H72" s="11"/>
      <c r="I72" s="11"/>
      <c r="J72" s="11"/>
      <c r="K72" s="11"/>
      <c r="L72" s="11"/>
    </row>
    <row r="73" spans="1:12" s="6" customFormat="1" ht="21.5" customHeight="1">
      <c r="A73" s="15" t="s">
        <v>121</v>
      </c>
      <c r="B73" s="11" t="s">
        <v>1467</v>
      </c>
      <c r="C73" s="4"/>
      <c r="D73" s="5"/>
      <c r="E73" s="11"/>
      <c r="F73" s="11"/>
      <c r="G73" s="11"/>
      <c r="H73" s="11"/>
      <c r="I73" s="11"/>
      <c r="J73" s="11"/>
      <c r="K73" s="11"/>
      <c r="L73" s="11"/>
    </row>
    <row r="74" spans="1:12" s="6" customFormat="1" ht="20.5" customHeight="1">
      <c r="A74" s="15" t="s">
        <v>122</v>
      </c>
      <c r="B74" s="11" t="s">
        <v>1467</v>
      </c>
      <c r="C74" s="4"/>
      <c r="D74" s="5"/>
      <c r="E74" s="11"/>
      <c r="F74" s="11"/>
      <c r="G74" s="11"/>
      <c r="H74" s="11"/>
      <c r="I74" s="11"/>
      <c r="J74" s="11"/>
      <c r="K74" s="11"/>
      <c r="L74" s="11"/>
    </row>
    <row r="75" spans="1:12" s="6" customFormat="1">
      <c r="A75" s="15" t="s">
        <v>123</v>
      </c>
      <c r="B75" s="11" t="s">
        <v>1467</v>
      </c>
      <c r="C75" s="4"/>
      <c r="D75" s="5"/>
      <c r="E75" s="11"/>
      <c r="F75" s="11"/>
      <c r="G75" s="11"/>
      <c r="H75" s="11"/>
      <c r="I75" s="11"/>
      <c r="J75" s="11"/>
      <c r="K75" s="11"/>
      <c r="L75" s="11"/>
    </row>
    <row r="76" spans="1:12" s="6" customFormat="1">
      <c r="A76" s="15" t="s">
        <v>124</v>
      </c>
      <c r="B76" s="11" t="s">
        <v>1467</v>
      </c>
      <c r="C76" s="4"/>
      <c r="D76" s="5"/>
      <c r="E76" s="11"/>
      <c r="F76" s="11"/>
      <c r="G76" s="11"/>
      <c r="H76" s="11"/>
      <c r="I76" s="11"/>
      <c r="J76" s="11"/>
      <c r="K76" s="11"/>
      <c r="L76" s="11"/>
    </row>
    <row r="77" spans="1:12">
      <c r="A77" s="15" t="s">
        <v>125</v>
      </c>
      <c r="B77" s="11" t="s">
        <v>1467</v>
      </c>
      <c r="C77" s="4"/>
      <c r="D77" s="5"/>
    </row>
    <row r="78" spans="1:12">
      <c r="A78" s="15" t="s">
        <v>126</v>
      </c>
      <c r="B78" s="11" t="s">
        <v>1467</v>
      </c>
      <c r="C78" s="4"/>
      <c r="D78" s="5"/>
    </row>
    <row r="79" spans="1:12" s="20" customFormat="1" ht="17.5" customHeight="1">
      <c r="A79" s="15" t="s">
        <v>127</v>
      </c>
      <c r="B79" s="11" t="s">
        <v>1467</v>
      </c>
      <c r="C79" s="4"/>
      <c r="D79" s="5"/>
      <c r="E79" s="18"/>
      <c r="F79" s="18"/>
      <c r="G79" s="18"/>
      <c r="H79" s="18"/>
      <c r="I79" s="18"/>
      <c r="J79" s="18"/>
      <c r="K79" s="18"/>
      <c r="L79" s="18"/>
    </row>
    <row r="80" spans="1:12" s="20" customFormat="1" ht="19" customHeight="1">
      <c r="A80" s="15"/>
      <c r="B80" s="18"/>
      <c r="C80" s="4"/>
      <c r="D80" s="5"/>
      <c r="E80" s="18"/>
      <c r="F80" s="18"/>
      <c r="G80" s="18"/>
      <c r="H80" s="18"/>
      <c r="I80" s="18"/>
      <c r="J80" s="18"/>
      <c r="K80" s="18"/>
      <c r="L80" s="18"/>
    </row>
    <row r="81" spans="1:12" s="20" customFormat="1">
      <c r="A81" s="202" t="s">
        <v>1468</v>
      </c>
      <c r="B81" s="18"/>
      <c r="C81" s="4"/>
      <c r="D81" s="5"/>
      <c r="E81" s="18"/>
      <c r="F81" s="18"/>
      <c r="G81" s="18"/>
      <c r="H81" s="18"/>
      <c r="I81" s="18"/>
      <c r="J81" s="18"/>
      <c r="K81" s="18"/>
      <c r="L81" s="18"/>
    </row>
    <row r="82" spans="1:12" s="6" customFormat="1" ht="28">
      <c r="A82" s="15" t="s">
        <v>128</v>
      </c>
      <c r="B82" s="11" t="s">
        <v>1469</v>
      </c>
      <c r="C82" s="4"/>
      <c r="D82" s="5"/>
      <c r="E82" s="11"/>
      <c r="F82" s="11"/>
      <c r="G82" s="11"/>
      <c r="H82" s="11"/>
      <c r="I82" s="11"/>
      <c r="J82" s="11"/>
      <c r="K82" s="11"/>
      <c r="L82" s="11"/>
    </row>
    <row r="83" spans="1:12" s="6" customFormat="1" ht="13.5" customHeight="1">
      <c r="A83" s="15" t="s">
        <v>129</v>
      </c>
      <c r="B83" s="11" t="s">
        <v>1470</v>
      </c>
      <c r="C83" s="4"/>
      <c r="D83" s="5"/>
      <c r="E83" s="11"/>
      <c r="F83" s="11"/>
      <c r="G83" s="11"/>
      <c r="H83" s="11"/>
      <c r="I83" s="11"/>
      <c r="J83" s="11"/>
      <c r="K83" s="11"/>
      <c r="L83" s="11"/>
    </row>
    <row r="84" spans="1:12" s="6" customFormat="1" ht="13.5" customHeight="1">
      <c r="A84" s="15" t="s">
        <v>1471</v>
      </c>
      <c r="B84" s="11" t="s">
        <v>1470</v>
      </c>
      <c r="C84" s="4"/>
      <c r="D84" s="5"/>
      <c r="E84" s="11"/>
      <c r="F84" s="11"/>
      <c r="G84" s="11"/>
      <c r="H84" s="11"/>
      <c r="I84" s="11"/>
      <c r="J84" s="11"/>
      <c r="K84" s="11"/>
      <c r="L84" s="11"/>
    </row>
    <row r="85" spans="1:12" s="6" customFormat="1" ht="28">
      <c r="A85" s="15" t="s">
        <v>131</v>
      </c>
      <c r="B85" s="11" t="s">
        <v>1470</v>
      </c>
      <c r="C85" s="4"/>
      <c r="D85" s="5"/>
      <c r="E85" s="11"/>
      <c r="F85" s="11"/>
      <c r="G85" s="11"/>
      <c r="H85" s="11"/>
      <c r="I85" s="11"/>
      <c r="J85" s="11"/>
      <c r="K85" s="11"/>
      <c r="L85" s="11"/>
    </row>
    <row r="86" spans="1:12" s="6" customFormat="1" ht="28">
      <c r="A86" s="15" t="s">
        <v>132</v>
      </c>
      <c r="B86" s="11" t="s">
        <v>1470</v>
      </c>
      <c r="C86" s="4"/>
      <c r="D86" s="5"/>
      <c r="E86" s="11"/>
      <c r="F86" s="11"/>
      <c r="G86" s="11"/>
      <c r="H86" s="11"/>
      <c r="I86" s="11"/>
      <c r="J86" s="11"/>
      <c r="K86" s="11"/>
      <c r="L86" s="11"/>
    </row>
    <row r="87" spans="1:12" s="6" customFormat="1" ht="28">
      <c r="A87" s="15" t="s">
        <v>133</v>
      </c>
      <c r="B87" s="11" t="s">
        <v>1470</v>
      </c>
      <c r="C87" s="4"/>
      <c r="D87" s="5"/>
      <c r="E87" s="11"/>
      <c r="F87" s="11"/>
      <c r="G87" s="11"/>
      <c r="H87" s="11"/>
      <c r="I87" s="11"/>
      <c r="J87" s="11"/>
      <c r="K87" s="11"/>
      <c r="L87" s="11"/>
    </row>
    <row r="88" spans="1:12" s="6" customFormat="1" ht="28">
      <c r="A88" s="15" t="s">
        <v>134</v>
      </c>
      <c r="B88" s="11" t="s">
        <v>1470</v>
      </c>
      <c r="C88" s="4"/>
      <c r="D88" s="5"/>
      <c r="E88" s="11"/>
      <c r="F88" s="11"/>
      <c r="G88" s="11"/>
      <c r="H88" s="11"/>
      <c r="I88" s="11"/>
      <c r="J88" s="11"/>
      <c r="K88" s="11"/>
      <c r="L88" s="11"/>
    </row>
    <row r="89" spans="1:12" s="6" customFormat="1" ht="28">
      <c r="A89" s="15" t="s">
        <v>135</v>
      </c>
      <c r="B89" s="11" t="s">
        <v>1470</v>
      </c>
      <c r="C89" s="11"/>
      <c r="D89" s="11"/>
      <c r="E89" s="11"/>
      <c r="F89" s="11"/>
      <c r="G89" s="11"/>
      <c r="H89" s="11"/>
      <c r="I89" s="11"/>
      <c r="J89" s="11"/>
      <c r="K89" s="11"/>
      <c r="L89" s="11"/>
    </row>
    <row r="90" spans="1:12" s="6" customFormat="1" ht="28">
      <c r="A90" s="15" t="s">
        <v>136</v>
      </c>
      <c r="B90" s="11" t="s">
        <v>1470</v>
      </c>
      <c r="C90" s="11"/>
      <c r="D90" s="11"/>
      <c r="E90" s="11"/>
      <c r="F90" s="11"/>
      <c r="G90" s="11"/>
      <c r="H90" s="11"/>
      <c r="I90" s="11"/>
      <c r="J90" s="11"/>
      <c r="K90" s="11"/>
      <c r="L90" s="11"/>
    </row>
    <row r="91" spans="1:12">
      <c r="A91" s="15" t="s">
        <v>137</v>
      </c>
      <c r="B91" s="11" t="s">
        <v>1472</v>
      </c>
    </row>
    <row r="92" spans="1:12" s="8" customFormat="1">
      <c r="A92" s="15" t="s">
        <v>138</v>
      </c>
      <c r="B92" s="11" t="s">
        <v>1473</v>
      </c>
      <c r="C92" s="1"/>
      <c r="D92" s="1"/>
      <c r="E92" s="1"/>
      <c r="F92" s="1"/>
      <c r="G92" s="1"/>
      <c r="H92" s="1"/>
      <c r="I92" s="1"/>
      <c r="J92" s="1"/>
      <c r="K92" s="1"/>
      <c r="L92" s="1"/>
    </row>
    <row r="93" spans="1:12" s="1" customFormat="1">
      <c r="A93" s="15" t="s">
        <v>139</v>
      </c>
      <c r="B93" s="11" t="s">
        <v>1473</v>
      </c>
    </row>
    <row r="94" spans="1:12" s="1" customFormat="1" ht="31" customHeight="1">
      <c r="A94" s="15" t="s">
        <v>140</v>
      </c>
      <c r="B94" s="11" t="s">
        <v>1473</v>
      </c>
    </row>
    <row r="95" spans="1:12">
      <c r="A95" s="15" t="s">
        <v>141</v>
      </c>
      <c r="B95" s="11" t="s">
        <v>1473</v>
      </c>
      <c r="C95" s="209"/>
    </row>
    <row r="96" spans="1:12">
      <c r="A96" s="15" t="s">
        <v>142</v>
      </c>
      <c r="B96" s="11" t="s">
        <v>1473</v>
      </c>
      <c r="C96" s="209"/>
    </row>
    <row r="97" spans="1:12" ht="76" customHeight="1">
      <c r="A97" s="15" t="s">
        <v>143</v>
      </c>
      <c r="B97" s="11" t="s">
        <v>1473</v>
      </c>
      <c r="C97" s="209"/>
    </row>
    <row r="98" spans="1:12" ht="62.15" customHeight="1">
      <c r="A98" s="15" t="s">
        <v>144</v>
      </c>
      <c r="B98" s="11" t="s">
        <v>1473</v>
      </c>
      <c r="C98" s="209"/>
    </row>
    <row r="99" spans="1:12">
      <c r="A99" s="15" t="s">
        <v>145</v>
      </c>
      <c r="B99" s="11" t="s">
        <v>1473</v>
      </c>
      <c r="C99" s="209"/>
    </row>
    <row r="100" spans="1:12">
      <c r="A100" s="15" t="s">
        <v>146</v>
      </c>
      <c r="B100" s="11" t="s">
        <v>1474</v>
      </c>
      <c r="C100" s="209"/>
    </row>
    <row r="101" spans="1:12">
      <c r="A101" s="15" t="s">
        <v>147</v>
      </c>
      <c r="B101" s="11" t="s">
        <v>1475</v>
      </c>
      <c r="C101" s="209"/>
    </row>
    <row r="102" spans="1:12" s="20" customFormat="1" ht="14.5">
      <c r="A102" s="15" t="s">
        <v>148</v>
      </c>
      <c r="B102" s="11" t="s">
        <v>1475</v>
      </c>
      <c r="C102" s="209"/>
      <c r="D102" s="18"/>
      <c r="E102" s="19"/>
      <c r="F102" s="18"/>
      <c r="G102" s="18"/>
      <c r="H102" s="18"/>
      <c r="I102" s="18"/>
      <c r="J102" s="18"/>
      <c r="K102" s="18"/>
      <c r="L102" s="18"/>
    </row>
    <row r="103" spans="1:12">
      <c r="A103" s="15" t="s">
        <v>149</v>
      </c>
      <c r="B103" s="11" t="s">
        <v>1475</v>
      </c>
      <c r="C103" s="209"/>
    </row>
    <row r="104" spans="1:12" s="6" customFormat="1">
      <c r="A104" s="15" t="s">
        <v>150</v>
      </c>
      <c r="B104" s="11" t="s">
        <v>1475</v>
      </c>
      <c r="C104" s="210"/>
      <c r="D104" s="11"/>
      <c r="E104" s="9"/>
      <c r="F104" s="11"/>
      <c r="G104" s="11"/>
      <c r="H104" s="11"/>
      <c r="I104" s="11"/>
      <c r="J104" s="11"/>
      <c r="K104" s="11"/>
      <c r="L104" s="11"/>
    </row>
    <row r="105" spans="1:12" s="6" customFormat="1">
      <c r="A105" s="15" t="s">
        <v>151</v>
      </c>
      <c r="B105" s="11" t="s">
        <v>1475</v>
      </c>
      <c r="C105" s="210"/>
      <c r="D105" s="11"/>
      <c r="E105" s="29"/>
      <c r="F105" s="11"/>
      <c r="G105" s="11"/>
      <c r="H105" s="11"/>
      <c r="I105" s="11"/>
      <c r="J105" s="11"/>
      <c r="K105" s="11"/>
      <c r="L105" s="11"/>
    </row>
    <row r="106" spans="1:12" s="6" customFormat="1">
      <c r="A106" s="15" t="s">
        <v>152</v>
      </c>
      <c r="B106" s="11" t="s">
        <v>1475</v>
      </c>
      <c r="C106" s="210"/>
      <c r="D106" s="11"/>
      <c r="E106" s="29"/>
      <c r="F106" s="11"/>
      <c r="G106" s="11"/>
      <c r="H106" s="11"/>
      <c r="I106" s="11"/>
      <c r="J106" s="11"/>
      <c r="K106" s="11"/>
      <c r="L106" s="11"/>
    </row>
    <row r="107" spans="1:12" s="6" customFormat="1" ht="16" customHeight="1">
      <c r="A107" s="15" t="s">
        <v>153</v>
      </c>
      <c r="B107" s="11" t="s">
        <v>1475</v>
      </c>
      <c r="C107" s="211"/>
      <c r="D107" s="11"/>
      <c r="E107" s="29"/>
      <c r="F107" s="11"/>
      <c r="G107" s="11"/>
      <c r="H107" s="11"/>
      <c r="I107" s="11"/>
      <c r="J107" s="11"/>
      <c r="K107" s="11"/>
      <c r="L107" s="11"/>
    </row>
    <row r="108" spans="1:12" s="6" customFormat="1">
      <c r="A108" s="15" t="s">
        <v>154</v>
      </c>
      <c r="B108" s="11" t="s">
        <v>1475</v>
      </c>
      <c r="C108" s="211"/>
      <c r="D108" s="11"/>
      <c r="E108" s="11"/>
      <c r="F108" s="11"/>
      <c r="G108" s="11"/>
      <c r="H108" s="11"/>
      <c r="I108" s="11"/>
      <c r="J108" s="11"/>
      <c r="K108" s="11"/>
      <c r="L108" s="11"/>
    </row>
    <row r="109" spans="1:12" s="6" customFormat="1" ht="6" customHeight="1">
      <c r="A109" s="11"/>
      <c r="B109" s="11"/>
      <c r="C109" s="211"/>
      <c r="D109" s="11"/>
      <c r="E109" s="29"/>
      <c r="F109" s="11"/>
      <c r="G109" s="11"/>
      <c r="H109" s="11"/>
      <c r="I109" s="11"/>
      <c r="J109" s="11"/>
      <c r="K109" s="11"/>
      <c r="L109" s="11"/>
    </row>
    <row r="110" spans="1:12" s="6" customFormat="1" ht="15" customHeight="1">
      <c r="A110" s="202" t="s">
        <v>1476</v>
      </c>
      <c r="B110" s="11"/>
      <c r="C110" s="212"/>
      <c r="E110" s="11"/>
      <c r="F110" s="11"/>
      <c r="G110" s="11"/>
      <c r="H110" s="11"/>
      <c r="I110" s="11"/>
      <c r="J110" s="11"/>
      <c r="K110" s="11"/>
      <c r="L110" s="11"/>
    </row>
    <row r="111" spans="1:12" s="6" customFormat="1" ht="20.25" customHeight="1">
      <c r="A111" s="15" t="s">
        <v>40</v>
      </c>
      <c r="B111" s="11" t="s">
        <v>1477</v>
      </c>
      <c r="C111" s="212"/>
      <c r="D111" s="5"/>
      <c r="E111" s="11"/>
      <c r="F111" s="11"/>
      <c r="G111" s="11"/>
      <c r="H111" s="11"/>
      <c r="I111" s="11"/>
      <c r="J111" s="11"/>
      <c r="K111" s="11"/>
      <c r="L111" s="11"/>
    </row>
    <row r="112" spans="1:12" s="6" customFormat="1">
      <c r="A112" s="15" t="s">
        <v>41</v>
      </c>
      <c r="B112" s="11" t="s">
        <v>1478</v>
      </c>
      <c r="C112" s="212"/>
      <c r="D112" s="5"/>
      <c r="E112" s="30"/>
      <c r="F112" s="1"/>
      <c r="G112" s="11"/>
      <c r="H112" s="11"/>
      <c r="I112" s="11"/>
      <c r="J112" s="11"/>
      <c r="K112" s="11"/>
      <c r="L112" s="11"/>
    </row>
    <row r="113" spans="1:12" s="6" customFormat="1">
      <c r="A113" s="15" t="s">
        <v>155</v>
      </c>
      <c r="B113" s="11" t="s">
        <v>1479</v>
      </c>
      <c r="C113" s="211"/>
      <c r="D113" s="11"/>
      <c r="E113" s="29"/>
      <c r="F113" s="11"/>
      <c r="G113" s="11"/>
      <c r="H113" s="11"/>
      <c r="I113" s="11"/>
      <c r="J113" s="11"/>
      <c r="K113" s="11"/>
      <c r="L113" s="11"/>
    </row>
    <row r="114" spans="1:12" s="6" customFormat="1" ht="20.5" customHeight="1">
      <c r="A114" s="15" t="s">
        <v>39</v>
      </c>
      <c r="B114" s="5" t="s">
        <v>1480</v>
      </c>
      <c r="C114" s="211"/>
      <c r="D114" s="11"/>
      <c r="E114" s="29"/>
      <c r="F114" s="11"/>
      <c r="G114" s="11"/>
      <c r="H114" s="11"/>
      <c r="I114" s="11"/>
      <c r="J114" s="11"/>
      <c r="K114" s="11"/>
      <c r="L114" s="11"/>
    </row>
    <row r="115" spans="1:12" s="6" customFormat="1" ht="31" customHeight="1">
      <c r="A115" s="11"/>
      <c r="B115" s="11"/>
      <c r="C115" s="211"/>
      <c r="D115" s="11"/>
      <c r="E115" s="11"/>
      <c r="F115" s="11"/>
      <c r="G115" s="11"/>
      <c r="H115" s="11"/>
      <c r="I115" s="11"/>
      <c r="J115" s="11"/>
      <c r="K115" s="11"/>
      <c r="L115" s="11"/>
    </row>
    <row r="116" spans="1:12" s="6" customFormat="1">
      <c r="A116" s="202" t="s">
        <v>1481</v>
      </c>
      <c r="B116" s="11"/>
      <c r="C116" s="210"/>
      <c r="D116" s="11"/>
      <c r="E116" s="11"/>
      <c r="F116" s="11"/>
      <c r="G116" s="11"/>
      <c r="H116" s="11"/>
      <c r="I116" s="11"/>
      <c r="J116" s="11"/>
      <c r="K116" s="11"/>
      <c r="L116" s="11"/>
    </row>
    <row r="117" spans="1:12" s="31" customFormat="1">
      <c r="A117" s="209" t="s">
        <v>156</v>
      </c>
      <c r="B117" s="5" t="s">
        <v>1482</v>
      </c>
      <c r="C117" s="213"/>
      <c r="D117" s="5"/>
      <c r="E117" s="18"/>
      <c r="F117" s="18"/>
      <c r="G117" s="18"/>
      <c r="H117" s="18"/>
      <c r="I117" s="18"/>
      <c r="J117" s="18"/>
      <c r="K117" s="18"/>
      <c r="L117" s="18"/>
    </row>
    <row r="118" spans="1:12">
      <c r="A118" s="209" t="s">
        <v>157</v>
      </c>
      <c r="B118" s="5" t="s">
        <v>1483</v>
      </c>
      <c r="C118" s="213"/>
      <c r="D118" s="5"/>
    </row>
    <row r="119" spans="1:12" ht="16" customHeight="1">
      <c r="A119" s="209" t="s">
        <v>158</v>
      </c>
      <c r="B119" s="1" t="s">
        <v>1484</v>
      </c>
      <c r="C119" s="210"/>
    </row>
    <row r="120" spans="1:12">
      <c r="A120" s="209" t="s">
        <v>159</v>
      </c>
      <c r="B120" s="1" t="s">
        <v>1485</v>
      </c>
      <c r="C120" s="210"/>
    </row>
    <row r="121" spans="1:12" s="6" customFormat="1">
      <c r="A121" s="209" t="s">
        <v>160</v>
      </c>
      <c r="B121" s="11" t="s">
        <v>1486</v>
      </c>
      <c r="C121" s="210"/>
      <c r="D121" s="11"/>
      <c r="E121" s="11"/>
      <c r="F121" s="11"/>
      <c r="G121" s="11"/>
      <c r="H121" s="11"/>
      <c r="I121" s="11"/>
      <c r="J121" s="11"/>
      <c r="K121" s="11"/>
      <c r="L121" s="11"/>
    </row>
    <row r="122" spans="1:12">
      <c r="A122" s="209" t="s">
        <v>161</v>
      </c>
      <c r="B122" s="1" t="s">
        <v>1487</v>
      </c>
      <c r="C122" s="210"/>
    </row>
    <row r="123" spans="1:12">
      <c r="A123" s="209" t="s">
        <v>162</v>
      </c>
      <c r="B123" s="1" t="s">
        <v>1488</v>
      </c>
      <c r="C123" s="210"/>
    </row>
    <row r="124" spans="1:12">
      <c r="A124" s="209" t="s">
        <v>163</v>
      </c>
      <c r="B124" s="1" t="s">
        <v>1489</v>
      </c>
      <c r="C124" s="210"/>
    </row>
    <row r="125" spans="1:12" ht="15" customHeight="1">
      <c r="A125" s="209" t="s">
        <v>164</v>
      </c>
      <c r="B125" s="1" t="s">
        <v>1490</v>
      </c>
      <c r="C125" s="210"/>
    </row>
    <row r="126" spans="1:12" ht="20.25" customHeight="1">
      <c r="C126" s="210"/>
    </row>
    <row r="127" spans="1:12">
      <c r="A127" s="202" t="s">
        <v>1491</v>
      </c>
      <c r="C127" s="210"/>
    </row>
    <row r="128" spans="1:12">
      <c r="A128" s="210" t="s">
        <v>165</v>
      </c>
      <c r="B128" s="1" t="s">
        <v>1492</v>
      </c>
      <c r="C128" s="210"/>
    </row>
    <row r="129" spans="1:12" s="25" customFormat="1">
      <c r="A129" s="210" t="s">
        <v>166</v>
      </c>
      <c r="B129" s="1" t="s">
        <v>1493</v>
      </c>
      <c r="C129" s="210"/>
      <c r="D129" s="32"/>
      <c r="E129" s="32"/>
      <c r="F129" s="32"/>
      <c r="G129" s="32"/>
      <c r="H129" s="32"/>
      <c r="I129" s="32"/>
      <c r="J129" s="32"/>
      <c r="K129" s="32"/>
      <c r="L129" s="32"/>
    </row>
    <row r="130" spans="1:12">
      <c r="A130" s="210" t="s">
        <v>167</v>
      </c>
      <c r="B130" s="1" t="s">
        <v>1494</v>
      </c>
      <c r="C130" s="210"/>
    </row>
    <row r="131" spans="1:12">
      <c r="C131" s="210"/>
    </row>
    <row r="132" spans="1:12" ht="15" customHeight="1">
      <c r="A132" s="202" t="s">
        <v>1495</v>
      </c>
      <c r="D132" s="27"/>
      <c r="E132" s="2"/>
    </row>
    <row r="133" spans="1:12" ht="20.25" customHeight="1">
      <c r="A133" s="211" t="s">
        <v>71</v>
      </c>
      <c r="B133" s="26" t="s">
        <v>1496</v>
      </c>
      <c r="D133" s="27"/>
      <c r="E133" s="2"/>
    </row>
    <row r="134" spans="1:12">
      <c r="A134" s="211" t="s">
        <v>72</v>
      </c>
      <c r="B134" s="5" t="s">
        <v>1497</v>
      </c>
      <c r="D134" s="27"/>
      <c r="E134" s="2"/>
    </row>
    <row r="135" spans="1:12" s="6" customFormat="1">
      <c r="A135" s="211" t="s">
        <v>73</v>
      </c>
      <c r="B135" s="5" t="s">
        <v>1498</v>
      </c>
      <c r="C135" s="11"/>
      <c r="D135" s="27"/>
      <c r="E135" s="5"/>
      <c r="F135" s="11"/>
      <c r="G135" s="11"/>
      <c r="H135" s="11"/>
      <c r="I135" s="11"/>
      <c r="J135" s="11"/>
      <c r="K135" s="11"/>
      <c r="L135" s="11"/>
    </row>
    <row r="136" spans="1:12">
      <c r="A136" s="211" t="s">
        <v>168</v>
      </c>
      <c r="B136" s="1" t="s">
        <v>1499</v>
      </c>
      <c r="D136" s="27"/>
      <c r="E136" s="5"/>
    </row>
    <row r="137" spans="1:12" s="25" customFormat="1" ht="15" customHeight="1">
      <c r="A137" s="211" t="s">
        <v>169</v>
      </c>
      <c r="B137" s="1" t="s">
        <v>1500</v>
      </c>
      <c r="C137" s="32"/>
      <c r="D137" s="28"/>
      <c r="E137" s="5"/>
      <c r="F137" s="32"/>
      <c r="G137" s="32"/>
      <c r="H137" s="32"/>
      <c r="I137" s="32"/>
      <c r="J137" s="32"/>
      <c r="K137" s="32"/>
      <c r="L137" s="32"/>
    </row>
    <row r="138" spans="1:12">
      <c r="A138" s="211" t="s">
        <v>170</v>
      </c>
      <c r="B138" s="1" t="s">
        <v>1501</v>
      </c>
    </row>
    <row r="139" spans="1:12">
      <c r="A139" s="211" t="s">
        <v>74</v>
      </c>
      <c r="B139" s="1" t="s">
        <v>1502</v>
      </c>
    </row>
    <row r="140" spans="1:12">
      <c r="A140" s="211" t="s">
        <v>75</v>
      </c>
      <c r="B140" s="1" t="s">
        <v>1503</v>
      </c>
    </row>
    <row r="141" spans="1:12">
      <c r="A141" s="211" t="s">
        <v>76</v>
      </c>
      <c r="B141" s="1" t="s">
        <v>1504</v>
      </c>
    </row>
    <row r="142" spans="1:12" s="8" customFormat="1">
      <c r="A142" s="1"/>
      <c r="B142" s="1"/>
      <c r="C142" s="1"/>
      <c r="D142" s="1"/>
      <c r="E142" s="1"/>
      <c r="F142" s="1"/>
      <c r="G142" s="1"/>
      <c r="H142" s="1"/>
      <c r="I142" s="1"/>
      <c r="J142" s="1"/>
      <c r="K142" s="1"/>
      <c r="L142" s="1"/>
    </row>
    <row r="143" spans="1:12">
      <c r="A143" s="202" t="s">
        <v>1505</v>
      </c>
    </row>
    <row r="144" spans="1:12">
      <c r="A144" s="210" t="s">
        <v>79</v>
      </c>
      <c r="B144" s="1" t="s">
        <v>1506</v>
      </c>
    </row>
    <row r="145" spans="1:3">
      <c r="A145" s="210" t="s">
        <v>80</v>
      </c>
      <c r="B145" s="1" t="s">
        <v>1507</v>
      </c>
    </row>
    <row r="146" spans="1:3">
      <c r="A146" s="210" t="s">
        <v>81</v>
      </c>
      <c r="B146" s="1" t="s">
        <v>1508</v>
      </c>
    </row>
    <row r="147" spans="1:3" ht="19" customHeight="1">
      <c r="A147" s="210" t="s">
        <v>82</v>
      </c>
      <c r="B147" s="1" t="s">
        <v>1509</v>
      </c>
    </row>
    <row r="148" spans="1:3">
      <c r="A148" s="210" t="s">
        <v>171</v>
      </c>
      <c r="B148" s="1" t="s">
        <v>1510</v>
      </c>
    </row>
    <row r="149" spans="1:3">
      <c r="A149" s="210" t="s">
        <v>83</v>
      </c>
      <c r="B149" s="1" t="s">
        <v>1511</v>
      </c>
    </row>
    <row r="150" spans="1:3">
      <c r="A150" s="210" t="s">
        <v>84</v>
      </c>
      <c r="B150" s="1" t="s">
        <v>1512</v>
      </c>
    </row>
    <row r="151" spans="1:3" ht="15.65" customHeight="1">
      <c r="A151" s="210" t="s">
        <v>85</v>
      </c>
      <c r="B151" s="1" t="s">
        <v>1513</v>
      </c>
    </row>
    <row r="152" spans="1:3" ht="18.649999999999999" customHeight="1">
      <c r="A152" s="210" t="s">
        <v>172</v>
      </c>
      <c r="B152" s="1" t="s">
        <v>1514</v>
      </c>
    </row>
    <row r="153" spans="1:3">
      <c r="A153" s="210" t="s">
        <v>173</v>
      </c>
      <c r="B153" s="1" t="s">
        <v>1515</v>
      </c>
    </row>
    <row r="154" spans="1:3">
      <c r="A154" s="210" t="s">
        <v>174</v>
      </c>
      <c r="B154" s="1" t="s">
        <v>1516</v>
      </c>
    </row>
    <row r="155" spans="1:3">
      <c r="A155" s="210" t="s">
        <v>175</v>
      </c>
      <c r="B155" s="1" t="s">
        <v>1517</v>
      </c>
    </row>
    <row r="156" spans="1:3">
      <c r="A156" s="210" t="s">
        <v>176</v>
      </c>
      <c r="B156" s="1" t="s">
        <v>1518</v>
      </c>
    </row>
    <row r="157" spans="1:3">
      <c r="A157" s="210" t="s">
        <v>177</v>
      </c>
      <c r="B157" s="1" t="s">
        <v>1519</v>
      </c>
    </row>
    <row r="158" spans="1:3">
      <c r="A158" s="210" t="s">
        <v>178</v>
      </c>
      <c r="B158" s="1" t="s">
        <v>1520</v>
      </c>
    </row>
    <row r="159" spans="1:3" ht="16" customHeight="1">
      <c r="A159" s="210" t="s">
        <v>86</v>
      </c>
      <c r="B159" s="1" t="s">
        <v>1521</v>
      </c>
      <c r="C159" s="214"/>
    </row>
    <row r="160" spans="1:3">
      <c r="A160" s="210" t="s">
        <v>87</v>
      </c>
      <c r="B160" s="1" t="s">
        <v>1522</v>
      </c>
      <c r="C160" s="214"/>
    </row>
    <row r="161" spans="1:3">
      <c r="A161" s="210" t="s">
        <v>88</v>
      </c>
      <c r="B161" s="1" t="s">
        <v>1523</v>
      </c>
      <c r="C161" s="214"/>
    </row>
    <row r="162" spans="1:3">
      <c r="A162" s="210" t="s">
        <v>89</v>
      </c>
      <c r="B162" s="1" t="s">
        <v>1524</v>
      </c>
      <c r="C162" s="214"/>
    </row>
    <row r="163" spans="1:3">
      <c r="A163" s="210" t="s">
        <v>179</v>
      </c>
      <c r="B163" s="1" t="s">
        <v>1525</v>
      </c>
      <c r="C163" s="214"/>
    </row>
    <row r="164" spans="1:3">
      <c r="A164" s="210" t="s">
        <v>90</v>
      </c>
      <c r="B164" s="1" t="s">
        <v>1526</v>
      </c>
      <c r="C164" s="214"/>
    </row>
    <row r="165" spans="1:3">
      <c r="A165" s="210" t="s">
        <v>91</v>
      </c>
      <c r="B165" s="1" t="s">
        <v>1527</v>
      </c>
      <c r="C165" s="214"/>
    </row>
    <row r="166" spans="1:3">
      <c r="A166" s="14"/>
      <c r="C166" s="214"/>
    </row>
    <row r="167" spans="1:3">
      <c r="A167" s="202" t="s">
        <v>1528</v>
      </c>
      <c r="C167" s="214"/>
    </row>
    <row r="168" spans="1:3" ht="12.65" customHeight="1">
      <c r="A168" s="210" t="s">
        <v>92</v>
      </c>
      <c r="B168" s="1" t="s">
        <v>1529</v>
      </c>
      <c r="C168" s="214"/>
    </row>
    <row r="169" spans="1:3">
      <c r="A169" s="210" t="s">
        <v>93</v>
      </c>
      <c r="B169" s="214" t="s">
        <v>1530</v>
      </c>
      <c r="C169" s="214"/>
    </row>
    <row r="170" spans="1:3">
      <c r="A170" s="210" t="s">
        <v>180</v>
      </c>
      <c r="B170" s="214" t="s">
        <v>1531</v>
      </c>
      <c r="C170" s="214"/>
    </row>
    <row r="171" spans="1:3">
      <c r="A171" s="210" t="s">
        <v>181</v>
      </c>
      <c r="B171" s="214" t="s">
        <v>1532</v>
      </c>
      <c r="C171" s="214"/>
    </row>
    <row r="172" spans="1:3">
      <c r="A172" s="210" t="s">
        <v>94</v>
      </c>
      <c r="B172" s="214" t="s">
        <v>1533</v>
      </c>
      <c r="C172" s="214"/>
    </row>
    <row r="173" spans="1:3">
      <c r="A173" s="210" t="s">
        <v>95</v>
      </c>
      <c r="B173" s="214" t="s">
        <v>1534</v>
      </c>
    </row>
    <row r="174" spans="1:3">
      <c r="A174" s="24"/>
    </row>
    <row r="175" spans="1:3">
      <c r="A175" s="202" t="s">
        <v>1535</v>
      </c>
      <c r="C175" s="215"/>
    </row>
    <row r="176" spans="1:3" ht="28">
      <c r="A176" s="210" t="s">
        <v>59</v>
      </c>
      <c r="B176" s="5" t="s">
        <v>1536</v>
      </c>
      <c r="C176" s="215"/>
    </row>
    <row r="177" spans="1:12" ht="28">
      <c r="A177" s="210" t="s">
        <v>60</v>
      </c>
      <c r="B177" s="5" t="s">
        <v>1536</v>
      </c>
      <c r="C177" s="215"/>
    </row>
    <row r="178" spans="1:12" ht="28">
      <c r="A178" s="210" t="s">
        <v>61</v>
      </c>
      <c r="B178" s="5" t="s">
        <v>1536</v>
      </c>
      <c r="C178" s="215"/>
    </row>
    <row r="179" spans="1:12" ht="28">
      <c r="A179" s="210" t="s">
        <v>62</v>
      </c>
      <c r="B179" s="5" t="s">
        <v>1536</v>
      </c>
      <c r="C179" s="215"/>
    </row>
    <row r="180" spans="1:12" ht="28">
      <c r="A180" s="210" t="s">
        <v>63</v>
      </c>
      <c r="B180" s="5" t="s">
        <v>1536</v>
      </c>
      <c r="C180" s="215"/>
    </row>
    <row r="181" spans="1:12" ht="28">
      <c r="A181" s="210" t="s">
        <v>64</v>
      </c>
      <c r="B181" s="5" t="s">
        <v>1536</v>
      </c>
      <c r="C181" s="215"/>
    </row>
    <row r="182" spans="1:12" s="8" customFormat="1" ht="28">
      <c r="A182" s="210" t="s">
        <v>182</v>
      </c>
      <c r="B182" s="5" t="s">
        <v>1536</v>
      </c>
      <c r="C182" s="215"/>
      <c r="D182" s="1"/>
      <c r="E182" s="1"/>
      <c r="F182" s="1"/>
      <c r="G182" s="1"/>
      <c r="H182" s="1"/>
      <c r="I182" s="1"/>
      <c r="J182" s="1"/>
      <c r="K182" s="1"/>
      <c r="L182" s="1"/>
    </row>
    <row r="183" spans="1:12">
      <c r="A183" s="210" t="s">
        <v>183</v>
      </c>
      <c r="B183" s="1" t="s">
        <v>1537</v>
      </c>
      <c r="C183" s="215"/>
    </row>
    <row r="184" spans="1:12">
      <c r="A184" s="210" t="s">
        <v>184</v>
      </c>
      <c r="B184" s="1" t="s">
        <v>1537</v>
      </c>
      <c r="C184" s="215"/>
    </row>
    <row r="185" spans="1:12">
      <c r="A185" s="210" t="s">
        <v>185</v>
      </c>
      <c r="B185" s="1" t="s">
        <v>1537</v>
      </c>
      <c r="C185" s="215"/>
    </row>
    <row r="186" spans="1:12">
      <c r="A186" s="210" t="s">
        <v>186</v>
      </c>
      <c r="B186" s="1" t="s">
        <v>1537</v>
      </c>
      <c r="C186" s="215"/>
    </row>
    <row r="187" spans="1:12">
      <c r="A187" s="210" t="s">
        <v>187</v>
      </c>
      <c r="B187" s="1" t="s">
        <v>1537</v>
      </c>
      <c r="C187" s="215"/>
    </row>
    <row r="188" spans="1:12">
      <c r="A188" s="210" t="s">
        <v>188</v>
      </c>
      <c r="B188" s="1" t="s">
        <v>1537</v>
      </c>
      <c r="C188" s="215"/>
    </row>
    <row r="189" spans="1:12">
      <c r="A189" s="210" t="s">
        <v>189</v>
      </c>
      <c r="B189" s="1" t="s">
        <v>1537</v>
      </c>
      <c r="C189" s="215"/>
    </row>
    <row r="190" spans="1:12">
      <c r="A190" s="210" t="s">
        <v>65</v>
      </c>
      <c r="B190" s="1" t="s">
        <v>1538</v>
      </c>
      <c r="C190" s="215"/>
    </row>
    <row r="191" spans="1:12">
      <c r="A191" s="210" t="s">
        <v>66</v>
      </c>
      <c r="B191" s="1" t="s">
        <v>1538</v>
      </c>
      <c r="C191" s="215"/>
    </row>
    <row r="192" spans="1:12">
      <c r="A192" s="210" t="s">
        <v>67</v>
      </c>
      <c r="B192" s="1" t="s">
        <v>1538</v>
      </c>
      <c r="C192" s="215"/>
    </row>
    <row r="193" spans="1:3">
      <c r="A193" s="210" t="s">
        <v>68</v>
      </c>
      <c r="B193" s="1" t="s">
        <v>1538</v>
      </c>
      <c r="C193" s="215"/>
    </row>
    <row r="194" spans="1:3">
      <c r="A194" s="210" t="s">
        <v>69</v>
      </c>
      <c r="B194" s="1" t="s">
        <v>1538</v>
      </c>
      <c r="C194" s="215"/>
    </row>
    <row r="195" spans="1:3">
      <c r="A195" s="210" t="s">
        <v>70</v>
      </c>
      <c r="B195" s="1" t="s">
        <v>1538</v>
      </c>
      <c r="C195" s="215"/>
    </row>
    <row r="196" spans="1:3">
      <c r="A196" s="210" t="s">
        <v>190</v>
      </c>
      <c r="B196" s="1" t="s">
        <v>1538</v>
      </c>
      <c r="C196" s="215"/>
    </row>
    <row r="197" spans="1:3">
      <c r="A197" s="214"/>
      <c r="C197" s="215"/>
    </row>
    <row r="198" spans="1:3">
      <c r="A198" s="4"/>
      <c r="C198" s="215"/>
    </row>
    <row r="199" spans="1:3">
      <c r="A199" s="216"/>
      <c r="C199" s="215"/>
    </row>
    <row r="200" spans="1:3">
      <c r="A200" s="216"/>
      <c r="B200" s="5"/>
      <c r="C200" s="215"/>
    </row>
    <row r="201" spans="1:3">
      <c r="A201" s="216"/>
      <c r="B201" s="5"/>
      <c r="C201" s="215"/>
    </row>
    <row r="202" spans="1:3">
      <c r="A202" s="216"/>
      <c r="B202" s="5"/>
      <c r="C202" s="215"/>
    </row>
    <row r="203" spans="1:3">
      <c r="A203" s="217"/>
      <c r="B203" s="5"/>
      <c r="C203" s="215"/>
    </row>
    <row r="204" spans="1:3">
      <c r="A204" s="217"/>
      <c r="B204" s="5"/>
      <c r="C204" s="215"/>
    </row>
    <row r="205" spans="1:3">
      <c r="A205" s="213"/>
      <c r="B205" s="5"/>
      <c r="C205" s="215"/>
    </row>
    <row r="206" spans="1:3">
      <c r="A206" s="213"/>
      <c r="B206" s="5"/>
      <c r="C206" s="215"/>
    </row>
    <row r="207" spans="1:3">
      <c r="A207" s="213"/>
      <c r="B207" s="5"/>
      <c r="C207" s="215"/>
    </row>
    <row r="208" spans="1:3">
      <c r="A208" s="213"/>
      <c r="B208" s="5"/>
      <c r="C208" s="215"/>
    </row>
    <row r="209" spans="1:3">
      <c r="A209" s="213"/>
      <c r="B209" s="5"/>
      <c r="C209" s="215"/>
    </row>
    <row r="210" spans="1:3">
      <c r="A210" s="213"/>
      <c r="B210" s="5"/>
      <c r="C210" s="215"/>
    </row>
    <row r="211" spans="1:3">
      <c r="C211" s="215"/>
    </row>
    <row r="212" spans="1:3">
      <c r="C212" s="215"/>
    </row>
    <row r="213" spans="1:3">
      <c r="C213" s="215"/>
    </row>
    <row r="214" spans="1:3">
      <c r="C214" s="215"/>
    </row>
    <row r="215" spans="1:3">
      <c r="C215" s="215"/>
    </row>
    <row r="216" spans="1:3">
      <c r="C216" s="215"/>
    </row>
    <row r="217" spans="1:3">
      <c r="C217" s="215"/>
    </row>
    <row r="218" spans="1:3">
      <c r="C218" s="215"/>
    </row>
    <row r="219" spans="1:3">
      <c r="C219" s="215"/>
    </row>
    <row r="220" spans="1:3">
      <c r="C220" s="215"/>
    </row>
    <row r="221" spans="1:3">
      <c r="C221" s="215"/>
    </row>
    <row r="222" spans="1:3">
      <c r="C222" s="215"/>
    </row>
    <row r="223" spans="1:3">
      <c r="C223" s="215"/>
    </row>
    <row r="224" spans="1:3">
      <c r="C224" s="215"/>
    </row>
    <row r="225" spans="3:3">
      <c r="C225" s="215"/>
    </row>
    <row r="226" spans="3:3">
      <c r="C226" s="215"/>
    </row>
    <row r="227" spans="3:3">
      <c r="C227" s="215"/>
    </row>
    <row r="228" spans="3:3">
      <c r="C228" s="215"/>
    </row>
    <row r="229" spans="3:3">
      <c r="C229" s="215"/>
    </row>
    <row r="230" spans="3:3">
      <c r="C230" s="215"/>
    </row>
    <row r="231" spans="3:3">
      <c r="C231" s="215"/>
    </row>
    <row r="232" spans="3:3">
      <c r="C232" s="215"/>
    </row>
    <row r="233" spans="3:3">
      <c r="C233" s="215"/>
    </row>
    <row r="234" spans="3:3">
      <c r="C234" s="215"/>
    </row>
    <row r="235" spans="3:3">
      <c r="C235" s="215"/>
    </row>
    <row r="236" spans="3:3">
      <c r="C236" s="215"/>
    </row>
    <row r="237" spans="3:3">
      <c r="C237" s="215"/>
    </row>
    <row r="238" spans="3:3">
      <c r="C238" s="215"/>
    </row>
    <row r="239" spans="3:3">
      <c r="C239" s="215"/>
    </row>
    <row r="240" spans="3:3">
      <c r="C240" s="215"/>
    </row>
    <row r="241" spans="3:3">
      <c r="C241" s="215"/>
    </row>
    <row r="242" spans="3:3">
      <c r="C242" s="215"/>
    </row>
    <row r="243" spans="3:3">
      <c r="C243" s="215"/>
    </row>
    <row r="244" spans="3:3">
      <c r="C244" s="215"/>
    </row>
    <row r="245" spans="3:3">
      <c r="C245" s="215"/>
    </row>
    <row r="246" spans="3:3">
      <c r="C246" s="215"/>
    </row>
    <row r="247" spans="3:3">
      <c r="C247" s="215"/>
    </row>
    <row r="248" spans="3:3">
      <c r="C248" s="215"/>
    </row>
    <row r="249" spans="3:3">
      <c r="C249" s="215"/>
    </row>
    <row r="250" spans="3:3">
      <c r="C250" s="215"/>
    </row>
    <row r="251" spans="3:3">
      <c r="C251" s="215"/>
    </row>
    <row r="252" spans="3:3">
      <c r="C252" s="215"/>
    </row>
    <row r="253" spans="3:3">
      <c r="C253" s="215"/>
    </row>
    <row r="254" spans="3:3">
      <c r="C254" s="215"/>
    </row>
    <row r="255" spans="3:3">
      <c r="C255" s="215"/>
    </row>
    <row r="256" spans="3:3">
      <c r="C256" s="215"/>
    </row>
    <row r="257" spans="3:3">
      <c r="C257" s="215"/>
    </row>
    <row r="258" spans="3:3">
      <c r="C258" s="215"/>
    </row>
    <row r="259" spans="3:3">
      <c r="C259" s="215"/>
    </row>
    <row r="260" spans="3:3">
      <c r="C260" s="215"/>
    </row>
    <row r="261" spans="3:3">
      <c r="C261" s="215"/>
    </row>
    <row r="262" spans="3:3">
      <c r="C262" s="215"/>
    </row>
    <row r="263" spans="3:3">
      <c r="C263" s="215"/>
    </row>
    <row r="264" spans="3:3">
      <c r="C264" s="215"/>
    </row>
    <row r="265" spans="3:3">
      <c r="C265" s="215"/>
    </row>
    <row r="266" spans="3:3">
      <c r="C266" s="215"/>
    </row>
    <row r="267" spans="3:3">
      <c r="C267" s="215"/>
    </row>
    <row r="268" spans="3:3">
      <c r="C268" s="215"/>
    </row>
    <row r="269" spans="3:3">
      <c r="C269" s="215"/>
    </row>
    <row r="270" spans="3:3">
      <c r="C270" s="215"/>
    </row>
    <row r="271" spans="3:3">
      <c r="C271" s="215"/>
    </row>
    <row r="272" spans="3:3">
      <c r="C272" s="215"/>
    </row>
    <row r="273" spans="3:3">
      <c r="C273" s="215"/>
    </row>
    <row r="274" spans="3:3">
      <c r="C274" s="215"/>
    </row>
    <row r="275" spans="3:3">
      <c r="C275" s="215"/>
    </row>
    <row r="276" spans="3:3">
      <c r="C276" s="215"/>
    </row>
    <row r="277" spans="3:3">
      <c r="C277" s="215"/>
    </row>
    <row r="278" spans="3:3">
      <c r="C278" s="215"/>
    </row>
    <row r="279" spans="3:3">
      <c r="C279" s="215"/>
    </row>
    <row r="280" spans="3:3">
      <c r="C280" s="215"/>
    </row>
    <row r="281" spans="3:3">
      <c r="C281" s="215"/>
    </row>
    <row r="282" spans="3:3">
      <c r="C282" s="215"/>
    </row>
    <row r="283" spans="3:3">
      <c r="C283" s="215"/>
    </row>
    <row r="284" spans="3:3">
      <c r="C284" s="215"/>
    </row>
    <row r="285" spans="3:3">
      <c r="C285" s="215"/>
    </row>
    <row r="286" spans="3:3">
      <c r="C286" s="215"/>
    </row>
    <row r="287" spans="3:3">
      <c r="C287" s="215"/>
    </row>
    <row r="288" spans="3:3">
      <c r="C288" s="215"/>
    </row>
    <row r="289" spans="3:3">
      <c r="C289" s="215"/>
    </row>
    <row r="290" spans="3:3">
      <c r="C290" s="215"/>
    </row>
    <row r="291" spans="3:3">
      <c r="C291" s="215"/>
    </row>
    <row r="292" spans="3:3">
      <c r="C292" s="215"/>
    </row>
    <row r="293" spans="3:3">
      <c r="C293" s="215"/>
    </row>
    <row r="294" spans="3:3">
      <c r="C294" s="215"/>
    </row>
    <row r="295" spans="3:3">
      <c r="C295" s="215"/>
    </row>
    <row r="296" spans="3:3">
      <c r="C296" s="215"/>
    </row>
    <row r="297" spans="3:3">
      <c r="C297" s="215"/>
    </row>
    <row r="298" spans="3:3">
      <c r="C298" s="215"/>
    </row>
    <row r="299" spans="3:3">
      <c r="C299" s="215"/>
    </row>
    <row r="300" spans="3:3">
      <c r="C300" s="215"/>
    </row>
    <row r="301" spans="3:3">
      <c r="C301" s="215"/>
    </row>
    <row r="302" spans="3:3">
      <c r="C302" s="215"/>
    </row>
    <row r="303" spans="3:3">
      <c r="C303" s="215"/>
    </row>
    <row r="304" spans="3:3">
      <c r="C304" s="215"/>
    </row>
    <row r="305" spans="3:3">
      <c r="C305" s="215"/>
    </row>
    <row r="306" spans="3:3">
      <c r="C306" s="215"/>
    </row>
    <row r="307" spans="3:3">
      <c r="C307" s="215"/>
    </row>
    <row r="308" spans="3:3">
      <c r="C308" s="215"/>
    </row>
    <row r="309" spans="3:3">
      <c r="C309" s="215"/>
    </row>
    <row r="310" spans="3:3">
      <c r="C310" s="215"/>
    </row>
    <row r="311" spans="3:3">
      <c r="C311" s="215"/>
    </row>
    <row r="312" spans="3:3">
      <c r="C312" s="215"/>
    </row>
    <row r="313" spans="3:3">
      <c r="C313" s="215"/>
    </row>
    <row r="314" spans="3:3">
      <c r="C314" s="215"/>
    </row>
    <row r="315" spans="3:3">
      <c r="C315" s="215"/>
    </row>
    <row r="316" spans="3:3">
      <c r="C316" s="215"/>
    </row>
    <row r="317" spans="3:3">
      <c r="C317" s="215"/>
    </row>
    <row r="318" spans="3:3">
      <c r="C318" s="215"/>
    </row>
    <row r="319" spans="3:3">
      <c r="C319" s="215"/>
    </row>
    <row r="320" spans="3:3">
      <c r="C320" s="215"/>
    </row>
    <row r="321" spans="3:3">
      <c r="C321" s="215"/>
    </row>
    <row r="322" spans="3:3">
      <c r="C322" s="215"/>
    </row>
    <row r="323" spans="3:3">
      <c r="C323" s="215"/>
    </row>
    <row r="324" spans="3:3">
      <c r="C324" s="215"/>
    </row>
    <row r="325" spans="3:3">
      <c r="C325" s="215"/>
    </row>
    <row r="326" spans="3:3">
      <c r="C326" s="215"/>
    </row>
    <row r="327" spans="3:3">
      <c r="C327" s="215"/>
    </row>
    <row r="328" spans="3:3">
      <c r="C328" s="215"/>
    </row>
    <row r="329" spans="3:3">
      <c r="C329" s="215"/>
    </row>
    <row r="330" spans="3:3">
      <c r="C330" s="215"/>
    </row>
    <row r="331" spans="3:3">
      <c r="C331" s="215"/>
    </row>
    <row r="332" spans="3:3">
      <c r="C332" s="215"/>
    </row>
    <row r="333" spans="3:3">
      <c r="C333" s="215"/>
    </row>
    <row r="334" spans="3:3">
      <c r="C334" s="215"/>
    </row>
    <row r="335" spans="3:3">
      <c r="C335" s="215"/>
    </row>
    <row r="336" spans="3:3">
      <c r="C336" s="215"/>
    </row>
    <row r="337" spans="3:3">
      <c r="C337" s="215"/>
    </row>
    <row r="338" spans="3:3">
      <c r="C338" s="215"/>
    </row>
    <row r="339" spans="3:3">
      <c r="C339" s="215"/>
    </row>
    <row r="340" spans="3:3">
      <c r="C340" s="215"/>
    </row>
    <row r="341" spans="3:3">
      <c r="C341" s="215"/>
    </row>
    <row r="342" spans="3:3">
      <c r="C342" s="215"/>
    </row>
    <row r="343" spans="3:3">
      <c r="C343" s="215"/>
    </row>
    <row r="344" spans="3:3">
      <c r="C344" s="215"/>
    </row>
    <row r="345" spans="3:3">
      <c r="C345" s="215"/>
    </row>
    <row r="346" spans="3:3">
      <c r="C346" s="215"/>
    </row>
    <row r="347" spans="3:3">
      <c r="C347" s="215"/>
    </row>
    <row r="348" spans="3:3">
      <c r="C348" s="215"/>
    </row>
    <row r="349" spans="3:3">
      <c r="C349" s="215"/>
    </row>
    <row r="350" spans="3:3">
      <c r="C350" s="215"/>
    </row>
    <row r="351" spans="3:3">
      <c r="C351" s="215"/>
    </row>
    <row r="352" spans="3:3">
      <c r="C352" s="215"/>
    </row>
    <row r="353" spans="3:3">
      <c r="C353" s="215"/>
    </row>
    <row r="354" spans="3:3">
      <c r="C354" s="215"/>
    </row>
    <row r="355" spans="3:3">
      <c r="C355" s="215"/>
    </row>
    <row r="356" spans="3:3">
      <c r="C356" s="215"/>
    </row>
    <row r="357" spans="3:3">
      <c r="C357" s="215"/>
    </row>
    <row r="358" spans="3:3">
      <c r="C358" s="215"/>
    </row>
    <row r="359" spans="3:3">
      <c r="C359" s="215"/>
    </row>
    <row r="360" spans="3:3">
      <c r="C360" s="215"/>
    </row>
    <row r="361" spans="3:3">
      <c r="C361" s="215"/>
    </row>
    <row r="362" spans="3:3">
      <c r="C362" s="215"/>
    </row>
    <row r="363" spans="3:3">
      <c r="C363" s="215"/>
    </row>
    <row r="364" spans="3:3">
      <c r="C364" s="215"/>
    </row>
    <row r="365" spans="3:3">
      <c r="C365" s="215"/>
    </row>
    <row r="366" spans="3:3">
      <c r="C366" s="215"/>
    </row>
    <row r="367" spans="3:3">
      <c r="C367" s="215"/>
    </row>
    <row r="368" spans="3:3">
      <c r="C368" s="215"/>
    </row>
    <row r="369" spans="3:3">
      <c r="C369" s="215"/>
    </row>
    <row r="370" spans="3:3">
      <c r="C370" s="215"/>
    </row>
    <row r="371" spans="3:3">
      <c r="C371" s="215"/>
    </row>
    <row r="372" spans="3:3">
      <c r="C372" s="215"/>
    </row>
    <row r="373" spans="3:3">
      <c r="C373" s="215"/>
    </row>
    <row r="374" spans="3:3">
      <c r="C374" s="215"/>
    </row>
    <row r="375" spans="3:3">
      <c r="C375" s="215"/>
    </row>
    <row r="376" spans="3:3">
      <c r="C376" s="215"/>
    </row>
    <row r="377" spans="3:3">
      <c r="C377" s="215"/>
    </row>
    <row r="378" spans="3:3">
      <c r="C378" s="215"/>
    </row>
    <row r="379" spans="3:3">
      <c r="C379" s="215"/>
    </row>
    <row r="380" spans="3:3">
      <c r="C380" s="215"/>
    </row>
    <row r="381" spans="3:3">
      <c r="C381" s="215"/>
    </row>
    <row r="382" spans="3:3">
      <c r="C382" s="215"/>
    </row>
    <row r="383" spans="3:3">
      <c r="C383" s="215"/>
    </row>
    <row r="384" spans="3:3">
      <c r="C384" s="215"/>
    </row>
    <row r="385" spans="3:3">
      <c r="C385" s="215"/>
    </row>
    <row r="386" spans="3:3">
      <c r="C386" s="215"/>
    </row>
    <row r="387" spans="3:3">
      <c r="C387" s="215"/>
    </row>
    <row r="388" spans="3:3">
      <c r="C388" s="215"/>
    </row>
    <row r="389" spans="3:3">
      <c r="C389" s="215"/>
    </row>
    <row r="390" spans="3:3">
      <c r="C390" s="215"/>
    </row>
    <row r="391" spans="3:3">
      <c r="C391" s="215"/>
    </row>
    <row r="392" spans="3:3">
      <c r="C392" s="215"/>
    </row>
    <row r="393" spans="3:3">
      <c r="C393" s="215"/>
    </row>
    <row r="394" spans="3:3">
      <c r="C394" s="215"/>
    </row>
    <row r="395" spans="3:3">
      <c r="C395" s="215"/>
    </row>
    <row r="396" spans="3:3">
      <c r="C396" s="215"/>
    </row>
    <row r="397" spans="3:3">
      <c r="C397" s="215"/>
    </row>
    <row r="398" spans="3:3">
      <c r="C398" s="215"/>
    </row>
    <row r="399" spans="3:3">
      <c r="C399" s="215"/>
    </row>
    <row r="400" spans="3:3">
      <c r="C400" s="215"/>
    </row>
    <row r="401" spans="3:3">
      <c r="C401" s="215"/>
    </row>
    <row r="402" spans="3:3">
      <c r="C402" s="215"/>
    </row>
    <row r="403" spans="3:3">
      <c r="C403" s="215"/>
    </row>
    <row r="404" spans="3:3">
      <c r="C404" s="215"/>
    </row>
    <row r="405" spans="3:3">
      <c r="C405" s="215"/>
    </row>
    <row r="406" spans="3:3">
      <c r="C406" s="215"/>
    </row>
    <row r="407" spans="3:3">
      <c r="C407" s="215"/>
    </row>
    <row r="408" spans="3:3">
      <c r="C408" s="215"/>
    </row>
    <row r="409" spans="3:3">
      <c r="C409" s="215"/>
    </row>
    <row r="410" spans="3:3">
      <c r="C410" s="215"/>
    </row>
    <row r="411" spans="3:3">
      <c r="C411" s="215"/>
    </row>
    <row r="412" spans="3:3">
      <c r="C412" s="215"/>
    </row>
    <row r="413" spans="3:3">
      <c r="C413" s="215"/>
    </row>
    <row r="414" spans="3:3">
      <c r="C414" s="215"/>
    </row>
    <row r="415" spans="3:3">
      <c r="C415" s="215"/>
    </row>
    <row r="416" spans="3:3">
      <c r="C416" s="215"/>
    </row>
    <row r="417" spans="3:3">
      <c r="C417" s="215"/>
    </row>
    <row r="418" spans="3:3">
      <c r="C418" s="215"/>
    </row>
    <row r="419" spans="3:3">
      <c r="C419" s="215"/>
    </row>
    <row r="420" spans="3:3">
      <c r="C420" s="215"/>
    </row>
    <row r="421" spans="3:3">
      <c r="C421" s="215"/>
    </row>
    <row r="422" spans="3:3">
      <c r="C422" s="215"/>
    </row>
    <row r="423" spans="3:3">
      <c r="C423" s="215"/>
    </row>
    <row r="424" spans="3:3">
      <c r="C424" s="215"/>
    </row>
    <row r="425" spans="3:3">
      <c r="C425" s="215"/>
    </row>
    <row r="426" spans="3:3">
      <c r="C426" s="215"/>
    </row>
    <row r="427" spans="3:3">
      <c r="C427" s="215"/>
    </row>
    <row r="428" spans="3:3">
      <c r="C428" s="215"/>
    </row>
    <row r="429" spans="3:3">
      <c r="C429" s="215"/>
    </row>
    <row r="430" spans="3:3">
      <c r="C430" s="215"/>
    </row>
    <row r="431" spans="3:3">
      <c r="C431" s="215"/>
    </row>
    <row r="432" spans="3:3">
      <c r="C432" s="215"/>
    </row>
    <row r="433" spans="3:3">
      <c r="C433" s="215"/>
    </row>
    <row r="434" spans="3:3">
      <c r="C434" s="215"/>
    </row>
    <row r="435" spans="3:3">
      <c r="C435" s="215"/>
    </row>
    <row r="436" spans="3:3">
      <c r="C436" s="215"/>
    </row>
    <row r="437" spans="3:3">
      <c r="C437" s="215"/>
    </row>
    <row r="438" spans="3:3">
      <c r="C438" s="215"/>
    </row>
    <row r="439" spans="3:3">
      <c r="C439" s="215"/>
    </row>
    <row r="440" spans="3:3">
      <c r="C440" s="215"/>
    </row>
    <row r="441" spans="3:3">
      <c r="C441" s="215"/>
    </row>
    <row r="442" spans="3:3">
      <c r="C442" s="215"/>
    </row>
    <row r="443" spans="3:3">
      <c r="C443" s="215"/>
    </row>
    <row r="444" spans="3:3">
      <c r="C444" s="215"/>
    </row>
    <row r="445" spans="3:3">
      <c r="C445" s="215"/>
    </row>
    <row r="446" spans="3:3">
      <c r="C446" s="215"/>
    </row>
    <row r="447" spans="3:3">
      <c r="C447" s="215"/>
    </row>
    <row r="448" spans="3:3">
      <c r="C448" s="215"/>
    </row>
    <row r="449" spans="3:3">
      <c r="C449" s="215"/>
    </row>
    <row r="450" spans="3:3">
      <c r="C450" s="215"/>
    </row>
    <row r="451" spans="3:3">
      <c r="C451" s="215"/>
    </row>
    <row r="452" spans="3:3">
      <c r="C452" s="215"/>
    </row>
    <row r="453" spans="3:3">
      <c r="C453" s="215"/>
    </row>
    <row r="454" spans="3:3">
      <c r="C454" s="215"/>
    </row>
    <row r="455" spans="3:3">
      <c r="C455" s="215"/>
    </row>
    <row r="456" spans="3:3">
      <c r="C456" s="215"/>
    </row>
    <row r="457" spans="3:3">
      <c r="C457" s="215"/>
    </row>
    <row r="458" spans="3:3">
      <c r="C458" s="215"/>
    </row>
    <row r="459" spans="3:3">
      <c r="C459" s="215"/>
    </row>
    <row r="460" spans="3:3">
      <c r="C460" s="215"/>
    </row>
    <row r="461" spans="3:3">
      <c r="C461" s="215"/>
    </row>
    <row r="462" spans="3:3">
      <c r="C462" s="215"/>
    </row>
    <row r="463" spans="3:3">
      <c r="C463" s="215"/>
    </row>
    <row r="464" spans="3:3">
      <c r="C464" s="215"/>
    </row>
    <row r="465" spans="3:3">
      <c r="C465" s="215"/>
    </row>
    <row r="466" spans="3:3">
      <c r="C466" s="215"/>
    </row>
    <row r="467" spans="3:3">
      <c r="C467" s="215"/>
    </row>
    <row r="468" spans="3:3">
      <c r="C468" s="215"/>
    </row>
    <row r="469" spans="3:3">
      <c r="C469" s="215"/>
    </row>
    <row r="470" spans="3:3">
      <c r="C470" s="215"/>
    </row>
    <row r="471" spans="3:3">
      <c r="C471" s="215"/>
    </row>
    <row r="472" spans="3:3">
      <c r="C472" s="215"/>
    </row>
    <row r="473" spans="3:3">
      <c r="C473" s="215"/>
    </row>
    <row r="474" spans="3:3">
      <c r="C474" s="215"/>
    </row>
    <row r="475" spans="3:3">
      <c r="C475" s="215"/>
    </row>
    <row r="476" spans="3:3">
      <c r="C476" s="215"/>
    </row>
    <row r="477" spans="3:3">
      <c r="C477" s="215"/>
    </row>
    <row r="478" spans="3:3">
      <c r="C478" s="215"/>
    </row>
    <row r="479" spans="3:3">
      <c r="C479" s="215"/>
    </row>
    <row r="480" spans="3:3">
      <c r="C480" s="215"/>
    </row>
    <row r="481" spans="3:3">
      <c r="C481" s="215"/>
    </row>
    <row r="482" spans="3:3">
      <c r="C482" s="215"/>
    </row>
    <row r="483" spans="3:3">
      <c r="C483" s="215"/>
    </row>
    <row r="484" spans="3:3">
      <c r="C484" s="215"/>
    </row>
    <row r="485" spans="3:3">
      <c r="C485" s="215"/>
    </row>
    <row r="486" spans="3:3">
      <c r="C486" s="215"/>
    </row>
    <row r="487" spans="3:3">
      <c r="C487" s="215"/>
    </row>
    <row r="488" spans="3:3">
      <c r="C488" s="215"/>
    </row>
    <row r="489" spans="3:3">
      <c r="C489" s="215"/>
    </row>
    <row r="490" spans="3:3">
      <c r="C490" s="215"/>
    </row>
    <row r="491" spans="3:3">
      <c r="C491" s="215"/>
    </row>
    <row r="492" spans="3:3">
      <c r="C492" s="215"/>
    </row>
    <row r="493" spans="3:3">
      <c r="C493" s="215"/>
    </row>
    <row r="494" spans="3:3">
      <c r="C494" s="215"/>
    </row>
    <row r="495" spans="3:3">
      <c r="C495" s="215"/>
    </row>
    <row r="496" spans="3:3">
      <c r="C496" s="215"/>
    </row>
    <row r="497" spans="3:3">
      <c r="C497" s="215"/>
    </row>
    <row r="498" spans="3:3">
      <c r="C498" s="215"/>
    </row>
    <row r="499" spans="3:3">
      <c r="C499" s="215"/>
    </row>
    <row r="500" spans="3:3">
      <c r="C500" s="215"/>
    </row>
    <row r="501" spans="3:3">
      <c r="C501" s="215"/>
    </row>
    <row r="502" spans="3:3">
      <c r="C502" s="215"/>
    </row>
    <row r="503" spans="3:3">
      <c r="C503" s="215"/>
    </row>
    <row r="504" spans="3:3">
      <c r="C504" s="215"/>
    </row>
    <row r="505" spans="3:3">
      <c r="C505" s="215"/>
    </row>
    <row r="506" spans="3:3">
      <c r="C506" s="215"/>
    </row>
    <row r="507" spans="3:3">
      <c r="C507" s="215"/>
    </row>
    <row r="508" spans="3:3">
      <c r="C508" s="215"/>
    </row>
    <row r="509" spans="3:3">
      <c r="C509" s="215"/>
    </row>
    <row r="510" spans="3:3">
      <c r="C510" s="215"/>
    </row>
    <row r="511" spans="3:3">
      <c r="C511" s="215"/>
    </row>
    <row r="512" spans="3:3">
      <c r="C512" s="215"/>
    </row>
    <row r="513" spans="3:3">
      <c r="C513" s="215"/>
    </row>
    <row r="514" spans="3:3">
      <c r="C514" s="215"/>
    </row>
    <row r="515" spans="3:3">
      <c r="C515" s="215"/>
    </row>
    <row r="516" spans="3:3">
      <c r="C516" s="215"/>
    </row>
    <row r="517" spans="3:3">
      <c r="C517" s="215"/>
    </row>
    <row r="518" spans="3:3">
      <c r="C518" s="215"/>
    </row>
    <row r="519" spans="3:3">
      <c r="C519" s="215"/>
    </row>
    <row r="520" spans="3:3">
      <c r="C520" s="215"/>
    </row>
    <row r="521" spans="3:3">
      <c r="C521" s="215"/>
    </row>
    <row r="522" spans="3:3">
      <c r="C522" s="215"/>
    </row>
    <row r="523" spans="3:3">
      <c r="C523" s="215"/>
    </row>
    <row r="524" spans="3:3">
      <c r="C524" s="215"/>
    </row>
    <row r="525" spans="3:3">
      <c r="C525" s="215"/>
    </row>
    <row r="526" spans="3:3">
      <c r="C526" s="215"/>
    </row>
    <row r="527" spans="3:3">
      <c r="C527" s="215"/>
    </row>
    <row r="528" spans="3:3">
      <c r="C528" s="215"/>
    </row>
    <row r="529" spans="3:3">
      <c r="C529" s="215"/>
    </row>
    <row r="530" spans="3:3">
      <c r="C530" s="215"/>
    </row>
    <row r="531" spans="3:3">
      <c r="C531" s="215"/>
    </row>
    <row r="532" spans="3:3">
      <c r="C532" s="215"/>
    </row>
    <row r="533" spans="3:3">
      <c r="C533" s="215"/>
    </row>
    <row r="534" spans="3:3">
      <c r="C534" s="215"/>
    </row>
    <row r="535" spans="3:3">
      <c r="C535" s="215"/>
    </row>
    <row r="536" spans="3:3">
      <c r="C536" s="215"/>
    </row>
    <row r="537" spans="3:3">
      <c r="C537" s="215"/>
    </row>
    <row r="538" spans="3:3">
      <c r="C538" s="215"/>
    </row>
    <row r="539" spans="3:3">
      <c r="C539" s="215"/>
    </row>
    <row r="540" spans="3:3">
      <c r="C540" s="215"/>
    </row>
    <row r="541" spans="3:3">
      <c r="C541" s="215"/>
    </row>
    <row r="542" spans="3:3">
      <c r="C542" s="215"/>
    </row>
    <row r="543" spans="3:3">
      <c r="C543" s="215"/>
    </row>
    <row r="544" spans="3:3">
      <c r="C544" s="215"/>
    </row>
    <row r="545" spans="3:3">
      <c r="C545" s="215"/>
    </row>
    <row r="546" spans="3:3">
      <c r="C546" s="215"/>
    </row>
    <row r="547" spans="3:3">
      <c r="C547" s="215"/>
    </row>
    <row r="548" spans="3:3">
      <c r="C548" s="215"/>
    </row>
    <row r="549" spans="3:3">
      <c r="C549" s="215"/>
    </row>
    <row r="550" spans="3:3">
      <c r="C550" s="215"/>
    </row>
    <row r="551" spans="3:3">
      <c r="C551" s="215"/>
    </row>
    <row r="552" spans="3:3">
      <c r="C552" s="215"/>
    </row>
    <row r="553" spans="3:3">
      <c r="C553" s="215"/>
    </row>
    <row r="554" spans="3:3">
      <c r="C554" s="215"/>
    </row>
    <row r="555" spans="3:3">
      <c r="C555" s="215"/>
    </row>
    <row r="556" spans="3:3">
      <c r="C556" s="215"/>
    </row>
    <row r="557" spans="3:3">
      <c r="C557" s="215"/>
    </row>
    <row r="558" spans="3:3">
      <c r="C558" s="215"/>
    </row>
    <row r="559" spans="3:3">
      <c r="C559" s="215"/>
    </row>
    <row r="560" spans="3:3">
      <c r="C560" s="215"/>
    </row>
    <row r="561" spans="3:3">
      <c r="C561" s="215"/>
    </row>
    <row r="562" spans="3:3">
      <c r="C562" s="215"/>
    </row>
    <row r="563" spans="3:3">
      <c r="C563" s="215"/>
    </row>
    <row r="564" spans="3:3">
      <c r="C564" s="215"/>
    </row>
    <row r="565" spans="3:3">
      <c r="C565" s="215"/>
    </row>
    <row r="566" spans="3:3">
      <c r="C566" s="215"/>
    </row>
    <row r="567" spans="3:3">
      <c r="C567" s="215"/>
    </row>
    <row r="568" spans="3:3">
      <c r="C568" s="215"/>
    </row>
    <row r="569" spans="3:3">
      <c r="C569" s="215"/>
    </row>
    <row r="570" spans="3:3">
      <c r="C570" s="215"/>
    </row>
    <row r="571" spans="3:3">
      <c r="C571" s="215"/>
    </row>
    <row r="572" spans="3:3">
      <c r="C572" s="215"/>
    </row>
    <row r="573" spans="3:3">
      <c r="C573" s="215"/>
    </row>
    <row r="574" spans="3:3">
      <c r="C574" s="215"/>
    </row>
    <row r="575" spans="3:3">
      <c r="C575" s="215"/>
    </row>
    <row r="576" spans="3:3">
      <c r="C576" s="215"/>
    </row>
    <row r="577" spans="3:3">
      <c r="C577" s="215"/>
    </row>
    <row r="578" spans="3:3">
      <c r="C578" s="215"/>
    </row>
    <row r="579" spans="3:3">
      <c r="C579" s="215"/>
    </row>
    <row r="580" spans="3:3">
      <c r="C580" s="215"/>
    </row>
    <row r="581" spans="3:3">
      <c r="C581" s="215"/>
    </row>
    <row r="582" spans="3:3">
      <c r="C582" s="215"/>
    </row>
    <row r="583" spans="3:3">
      <c r="C583" s="215"/>
    </row>
    <row r="584" spans="3:3">
      <c r="C584" s="215"/>
    </row>
    <row r="585" spans="3:3">
      <c r="C585" s="215"/>
    </row>
    <row r="586" spans="3:3">
      <c r="C586" s="215"/>
    </row>
    <row r="587" spans="3:3">
      <c r="C587" s="215"/>
    </row>
    <row r="588" spans="3:3">
      <c r="C588" s="215"/>
    </row>
    <row r="589" spans="3:3">
      <c r="C589" s="215"/>
    </row>
    <row r="590" spans="3:3">
      <c r="C590" s="215"/>
    </row>
    <row r="591" spans="3:3">
      <c r="C591" s="215"/>
    </row>
    <row r="592" spans="3:3">
      <c r="C592" s="215"/>
    </row>
    <row r="593" spans="3:3">
      <c r="C593" s="215"/>
    </row>
    <row r="594" spans="3:3">
      <c r="C594" s="215"/>
    </row>
    <row r="595" spans="3:3">
      <c r="C595" s="215"/>
    </row>
    <row r="596" spans="3:3">
      <c r="C596" s="215"/>
    </row>
    <row r="597" spans="3:3">
      <c r="C597" s="215"/>
    </row>
    <row r="598" spans="3:3">
      <c r="C598" s="215"/>
    </row>
    <row r="599" spans="3:3">
      <c r="C599" s="215"/>
    </row>
    <row r="600" spans="3:3">
      <c r="C600" s="215"/>
    </row>
    <row r="601" spans="3:3">
      <c r="C601" s="215"/>
    </row>
    <row r="602" spans="3:3">
      <c r="C602" s="215"/>
    </row>
    <row r="603" spans="3:3">
      <c r="C603" s="215"/>
    </row>
    <row r="604" spans="3:3">
      <c r="C604" s="215"/>
    </row>
    <row r="605" spans="3:3">
      <c r="C605" s="215"/>
    </row>
    <row r="606" spans="3:3">
      <c r="C606" s="215"/>
    </row>
    <row r="607" spans="3:3">
      <c r="C607" s="215"/>
    </row>
    <row r="608" spans="3:3">
      <c r="C608" s="215"/>
    </row>
    <row r="609" spans="3:3">
      <c r="C609" s="215"/>
    </row>
    <row r="610" spans="3:3">
      <c r="C610" s="215"/>
    </row>
    <row r="611" spans="3:3">
      <c r="C611" s="215"/>
    </row>
    <row r="612" spans="3:3">
      <c r="C612" s="215"/>
    </row>
    <row r="613" spans="3:3">
      <c r="C613" s="215"/>
    </row>
    <row r="614" spans="3:3">
      <c r="C614" s="215"/>
    </row>
    <row r="615" spans="3:3">
      <c r="C615" s="215"/>
    </row>
    <row r="616" spans="3:3">
      <c r="C616" s="215"/>
    </row>
    <row r="617" spans="3:3">
      <c r="C617" s="215"/>
    </row>
    <row r="618" spans="3:3">
      <c r="C618" s="215"/>
    </row>
    <row r="619" spans="3:3">
      <c r="C619" s="215"/>
    </row>
    <row r="620" spans="3:3">
      <c r="C620" s="215"/>
    </row>
    <row r="621" spans="3:3">
      <c r="C621" s="215"/>
    </row>
    <row r="622" spans="3:3">
      <c r="C622" s="215"/>
    </row>
    <row r="623" spans="3:3">
      <c r="C623" s="215"/>
    </row>
    <row r="624" spans="3:3">
      <c r="C624" s="215"/>
    </row>
    <row r="625" spans="3:3">
      <c r="C625" s="215"/>
    </row>
    <row r="626" spans="3:3">
      <c r="C626" s="215"/>
    </row>
    <row r="627" spans="3:3">
      <c r="C627" s="215"/>
    </row>
    <row r="628" spans="3:3">
      <c r="C628" s="215"/>
    </row>
    <row r="629" spans="3:3">
      <c r="C629" s="215"/>
    </row>
    <row r="630" spans="3:3">
      <c r="C630" s="215"/>
    </row>
    <row r="631" spans="3:3">
      <c r="C631" s="215"/>
    </row>
    <row r="632" spans="3:3">
      <c r="C632" s="215"/>
    </row>
    <row r="633" spans="3:3">
      <c r="C633" s="215"/>
    </row>
    <row r="634" spans="3:3">
      <c r="C634" s="215"/>
    </row>
    <row r="635" spans="3:3">
      <c r="C635" s="215"/>
    </row>
    <row r="636" spans="3:3">
      <c r="C636" s="215"/>
    </row>
    <row r="637" spans="3:3">
      <c r="C637" s="215"/>
    </row>
    <row r="638" spans="3:3">
      <c r="C638" s="215"/>
    </row>
    <row r="639" spans="3:3">
      <c r="C639" s="215"/>
    </row>
    <row r="640" spans="3:3">
      <c r="C640" s="215"/>
    </row>
    <row r="641" spans="3:3">
      <c r="C641" s="215"/>
    </row>
    <row r="642" spans="3:3">
      <c r="C642" s="215"/>
    </row>
    <row r="643" spans="3:3">
      <c r="C643" s="215"/>
    </row>
    <row r="644" spans="3:3">
      <c r="C644" s="215"/>
    </row>
    <row r="645" spans="3:3">
      <c r="C645" s="215"/>
    </row>
    <row r="646" spans="3:3">
      <c r="C646" s="215"/>
    </row>
    <row r="647" spans="3:3">
      <c r="C647" s="215"/>
    </row>
    <row r="648" spans="3:3">
      <c r="C648" s="215"/>
    </row>
    <row r="649" spans="3:3">
      <c r="C649" s="215"/>
    </row>
    <row r="650" spans="3:3">
      <c r="C650" s="215"/>
    </row>
    <row r="651" spans="3:3">
      <c r="C651" s="215"/>
    </row>
    <row r="652" spans="3:3">
      <c r="C652" s="215"/>
    </row>
    <row r="653" spans="3:3">
      <c r="C653" s="215"/>
    </row>
    <row r="654" spans="3:3">
      <c r="C654" s="215"/>
    </row>
    <row r="655" spans="3:3">
      <c r="C655" s="215"/>
    </row>
    <row r="656" spans="3:3">
      <c r="C656" s="215"/>
    </row>
    <row r="657" spans="3:3">
      <c r="C657" s="215"/>
    </row>
    <row r="658" spans="3:3">
      <c r="C658" s="215"/>
    </row>
    <row r="659" spans="3:3">
      <c r="C659" s="215"/>
    </row>
    <row r="660" spans="3:3">
      <c r="C660" s="215"/>
    </row>
    <row r="661" spans="3:3">
      <c r="C661" s="215"/>
    </row>
    <row r="662" spans="3:3">
      <c r="C662" s="215"/>
    </row>
    <row r="663" spans="3:3">
      <c r="C663" s="215"/>
    </row>
    <row r="664" spans="3:3">
      <c r="C664" s="215"/>
    </row>
    <row r="665" spans="3:3">
      <c r="C665" s="215"/>
    </row>
    <row r="666" spans="3:3">
      <c r="C666" s="215"/>
    </row>
    <row r="667" spans="3:3">
      <c r="C667" s="215"/>
    </row>
    <row r="668" spans="3:3">
      <c r="C668" s="215"/>
    </row>
    <row r="669" spans="3:3">
      <c r="C669" s="215"/>
    </row>
    <row r="670" spans="3:3">
      <c r="C670" s="215"/>
    </row>
    <row r="671" spans="3:3">
      <c r="C671" s="215"/>
    </row>
    <row r="672" spans="3:3">
      <c r="C672" s="215"/>
    </row>
    <row r="673" spans="3:3">
      <c r="C673" s="215"/>
    </row>
    <row r="674" spans="3:3">
      <c r="C674" s="215"/>
    </row>
    <row r="675" spans="3:3">
      <c r="C675" s="215"/>
    </row>
    <row r="676" spans="3:3">
      <c r="C676" s="215"/>
    </row>
    <row r="677" spans="3:3">
      <c r="C677" s="215"/>
    </row>
    <row r="678" spans="3:3">
      <c r="C678" s="215"/>
    </row>
    <row r="679" spans="3:3">
      <c r="C679" s="215"/>
    </row>
    <row r="680" spans="3:3">
      <c r="C680" s="215"/>
    </row>
    <row r="681" spans="3:3">
      <c r="C681" s="215"/>
    </row>
    <row r="682" spans="3:3">
      <c r="C682" s="215"/>
    </row>
    <row r="683" spans="3:3">
      <c r="C683" s="215"/>
    </row>
    <row r="684" spans="3:3">
      <c r="C684" s="215"/>
    </row>
    <row r="685" spans="3:3">
      <c r="C685" s="215"/>
    </row>
    <row r="686" spans="3:3">
      <c r="C686" s="215"/>
    </row>
    <row r="687" spans="3:3">
      <c r="C687" s="215"/>
    </row>
    <row r="688" spans="3:3">
      <c r="C688" s="215"/>
    </row>
    <row r="689" spans="3:3">
      <c r="C689" s="215"/>
    </row>
    <row r="690" spans="3:3">
      <c r="C690" s="215"/>
    </row>
    <row r="691" spans="3:3">
      <c r="C691" s="215"/>
    </row>
    <row r="692" spans="3:3">
      <c r="C692" s="215"/>
    </row>
    <row r="693" spans="3:3">
      <c r="C693" s="215"/>
    </row>
    <row r="694" spans="3:3">
      <c r="C694" s="215"/>
    </row>
    <row r="695" spans="3:3">
      <c r="C695" s="215"/>
    </row>
    <row r="696" spans="3:3">
      <c r="C696" s="215"/>
    </row>
    <row r="697" spans="3:3">
      <c r="C697" s="215"/>
    </row>
    <row r="698" spans="3:3">
      <c r="C698" s="215"/>
    </row>
    <row r="699" spans="3:3">
      <c r="C699" s="215"/>
    </row>
    <row r="700" spans="3:3">
      <c r="C700" s="215"/>
    </row>
    <row r="701" spans="3:3">
      <c r="C701" s="215"/>
    </row>
    <row r="702" spans="3:3">
      <c r="C702" s="215"/>
    </row>
    <row r="703" spans="3:3">
      <c r="C703" s="215"/>
    </row>
    <row r="704" spans="3:3">
      <c r="C704" s="215"/>
    </row>
    <row r="705" spans="3:3">
      <c r="C705" s="215"/>
    </row>
    <row r="706" spans="3:3">
      <c r="C706" s="215"/>
    </row>
    <row r="707" spans="3:3">
      <c r="C707" s="215"/>
    </row>
    <row r="708" spans="3:3">
      <c r="C708" s="215"/>
    </row>
    <row r="709" spans="3:3">
      <c r="C709" s="215"/>
    </row>
    <row r="710" spans="3:3">
      <c r="C710" s="215"/>
    </row>
    <row r="711" spans="3:3">
      <c r="C711" s="215"/>
    </row>
    <row r="712" spans="3:3">
      <c r="C712" s="215"/>
    </row>
    <row r="713" spans="3:3">
      <c r="C713" s="215"/>
    </row>
    <row r="714" spans="3:3">
      <c r="C714" s="215"/>
    </row>
    <row r="715" spans="3:3">
      <c r="C715" s="215"/>
    </row>
    <row r="716" spans="3:3">
      <c r="C716" s="215"/>
    </row>
    <row r="717" spans="3:3">
      <c r="C717" s="215"/>
    </row>
    <row r="718" spans="3:3">
      <c r="C718" s="215"/>
    </row>
    <row r="719" spans="3:3">
      <c r="C719" s="215"/>
    </row>
    <row r="720" spans="3:3">
      <c r="C720" s="215"/>
    </row>
    <row r="721" spans="3:3">
      <c r="C721" s="215"/>
    </row>
    <row r="722" spans="3:3">
      <c r="C722" s="215"/>
    </row>
    <row r="723" spans="3:3">
      <c r="C723" s="215"/>
    </row>
    <row r="724" spans="3:3">
      <c r="C724" s="215"/>
    </row>
    <row r="725" spans="3:3">
      <c r="C725" s="215"/>
    </row>
    <row r="726" spans="3:3">
      <c r="C726" s="215"/>
    </row>
    <row r="727" spans="3:3">
      <c r="C727" s="215"/>
    </row>
    <row r="728" spans="3:3">
      <c r="C728" s="215"/>
    </row>
    <row r="729" spans="3:3">
      <c r="C729" s="215"/>
    </row>
    <row r="730" spans="3:3">
      <c r="C730" s="215"/>
    </row>
    <row r="731" spans="3:3">
      <c r="C731" s="215"/>
    </row>
    <row r="732" spans="3:3">
      <c r="C732" s="215"/>
    </row>
    <row r="733" spans="3:3">
      <c r="C733" s="215"/>
    </row>
    <row r="734" spans="3:3">
      <c r="C734" s="215"/>
    </row>
    <row r="735" spans="3:3">
      <c r="C735" s="215"/>
    </row>
    <row r="736" spans="3:3">
      <c r="C736" s="215"/>
    </row>
    <row r="737" spans="3:3">
      <c r="C737" s="215"/>
    </row>
    <row r="738" spans="3:3">
      <c r="C738" s="215"/>
    </row>
    <row r="739" spans="3:3">
      <c r="C739" s="215"/>
    </row>
    <row r="740" spans="3:3">
      <c r="C740" s="215"/>
    </row>
    <row r="741" spans="3:3">
      <c r="C741" s="215"/>
    </row>
    <row r="742" spans="3:3">
      <c r="C742" s="215"/>
    </row>
    <row r="743" spans="3:3">
      <c r="C743" s="215"/>
    </row>
    <row r="744" spans="3:3">
      <c r="C744" s="215"/>
    </row>
    <row r="745" spans="3:3">
      <c r="C745" s="215"/>
    </row>
    <row r="746" spans="3:3">
      <c r="C746" s="215"/>
    </row>
    <row r="747" spans="3:3">
      <c r="C747" s="215"/>
    </row>
    <row r="748" spans="3:3">
      <c r="C748" s="215"/>
    </row>
    <row r="749" spans="3:3">
      <c r="C749" s="215"/>
    </row>
    <row r="750" spans="3:3">
      <c r="C750" s="215"/>
    </row>
    <row r="751" spans="3:3">
      <c r="C751" s="215"/>
    </row>
    <row r="752" spans="3:3">
      <c r="C752" s="215"/>
    </row>
    <row r="753" spans="3:3">
      <c r="C753" s="215"/>
    </row>
    <row r="754" spans="3:3">
      <c r="C754" s="215"/>
    </row>
    <row r="755" spans="3:3">
      <c r="C755" s="215"/>
    </row>
    <row r="756" spans="3:3">
      <c r="C756" s="215"/>
    </row>
    <row r="757" spans="3:3">
      <c r="C757" s="215"/>
    </row>
    <row r="758" spans="3:3">
      <c r="C758" s="215"/>
    </row>
    <row r="759" spans="3:3">
      <c r="C759" s="215"/>
    </row>
    <row r="760" spans="3:3">
      <c r="C760" s="215"/>
    </row>
    <row r="761" spans="3:3">
      <c r="C761" s="215"/>
    </row>
    <row r="762" spans="3:3">
      <c r="C762" s="215"/>
    </row>
    <row r="763" spans="3:3">
      <c r="C763" s="215"/>
    </row>
    <row r="764" spans="3:3">
      <c r="C764" s="215"/>
    </row>
    <row r="765" spans="3:3">
      <c r="C765" s="215"/>
    </row>
    <row r="766" spans="3:3">
      <c r="C766" s="215"/>
    </row>
    <row r="767" spans="3:3">
      <c r="C767" s="215"/>
    </row>
    <row r="768" spans="3:3">
      <c r="C768" s="215"/>
    </row>
    <row r="769" spans="3:3">
      <c r="C769" s="215"/>
    </row>
    <row r="770" spans="3:3">
      <c r="C770" s="215"/>
    </row>
    <row r="771" spans="3:3">
      <c r="C771" s="215"/>
    </row>
    <row r="772" spans="3:3">
      <c r="C772" s="215"/>
    </row>
    <row r="773" spans="3:3">
      <c r="C773" s="215"/>
    </row>
    <row r="774" spans="3:3">
      <c r="C774" s="215"/>
    </row>
    <row r="775" spans="3:3">
      <c r="C775" s="215"/>
    </row>
    <row r="776" spans="3:3">
      <c r="C776" s="215"/>
    </row>
    <row r="777" spans="3:3">
      <c r="C777" s="215"/>
    </row>
    <row r="778" spans="3:3">
      <c r="C778" s="215"/>
    </row>
    <row r="779" spans="3:3">
      <c r="C779" s="215"/>
    </row>
    <row r="780" spans="3:3">
      <c r="C780" s="215"/>
    </row>
    <row r="781" spans="3:3">
      <c r="C781" s="215"/>
    </row>
    <row r="782" spans="3:3">
      <c r="C782" s="215"/>
    </row>
    <row r="783" spans="3:3">
      <c r="C783" s="215"/>
    </row>
    <row r="784" spans="3:3">
      <c r="C784" s="215"/>
    </row>
    <row r="785" spans="3:3">
      <c r="C785" s="215"/>
    </row>
    <row r="786" spans="3:3">
      <c r="C786" s="215"/>
    </row>
    <row r="787" spans="3:3">
      <c r="C787" s="215"/>
    </row>
    <row r="788" spans="3:3">
      <c r="C788" s="215"/>
    </row>
    <row r="789" spans="3:3">
      <c r="C789" s="215"/>
    </row>
    <row r="790" spans="3:3">
      <c r="C790" s="215"/>
    </row>
    <row r="791" spans="3:3">
      <c r="C791" s="215"/>
    </row>
    <row r="792" spans="3:3">
      <c r="C792" s="215"/>
    </row>
    <row r="793" spans="3:3">
      <c r="C793" s="215"/>
    </row>
    <row r="794" spans="3:3">
      <c r="C794" s="215"/>
    </row>
    <row r="795" spans="3:3">
      <c r="C795" s="215"/>
    </row>
    <row r="796" spans="3:3">
      <c r="C796" s="215"/>
    </row>
    <row r="797" spans="3:3">
      <c r="C797" s="215"/>
    </row>
    <row r="798" spans="3:3">
      <c r="C798" s="215"/>
    </row>
    <row r="799" spans="3:3">
      <c r="C799" s="215"/>
    </row>
    <row r="800" spans="3:3">
      <c r="C800" s="215"/>
    </row>
    <row r="801" spans="3:3">
      <c r="C801" s="215"/>
    </row>
    <row r="802" spans="3:3">
      <c r="C802" s="215"/>
    </row>
    <row r="803" spans="3:3">
      <c r="C803" s="215"/>
    </row>
    <row r="804" spans="3:3">
      <c r="C804" s="215"/>
    </row>
    <row r="805" spans="3:3">
      <c r="C805" s="215"/>
    </row>
    <row r="806" spans="3:3">
      <c r="C806" s="215"/>
    </row>
    <row r="807" spans="3:3">
      <c r="C807" s="215"/>
    </row>
    <row r="808" spans="3:3">
      <c r="C808" s="215"/>
    </row>
    <row r="809" spans="3:3">
      <c r="C809" s="215"/>
    </row>
    <row r="810" spans="3:3">
      <c r="C810" s="215"/>
    </row>
    <row r="811" spans="3:3">
      <c r="C811" s="215"/>
    </row>
    <row r="812" spans="3:3">
      <c r="C812" s="215"/>
    </row>
    <row r="813" spans="3:3">
      <c r="C813" s="215"/>
    </row>
    <row r="814" spans="3:3">
      <c r="C814" s="215"/>
    </row>
    <row r="815" spans="3:3">
      <c r="C815" s="215"/>
    </row>
    <row r="816" spans="3:3">
      <c r="C816" s="215"/>
    </row>
    <row r="817" spans="3:3">
      <c r="C817" s="215"/>
    </row>
    <row r="818" spans="3:3">
      <c r="C818" s="215"/>
    </row>
    <row r="819" spans="3:3">
      <c r="C819" s="215"/>
    </row>
    <row r="820" spans="3:3">
      <c r="C820" s="215"/>
    </row>
    <row r="821" spans="3:3">
      <c r="C821" s="215"/>
    </row>
    <row r="822" spans="3:3">
      <c r="C822" s="215"/>
    </row>
    <row r="823" spans="3:3">
      <c r="C823" s="215"/>
    </row>
    <row r="824" spans="3:3">
      <c r="C824" s="215"/>
    </row>
    <row r="825" spans="3:3">
      <c r="C825" s="215"/>
    </row>
    <row r="826" spans="3:3">
      <c r="C826" s="215"/>
    </row>
    <row r="827" spans="3:3">
      <c r="C827" s="215"/>
    </row>
    <row r="828" spans="3:3">
      <c r="C828" s="215"/>
    </row>
    <row r="829" spans="3:3">
      <c r="C829" s="215"/>
    </row>
    <row r="830" spans="3:3">
      <c r="C830" s="215"/>
    </row>
    <row r="831" spans="3:3">
      <c r="C831" s="215"/>
    </row>
    <row r="832" spans="3:3">
      <c r="C832" s="215"/>
    </row>
    <row r="833" spans="3:3">
      <c r="C833" s="215"/>
    </row>
    <row r="834" spans="3:3">
      <c r="C834" s="215"/>
    </row>
    <row r="835" spans="3:3">
      <c r="C835" s="215"/>
    </row>
    <row r="836" spans="3:3">
      <c r="C836" s="215"/>
    </row>
    <row r="837" spans="3:3">
      <c r="C837" s="215"/>
    </row>
    <row r="838" spans="3:3">
      <c r="C838" s="215"/>
    </row>
    <row r="839" spans="3:3">
      <c r="C839" s="215"/>
    </row>
    <row r="840" spans="3:3">
      <c r="C840" s="215"/>
    </row>
    <row r="841" spans="3:3">
      <c r="C841" s="215"/>
    </row>
    <row r="842" spans="3:3">
      <c r="C842" s="215"/>
    </row>
    <row r="843" spans="3:3">
      <c r="C843" s="215"/>
    </row>
    <row r="844" spans="3:3">
      <c r="C844" s="215"/>
    </row>
    <row r="845" spans="3:3">
      <c r="C845" s="215"/>
    </row>
    <row r="846" spans="3:3">
      <c r="C846" s="215"/>
    </row>
    <row r="847" spans="3:3">
      <c r="C847" s="215"/>
    </row>
    <row r="848" spans="3:3">
      <c r="C848" s="215"/>
    </row>
    <row r="849" spans="3:3">
      <c r="C849" s="215"/>
    </row>
    <row r="850" spans="3:3">
      <c r="C850" s="215"/>
    </row>
    <row r="851" spans="3:3">
      <c r="C851" s="215"/>
    </row>
    <row r="852" spans="3:3">
      <c r="C852" s="215"/>
    </row>
    <row r="853" spans="3:3">
      <c r="C853" s="215"/>
    </row>
    <row r="854" spans="3:3">
      <c r="C854" s="215"/>
    </row>
    <row r="855" spans="3:3">
      <c r="C855" s="215"/>
    </row>
    <row r="856" spans="3:3">
      <c r="C856" s="215"/>
    </row>
    <row r="857" spans="3:3">
      <c r="C857" s="215"/>
    </row>
    <row r="858" spans="3:3">
      <c r="C858" s="215"/>
    </row>
    <row r="859" spans="3:3">
      <c r="C859" s="215"/>
    </row>
    <row r="860" spans="3:3">
      <c r="C860" s="215"/>
    </row>
    <row r="861" spans="3:3">
      <c r="C861" s="215"/>
    </row>
    <row r="862" spans="3:3">
      <c r="C862" s="215"/>
    </row>
    <row r="863" spans="3:3">
      <c r="C863" s="215"/>
    </row>
    <row r="864" spans="3:3">
      <c r="C864" s="215"/>
    </row>
    <row r="865" spans="3:3">
      <c r="C865" s="215"/>
    </row>
    <row r="866" spans="3:3">
      <c r="C866" s="215"/>
    </row>
    <row r="867" spans="3:3">
      <c r="C867" s="215"/>
    </row>
    <row r="868" spans="3:3">
      <c r="C868" s="215"/>
    </row>
    <row r="869" spans="3:3">
      <c r="C869" s="215"/>
    </row>
    <row r="870" spans="3:3">
      <c r="C870" s="215"/>
    </row>
    <row r="871" spans="3:3">
      <c r="C871" s="215"/>
    </row>
    <row r="872" spans="3:3">
      <c r="C872" s="215"/>
    </row>
    <row r="873" spans="3:3">
      <c r="C873" s="215"/>
    </row>
    <row r="874" spans="3:3">
      <c r="C874" s="215"/>
    </row>
    <row r="875" spans="3:3">
      <c r="C875" s="215"/>
    </row>
    <row r="876" spans="3:3">
      <c r="C876" s="215"/>
    </row>
    <row r="877" spans="3:3">
      <c r="C877" s="215"/>
    </row>
    <row r="878" spans="3:3">
      <c r="C878" s="215"/>
    </row>
    <row r="879" spans="3:3">
      <c r="C879" s="215"/>
    </row>
    <row r="880" spans="3:3">
      <c r="C880" s="215"/>
    </row>
    <row r="881" spans="3:3">
      <c r="C881" s="215"/>
    </row>
    <row r="882" spans="3:3">
      <c r="C882" s="215"/>
    </row>
    <row r="883" spans="3:3">
      <c r="C883" s="215"/>
    </row>
    <row r="884" spans="3:3">
      <c r="C884" s="215"/>
    </row>
    <row r="885" spans="3:3">
      <c r="C885" s="215"/>
    </row>
    <row r="886" spans="3:3">
      <c r="C886" s="215"/>
    </row>
    <row r="887" spans="3:3">
      <c r="C887" s="215"/>
    </row>
    <row r="888" spans="3:3">
      <c r="C888" s="215"/>
    </row>
    <row r="889" spans="3:3">
      <c r="C889" s="215"/>
    </row>
    <row r="890" spans="3:3">
      <c r="C890" s="215"/>
    </row>
    <row r="891" spans="3:3">
      <c r="C891" s="215"/>
    </row>
    <row r="892" spans="3:3">
      <c r="C892" s="215"/>
    </row>
    <row r="893" spans="3:3">
      <c r="C893" s="215"/>
    </row>
    <row r="894" spans="3:3">
      <c r="C894" s="215"/>
    </row>
    <row r="895" spans="3:3">
      <c r="C895" s="215"/>
    </row>
    <row r="896" spans="3:3">
      <c r="C896" s="215"/>
    </row>
    <row r="897" spans="3:3">
      <c r="C897" s="215"/>
    </row>
    <row r="898" spans="3:3">
      <c r="C898" s="215"/>
    </row>
    <row r="899" spans="3:3">
      <c r="C899" s="215"/>
    </row>
    <row r="900" spans="3:3">
      <c r="C900" s="215"/>
    </row>
    <row r="901" spans="3:3">
      <c r="C901" s="215"/>
    </row>
    <row r="902" spans="3:3">
      <c r="C902" s="215"/>
    </row>
    <row r="903" spans="3:3">
      <c r="C903" s="215"/>
    </row>
    <row r="904" spans="3:3">
      <c r="C904" s="215"/>
    </row>
    <row r="905" spans="3:3">
      <c r="C905" s="215"/>
    </row>
    <row r="906" spans="3:3">
      <c r="C906" s="215"/>
    </row>
    <row r="907" spans="3:3">
      <c r="C907" s="215"/>
    </row>
    <row r="908" spans="3:3">
      <c r="C908" s="215"/>
    </row>
    <row r="909" spans="3:3">
      <c r="C909" s="215"/>
    </row>
    <row r="910" spans="3:3">
      <c r="C910" s="215"/>
    </row>
    <row r="911" spans="3:3">
      <c r="C911" s="215"/>
    </row>
    <row r="912" spans="3:3">
      <c r="C912" s="215"/>
    </row>
    <row r="913" spans="3:3">
      <c r="C913" s="215"/>
    </row>
    <row r="914" spans="3:3">
      <c r="C914" s="215"/>
    </row>
    <row r="915" spans="3:3">
      <c r="C915" s="215"/>
    </row>
    <row r="916" spans="3:3">
      <c r="C916" s="215"/>
    </row>
    <row r="917" spans="3:3">
      <c r="C917" s="215"/>
    </row>
    <row r="918" spans="3:3">
      <c r="C918" s="215"/>
    </row>
    <row r="919" spans="3:3">
      <c r="C919" s="215"/>
    </row>
    <row r="920" spans="3:3">
      <c r="C920" s="215"/>
    </row>
    <row r="921" spans="3:3">
      <c r="C921" s="215"/>
    </row>
    <row r="922" spans="3:3">
      <c r="C922" s="215"/>
    </row>
    <row r="923" spans="3:3">
      <c r="C923" s="215"/>
    </row>
    <row r="924" spans="3:3">
      <c r="C924" s="215"/>
    </row>
    <row r="925" spans="3:3">
      <c r="C925" s="215"/>
    </row>
    <row r="926" spans="3:3">
      <c r="C926" s="215"/>
    </row>
    <row r="927" spans="3:3">
      <c r="C927" s="215"/>
    </row>
    <row r="928" spans="3:3">
      <c r="C928" s="215"/>
    </row>
    <row r="929" spans="3:3">
      <c r="C929" s="215"/>
    </row>
    <row r="930" spans="3:3">
      <c r="C930" s="215"/>
    </row>
    <row r="931" spans="3:3">
      <c r="C931" s="215"/>
    </row>
    <row r="932" spans="3:3">
      <c r="C932" s="215"/>
    </row>
    <row r="933" spans="3:3">
      <c r="C933" s="215"/>
    </row>
    <row r="934" spans="3:3">
      <c r="C934" s="215"/>
    </row>
    <row r="935" spans="3:3">
      <c r="C935" s="215"/>
    </row>
    <row r="936" spans="3:3">
      <c r="C936" s="215"/>
    </row>
    <row r="937" spans="3:3">
      <c r="C937" s="215"/>
    </row>
    <row r="938" spans="3:3">
      <c r="C938" s="215"/>
    </row>
    <row r="939" spans="3:3">
      <c r="C939" s="215"/>
    </row>
    <row r="940" spans="3:3">
      <c r="C940" s="215"/>
    </row>
    <row r="941" spans="3:3">
      <c r="C941" s="215"/>
    </row>
    <row r="942" spans="3:3">
      <c r="C942" s="215"/>
    </row>
    <row r="943" spans="3:3">
      <c r="C943" s="215"/>
    </row>
    <row r="944" spans="3:3">
      <c r="C944" s="215"/>
    </row>
    <row r="945" spans="3:3">
      <c r="C945" s="215"/>
    </row>
    <row r="946" spans="3:3">
      <c r="C946" s="215"/>
    </row>
    <row r="947" spans="3:3">
      <c r="C947" s="215"/>
    </row>
    <row r="948" spans="3:3">
      <c r="C948" s="215"/>
    </row>
    <row r="949" spans="3:3">
      <c r="C949" s="215"/>
    </row>
    <row r="950" spans="3:3">
      <c r="C950" s="215"/>
    </row>
    <row r="951" spans="3:3">
      <c r="C951" s="215"/>
    </row>
    <row r="952" spans="3:3">
      <c r="C952" s="215"/>
    </row>
    <row r="953" spans="3:3">
      <c r="C953" s="215"/>
    </row>
    <row r="954" spans="3:3">
      <c r="C954" s="215"/>
    </row>
    <row r="955" spans="3:3">
      <c r="C955" s="215"/>
    </row>
    <row r="956" spans="3:3">
      <c r="C956" s="215"/>
    </row>
    <row r="957" spans="3:3">
      <c r="C957" s="215"/>
    </row>
    <row r="958" spans="3:3">
      <c r="C958" s="215"/>
    </row>
    <row r="959" spans="3:3">
      <c r="C959" s="215"/>
    </row>
    <row r="960" spans="3:3">
      <c r="C960" s="215"/>
    </row>
    <row r="961" spans="3:3">
      <c r="C961" s="215"/>
    </row>
    <row r="962" spans="3:3">
      <c r="C962" s="215"/>
    </row>
    <row r="963" spans="3:3">
      <c r="C963" s="215"/>
    </row>
    <row r="964" spans="3:3">
      <c r="C964" s="215"/>
    </row>
    <row r="965" spans="3:3">
      <c r="C965" s="215"/>
    </row>
    <row r="966" spans="3:3">
      <c r="C966" s="215"/>
    </row>
    <row r="967" spans="3:3">
      <c r="C967" s="215"/>
    </row>
    <row r="968" spans="3:3">
      <c r="C968" s="215"/>
    </row>
    <row r="969" spans="3:3">
      <c r="C969" s="215"/>
    </row>
    <row r="970" spans="3:3">
      <c r="C970" s="215"/>
    </row>
    <row r="971" spans="3:3">
      <c r="C971" s="215"/>
    </row>
    <row r="972" spans="3:3">
      <c r="C972" s="215"/>
    </row>
    <row r="973" spans="3:3">
      <c r="C973" s="215"/>
    </row>
    <row r="974" spans="3:3">
      <c r="C974" s="215"/>
    </row>
    <row r="975" spans="3:3">
      <c r="C975" s="215"/>
    </row>
    <row r="976" spans="3:3">
      <c r="C976" s="215"/>
    </row>
    <row r="977" spans="3:3">
      <c r="C977" s="215"/>
    </row>
    <row r="978" spans="3:3">
      <c r="C978" s="215"/>
    </row>
    <row r="979" spans="3:3">
      <c r="C979" s="215"/>
    </row>
    <row r="980" spans="3:3">
      <c r="C980" s="215"/>
    </row>
    <row r="981" spans="3:3">
      <c r="C981" s="215"/>
    </row>
    <row r="982" spans="3:3">
      <c r="C982" s="215"/>
    </row>
    <row r="983" spans="3:3">
      <c r="C983" s="215"/>
    </row>
    <row r="984" spans="3:3">
      <c r="C984" s="215"/>
    </row>
    <row r="985" spans="3:3">
      <c r="C985" s="215"/>
    </row>
    <row r="986" spans="3:3">
      <c r="C986" s="215"/>
    </row>
    <row r="987" spans="3:3">
      <c r="C987" s="215"/>
    </row>
    <row r="988" spans="3:3">
      <c r="C988" s="215"/>
    </row>
    <row r="989" spans="3:3">
      <c r="C989" s="215"/>
    </row>
    <row r="990" spans="3:3">
      <c r="C990" s="215"/>
    </row>
    <row r="991" spans="3:3">
      <c r="C991" s="215"/>
    </row>
    <row r="992" spans="3:3">
      <c r="C992" s="215"/>
    </row>
    <row r="993" spans="3:3">
      <c r="C993" s="215"/>
    </row>
    <row r="994" spans="3:3">
      <c r="C994" s="215"/>
    </row>
    <row r="995" spans="3:3">
      <c r="C995" s="215"/>
    </row>
    <row r="996" spans="3:3">
      <c r="C996" s="215"/>
    </row>
    <row r="997" spans="3:3">
      <c r="C997" s="215"/>
    </row>
    <row r="998" spans="3:3">
      <c r="C998" s="215"/>
    </row>
    <row r="999" spans="3:3">
      <c r="C999" s="215"/>
    </row>
    <row r="1000" spans="3:3">
      <c r="C1000" s="215"/>
    </row>
    <row r="1001" spans="3:3">
      <c r="C1001" s="215"/>
    </row>
    <row r="1002" spans="3:3">
      <c r="C1002" s="215"/>
    </row>
    <row r="1003" spans="3:3">
      <c r="C1003" s="215"/>
    </row>
    <row r="1004" spans="3:3">
      <c r="C1004" s="215"/>
    </row>
    <row r="1005" spans="3:3">
      <c r="C1005" s="215"/>
    </row>
    <row r="1006" spans="3:3">
      <c r="C1006" s="215"/>
    </row>
    <row r="1007" spans="3:3">
      <c r="C1007" s="215"/>
    </row>
    <row r="1008" spans="3:3">
      <c r="C1008" s="215"/>
    </row>
    <row r="1009" spans="3:3">
      <c r="C1009" s="215"/>
    </row>
    <row r="1010" spans="3:3">
      <c r="C1010" s="215"/>
    </row>
    <row r="1011" spans="3:3">
      <c r="C1011" s="215"/>
    </row>
    <row r="1012" spans="3:3">
      <c r="C1012" s="215"/>
    </row>
    <row r="1013" spans="3:3">
      <c r="C1013" s="215"/>
    </row>
    <row r="1014" spans="3:3">
      <c r="C1014" s="215"/>
    </row>
    <row r="1015" spans="3:3">
      <c r="C1015" s="215"/>
    </row>
    <row r="1016" spans="3:3">
      <c r="C1016" s="215"/>
    </row>
    <row r="1017" spans="3:3">
      <c r="C1017" s="215"/>
    </row>
    <row r="1018" spans="3:3">
      <c r="C1018" s="215"/>
    </row>
    <row r="1019" spans="3:3">
      <c r="C1019" s="215"/>
    </row>
    <row r="1020" spans="3:3">
      <c r="C1020" s="215"/>
    </row>
    <row r="1021" spans="3:3">
      <c r="C1021" s="215"/>
    </row>
    <row r="1022" spans="3:3">
      <c r="C1022" s="215"/>
    </row>
    <row r="1023" spans="3:3">
      <c r="C1023" s="215"/>
    </row>
    <row r="1024" spans="3:3">
      <c r="C1024" s="215"/>
    </row>
    <row r="1025" spans="3:3">
      <c r="C1025" s="215"/>
    </row>
    <row r="1026" spans="3:3">
      <c r="C1026" s="215"/>
    </row>
    <row r="1027" spans="3:3">
      <c r="C1027" s="215"/>
    </row>
    <row r="1028" spans="3:3">
      <c r="C1028" s="215"/>
    </row>
    <row r="1029" spans="3:3">
      <c r="C1029" s="215"/>
    </row>
    <row r="1030" spans="3:3">
      <c r="C1030" s="215"/>
    </row>
    <row r="1031" spans="3:3">
      <c r="C1031" s="215"/>
    </row>
    <row r="1032" spans="3:3">
      <c r="C1032" s="215"/>
    </row>
    <row r="1033" spans="3:3">
      <c r="C1033" s="215"/>
    </row>
    <row r="1034" spans="3:3">
      <c r="C1034" s="215"/>
    </row>
    <row r="1035" spans="3:3">
      <c r="C1035" s="215"/>
    </row>
    <row r="1036" spans="3:3">
      <c r="C1036" s="215"/>
    </row>
    <row r="1037" spans="3:3">
      <c r="C1037" s="215"/>
    </row>
    <row r="1038" spans="3:3">
      <c r="C1038" s="215"/>
    </row>
    <row r="1039" spans="3:3">
      <c r="C1039" s="215"/>
    </row>
    <row r="1040" spans="3:3">
      <c r="C1040" s="215"/>
    </row>
    <row r="1041" spans="3:3">
      <c r="C1041" s="215"/>
    </row>
    <row r="1042" spans="3:3">
      <c r="C1042" s="215"/>
    </row>
    <row r="1043" spans="3:3">
      <c r="C1043" s="215"/>
    </row>
    <row r="1044" spans="3:3">
      <c r="C1044" s="215"/>
    </row>
    <row r="1045" spans="3:3">
      <c r="C1045" s="215"/>
    </row>
    <row r="1046" spans="3:3">
      <c r="C1046" s="215"/>
    </row>
    <row r="1047" spans="3:3">
      <c r="C1047" s="215"/>
    </row>
    <row r="1048" spans="3:3">
      <c r="C1048" s="215"/>
    </row>
    <row r="1049" spans="3:3">
      <c r="C1049" s="215"/>
    </row>
    <row r="1050" spans="3:3">
      <c r="C1050" s="215"/>
    </row>
    <row r="1051" spans="3:3">
      <c r="C1051" s="215"/>
    </row>
    <row r="1052" spans="3:3">
      <c r="C1052" s="215"/>
    </row>
    <row r="1053" spans="3:3">
      <c r="C1053" s="215"/>
    </row>
    <row r="1054" spans="3:3">
      <c r="C1054" s="215"/>
    </row>
    <row r="1055" spans="3:3">
      <c r="C1055" s="215"/>
    </row>
    <row r="1056" spans="3:3">
      <c r="C1056" s="215"/>
    </row>
    <row r="1057" spans="3:3">
      <c r="C1057" s="215"/>
    </row>
    <row r="1058" spans="3:3">
      <c r="C1058" s="215"/>
    </row>
    <row r="1059" spans="3:3">
      <c r="C1059" s="215"/>
    </row>
    <row r="1060" spans="3:3">
      <c r="C1060" s="215"/>
    </row>
    <row r="1061" spans="3:3">
      <c r="C1061" s="215"/>
    </row>
    <row r="1062" spans="3:3">
      <c r="C1062" s="215"/>
    </row>
    <row r="1063" spans="3:3">
      <c r="C1063" s="215"/>
    </row>
    <row r="1064" spans="3:3">
      <c r="C1064" s="215"/>
    </row>
    <row r="1065" spans="3:3">
      <c r="C1065" s="215"/>
    </row>
    <row r="1066" spans="3:3">
      <c r="C1066" s="215"/>
    </row>
    <row r="1067" spans="3:3">
      <c r="C1067" s="215"/>
    </row>
    <row r="1068" spans="3:3">
      <c r="C1068" s="215"/>
    </row>
    <row r="1069" spans="3:3">
      <c r="C1069" s="215"/>
    </row>
    <row r="1070" spans="3:3">
      <c r="C1070" s="215"/>
    </row>
    <row r="1071" spans="3:3">
      <c r="C1071" s="215"/>
    </row>
    <row r="1072" spans="3:3">
      <c r="C1072" s="215"/>
    </row>
    <row r="1073" spans="3:3">
      <c r="C1073" s="215"/>
    </row>
    <row r="1074" spans="3:3">
      <c r="C1074" s="215"/>
    </row>
    <row r="1075" spans="3:3">
      <c r="C1075" s="215"/>
    </row>
    <row r="1076" spans="3:3">
      <c r="C1076" s="215"/>
    </row>
    <row r="1077" spans="3:3">
      <c r="C1077" s="215"/>
    </row>
    <row r="1078" spans="3:3">
      <c r="C1078" s="215"/>
    </row>
    <row r="1079" spans="3:3">
      <c r="C1079" s="215"/>
    </row>
    <row r="1080" spans="3:3">
      <c r="C1080" s="215"/>
    </row>
    <row r="1081" spans="3:3">
      <c r="C1081" s="215"/>
    </row>
    <row r="1082" spans="3:3">
      <c r="C1082" s="215"/>
    </row>
    <row r="1083" spans="3:3">
      <c r="C1083" s="215"/>
    </row>
    <row r="1084" spans="3:3">
      <c r="C1084" s="215"/>
    </row>
    <row r="1085" spans="3:3">
      <c r="C1085" s="215"/>
    </row>
    <row r="1086" spans="3:3">
      <c r="C1086" s="215"/>
    </row>
    <row r="1087" spans="3:3">
      <c r="C1087" s="215"/>
    </row>
    <row r="1088" spans="3:3">
      <c r="C1088" s="215"/>
    </row>
    <row r="1089" spans="3:3">
      <c r="C1089" s="215"/>
    </row>
    <row r="1090" spans="3:3">
      <c r="C1090" s="215"/>
    </row>
    <row r="1091" spans="3:3">
      <c r="C1091" s="215"/>
    </row>
    <row r="1092" spans="3:3">
      <c r="C1092" s="215"/>
    </row>
    <row r="1093" spans="3:3">
      <c r="C1093" s="215"/>
    </row>
    <row r="1094" spans="3:3">
      <c r="C1094" s="215"/>
    </row>
    <row r="1095" spans="3:3">
      <c r="C1095" s="215"/>
    </row>
    <row r="1096" spans="3:3">
      <c r="C1096" s="215"/>
    </row>
    <row r="1097" spans="3:3">
      <c r="C1097" s="215"/>
    </row>
    <row r="1098" spans="3:3">
      <c r="C1098" s="215"/>
    </row>
    <row r="1099" spans="3:3">
      <c r="C1099" s="215"/>
    </row>
    <row r="1100" spans="3:3">
      <c r="C1100" s="215"/>
    </row>
    <row r="1101" spans="3:3">
      <c r="C1101" s="215"/>
    </row>
    <row r="1102" spans="3:3">
      <c r="C1102" s="215"/>
    </row>
    <row r="1103" spans="3:3">
      <c r="C1103" s="215"/>
    </row>
    <row r="1104" spans="3:3">
      <c r="C1104" s="215"/>
    </row>
    <row r="1105" spans="3:3">
      <c r="C1105" s="215"/>
    </row>
    <row r="1106" spans="3:3">
      <c r="C1106" s="215"/>
    </row>
    <row r="1107" spans="3:3">
      <c r="C1107" s="215"/>
    </row>
    <row r="1108" spans="3:3">
      <c r="C1108" s="215"/>
    </row>
    <row r="1109" spans="3:3">
      <c r="C1109" s="215"/>
    </row>
    <row r="1110" spans="3:3">
      <c r="C1110" s="215"/>
    </row>
    <row r="1111" spans="3:3">
      <c r="C1111" s="215"/>
    </row>
    <row r="1112" spans="3:3">
      <c r="C1112" s="215"/>
    </row>
    <row r="1113" spans="3:3">
      <c r="C1113" s="215"/>
    </row>
    <row r="1114" spans="3:3">
      <c r="C1114" s="215"/>
    </row>
    <row r="1115" spans="3:3">
      <c r="C1115" s="215"/>
    </row>
    <row r="1116" spans="3:3">
      <c r="C1116" s="215"/>
    </row>
    <row r="1117" spans="3:3">
      <c r="C1117" s="215"/>
    </row>
    <row r="1118" spans="3:3">
      <c r="C1118" s="215"/>
    </row>
    <row r="1119" spans="3:3">
      <c r="C1119" s="215"/>
    </row>
    <row r="1120" spans="3:3">
      <c r="C1120" s="215"/>
    </row>
    <row r="1121" spans="3:3">
      <c r="C1121" s="215"/>
    </row>
    <row r="1122" spans="3:3">
      <c r="C1122" s="215"/>
    </row>
    <row r="1123" spans="3:3">
      <c r="C1123" s="215"/>
    </row>
    <row r="1124" spans="3:3">
      <c r="C1124" s="215"/>
    </row>
    <row r="1125" spans="3:3">
      <c r="C1125" s="215"/>
    </row>
    <row r="1126" spans="3:3">
      <c r="C1126" s="215"/>
    </row>
    <row r="1127" spans="3:3">
      <c r="C1127" s="215"/>
    </row>
    <row r="1128" spans="3:3">
      <c r="C1128" s="215"/>
    </row>
    <row r="1129" spans="3:3">
      <c r="C1129" s="215"/>
    </row>
    <row r="1130" spans="3:3">
      <c r="C1130" s="215"/>
    </row>
    <row r="1131" spans="3:3">
      <c r="C1131" s="215"/>
    </row>
    <row r="1132" spans="3:3">
      <c r="C1132" s="215"/>
    </row>
    <row r="1133" spans="3:3">
      <c r="C1133" s="215"/>
    </row>
    <row r="1134" spans="3:3">
      <c r="C1134" s="215"/>
    </row>
    <row r="1135" spans="3:3">
      <c r="C1135" s="215"/>
    </row>
    <row r="1136" spans="3:3">
      <c r="C1136" s="215"/>
    </row>
    <row r="1137" spans="3:3">
      <c r="C1137" s="215"/>
    </row>
    <row r="1138" spans="3:3">
      <c r="C1138" s="215"/>
    </row>
    <row r="1139" spans="3:3">
      <c r="C1139" s="215"/>
    </row>
    <row r="1140" spans="3:3">
      <c r="C1140" s="215"/>
    </row>
    <row r="1141" spans="3:3">
      <c r="C1141" s="215"/>
    </row>
    <row r="1142" spans="3:3">
      <c r="C1142" s="215"/>
    </row>
    <row r="1143" spans="3:3">
      <c r="C1143" s="215"/>
    </row>
    <row r="1144" spans="3:3">
      <c r="C1144" s="215"/>
    </row>
    <row r="1145" spans="3:3">
      <c r="C1145" s="215"/>
    </row>
    <row r="1146" spans="3:3">
      <c r="C1146" s="215"/>
    </row>
    <row r="1147" spans="3:3">
      <c r="C1147" s="215"/>
    </row>
    <row r="1148" spans="3:3">
      <c r="C1148" s="215"/>
    </row>
    <row r="1149" spans="3:3">
      <c r="C1149" s="215"/>
    </row>
    <row r="1150" spans="3:3">
      <c r="C1150" s="215"/>
    </row>
    <row r="1151" spans="3:3">
      <c r="C1151" s="215"/>
    </row>
    <row r="1152" spans="3:3">
      <c r="C1152" s="215"/>
    </row>
    <row r="1153" spans="3:3">
      <c r="C1153" s="215"/>
    </row>
    <row r="1154" spans="3:3">
      <c r="C1154" s="215"/>
    </row>
    <row r="1155" spans="3:3">
      <c r="C1155" s="215"/>
    </row>
    <row r="1156" spans="3:3">
      <c r="C1156" s="215"/>
    </row>
    <row r="1157" spans="3:3">
      <c r="C1157" s="215"/>
    </row>
    <row r="1158" spans="3:3">
      <c r="C1158" s="215"/>
    </row>
    <row r="1159" spans="3:3">
      <c r="C1159" s="215"/>
    </row>
    <row r="1160" spans="3:3">
      <c r="C1160" s="215"/>
    </row>
    <row r="1161" spans="3:3">
      <c r="C1161" s="215"/>
    </row>
    <row r="1162" spans="3:3">
      <c r="C1162" s="215"/>
    </row>
    <row r="1163" spans="3:3">
      <c r="C1163" s="215"/>
    </row>
    <row r="1164" spans="3:3">
      <c r="C1164" s="215"/>
    </row>
    <row r="1165" spans="3:3">
      <c r="C1165" s="215"/>
    </row>
    <row r="1166" spans="3:3">
      <c r="C1166" s="215"/>
    </row>
    <row r="1167" spans="3:3">
      <c r="C1167" s="215"/>
    </row>
    <row r="1168" spans="3:3">
      <c r="C1168" s="215"/>
    </row>
    <row r="1169" spans="3:3">
      <c r="C1169" s="215"/>
    </row>
    <row r="1170" spans="3:3">
      <c r="C1170" s="215"/>
    </row>
    <row r="1171" spans="3:3">
      <c r="C1171" s="215"/>
    </row>
    <row r="1172" spans="3:3">
      <c r="C1172" s="215"/>
    </row>
    <row r="1173" spans="3:3">
      <c r="C1173" s="215"/>
    </row>
    <row r="1174" spans="3:3">
      <c r="C1174" s="215"/>
    </row>
    <row r="1175" spans="3:3">
      <c r="C1175" s="215"/>
    </row>
    <row r="1176" spans="3:3">
      <c r="C1176" s="215"/>
    </row>
    <row r="1177" spans="3:3">
      <c r="C1177" s="215"/>
    </row>
    <row r="1178" spans="3:3">
      <c r="C1178" s="215"/>
    </row>
    <row r="1179" spans="3:3">
      <c r="C1179" s="215"/>
    </row>
    <row r="1180" spans="3:3">
      <c r="C1180" s="215"/>
    </row>
    <row r="1181" spans="3:3">
      <c r="C1181" s="215"/>
    </row>
    <row r="1182" spans="3:3">
      <c r="C1182" s="215"/>
    </row>
    <row r="1183" spans="3:3">
      <c r="C1183" s="215"/>
    </row>
    <row r="1184" spans="3:3">
      <c r="C1184" s="215"/>
    </row>
    <row r="1185" spans="3:3">
      <c r="C1185" s="215"/>
    </row>
    <row r="1186" spans="3:3">
      <c r="C1186" s="215"/>
    </row>
    <row r="1187" spans="3:3">
      <c r="C1187" s="215"/>
    </row>
    <row r="1188" spans="3:3">
      <c r="C1188" s="215"/>
    </row>
    <row r="1189" spans="3:3">
      <c r="C1189" s="215"/>
    </row>
    <row r="1190" spans="3:3">
      <c r="C1190" s="215"/>
    </row>
    <row r="1191" spans="3:3">
      <c r="C1191" s="215"/>
    </row>
    <row r="1192" spans="3:3">
      <c r="C1192" s="215"/>
    </row>
    <row r="1193" spans="3:3">
      <c r="C1193" s="215"/>
    </row>
    <row r="1194" spans="3:3">
      <c r="C1194" s="215"/>
    </row>
    <row r="1195" spans="3:3">
      <c r="C1195" s="215"/>
    </row>
    <row r="1196" spans="3:3">
      <c r="C1196" s="215"/>
    </row>
    <row r="1197" spans="3:3">
      <c r="C1197" s="215"/>
    </row>
    <row r="1198" spans="3:3">
      <c r="C1198" s="215"/>
    </row>
    <row r="1199" spans="3:3">
      <c r="C1199" s="215"/>
    </row>
    <row r="1200" spans="3:3">
      <c r="C1200" s="215"/>
    </row>
    <row r="1201" spans="3:3">
      <c r="C1201" s="215"/>
    </row>
    <row r="1202" spans="3:3">
      <c r="C1202" s="215"/>
    </row>
    <row r="1203" spans="3:3">
      <c r="C1203" s="215"/>
    </row>
    <row r="1204" spans="3:3">
      <c r="C1204" s="215"/>
    </row>
    <row r="1205" spans="3:3">
      <c r="C1205" s="215"/>
    </row>
    <row r="1206" spans="3:3">
      <c r="C1206" s="215"/>
    </row>
    <row r="1207" spans="3:3">
      <c r="C1207" s="215"/>
    </row>
    <row r="1208" spans="3:3">
      <c r="C1208" s="215"/>
    </row>
    <row r="1209" spans="3:3">
      <c r="C1209" s="215"/>
    </row>
    <row r="1210" spans="3:3">
      <c r="C1210" s="215"/>
    </row>
    <row r="1211" spans="3:3">
      <c r="C1211" s="215"/>
    </row>
    <row r="1212" spans="3:3">
      <c r="C1212" s="215"/>
    </row>
    <row r="1213" spans="3:3">
      <c r="C1213" s="215"/>
    </row>
    <row r="1214" spans="3:3">
      <c r="C1214" s="215"/>
    </row>
    <row r="1215" spans="3:3">
      <c r="C1215" s="215"/>
    </row>
    <row r="1216" spans="3:3">
      <c r="C1216" s="215"/>
    </row>
    <row r="1217" spans="3:3">
      <c r="C1217" s="215"/>
    </row>
    <row r="1218" spans="3:3">
      <c r="C1218" s="215"/>
    </row>
    <row r="1219" spans="3:3">
      <c r="C1219" s="215"/>
    </row>
    <row r="1220" spans="3:3">
      <c r="C1220" s="215"/>
    </row>
    <row r="1221" spans="3:3">
      <c r="C1221" s="215"/>
    </row>
    <row r="1222" spans="3:3">
      <c r="C1222" s="215"/>
    </row>
    <row r="1223" spans="3:3">
      <c r="C1223" s="215"/>
    </row>
    <row r="1224" spans="3:3">
      <c r="C1224" s="215"/>
    </row>
    <row r="1225" spans="3:3">
      <c r="C1225" s="215"/>
    </row>
    <row r="1226" spans="3:3">
      <c r="C1226" s="215"/>
    </row>
    <row r="1227" spans="3:3">
      <c r="C1227" s="215"/>
    </row>
    <row r="1228" spans="3:3">
      <c r="C1228" s="215"/>
    </row>
    <row r="1229" spans="3:3">
      <c r="C1229" s="215"/>
    </row>
    <row r="1230" spans="3:3">
      <c r="C1230" s="215"/>
    </row>
    <row r="1231" spans="3:3">
      <c r="C1231" s="215"/>
    </row>
    <row r="1232" spans="3:3">
      <c r="C1232" s="215"/>
    </row>
    <row r="1233" spans="3:3">
      <c r="C1233" s="215"/>
    </row>
    <row r="1234" spans="3:3">
      <c r="C1234" s="215"/>
    </row>
    <row r="1235" spans="3:3">
      <c r="C1235" s="215"/>
    </row>
    <row r="1236" spans="3:3">
      <c r="C1236" s="215"/>
    </row>
    <row r="1237" spans="3:3">
      <c r="C1237" s="215"/>
    </row>
    <row r="1238" spans="3:3">
      <c r="C1238" s="215"/>
    </row>
    <row r="1239" spans="3:3">
      <c r="C1239" s="215"/>
    </row>
    <row r="1240" spans="3:3">
      <c r="C1240" s="215"/>
    </row>
    <row r="1241" spans="3:3">
      <c r="C1241" s="215"/>
    </row>
    <row r="1242" spans="3:3">
      <c r="C1242" s="215"/>
    </row>
    <row r="1243" spans="3:3">
      <c r="C1243" s="215"/>
    </row>
    <row r="1244" spans="3:3">
      <c r="C1244" s="215"/>
    </row>
    <row r="1245" spans="3:3">
      <c r="C1245" s="215"/>
    </row>
    <row r="1246" spans="3:3">
      <c r="C1246" s="215"/>
    </row>
    <row r="1247" spans="3:3">
      <c r="C1247" s="215"/>
    </row>
    <row r="1248" spans="3:3">
      <c r="C1248" s="215"/>
    </row>
    <row r="1249" spans="3:3">
      <c r="C1249" s="215"/>
    </row>
    <row r="1250" spans="3:3">
      <c r="C1250" s="215"/>
    </row>
    <row r="1251" spans="3:3">
      <c r="C1251" s="215"/>
    </row>
    <row r="1252" spans="3:3">
      <c r="C1252" s="215"/>
    </row>
    <row r="1253" spans="3:3">
      <c r="C1253" s="215"/>
    </row>
    <row r="1254" spans="3:3">
      <c r="C1254" s="215"/>
    </row>
    <row r="1255" spans="3:3">
      <c r="C1255" s="215"/>
    </row>
    <row r="1256" spans="3:3">
      <c r="C1256" s="215"/>
    </row>
    <row r="1257" spans="3:3">
      <c r="C1257" s="215"/>
    </row>
    <row r="1258" spans="3:3">
      <c r="C1258" s="215"/>
    </row>
    <row r="1259" spans="3:3">
      <c r="C1259" s="215"/>
    </row>
    <row r="1260" spans="3:3">
      <c r="C1260" s="215"/>
    </row>
    <row r="1261" spans="3:3">
      <c r="C1261" s="215"/>
    </row>
    <row r="1262" spans="3:3">
      <c r="C1262" s="215"/>
    </row>
    <row r="1263" spans="3:3">
      <c r="C1263" s="215"/>
    </row>
    <row r="1264" spans="3:3">
      <c r="C1264" s="215"/>
    </row>
    <row r="1265" spans="3:3">
      <c r="C1265" s="215"/>
    </row>
    <row r="1266" spans="3:3">
      <c r="C1266" s="215"/>
    </row>
    <row r="1267" spans="3:3">
      <c r="C1267" s="215"/>
    </row>
    <row r="1268" spans="3:3">
      <c r="C1268" s="215"/>
    </row>
    <row r="1269" spans="3:3">
      <c r="C1269" s="215"/>
    </row>
    <row r="1270" spans="3:3">
      <c r="C1270" s="215"/>
    </row>
    <row r="1271" spans="3:3">
      <c r="C1271" s="215"/>
    </row>
    <row r="1272" spans="3:3">
      <c r="C1272" s="215"/>
    </row>
    <row r="1273" spans="3:3">
      <c r="C1273" s="215"/>
    </row>
    <row r="1274" spans="3:3">
      <c r="C1274" s="215"/>
    </row>
    <row r="1275" spans="3:3">
      <c r="C1275" s="215"/>
    </row>
    <row r="1276" spans="3:3">
      <c r="C1276" s="215"/>
    </row>
    <row r="1277" spans="3:3">
      <c r="C1277" s="215"/>
    </row>
    <row r="1278" spans="3:3">
      <c r="C1278" s="215"/>
    </row>
    <row r="1279" spans="3:3">
      <c r="C1279" s="215"/>
    </row>
    <row r="1280" spans="3:3">
      <c r="C1280" s="215"/>
    </row>
    <row r="1281" spans="3:3">
      <c r="C1281" s="215"/>
    </row>
    <row r="1282" spans="3:3">
      <c r="C1282" s="215"/>
    </row>
    <row r="1283" spans="3:3">
      <c r="C1283" s="215"/>
    </row>
    <row r="1284" spans="3:3">
      <c r="C1284" s="215"/>
    </row>
    <row r="1285" spans="3:3">
      <c r="C1285" s="215"/>
    </row>
    <row r="1286" spans="3:3">
      <c r="C1286" s="215"/>
    </row>
    <row r="1287" spans="3:3">
      <c r="C1287" s="215"/>
    </row>
    <row r="1288" spans="3:3">
      <c r="C1288" s="215"/>
    </row>
    <row r="1289" spans="3:3">
      <c r="C1289" s="215"/>
    </row>
    <row r="1290" spans="3:3">
      <c r="C1290" s="215"/>
    </row>
    <row r="1291" spans="3:3">
      <c r="C1291" s="215"/>
    </row>
    <row r="1292" spans="3:3">
      <c r="C1292" s="215"/>
    </row>
    <row r="1293" spans="3:3">
      <c r="C1293" s="215"/>
    </row>
    <row r="1294" spans="3:3">
      <c r="C1294" s="215"/>
    </row>
    <row r="1295" spans="3:3">
      <c r="C1295" s="215"/>
    </row>
    <row r="1296" spans="3:3">
      <c r="C1296" s="215"/>
    </row>
    <row r="1297" spans="3:3">
      <c r="C1297" s="215"/>
    </row>
    <row r="1298" spans="3:3">
      <c r="C1298" s="215"/>
    </row>
    <row r="1299" spans="3:3">
      <c r="C1299" s="215"/>
    </row>
    <row r="1300" spans="3:3">
      <c r="C1300" s="215"/>
    </row>
    <row r="1301" spans="3:3">
      <c r="C1301" s="215"/>
    </row>
    <row r="1302" spans="3:3">
      <c r="C1302" s="215"/>
    </row>
    <row r="1303" spans="3:3">
      <c r="C1303" s="215"/>
    </row>
    <row r="1304" spans="3:3">
      <c r="C1304" s="215"/>
    </row>
    <row r="1305" spans="3:3">
      <c r="C1305" s="215"/>
    </row>
    <row r="1306" spans="3:3">
      <c r="C1306" s="215"/>
    </row>
    <row r="1307" spans="3:3">
      <c r="C1307" s="215"/>
    </row>
    <row r="1308" spans="3:3">
      <c r="C1308" s="215"/>
    </row>
    <row r="1309" spans="3:3">
      <c r="C1309" s="215"/>
    </row>
    <row r="1310" spans="3:3">
      <c r="C1310" s="215"/>
    </row>
    <row r="1311" spans="3:3">
      <c r="C1311" s="215"/>
    </row>
    <row r="1312" spans="3:3">
      <c r="C1312" s="215"/>
    </row>
    <row r="1313" spans="3:3">
      <c r="C1313" s="215"/>
    </row>
    <row r="1314" spans="3:3">
      <c r="C1314" s="215"/>
    </row>
    <row r="1315" spans="3:3">
      <c r="C1315" s="215"/>
    </row>
    <row r="1316" spans="3:3">
      <c r="C1316" s="215"/>
    </row>
    <row r="1317" spans="3:3">
      <c r="C1317" s="215"/>
    </row>
    <row r="1318" spans="3:3">
      <c r="C1318" s="215"/>
    </row>
    <row r="1319" spans="3:3">
      <c r="C1319" s="215"/>
    </row>
    <row r="1320" spans="3:3">
      <c r="C1320" s="215"/>
    </row>
    <row r="1321" spans="3:3">
      <c r="C1321" s="215"/>
    </row>
    <row r="1322" spans="3:3">
      <c r="C1322" s="215"/>
    </row>
    <row r="1323" spans="3:3">
      <c r="C1323" s="215"/>
    </row>
    <row r="1324" spans="3:3">
      <c r="C1324" s="215"/>
    </row>
    <row r="1325" spans="3:3">
      <c r="C1325" s="215"/>
    </row>
    <row r="1326" spans="3:3">
      <c r="C1326" s="215"/>
    </row>
    <row r="1327" spans="3:3">
      <c r="C1327" s="215"/>
    </row>
    <row r="1328" spans="3:3">
      <c r="C1328" s="215"/>
    </row>
    <row r="1329" spans="3:3">
      <c r="C1329" s="215"/>
    </row>
    <row r="1330" spans="3:3">
      <c r="C1330" s="215"/>
    </row>
    <row r="1331" spans="3:3">
      <c r="C1331" s="215"/>
    </row>
    <row r="1332" spans="3:3">
      <c r="C1332" s="215"/>
    </row>
    <row r="1333" spans="3:3">
      <c r="C1333" s="215"/>
    </row>
    <row r="1334" spans="3:3">
      <c r="C1334" s="215"/>
    </row>
    <row r="1335" spans="3:3">
      <c r="C1335" s="215"/>
    </row>
    <row r="1336" spans="3:3">
      <c r="C1336" s="215"/>
    </row>
    <row r="1337" spans="3:3">
      <c r="C1337" s="215"/>
    </row>
    <row r="1338" spans="3:3">
      <c r="C1338" s="215"/>
    </row>
    <row r="1339" spans="3:3">
      <c r="C1339" s="215"/>
    </row>
    <row r="1340" spans="3:3">
      <c r="C1340" s="215"/>
    </row>
    <row r="1341" spans="3:3">
      <c r="C1341" s="215"/>
    </row>
    <row r="1342" spans="3:3">
      <c r="C1342" s="215"/>
    </row>
    <row r="1343" spans="3:3">
      <c r="C1343" s="215"/>
    </row>
    <row r="1344" spans="3:3">
      <c r="C1344" s="215"/>
    </row>
    <row r="1345" spans="3:3">
      <c r="C1345" s="215"/>
    </row>
    <row r="1346" spans="3:3">
      <c r="C1346" s="215"/>
    </row>
    <row r="1347" spans="3:3">
      <c r="C1347" s="215"/>
    </row>
    <row r="1348" spans="3:3">
      <c r="C1348" s="215"/>
    </row>
    <row r="1349" spans="3:3">
      <c r="C1349" s="215"/>
    </row>
    <row r="1350" spans="3:3">
      <c r="C1350" s="215"/>
    </row>
    <row r="1351" spans="3:3">
      <c r="C1351" s="215"/>
    </row>
    <row r="1352" spans="3:3">
      <c r="C1352" s="215"/>
    </row>
    <row r="1353" spans="3:3">
      <c r="C1353" s="215"/>
    </row>
    <row r="1354" spans="3:3">
      <c r="C1354" s="215"/>
    </row>
    <row r="1355" spans="3:3">
      <c r="C1355" s="215"/>
    </row>
    <row r="1356" spans="3:3">
      <c r="C1356" s="215"/>
    </row>
    <row r="1357" spans="3:3">
      <c r="C1357" s="215"/>
    </row>
    <row r="1358" spans="3:3">
      <c r="C1358" s="215"/>
    </row>
    <row r="1359" spans="3:3">
      <c r="C1359" s="215"/>
    </row>
    <row r="1360" spans="3:3">
      <c r="C1360" s="215"/>
    </row>
    <row r="1361" spans="3:3">
      <c r="C1361" s="215"/>
    </row>
    <row r="1362" spans="3:3">
      <c r="C1362" s="215"/>
    </row>
    <row r="1363" spans="3:3">
      <c r="C1363" s="215"/>
    </row>
    <row r="1364" spans="3:3">
      <c r="C1364" s="215"/>
    </row>
    <row r="1365" spans="3:3">
      <c r="C1365" s="215"/>
    </row>
    <row r="1366" spans="3:3">
      <c r="C1366" s="215"/>
    </row>
    <row r="1367" spans="3:3">
      <c r="C1367" s="215"/>
    </row>
    <row r="1368" spans="3:3">
      <c r="C1368" s="215"/>
    </row>
    <row r="1369" spans="3:3">
      <c r="C1369" s="215"/>
    </row>
    <row r="1370" spans="3:3">
      <c r="C1370" s="215"/>
    </row>
    <row r="1371" spans="3:3">
      <c r="C1371" s="215"/>
    </row>
    <row r="1372" spans="3:3">
      <c r="C1372" s="215"/>
    </row>
    <row r="1373" spans="3:3">
      <c r="C1373" s="215"/>
    </row>
    <row r="1374" spans="3:3">
      <c r="C1374" s="215"/>
    </row>
    <row r="1375" spans="3:3">
      <c r="C1375" s="215"/>
    </row>
    <row r="1376" spans="3:3">
      <c r="C1376" s="215"/>
    </row>
    <row r="1377" spans="3:3">
      <c r="C1377" s="215"/>
    </row>
    <row r="1378" spans="3:3">
      <c r="C1378" s="215"/>
    </row>
    <row r="1379" spans="3:3">
      <c r="C1379" s="215"/>
    </row>
    <row r="1380" spans="3:3">
      <c r="C1380" s="215"/>
    </row>
    <row r="1381" spans="3:3">
      <c r="C1381" s="215"/>
    </row>
    <row r="1382" spans="3:3">
      <c r="C1382" s="215"/>
    </row>
    <row r="1383" spans="3:3">
      <c r="C1383" s="215"/>
    </row>
    <row r="1384" spans="3:3">
      <c r="C1384" s="215"/>
    </row>
    <row r="1385" spans="3:3">
      <c r="C1385" s="215"/>
    </row>
    <row r="1386" spans="3:3">
      <c r="C1386" s="215"/>
    </row>
    <row r="1387" spans="3:3">
      <c r="C1387" s="215"/>
    </row>
    <row r="1388" spans="3:3">
      <c r="C1388" s="215"/>
    </row>
    <row r="1389" spans="3:3">
      <c r="C1389" s="215"/>
    </row>
    <row r="1390" spans="3:3">
      <c r="C1390" s="215"/>
    </row>
    <row r="1391" spans="3:3">
      <c r="C1391" s="215"/>
    </row>
    <row r="1392" spans="3:3">
      <c r="C1392" s="215"/>
    </row>
    <row r="1393" spans="3:3">
      <c r="C1393" s="215"/>
    </row>
    <row r="1394" spans="3:3">
      <c r="C1394" s="215"/>
    </row>
    <row r="1395" spans="3:3">
      <c r="C1395" s="215"/>
    </row>
    <row r="1396" spans="3:3">
      <c r="C1396" s="215"/>
    </row>
    <row r="1397" spans="3:3">
      <c r="C1397" s="215"/>
    </row>
    <row r="1398" spans="3:3">
      <c r="C1398" s="215"/>
    </row>
    <row r="1399" spans="3:3">
      <c r="C1399" s="215"/>
    </row>
    <row r="1400" spans="3:3">
      <c r="C1400" s="215"/>
    </row>
    <row r="1401" spans="3:3">
      <c r="C1401" s="215"/>
    </row>
    <row r="1402" spans="3:3">
      <c r="C1402" s="215"/>
    </row>
    <row r="1403" spans="3:3">
      <c r="C1403" s="215"/>
    </row>
    <row r="1404" spans="3:3">
      <c r="C1404" s="215"/>
    </row>
    <row r="1405" spans="3:3">
      <c r="C1405" s="215"/>
    </row>
    <row r="1406" spans="3:3">
      <c r="C1406" s="215"/>
    </row>
    <row r="1407" spans="3:3">
      <c r="C1407" s="215"/>
    </row>
    <row r="1408" spans="3:3">
      <c r="C1408" s="215"/>
    </row>
    <row r="1409" spans="3:3">
      <c r="C1409" s="215"/>
    </row>
    <row r="1410" spans="3:3">
      <c r="C1410" s="215"/>
    </row>
    <row r="1411" spans="3:3">
      <c r="C1411" s="215"/>
    </row>
    <row r="1412" spans="3:3">
      <c r="C1412" s="215"/>
    </row>
    <row r="1413" spans="3:3">
      <c r="C1413" s="215"/>
    </row>
    <row r="1414" spans="3:3">
      <c r="C1414" s="215"/>
    </row>
    <row r="1415" spans="3:3">
      <c r="C1415" s="215"/>
    </row>
    <row r="1416" spans="3:3">
      <c r="C1416" s="215"/>
    </row>
    <row r="1417" spans="3:3">
      <c r="C1417" s="215"/>
    </row>
    <row r="1418" spans="3:3">
      <c r="C1418" s="215"/>
    </row>
    <row r="1419" spans="3:3">
      <c r="C1419" s="215"/>
    </row>
    <row r="1420" spans="3:3">
      <c r="C1420" s="215"/>
    </row>
    <row r="1421" spans="3:3">
      <c r="C1421" s="215"/>
    </row>
    <row r="1422" spans="3:3">
      <c r="C1422" s="215"/>
    </row>
    <row r="1423" spans="3:3">
      <c r="C1423" s="215"/>
    </row>
    <row r="1424" spans="3:3">
      <c r="C1424" s="215"/>
    </row>
    <row r="1425" spans="3:3">
      <c r="C1425" s="215"/>
    </row>
    <row r="1426" spans="3:3">
      <c r="C1426" s="215"/>
    </row>
    <row r="1427" spans="3:3">
      <c r="C1427" s="215"/>
    </row>
    <row r="1428" spans="3:3">
      <c r="C1428" s="215"/>
    </row>
    <row r="1429" spans="3:3">
      <c r="C1429" s="215"/>
    </row>
    <row r="1430" spans="3:3">
      <c r="C1430" s="215"/>
    </row>
    <row r="1431" spans="3:3">
      <c r="C1431" s="215"/>
    </row>
    <row r="1432" spans="3:3">
      <c r="C1432" s="215"/>
    </row>
    <row r="1433" spans="3:3">
      <c r="C1433" s="215"/>
    </row>
    <row r="1434" spans="3:3">
      <c r="C1434" s="215"/>
    </row>
    <row r="1435" spans="3:3">
      <c r="C1435" s="215"/>
    </row>
    <row r="1436" spans="3:3">
      <c r="C1436" s="215"/>
    </row>
    <row r="1437" spans="3:3">
      <c r="C1437" s="215"/>
    </row>
    <row r="1438" spans="3:3">
      <c r="C1438" s="215"/>
    </row>
    <row r="1439" spans="3:3">
      <c r="C1439" s="215"/>
    </row>
    <row r="1440" spans="3:3">
      <c r="C1440" s="215"/>
    </row>
    <row r="1441" spans="3:3">
      <c r="C1441" s="215"/>
    </row>
    <row r="1442" spans="3:3">
      <c r="C1442" s="215"/>
    </row>
    <row r="1443" spans="3:3">
      <c r="C1443" s="215"/>
    </row>
    <row r="1444" spans="3:3">
      <c r="C1444" s="215"/>
    </row>
    <row r="1445" spans="3:3">
      <c r="C1445" s="215"/>
    </row>
    <row r="1446" spans="3:3">
      <c r="C1446" s="215"/>
    </row>
    <row r="1447" spans="3:3">
      <c r="C1447" s="215"/>
    </row>
    <row r="1448" spans="3:3">
      <c r="C1448" s="215"/>
    </row>
    <row r="1449" spans="3:3">
      <c r="C1449" s="215"/>
    </row>
    <row r="1450" spans="3:3">
      <c r="C1450" s="215"/>
    </row>
    <row r="1451" spans="3:3">
      <c r="C1451" s="215"/>
    </row>
    <row r="1452" spans="3:3">
      <c r="C1452" s="215"/>
    </row>
    <row r="1453" spans="3:3">
      <c r="C1453" s="215"/>
    </row>
    <row r="1454" spans="3:3">
      <c r="C1454" s="215"/>
    </row>
    <row r="1455" spans="3:3">
      <c r="C1455" s="215"/>
    </row>
    <row r="1456" spans="3:3">
      <c r="C1456" s="215"/>
    </row>
    <row r="1457" spans="3:3">
      <c r="C1457" s="215"/>
    </row>
    <row r="1458" spans="3:3">
      <c r="C1458" s="215"/>
    </row>
    <row r="1459" spans="3:3">
      <c r="C1459" s="215"/>
    </row>
    <row r="1460" spans="3:3">
      <c r="C1460" s="215"/>
    </row>
    <row r="1461" spans="3:3">
      <c r="C1461" s="215"/>
    </row>
    <row r="1462" spans="3:3">
      <c r="C1462" s="215"/>
    </row>
    <row r="1463" spans="3:3">
      <c r="C1463" s="215"/>
    </row>
    <row r="1464" spans="3:3">
      <c r="C1464" s="215"/>
    </row>
    <row r="1465" spans="3:3">
      <c r="C1465" s="215"/>
    </row>
    <row r="1466" spans="3:3">
      <c r="C1466" s="215"/>
    </row>
    <row r="1467" spans="3:3">
      <c r="C1467" s="215"/>
    </row>
    <row r="1468" spans="3:3">
      <c r="C1468" s="215"/>
    </row>
    <row r="1469" spans="3:3">
      <c r="C1469" s="215"/>
    </row>
    <row r="1470" spans="3:3">
      <c r="C1470" s="215"/>
    </row>
    <row r="1471" spans="3:3">
      <c r="C1471" s="215"/>
    </row>
    <row r="1472" spans="3:3">
      <c r="C1472" s="215"/>
    </row>
    <row r="1473" spans="3:3">
      <c r="C1473" s="215"/>
    </row>
    <row r="1474" spans="3:3">
      <c r="C1474" s="215"/>
    </row>
    <row r="1475" spans="3:3">
      <c r="C1475" s="215"/>
    </row>
    <row r="1476" spans="3:3">
      <c r="C1476" s="215"/>
    </row>
    <row r="1477" spans="3:3">
      <c r="C1477" s="215"/>
    </row>
    <row r="1478" spans="3:3">
      <c r="C1478" s="215"/>
    </row>
    <row r="1479" spans="3:3">
      <c r="C1479" s="215"/>
    </row>
    <row r="1480" spans="3:3">
      <c r="C1480" s="215"/>
    </row>
    <row r="1481" spans="3:3">
      <c r="C1481" s="215"/>
    </row>
    <row r="1482" spans="3:3">
      <c r="C1482" s="215"/>
    </row>
    <row r="1483" spans="3:3">
      <c r="C1483" s="215"/>
    </row>
    <row r="1484" spans="3:3">
      <c r="C1484" s="215"/>
    </row>
    <row r="1485" spans="3:3">
      <c r="C1485" s="215"/>
    </row>
    <row r="1486" spans="3:3">
      <c r="C1486" s="215"/>
    </row>
    <row r="1487" spans="3:3">
      <c r="C1487" s="215"/>
    </row>
    <row r="1488" spans="3:3">
      <c r="C1488" s="215"/>
    </row>
    <row r="1489" spans="3:3">
      <c r="C1489" s="215"/>
    </row>
    <row r="1490" spans="3:3">
      <c r="C1490" s="215"/>
    </row>
    <row r="1491" spans="3:3">
      <c r="C1491" s="215"/>
    </row>
    <row r="1492" spans="3:3">
      <c r="C1492" s="215"/>
    </row>
    <row r="1493" spans="3:3">
      <c r="C1493" s="215"/>
    </row>
    <row r="1494" spans="3:3">
      <c r="C1494" s="215"/>
    </row>
    <row r="1495" spans="3:3">
      <c r="C1495" s="215"/>
    </row>
    <row r="1496" spans="3:3">
      <c r="C1496" s="215"/>
    </row>
    <row r="1497" spans="3:3">
      <c r="C1497" s="215"/>
    </row>
    <row r="1498" spans="3:3">
      <c r="C1498" s="215"/>
    </row>
    <row r="1499" spans="3:3">
      <c r="C1499" s="215"/>
    </row>
    <row r="1500" spans="3:3">
      <c r="C1500" s="215"/>
    </row>
    <row r="1501" spans="3:3">
      <c r="C1501" s="215"/>
    </row>
    <row r="1502" spans="3:3">
      <c r="C1502" s="215"/>
    </row>
    <row r="1503" spans="3:3">
      <c r="C1503" s="215"/>
    </row>
    <row r="1504" spans="3:3">
      <c r="C1504" s="215"/>
    </row>
    <row r="1505" spans="3:3">
      <c r="C1505" s="215"/>
    </row>
    <row r="1506" spans="3:3">
      <c r="C1506" s="215"/>
    </row>
    <row r="1507" spans="3:3">
      <c r="C1507" s="215"/>
    </row>
    <row r="1508" spans="3:3">
      <c r="C1508" s="215"/>
    </row>
    <row r="1509" spans="3:3">
      <c r="C1509" s="215"/>
    </row>
    <row r="1510" spans="3:3">
      <c r="C1510" s="215"/>
    </row>
    <row r="1511" spans="3:3">
      <c r="C1511" s="215"/>
    </row>
    <row r="1512" spans="3:3">
      <c r="C1512" s="215"/>
    </row>
    <row r="1513" spans="3:3">
      <c r="C1513" s="215"/>
    </row>
    <row r="1514" spans="3:3">
      <c r="C1514" s="215"/>
    </row>
    <row r="1515" spans="3:3">
      <c r="C1515" s="215"/>
    </row>
    <row r="1516" spans="3:3">
      <c r="C1516" s="215"/>
    </row>
    <row r="1517" spans="3:3">
      <c r="C1517" s="215"/>
    </row>
    <row r="1518" spans="3:3">
      <c r="C1518" s="215"/>
    </row>
    <row r="1519" spans="3:3">
      <c r="C1519" s="215"/>
    </row>
    <row r="1520" spans="3:3">
      <c r="C1520" s="215"/>
    </row>
    <row r="1521" spans="3:3">
      <c r="C1521" s="215"/>
    </row>
    <row r="1522" spans="3:3">
      <c r="C1522" s="215"/>
    </row>
    <row r="1523" spans="3:3">
      <c r="C1523" s="215"/>
    </row>
    <row r="1524" spans="3:3">
      <c r="C1524" s="215"/>
    </row>
    <row r="1525" spans="3:3">
      <c r="C1525" s="215"/>
    </row>
    <row r="1526" spans="3:3">
      <c r="C1526" s="215"/>
    </row>
    <row r="1527" spans="3:3">
      <c r="C1527" s="215"/>
    </row>
    <row r="1528" spans="3:3">
      <c r="C1528" s="215"/>
    </row>
    <row r="1529" spans="3:3">
      <c r="C1529" s="215"/>
    </row>
    <row r="1530" spans="3:3">
      <c r="C1530" s="215"/>
    </row>
    <row r="1531" spans="3:3">
      <c r="C1531" s="215"/>
    </row>
    <row r="1532" spans="3:3">
      <c r="C1532" s="215"/>
    </row>
    <row r="1533" spans="3:3">
      <c r="C1533" s="215"/>
    </row>
    <row r="1534" spans="3:3">
      <c r="C1534" s="215"/>
    </row>
    <row r="1535" spans="3:3">
      <c r="C1535" s="215"/>
    </row>
    <row r="1536" spans="3:3">
      <c r="C1536" s="215"/>
    </row>
    <row r="1537" spans="3:3">
      <c r="C1537" s="215"/>
    </row>
    <row r="1538" spans="3:3">
      <c r="C1538" s="215"/>
    </row>
    <row r="1539" spans="3:3">
      <c r="C1539" s="215"/>
    </row>
    <row r="1540" spans="3:3">
      <c r="C1540" s="215"/>
    </row>
    <row r="1541" spans="3:3">
      <c r="C1541" s="215"/>
    </row>
    <row r="1542" spans="3:3">
      <c r="C1542" s="215"/>
    </row>
    <row r="1543" spans="3:3">
      <c r="C1543" s="215"/>
    </row>
    <row r="1544" spans="3:3">
      <c r="C1544" s="215"/>
    </row>
    <row r="1545" spans="3:3">
      <c r="C1545" s="215"/>
    </row>
    <row r="1546" spans="3:3">
      <c r="C1546" s="215"/>
    </row>
    <row r="1547" spans="3:3">
      <c r="C1547" s="215"/>
    </row>
    <row r="1548" spans="3:3">
      <c r="C1548" s="215"/>
    </row>
    <row r="1549" spans="3:3">
      <c r="C1549" s="215"/>
    </row>
    <row r="1550" spans="3:3">
      <c r="C1550" s="215"/>
    </row>
    <row r="1551" spans="3:3">
      <c r="C1551" s="215"/>
    </row>
    <row r="1552" spans="3:3">
      <c r="C1552" s="215"/>
    </row>
    <row r="1553" spans="3:3">
      <c r="C1553" s="215"/>
    </row>
    <row r="1554" spans="3:3">
      <c r="C1554" s="215"/>
    </row>
    <row r="1555" spans="3:3">
      <c r="C1555" s="215"/>
    </row>
    <row r="1556" spans="3:3">
      <c r="C1556" s="215"/>
    </row>
    <row r="1557" spans="3:3">
      <c r="C1557" s="215"/>
    </row>
    <row r="1558" spans="3:3">
      <c r="C1558" s="215"/>
    </row>
    <row r="1559" spans="3:3">
      <c r="C1559" s="215"/>
    </row>
    <row r="1560" spans="3:3">
      <c r="C1560" s="215"/>
    </row>
    <row r="1561" spans="3:3">
      <c r="C1561" s="215"/>
    </row>
    <row r="1562" spans="3:3">
      <c r="C1562" s="215"/>
    </row>
    <row r="1563" spans="3:3">
      <c r="C1563" s="215"/>
    </row>
    <row r="1564" spans="3:3">
      <c r="C1564" s="215"/>
    </row>
    <row r="1565" spans="3:3">
      <c r="C1565" s="215"/>
    </row>
    <row r="1566" spans="3:3">
      <c r="C1566" s="215"/>
    </row>
    <row r="1567" spans="3:3">
      <c r="C1567" s="215"/>
    </row>
    <row r="1568" spans="3:3">
      <c r="C1568" s="215"/>
    </row>
    <row r="1569" spans="3:3">
      <c r="C1569" s="215"/>
    </row>
    <row r="1570" spans="3:3">
      <c r="C1570" s="215"/>
    </row>
    <row r="1571" spans="3:3">
      <c r="C1571" s="215"/>
    </row>
    <row r="1572" spans="3:3">
      <c r="C1572" s="215"/>
    </row>
    <row r="1573" spans="3:3">
      <c r="C1573" s="215"/>
    </row>
    <row r="1574" spans="3:3">
      <c r="C1574" s="215"/>
    </row>
    <row r="1575" spans="3:3">
      <c r="C1575" s="215"/>
    </row>
    <row r="1576" spans="3:3">
      <c r="C1576" s="215"/>
    </row>
    <row r="1577" spans="3:3">
      <c r="C1577" s="215"/>
    </row>
    <row r="1578" spans="3:3">
      <c r="C1578" s="215"/>
    </row>
    <row r="1579" spans="3:3">
      <c r="C1579" s="215"/>
    </row>
    <row r="1580" spans="3:3">
      <c r="C1580" s="215"/>
    </row>
    <row r="1581" spans="3:3">
      <c r="C1581" s="215"/>
    </row>
    <row r="1582" spans="3:3">
      <c r="C1582" s="215"/>
    </row>
    <row r="1583" spans="3:3">
      <c r="C1583" s="215"/>
    </row>
    <row r="1584" spans="3:3">
      <c r="C1584" s="215"/>
    </row>
    <row r="1585" spans="3:3">
      <c r="C1585" s="215"/>
    </row>
    <row r="1586" spans="3:3">
      <c r="C1586" s="215"/>
    </row>
    <row r="1587" spans="3:3">
      <c r="C1587" s="215"/>
    </row>
    <row r="1588" spans="3:3">
      <c r="C1588" s="215"/>
    </row>
    <row r="1589" spans="3:3">
      <c r="C1589" s="215"/>
    </row>
    <row r="1590" spans="3:3">
      <c r="C1590" s="215"/>
    </row>
    <row r="1591" spans="3:3">
      <c r="C1591" s="215"/>
    </row>
    <row r="1592" spans="3:3">
      <c r="C1592" s="215"/>
    </row>
    <row r="1593" spans="3:3">
      <c r="C1593" s="215"/>
    </row>
    <row r="1594" spans="3:3">
      <c r="C1594" s="215"/>
    </row>
    <row r="1595" spans="3:3">
      <c r="C1595" s="215"/>
    </row>
    <row r="1596" spans="3:3">
      <c r="C1596" s="215"/>
    </row>
    <row r="1597" spans="3:3">
      <c r="C1597" s="215"/>
    </row>
    <row r="1598" spans="3:3">
      <c r="C1598" s="215"/>
    </row>
    <row r="1599" spans="3:3">
      <c r="C1599" s="215"/>
    </row>
    <row r="1600" spans="3:3">
      <c r="C1600" s="215"/>
    </row>
    <row r="1601" spans="3:3">
      <c r="C1601" s="215"/>
    </row>
    <row r="1602" spans="3:3">
      <c r="C1602" s="215"/>
    </row>
    <row r="1603" spans="3:3">
      <c r="C1603" s="215"/>
    </row>
    <row r="1604" spans="3:3">
      <c r="C1604" s="215"/>
    </row>
    <row r="1605" spans="3:3">
      <c r="C1605" s="215"/>
    </row>
    <row r="1606" spans="3:3">
      <c r="C1606" s="215"/>
    </row>
    <row r="1607" spans="3:3">
      <c r="C1607" s="215"/>
    </row>
    <row r="1608" spans="3:3">
      <c r="C1608" s="215"/>
    </row>
    <row r="1609" spans="3:3">
      <c r="C1609" s="215"/>
    </row>
    <row r="1610" spans="3:3">
      <c r="C1610" s="215"/>
    </row>
    <row r="1611" spans="3:3">
      <c r="C1611" s="215"/>
    </row>
    <row r="1612" spans="3:3">
      <c r="C1612" s="215"/>
    </row>
    <row r="1613" spans="3:3">
      <c r="C1613" s="215"/>
    </row>
    <row r="1614" spans="3:3">
      <c r="C1614" s="215"/>
    </row>
    <row r="1615" spans="3:3">
      <c r="C1615" s="215"/>
    </row>
    <row r="1616" spans="3:3">
      <c r="C1616" s="215"/>
    </row>
    <row r="1617" spans="3:3">
      <c r="C1617" s="215"/>
    </row>
    <row r="1618" spans="3:3">
      <c r="C1618" s="215"/>
    </row>
    <row r="1619" spans="3:3">
      <c r="C1619" s="215"/>
    </row>
    <row r="1620" spans="3:3">
      <c r="C1620" s="215"/>
    </row>
    <row r="1621" spans="3:3">
      <c r="C1621" s="215"/>
    </row>
    <row r="1622" spans="3:3">
      <c r="C1622" s="215"/>
    </row>
    <row r="1623" spans="3:3">
      <c r="C1623" s="215"/>
    </row>
    <row r="1624" spans="3:3">
      <c r="C1624" s="215"/>
    </row>
    <row r="1625" spans="3:3">
      <c r="C1625" s="215"/>
    </row>
    <row r="1626" spans="3:3">
      <c r="C1626" s="215"/>
    </row>
    <row r="1627" spans="3:3">
      <c r="C1627" s="215"/>
    </row>
    <row r="1628" spans="3:3">
      <c r="C1628" s="215"/>
    </row>
    <row r="1629" spans="3:3">
      <c r="C1629" s="215"/>
    </row>
    <row r="1630" spans="3:3">
      <c r="C1630" s="215"/>
    </row>
    <row r="1631" spans="3:3">
      <c r="C1631" s="215"/>
    </row>
    <row r="1632" spans="3:3">
      <c r="C1632" s="215"/>
    </row>
    <row r="1633" spans="3:3">
      <c r="C1633" s="215"/>
    </row>
    <row r="1634" spans="3:3">
      <c r="C1634" s="215"/>
    </row>
    <row r="1635" spans="3:3">
      <c r="C1635" s="215"/>
    </row>
    <row r="1636" spans="3:3">
      <c r="C1636" s="215"/>
    </row>
    <row r="1637" spans="3:3">
      <c r="C1637" s="215"/>
    </row>
    <row r="1638" spans="3:3">
      <c r="C1638" s="215"/>
    </row>
    <row r="1639" spans="3:3">
      <c r="C1639" s="215"/>
    </row>
    <row r="1640" spans="3:3">
      <c r="C1640" s="215"/>
    </row>
    <row r="1641" spans="3:3">
      <c r="C1641" s="215"/>
    </row>
    <row r="1642" spans="3:3">
      <c r="C1642" s="215"/>
    </row>
    <row r="1643" spans="3:3">
      <c r="C1643" s="215"/>
    </row>
    <row r="1644" spans="3:3">
      <c r="C1644" s="215"/>
    </row>
    <row r="1645" spans="3:3">
      <c r="C1645" s="215"/>
    </row>
    <row r="1646" spans="3:3">
      <c r="C1646" s="215"/>
    </row>
    <row r="1647" spans="3:3">
      <c r="C1647" s="215"/>
    </row>
    <row r="1648" spans="3:3">
      <c r="C1648" s="215"/>
    </row>
    <row r="1649" spans="3:3">
      <c r="C1649" s="215"/>
    </row>
    <row r="1650" spans="3:3">
      <c r="C1650" s="215"/>
    </row>
    <row r="1651" spans="3:3">
      <c r="C1651" s="215"/>
    </row>
    <row r="1652" spans="3:3">
      <c r="C1652" s="215"/>
    </row>
    <row r="1653" spans="3:3">
      <c r="C1653" s="215"/>
    </row>
    <row r="1654" spans="3:3">
      <c r="C1654" s="215"/>
    </row>
    <row r="1655" spans="3:3">
      <c r="C1655" s="215"/>
    </row>
    <row r="1656" spans="3:3">
      <c r="C1656" s="215"/>
    </row>
    <row r="1657" spans="3:3">
      <c r="C1657" s="215"/>
    </row>
    <row r="1658" spans="3:3">
      <c r="C1658" s="215"/>
    </row>
    <row r="1659" spans="3:3">
      <c r="C1659" s="215"/>
    </row>
    <row r="1660" spans="3:3">
      <c r="C1660" s="215"/>
    </row>
    <row r="1661" spans="3:3">
      <c r="C1661" s="215"/>
    </row>
    <row r="1662" spans="3:3">
      <c r="C1662" s="215"/>
    </row>
    <row r="1663" spans="3:3">
      <c r="C1663" s="215"/>
    </row>
    <row r="1664" spans="3:3">
      <c r="C1664" s="215"/>
    </row>
    <row r="1665" spans="3:3">
      <c r="C1665" s="215"/>
    </row>
    <row r="1666" spans="3:3">
      <c r="C1666" s="215"/>
    </row>
    <row r="1667" spans="3:3">
      <c r="C1667" s="215"/>
    </row>
    <row r="1668" spans="3:3">
      <c r="C1668" s="215"/>
    </row>
    <row r="1669" spans="3:3">
      <c r="C1669" s="215"/>
    </row>
    <row r="1670" spans="3:3">
      <c r="C1670" s="215"/>
    </row>
    <row r="1671" spans="3:3">
      <c r="C1671" s="215"/>
    </row>
    <row r="1672" spans="3:3">
      <c r="C1672" s="215"/>
    </row>
    <row r="1673" spans="3:3">
      <c r="C1673" s="215"/>
    </row>
    <row r="1674" spans="3:3">
      <c r="C1674" s="215"/>
    </row>
    <row r="1675" spans="3:3">
      <c r="C1675" s="215"/>
    </row>
    <row r="1676" spans="3:3">
      <c r="C1676" s="215"/>
    </row>
    <row r="1677" spans="3:3">
      <c r="C1677" s="215"/>
    </row>
    <row r="1678" spans="3:3">
      <c r="C1678" s="215"/>
    </row>
    <row r="1679" spans="3:3">
      <c r="C1679" s="215"/>
    </row>
    <row r="1680" spans="3:3">
      <c r="C1680" s="215"/>
    </row>
    <row r="1681" spans="3:3">
      <c r="C1681" s="215"/>
    </row>
    <row r="1682" spans="3:3">
      <c r="C1682" s="215"/>
    </row>
    <row r="1683" spans="3:3">
      <c r="C1683" s="215"/>
    </row>
    <row r="1684" spans="3:3">
      <c r="C1684" s="215"/>
    </row>
    <row r="1685" spans="3:3">
      <c r="C1685" s="215"/>
    </row>
    <row r="1686" spans="3:3">
      <c r="C1686" s="215"/>
    </row>
    <row r="1687" spans="3:3">
      <c r="C1687" s="215"/>
    </row>
    <row r="1688" spans="3:3">
      <c r="C1688" s="215"/>
    </row>
    <row r="1689" spans="3:3">
      <c r="C1689" s="215"/>
    </row>
    <row r="1690" spans="3:3">
      <c r="C1690" s="215"/>
    </row>
    <row r="1691" spans="3:3">
      <c r="C1691" s="215"/>
    </row>
    <row r="1692" spans="3:3">
      <c r="C1692" s="215"/>
    </row>
    <row r="1693" spans="3:3">
      <c r="C1693" s="215"/>
    </row>
    <row r="1694" spans="3:3">
      <c r="C1694" s="215"/>
    </row>
    <row r="1695" spans="3:3">
      <c r="C1695" s="215"/>
    </row>
    <row r="1696" spans="3:3">
      <c r="C1696" s="215"/>
    </row>
    <row r="1697" spans="3:3">
      <c r="C1697" s="215"/>
    </row>
    <row r="1698" spans="3:3">
      <c r="C1698" s="215"/>
    </row>
    <row r="1699" spans="3:3">
      <c r="C1699" s="215"/>
    </row>
    <row r="1700" spans="3:3">
      <c r="C1700" s="215"/>
    </row>
    <row r="1701" spans="3:3">
      <c r="C1701" s="215"/>
    </row>
    <row r="1702" spans="3:3">
      <c r="C1702" s="215"/>
    </row>
    <row r="1703" spans="3:3">
      <c r="C1703" s="215"/>
    </row>
    <row r="1704" spans="3:3">
      <c r="C1704" s="215"/>
    </row>
    <row r="1705" spans="3:3">
      <c r="C1705" s="215"/>
    </row>
    <row r="1706" spans="3:3">
      <c r="C1706" s="215"/>
    </row>
    <row r="1707" spans="3:3">
      <c r="C1707" s="215"/>
    </row>
    <row r="1708" spans="3:3">
      <c r="C1708" s="215"/>
    </row>
    <row r="1709" spans="3:3">
      <c r="C1709" s="215"/>
    </row>
    <row r="1710" spans="3:3">
      <c r="C1710" s="215"/>
    </row>
    <row r="1711" spans="3:3">
      <c r="C1711" s="215"/>
    </row>
    <row r="1712" spans="3:3">
      <c r="C1712" s="215"/>
    </row>
    <row r="1713" spans="3:3">
      <c r="C1713" s="215"/>
    </row>
    <row r="1714" spans="3:3">
      <c r="C1714" s="215"/>
    </row>
    <row r="1715" spans="3:3">
      <c r="C1715" s="215"/>
    </row>
    <row r="1716" spans="3:3">
      <c r="C1716" s="215"/>
    </row>
    <row r="1717" spans="3:3">
      <c r="C1717" s="215"/>
    </row>
    <row r="1718" spans="3:3">
      <c r="C1718" s="215"/>
    </row>
    <row r="1719" spans="3:3">
      <c r="C1719" s="215"/>
    </row>
    <row r="1720" spans="3:3">
      <c r="C1720" s="215"/>
    </row>
    <row r="1721" spans="3:3">
      <c r="C1721" s="215"/>
    </row>
    <row r="1722" spans="3:3">
      <c r="C1722" s="215"/>
    </row>
    <row r="1723" spans="3:3">
      <c r="C1723" s="215"/>
    </row>
    <row r="1724" spans="3:3">
      <c r="C1724" s="215"/>
    </row>
    <row r="1725" spans="3:3">
      <c r="C1725" s="215"/>
    </row>
    <row r="1726" spans="3:3">
      <c r="C1726" s="215"/>
    </row>
    <row r="1727" spans="3:3">
      <c r="C1727" s="215"/>
    </row>
    <row r="1728" spans="3:3">
      <c r="C1728" s="215"/>
    </row>
    <row r="1729" spans="3:3">
      <c r="C1729" s="215"/>
    </row>
    <row r="1730" spans="3:3">
      <c r="C1730" s="215"/>
    </row>
    <row r="1731" spans="3:3">
      <c r="C1731" s="215"/>
    </row>
    <row r="1732" spans="3:3">
      <c r="C1732" s="215"/>
    </row>
    <row r="1733" spans="3:3">
      <c r="C1733" s="215"/>
    </row>
    <row r="1734" spans="3:3">
      <c r="C1734" s="215"/>
    </row>
    <row r="1735" spans="3:3">
      <c r="C1735" s="215"/>
    </row>
    <row r="1736" spans="3:3">
      <c r="C1736" s="215"/>
    </row>
    <row r="1737" spans="3:3">
      <c r="C1737" s="215"/>
    </row>
    <row r="1738" spans="3:3">
      <c r="C1738" s="215"/>
    </row>
    <row r="1739" spans="3:3">
      <c r="C1739" s="215"/>
    </row>
    <row r="1740" spans="3:3">
      <c r="C1740" s="215"/>
    </row>
    <row r="1741" spans="3:3">
      <c r="C1741" s="215"/>
    </row>
    <row r="1742" spans="3:3">
      <c r="C1742" s="215"/>
    </row>
    <row r="1743" spans="3:3">
      <c r="C1743" s="215"/>
    </row>
    <row r="1744" spans="3:3">
      <c r="C1744" s="215"/>
    </row>
    <row r="1745" spans="3:3">
      <c r="C1745" s="215"/>
    </row>
    <row r="1746" spans="3:3">
      <c r="C1746" s="215"/>
    </row>
    <row r="1747" spans="3:3">
      <c r="C1747" s="215"/>
    </row>
    <row r="1748" spans="3:3">
      <c r="C1748" s="215"/>
    </row>
    <row r="1749" spans="3:3">
      <c r="C1749" s="215"/>
    </row>
    <row r="1750" spans="3:3">
      <c r="C1750" s="215"/>
    </row>
    <row r="1751" spans="3:3">
      <c r="C1751" s="215"/>
    </row>
    <row r="1752" spans="3:3">
      <c r="C1752" s="215"/>
    </row>
    <row r="1753" spans="3:3">
      <c r="C1753" s="215"/>
    </row>
    <row r="1754" spans="3:3">
      <c r="C1754" s="215"/>
    </row>
    <row r="1755" spans="3:3">
      <c r="C1755" s="215"/>
    </row>
    <row r="1756" spans="3:3">
      <c r="C1756" s="215"/>
    </row>
    <row r="1757" spans="3:3">
      <c r="C1757" s="215"/>
    </row>
    <row r="1758" spans="3:3">
      <c r="C1758" s="215"/>
    </row>
    <row r="1759" spans="3:3">
      <c r="C1759" s="215"/>
    </row>
    <row r="1760" spans="3:3">
      <c r="C1760" s="215"/>
    </row>
    <row r="1761" spans="3:3">
      <c r="C1761" s="215"/>
    </row>
    <row r="1762" spans="3:3">
      <c r="C1762" s="215"/>
    </row>
    <row r="1763" spans="3:3">
      <c r="C1763" s="215"/>
    </row>
    <row r="1764" spans="3:3">
      <c r="C1764" s="215"/>
    </row>
    <row r="1765" spans="3:3">
      <c r="C1765" s="215"/>
    </row>
    <row r="1766" spans="3:3">
      <c r="C1766" s="215"/>
    </row>
    <row r="1767" spans="3:3">
      <c r="C1767" s="215"/>
    </row>
    <row r="1768" spans="3:3">
      <c r="C1768" s="215"/>
    </row>
    <row r="1769" spans="3:3">
      <c r="C1769" s="215"/>
    </row>
    <row r="1770" spans="3:3">
      <c r="C1770" s="215"/>
    </row>
    <row r="1771" spans="3:3">
      <c r="C1771" s="215"/>
    </row>
    <row r="1772" spans="3:3">
      <c r="C1772" s="215"/>
    </row>
    <row r="1773" spans="3:3">
      <c r="C1773" s="215"/>
    </row>
    <row r="1774" spans="3:3">
      <c r="C1774" s="215"/>
    </row>
    <row r="1775" spans="3:3">
      <c r="C1775" s="215"/>
    </row>
    <row r="1776" spans="3:3">
      <c r="C1776" s="215"/>
    </row>
    <row r="1777" spans="3:3">
      <c r="C1777" s="215"/>
    </row>
    <row r="1778" spans="3:3">
      <c r="C1778" s="215"/>
    </row>
    <row r="1779" spans="3:3">
      <c r="C1779" s="215"/>
    </row>
    <row r="1780" spans="3:3">
      <c r="C1780" s="215"/>
    </row>
    <row r="1781" spans="3:3">
      <c r="C1781" s="215"/>
    </row>
    <row r="1782" spans="3:3">
      <c r="C1782" s="215"/>
    </row>
    <row r="1783" spans="3:3">
      <c r="C1783" s="215"/>
    </row>
    <row r="1784" spans="3:3">
      <c r="C1784" s="215"/>
    </row>
    <row r="1785" spans="3:3">
      <c r="C1785" s="215"/>
    </row>
    <row r="1786" spans="3:3">
      <c r="C1786" s="215"/>
    </row>
    <row r="1787" spans="3:3">
      <c r="C1787" s="215"/>
    </row>
    <row r="1788" spans="3:3">
      <c r="C1788" s="215"/>
    </row>
    <row r="1789" spans="3:3">
      <c r="C1789" s="215"/>
    </row>
    <row r="1790" spans="3:3">
      <c r="C1790" s="215"/>
    </row>
    <row r="1791" spans="3:3">
      <c r="C1791" s="215"/>
    </row>
    <row r="1792" spans="3:3">
      <c r="C1792" s="215"/>
    </row>
    <row r="1793" spans="3:3">
      <c r="C1793" s="215"/>
    </row>
    <row r="1794" spans="3:3">
      <c r="C1794" s="215"/>
    </row>
    <row r="1795" spans="3:3">
      <c r="C1795" s="215"/>
    </row>
    <row r="1796" spans="3:3">
      <c r="C1796" s="215"/>
    </row>
    <row r="1797" spans="3:3">
      <c r="C1797" s="215"/>
    </row>
    <row r="1798" spans="3:3">
      <c r="C1798" s="215"/>
    </row>
    <row r="1799" spans="3:3">
      <c r="C1799" s="215"/>
    </row>
    <row r="1800" spans="3:3">
      <c r="C1800" s="215"/>
    </row>
    <row r="1801" spans="3:3">
      <c r="C1801" s="215"/>
    </row>
    <row r="1802" spans="3:3">
      <c r="C1802" s="215"/>
    </row>
    <row r="1803" spans="3:3">
      <c r="C1803" s="215"/>
    </row>
    <row r="1804" spans="3:3">
      <c r="C1804" s="215"/>
    </row>
    <row r="1805" spans="3:3">
      <c r="C1805" s="215"/>
    </row>
    <row r="1806" spans="3:3">
      <c r="C1806" s="215"/>
    </row>
    <row r="1807" spans="3:3">
      <c r="C1807" s="215"/>
    </row>
    <row r="1808" spans="3:3">
      <c r="C1808" s="215"/>
    </row>
    <row r="1809" spans="3:3">
      <c r="C1809" s="215"/>
    </row>
    <row r="1810" spans="3:3">
      <c r="C1810" s="215"/>
    </row>
    <row r="1811" spans="3:3">
      <c r="C1811" s="215"/>
    </row>
    <row r="1812" spans="3:3">
      <c r="C1812" s="215"/>
    </row>
    <row r="1813" spans="3:3">
      <c r="C1813" s="215"/>
    </row>
    <row r="1814" spans="3:3">
      <c r="C1814" s="215"/>
    </row>
    <row r="1815" spans="3:3">
      <c r="C1815" s="215"/>
    </row>
    <row r="1816" spans="3:3">
      <c r="C1816" s="215"/>
    </row>
    <row r="1817" spans="3:3">
      <c r="C1817" s="215"/>
    </row>
    <row r="1818" spans="3:3">
      <c r="C1818" s="215"/>
    </row>
    <row r="1819" spans="3:3">
      <c r="C1819" s="215"/>
    </row>
    <row r="1820" spans="3:3">
      <c r="C1820" s="215"/>
    </row>
    <row r="1821" spans="3:3">
      <c r="C1821" s="215"/>
    </row>
    <row r="1822" spans="3:3">
      <c r="C1822" s="215"/>
    </row>
    <row r="1823" spans="3:3">
      <c r="C1823" s="215"/>
    </row>
    <row r="1824" spans="3:3">
      <c r="C1824" s="215"/>
    </row>
    <row r="1825" spans="3:3">
      <c r="C1825" s="215"/>
    </row>
    <row r="1826" spans="3:3">
      <c r="C1826" s="215"/>
    </row>
    <row r="1827" spans="3:3">
      <c r="C1827" s="215"/>
    </row>
    <row r="1828" spans="3:3">
      <c r="C1828" s="215"/>
    </row>
    <row r="1829" spans="3:3">
      <c r="C1829" s="215"/>
    </row>
    <row r="1830" spans="3:3">
      <c r="C1830" s="215"/>
    </row>
    <row r="1831" spans="3:3">
      <c r="C1831" s="215"/>
    </row>
    <row r="1832" spans="3:3">
      <c r="C1832" s="215"/>
    </row>
    <row r="1833" spans="3:3">
      <c r="C1833" s="215"/>
    </row>
    <row r="1834" spans="3:3">
      <c r="C1834" s="215"/>
    </row>
    <row r="1835" spans="3:3">
      <c r="C1835" s="215"/>
    </row>
    <row r="1836" spans="3:3">
      <c r="C1836" s="215"/>
    </row>
    <row r="1837" spans="3:3">
      <c r="C1837" s="215"/>
    </row>
    <row r="1838" spans="3:3">
      <c r="C1838" s="215"/>
    </row>
    <row r="1839" spans="3:3">
      <c r="C1839" s="215"/>
    </row>
    <row r="1840" spans="3:3">
      <c r="C1840" s="215"/>
    </row>
    <row r="1841" spans="3:3">
      <c r="C1841" s="215"/>
    </row>
    <row r="1842" spans="3:3">
      <c r="C1842" s="215"/>
    </row>
    <row r="1843" spans="3:3">
      <c r="C1843" s="215"/>
    </row>
    <row r="1844" spans="3:3">
      <c r="C1844" s="215"/>
    </row>
    <row r="1845" spans="3:3">
      <c r="C1845" s="215"/>
    </row>
    <row r="1846" spans="3:3">
      <c r="C1846" s="215"/>
    </row>
    <row r="1847" spans="3:3">
      <c r="C1847" s="215"/>
    </row>
    <row r="1848" spans="3:3">
      <c r="C1848" s="215"/>
    </row>
    <row r="1849" spans="3:3">
      <c r="C1849" s="215"/>
    </row>
    <row r="1850" spans="3:3">
      <c r="C1850" s="215"/>
    </row>
    <row r="1851" spans="3:3">
      <c r="C1851" s="215"/>
    </row>
    <row r="1852" spans="3:3">
      <c r="C1852" s="215"/>
    </row>
    <row r="1853" spans="3:3">
      <c r="C1853" s="215"/>
    </row>
    <row r="1854" spans="3:3">
      <c r="C1854" s="215"/>
    </row>
    <row r="1855" spans="3:3">
      <c r="C1855" s="215"/>
    </row>
    <row r="1856" spans="3:3">
      <c r="C1856" s="215"/>
    </row>
    <row r="1857" spans="3:3">
      <c r="C1857" s="215"/>
    </row>
    <row r="1858" spans="3:3">
      <c r="C1858" s="215"/>
    </row>
    <row r="1859" spans="3:3">
      <c r="C1859" s="215"/>
    </row>
    <row r="1860" spans="3:3">
      <c r="C1860" s="215"/>
    </row>
    <row r="1861" spans="3:3">
      <c r="C1861" s="215"/>
    </row>
    <row r="1862" spans="3:3">
      <c r="C1862" s="215"/>
    </row>
    <row r="1863" spans="3:3">
      <c r="C1863" s="215"/>
    </row>
    <row r="1864" spans="3:3">
      <c r="C1864" s="215"/>
    </row>
    <row r="1865" spans="3:3">
      <c r="C1865" s="215"/>
    </row>
    <row r="1866" spans="3:3">
      <c r="C1866" s="215"/>
    </row>
    <row r="1867" spans="3:3">
      <c r="C1867" s="215"/>
    </row>
    <row r="1868" spans="3:3">
      <c r="C1868" s="215"/>
    </row>
    <row r="1869" spans="3:3">
      <c r="C1869" s="215"/>
    </row>
    <row r="1870" spans="3:3">
      <c r="C1870" s="215"/>
    </row>
    <row r="1871" spans="3:3">
      <c r="C1871" s="215"/>
    </row>
    <row r="1872" spans="3:3">
      <c r="C1872" s="215"/>
    </row>
    <row r="1873" spans="3:3">
      <c r="C1873" s="215"/>
    </row>
    <row r="1874" spans="3:3">
      <c r="C1874" s="215"/>
    </row>
    <row r="1875" spans="3:3">
      <c r="C1875" s="215"/>
    </row>
    <row r="1876" spans="3:3">
      <c r="C1876" s="215"/>
    </row>
    <row r="1877" spans="3:3">
      <c r="C1877" s="215"/>
    </row>
    <row r="1878" spans="3:3">
      <c r="C1878" s="215"/>
    </row>
    <row r="1879" spans="3:3">
      <c r="C1879" s="215"/>
    </row>
    <row r="1880" spans="3:3">
      <c r="C1880" s="215"/>
    </row>
    <row r="1881" spans="3:3">
      <c r="C1881" s="215"/>
    </row>
    <row r="1882" spans="3:3">
      <c r="C1882" s="215"/>
    </row>
    <row r="1883" spans="3:3">
      <c r="C1883" s="215"/>
    </row>
    <row r="1884" spans="3:3">
      <c r="C1884" s="215"/>
    </row>
    <row r="1885" spans="3:3">
      <c r="C1885" s="215"/>
    </row>
    <row r="1886" spans="3:3">
      <c r="C1886" s="215"/>
    </row>
    <row r="1887" spans="3:3">
      <c r="C1887" s="215"/>
    </row>
    <row r="1888" spans="3:3">
      <c r="C1888" s="215"/>
    </row>
    <row r="1889" spans="3:3">
      <c r="C1889" s="215"/>
    </row>
    <row r="1890" spans="3:3">
      <c r="C1890" s="215"/>
    </row>
    <row r="1891" spans="3:3">
      <c r="C1891" s="215"/>
    </row>
    <row r="1892" spans="3:3">
      <c r="C1892" s="215"/>
    </row>
    <row r="1893" spans="3:3">
      <c r="C1893" s="215"/>
    </row>
    <row r="1894" spans="3:3">
      <c r="C1894" s="215"/>
    </row>
    <row r="1895" spans="3:3">
      <c r="C1895" s="215"/>
    </row>
    <row r="1896" spans="3:3">
      <c r="C1896" s="215"/>
    </row>
    <row r="1897" spans="3:3">
      <c r="C1897" s="215"/>
    </row>
    <row r="1898" spans="3:3">
      <c r="C1898" s="215"/>
    </row>
    <row r="1899" spans="3:3">
      <c r="C1899" s="215"/>
    </row>
    <row r="1900" spans="3:3">
      <c r="C1900" s="215"/>
    </row>
    <row r="1901" spans="3:3">
      <c r="C1901" s="215"/>
    </row>
    <row r="1902" spans="3:3">
      <c r="C1902" s="215"/>
    </row>
    <row r="1903" spans="3:3">
      <c r="C1903" s="215"/>
    </row>
    <row r="1904" spans="3:3">
      <c r="C1904" s="215"/>
    </row>
    <row r="1905" spans="3:3">
      <c r="C1905" s="215"/>
    </row>
    <row r="1906" spans="3:3">
      <c r="C1906" s="215"/>
    </row>
    <row r="1907" spans="3:3">
      <c r="C1907" s="215"/>
    </row>
    <row r="1908" spans="3:3">
      <c r="C1908" s="215"/>
    </row>
    <row r="1909" spans="3:3">
      <c r="C1909" s="215"/>
    </row>
    <row r="1910" spans="3:3">
      <c r="C1910" s="215"/>
    </row>
    <row r="1911" spans="3:3">
      <c r="C1911" s="215"/>
    </row>
    <row r="1912" spans="3:3">
      <c r="C1912" s="215"/>
    </row>
    <row r="1913" spans="3:3">
      <c r="C1913" s="215"/>
    </row>
    <row r="1914" spans="3:3">
      <c r="C1914" s="215"/>
    </row>
    <row r="1915" spans="3:3">
      <c r="C1915" s="215"/>
    </row>
    <row r="1916" spans="3:3">
      <c r="C1916" s="215"/>
    </row>
    <row r="1917" spans="3:3">
      <c r="C1917" s="215"/>
    </row>
    <row r="1918" spans="3:3">
      <c r="C1918" s="215"/>
    </row>
    <row r="1919" spans="3:3">
      <c r="C1919" s="215"/>
    </row>
    <row r="1920" spans="3:3">
      <c r="C1920" s="215"/>
    </row>
    <row r="1921" spans="3:3">
      <c r="C1921" s="215"/>
    </row>
    <row r="1922" spans="3:3">
      <c r="C1922" s="215"/>
    </row>
    <row r="1923" spans="3:3">
      <c r="C1923" s="215"/>
    </row>
    <row r="1924" spans="3:3">
      <c r="C1924" s="215"/>
    </row>
    <row r="1925" spans="3:3">
      <c r="C1925" s="215"/>
    </row>
    <row r="1926" spans="3:3">
      <c r="C1926" s="215"/>
    </row>
    <row r="1927" spans="3:3">
      <c r="C1927" s="215"/>
    </row>
    <row r="1928" spans="3:3">
      <c r="C1928" s="215"/>
    </row>
    <row r="1929" spans="3:3">
      <c r="C1929" s="215"/>
    </row>
    <row r="1930" spans="3:3">
      <c r="C1930" s="215"/>
    </row>
    <row r="1931" spans="3:3">
      <c r="C1931" s="215"/>
    </row>
    <row r="1932" spans="3:3">
      <c r="C1932" s="215"/>
    </row>
    <row r="1933" spans="3:3">
      <c r="C1933" s="215"/>
    </row>
    <row r="1934" spans="3:3">
      <c r="C1934" s="215"/>
    </row>
    <row r="1935" spans="3:3">
      <c r="C1935" s="215"/>
    </row>
    <row r="1936" spans="3:3">
      <c r="C1936" s="215"/>
    </row>
    <row r="1937" spans="3:3">
      <c r="C1937" s="215"/>
    </row>
    <row r="1938" spans="3:3">
      <c r="C1938" s="215"/>
    </row>
    <row r="1939" spans="3:3">
      <c r="C1939" s="215"/>
    </row>
    <row r="1940" spans="3:3">
      <c r="C1940" s="215"/>
    </row>
    <row r="1941" spans="3:3">
      <c r="C1941" s="215"/>
    </row>
    <row r="1942" spans="3:3">
      <c r="C1942" s="215"/>
    </row>
    <row r="1943" spans="3:3">
      <c r="C1943" s="215"/>
    </row>
    <row r="1944" spans="3:3">
      <c r="C1944" s="215"/>
    </row>
    <row r="1945" spans="3:3">
      <c r="C1945" s="215"/>
    </row>
    <row r="1946" spans="3:3">
      <c r="C1946" s="215"/>
    </row>
    <row r="1947" spans="3:3">
      <c r="C1947" s="215"/>
    </row>
    <row r="1948" spans="3:3">
      <c r="C1948" s="215"/>
    </row>
    <row r="1949" spans="3:3">
      <c r="C1949" s="215"/>
    </row>
    <row r="1950" spans="3:3">
      <c r="C1950" s="215"/>
    </row>
    <row r="1951" spans="3:3">
      <c r="C1951" s="215"/>
    </row>
    <row r="1952" spans="3:3">
      <c r="C1952" s="215"/>
    </row>
    <row r="1953" spans="3:3">
      <c r="C1953" s="215"/>
    </row>
    <row r="1954" spans="3:3">
      <c r="C1954" s="215"/>
    </row>
    <row r="1955" spans="3:3">
      <c r="C1955" s="215"/>
    </row>
    <row r="1956" spans="3:3">
      <c r="C1956" s="215"/>
    </row>
    <row r="1957" spans="3:3">
      <c r="C1957" s="215"/>
    </row>
    <row r="1958" spans="3:3">
      <c r="C1958" s="215"/>
    </row>
    <row r="1959" spans="3:3">
      <c r="C1959" s="215"/>
    </row>
    <row r="1960" spans="3:3">
      <c r="C1960" s="215"/>
    </row>
    <row r="1961" spans="3:3">
      <c r="C1961" s="215"/>
    </row>
    <row r="1962" spans="3:3">
      <c r="C1962" s="215"/>
    </row>
    <row r="1963" spans="3:3">
      <c r="C1963" s="215"/>
    </row>
    <row r="1964" spans="3:3">
      <c r="C1964" s="215"/>
    </row>
    <row r="1965" spans="3:3">
      <c r="C1965" s="215"/>
    </row>
    <row r="1966" spans="3:3">
      <c r="C1966" s="215"/>
    </row>
    <row r="1967" spans="3:3">
      <c r="C1967" s="215"/>
    </row>
    <row r="1968" spans="3:3">
      <c r="C1968" s="215"/>
    </row>
    <row r="1969" spans="3:3">
      <c r="C1969" s="215"/>
    </row>
    <row r="1970" spans="3:3">
      <c r="C1970" s="215"/>
    </row>
    <row r="1971" spans="3:3">
      <c r="C1971" s="215"/>
    </row>
    <row r="1972" spans="3:3">
      <c r="C1972" s="215"/>
    </row>
    <row r="1973" spans="3:3">
      <c r="C1973" s="215"/>
    </row>
    <row r="1974" spans="3:3">
      <c r="C1974" s="215"/>
    </row>
    <row r="1975" spans="3:3">
      <c r="C1975" s="215"/>
    </row>
    <row r="1976" spans="3:3">
      <c r="C1976" s="215"/>
    </row>
    <row r="1977" spans="3:3">
      <c r="C1977" s="215"/>
    </row>
    <row r="1978" spans="3:3">
      <c r="C1978" s="215"/>
    </row>
    <row r="1979" spans="3:3">
      <c r="C1979" s="215"/>
    </row>
    <row r="1980" spans="3:3">
      <c r="C1980" s="215"/>
    </row>
    <row r="1981" spans="3:3">
      <c r="C1981" s="215"/>
    </row>
    <row r="1982" spans="3:3">
      <c r="C1982" s="215"/>
    </row>
    <row r="1983" spans="3:3">
      <c r="C1983" s="215"/>
    </row>
    <row r="1984" spans="3:3">
      <c r="C1984" s="215"/>
    </row>
    <row r="1985" spans="3:3">
      <c r="C1985" s="215"/>
    </row>
    <row r="1986" spans="3:3">
      <c r="C1986" s="215"/>
    </row>
    <row r="1987" spans="3:3">
      <c r="C1987" s="215"/>
    </row>
    <row r="1988" spans="3:3">
      <c r="C1988" s="215"/>
    </row>
    <row r="1989" spans="3:3">
      <c r="C1989" s="215"/>
    </row>
    <row r="1990" spans="3:3">
      <c r="C1990" s="215"/>
    </row>
    <row r="1991" spans="3:3">
      <c r="C1991" s="215"/>
    </row>
    <row r="1992" spans="3:3">
      <c r="C1992" s="215"/>
    </row>
    <row r="1993" spans="3:3">
      <c r="C1993" s="215"/>
    </row>
    <row r="1994" spans="3:3">
      <c r="C1994" s="215"/>
    </row>
    <row r="1995" spans="3:3">
      <c r="C1995" s="215"/>
    </row>
    <row r="1996" spans="3:3">
      <c r="C1996" s="215"/>
    </row>
    <row r="1997" spans="3:3">
      <c r="C1997" s="215"/>
    </row>
    <row r="1998" spans="3:3">
      <c r="C1998" s="215"/>
    </row>
    <row r="1999" spans="3:3">
      <c r="C1999" s="215"/>
    </row>
    <row r="2000" spans="3:3">
      <c r="C2000" s="215"/>
    </row>
    <row r="2001" spans="3:3">
      <c r="C2001" s="215"/>
    </row>
    <row r="2002" spans="3:3">
      <c r="C2002" s="215"/>
    </row>
    <row r="2003" spans="3:3">
      <c r="C2003" s="215"/>
    </row>
    <row r="2004" spans="3:3">
      <c r="C2004" s="215"/>
    </row>
    <row r="2005" spans="3:3">
      <c r="C2005" s="215"/>
    </row>
    <row r="2006" spans="3:3">
      <c r="C2006" s="215"/>
    </row>
    <row r="2007" spans="3:3">
      <c r="C2007" s="215"/>
    </row>
    <row r="2008" spans="3:3">
      <c r="C2008" s="215"/>
    </row>
    <row r="2009" spans="3:3">
      <c r="C2009" s="215"/>
    </row>
    <row r="2010" spans="3:3">
      <c r="C2010" s="215"/>
    </row>
    <row r="2011" spans="3:3">
      <c r="C2011" s="215"/>
    </row>
    <row r="2012" spans="3:3">
      <c r="C2012" s="215"/>
    </row>
    <row r="2013" spans="3:3">
      <c r="C2013" s="215"/>
    </row>
    <row r="2014" spans="3:3">
      <c r="C2014" s="215"/>
    </row>
    <row r="2015" spans="3:3">
      <c r="C2015" s="215"/>
    </row>
    <row r="2016" spans="3:3">
      <c r="C2016" s="215"/>
    </row>
    <row r="2017" spans="3:3">
      <c r="C2017" s="215"/>
    </row>
    <row r="2018" spans="3:3">
      <c r="C2018" s="215"/>
    </row>
    <row r="2019" spans="3:3">
      <c r="C2019" s="215"/>
    </row>
    <row r="2020" spans="3:3">
      <c r="C2020" s="215"/>
    </row>
    <row r="2021" spans="3:3">
      <c r="C2021" s="215"/>
    </row>
    <row r="2022" spans="3:3">
      <c r="C2022" s="215"/>
    </row>
    <row r="2023" spans="3:3">
      <c r="C2023" s="215"/>
    </row>
    <row r="2024" spans="3:3">
      <c r="C2024" s="215"/>
    </row>
    <row r="2025" spans="3:3">
      <c r="C2025" s="215"/>
    </row>
    <row r="2026" spans="3:3">
      <c r="C2026" s="215"/>
    </row>
    <row r="2027" spans="3:3">
      <c r="C2027" s="215"/>
    </row>
    <row r="2028" spans="3:3">
      <c r="C2028" s="215"/>
    </row>
    <row r="2029" spans="3:3">
      <c r="C2029" s="215"/>
    </row>
    <row r="2030" spans="3:3">
      <c r="C2030" s="215"/>
    </row>
    <row r="2031" spans="3:3">
      <c r="C2031" s="215"/>
    </row>
    <row r="2032" spans="3:3">
      <c r="C2032" s="215"/>
    </row>
    <row r="2033" spans="3:3">
      <c r="C2033" s="215"/>
    </row>
    <row r="2034" spans="3:3">
      <c r="C2034" s="215"/>
    </row>
    <row r="2035" spans="3:3">
      <c r="C2035" s="215"/>
    </row>
    <row r="2036" spans="3:3">
      <c r="C2036" s="215"/>
    </row>
    <row r="2037" spans="3:3">
      <c r="C2037" s="215"/>
    </row>
    <row r="2038" spans="3:3">
      <c r="C2038" s="215"/>
    </row>
    <row r="2039" spans="3:3">
      <c r="C2039" s="215"/>
    </row>
    <row r="2040" spans="3:3">
      <c r="C2040" s="215"/>
    </row>
    <row r="2041" spans="3:3">
      <c r="C2041" s="215"/>
    </row>
    <row r="2042" spans="3:3">
      <c r="C2042" s="215"/>
    </row>
    <row r="2043" spans="3:3">
      <c r="C2043" s="215"/>
    </row>
    <row r="2044" spans="3:3">
      <c r="C2044" s="215"/>
    </row>
    <row r="2045" spans="3:3">
      <c r="C2045" s="215"/>
    </row>
    <row r="2046" spans="3:3">
      <c r="C2046" s="215"/>
    </row>
    <row r="2047" spans="3:3">
      <c r="C2047" s="215"/>
    </row>
    <row r="2048" spans="3:3">
      <c r="C2048" s="215"/>
    </row>
    <row r="2049" spans="3:3">
      <c r="C2049" s="215"/>
    </row>
    <row r="2050" spans="3:3">
      <c r="C2050" s="215"/>
    </row>
    <row r="2051" spans="3:3">
      <c r="C2051" s="215"/>
    </row>
    <row r="2052" spans="3:3">
      <c r="C2052" s="215"/>
    </row>
    <row r="2053" spans="3:3">
      <c r="C2053" s="215"/>
    </row>
    <row r="2054" spans="3:3">
      <c r="C2054" s="215"/>
    </row>
    <row r="2055" spans="3:3">
      <c r="C2055" s="215"/>
    </row>
    <row r="2056" spans="3:3">
      <c r="C2056" s="215"/>
    </row>
    <row r="2057" spans="3:3">
      <c r="C2057" s="215"/>
    </row>
    <row r="2058" spans="3:3">
      <c r="C2058" s="215"/>
    </row>
    <row r="2059" spans="3:3">
      <c r="C2059" s="215"/>
    </row>
    <row r="2060" spans="3:3">
      <c r="C2060" s="215"/>
    </row>
    <row r="2061" spans="3:3">
      <c r="C2061" s="215"/>
    </row>
    <row r="2062" spans="3:3">
      <c r="C2062" s="215"/>
    </row>
    <row r="2063" spans="3:3">
      <c r="C2063" s="215"/>
    </row>
    <row r="2064" spans="3:3">
      <c r="C2064" s="215"/>
    </row>
    <row r="2065" spans="3:3">
      <c r="C2065" s="215"/>
    </row>
    <row r="2066" spans="3:3">
      <c r="C2066" s="215"/>
    </row>
    <row r="2067" spans="3:3">
      <c r="C2067" s="215"/>
    </row>
    <row r="2068" spans="3:3">
      <c r="C2068" s="215"/>
    </row>
    <row r="2069" spans="3:3">
      <c r="C2069" s="215"/>
    </row>
    <row r="2070" spans="3:3">
      <c r="C2070" s="215"/>
    </row>
    <row r="2071" spans="3:3">
      <c r="C2071" s="215"/>
    </row>
    <row r="2072" spans="3:3">
      <c r="C2072" s="215"/>
    </row>
    <row r="2073" spans="3:3">
      <c r="C2073" s="215"/>
    </row>
    <row r="2074" spans="3:3">
      <c r="C2074" s="215"/>
    </row>
    <row r="2075" spans="3:3">
      <c r="C2075" s="215"/>
    </row>
    <row r="2076" spans="3:3">
      <c r="C2076" s="215"/>
    </row>
    <row r="2077" spans="3:3">
      <c r="C2077" s="215"/>
    </row>
    <row r="2078" spans="3:3">
      <c r="C2078" s="215"/>
    </row>
    <row r="2079" spans="3:3">
      <c r="C2079" s="215"/>
    </row>
    <row r="2080" spans="3:3">
      <c r="C2080" s="215"/>
    </row>
    <row r="2081" spans="3:3">
      <c r="C2081" s="215"/>
    </row>
    <row r="2082" spans="3:3">
      <c r="C2082" s="215"/>
    </row>
    <row r="2083" spans="3:3">
      <c r="C2083" s="215"/>
    </row>
    <row r="2084" spans="3:3">
      <c r="C2084" s="215"/>
    </row>
    <row r="2085" spans="3:3">
      <c r="C2085" s="215"/>
    </row>
    <row r="2086" spans="3:3">
      <c r="C2086" s="215"/>
    </row>
    <row r="2087" spans="3:3">
      <c r="C2087" s="215"/>
    </row>
    <row r="2088" spans="3:3">
      <c r="C2088" s="215"/>
    </row>
    <row r="2089" spans="3:3">
      <c r="C2089" s="215"/>
    </row>
    <row r="2090" spans="3:3">
      <c r="C2090" s="215"/>
    </row>
    <row r="2091" spans="3:3">
      <c r="C2091" s="215"/>
    </row>
    <row r="2092" spans="3:3">
      <c r="C2092" s="215"/>
    </row>
    <row r="2093" spans="3:3">
      <c r="C2093" s="215"/>
    </row>
    <row r="2094" spans="3:3">
      <c r="C2094" s="215"/>
    </row>
    <row r="2095" spans="3:3">
      <c r="C2095" s="215"/>
    </row>
    <row r="2096" spans="3:3">
      <c r="C2096" s="215"/>
    </row>
    <row r="2097" spans="3:3">
      <c r="C2097" s="215"/>
    </row>
    <row r="2098" spans="3:3">
      <c r="C2098" s="215"/>
    </row>
    <row r="2099" spans="3:3">
      <c r="C2099" s="215"/>
    </row>
    <row r="2100" spans="3:3">
      <c r="C2100" s="215"/>
    </row>
    <row r="2101" spans="3:3">
      <c r="C2101" s="215"/>
    </row>
    <row r="2102" spans="3:3">
      <c r="C2102" s="215"/>
    </row>
    <row r="2103" spans="3:3">
      <c r="C2103" s="215"/>
    </row>
    <row r="2104" spans="3:3">
      <c r="C2104" s="215"/>
    </row>
    <row r="2105" spans="3:3">
      <c r="C2105" s="215"/>
    </row>
    <row r="2106" spans="3:3">
      <c r="C2106" s="215"/>
    </row>
    <row r="2107" spans="3:3">
      <c r="C2107" s="215"/>
    </row>
    <row r="2108" spans="3:3">
      <c r="C2108" s="215"/>
    </row>
    <row r="2109" spans="3:3">
      <c r="C2109" s="215"/>
    </row>
    <row r="2110" spans="3:3">
      <c r="C2110" s="215"/>
    </row>
    <row r="2111" spans="3:3">
      <c r="C2111" s="215"/>
    </row>
    <row r="2112" spans="3:3">
      <c r="C2112" s="215"/>
    </row>
    <row r="2113" spans="3:3">
      <c r="C2113" s="215"/>
    </row>
    <row r="2114" spans="3:3">
      <c r="C2114" s="215"/>
    </row>
    <row r="2115" spans="3:3">
      <c r="C2115" s="215"/>
    </row>
    <row r="2116" spans="3:3">
      <c r="C2116" s="215"/>
    </row>
    <row r="2117" spans="3:3">
      <c r="C2117" s="215"/>
    </row>
    <row r="2118" spans="3:3">
      <c r="C2118" s="215"/>
    </row>
    <row r="2119" spans="3:3">
      <c r="C2119" s="215"/>
    </row>
    <row r="2120" spans="3:3">
      <c r="C2120" s="215"/>
    </row>
    <row r="2121" spans="3:3">
      <c r="C2121" s="215"/>
    </row>
    <row r="2122" spans="3:3">
      <c r="C2122" s="215"/>
    </row>
    <row r="2123" spans="3:3">
      <c r="C2123" s="215"/>
    </row>
    <row r="2124" spans="3:3">
      <c r="C2124" s="215"/>
    </row>
    <row r="2125" spans="3:3">
      <c r="C2125" s="215"/>
    </row>
    <row r="2126" spans="3:3">
      <c r="C2126" s="215"/>
    </row>
    <row r="2127" spans="3:3">
      <c r="C2127" s="215"/>
    </row>
    <row r="2128" spans="3:3">
      <c r="C2128" s="215"/>
    </row>
    <row r="2129" spans="3:3">
      <c r="C2129" s="215"/>
    </row>
    <row r="2130" spans="3:3">
      <c r="C2130" s="215"/>
    </row>
    <row r="2131" spans="3:3">
      <c r="C2131" s="215"/>
    </row>
    <row r="2132" spans="3:3">
      <c r="C2132" s="215"/>
    </row>
    <row r="2133" spans="3:3">
      <c r="C2133" s="215"/>
    </row>
    <row r="2134" spans="3:3">
      <c r="C2134" s="215"/>
    </row>
    <row r="2135" spans="3:3">
      <c r="C2135" s="215"/>
    </row>
    <row r="2136" spans="3:3">
      <c r="C2136" s="215"/>
    </row>
    <row r="2137" spans="3:3">
      <c r="C2137" s="215"/>
    </row>
    <row r="2138" spans="3:3">
      <c r="C2138" s="215"/>
    </row>
    <row r="2139" spans="3:3">
      <c r="C2139" s="215"/>
    </row>
    <row r="2140" spans="3:3">
      <c r="C2140" s="215"/>
    </row>
    <row r="2141" spans="3:3">
      <c r="C2141" s="215"/>
    </row>
    <row r="2142" spans="3:3">
      <c r="C2142" s="215"/>
    </row>
    <row r="2143" spans="3:3">
      <c r="C2143" s="215"/>
    </row>
    <row r="2144" spans="3:3">
      <c r="C2144" s="215"/>
    </row>
    <row r="2145" spans="3:3">
      <c r="C2145" s="215"/>
    </row>
    <row r="2146" spans="3:3">
      <c r="C2146" s="215"/>
    </row>
    <row r="2147" spans="3:3">
      <c r="C2147" s="215"/>
    </row>
    <row r="2148" spans="3:3">
      <c r="C2148" s="215"/>
    </row>
    <row r="2149" spans="3:3">
      <c r="C2149" s="215"/>
    </row>
    <row r="2150" spans="3:3">
      <c r="C2150" s="215"/>
    </row>
    <row r="2151" spans="3:3">
      <c r="C2151" s="215"/>
    </row>
    <row r="2152" spans="3:3">
      <c r="C2152" s="215"/>
    </row>
    <row r="2153" spans="3:3">
      <c r="C2153" s="215"/>
    </row>
    <row r="2154" spans="3:3">
      <c r="C2154" s="215"/>
    </row>
    <row r="2155" spans="3:3">
      <c r="C2155" s="215"/>
    </row>
    <row r="2156" spans="3:3">
      <c r="C2156" s="215"/>
    </row>
    <row r="2157" spans="3:3">
      <c r="C2157" s="215"/>
    </row>
    <row r="2158" spans="3:3">
      <c r="C2158" s="215"/>
    </row>
    <row r="2159" spans="3:3">
      <c r="C2159" s="215"/>
    </row>
    <row r="2160" spans="3:3">
      <c r="C2160" s="215"/>
    </row>
    <row r="2161" spans="3:3">
      <c r="C2161" s="215"/>
    </row>
    <row r="2162" spans="3:3">
      <c r="C2162" s="215"/>
    </row>
    <row r="2163" spans="3:3">
      <c r="C2163" s="215"/>
    </row>
    <row r="2164" spans="3:3">
      <c r="C2164" s="215"/>
    </row>
    <row r="2165" spans="3:3">
      <c r="C2165" s="215"/>
    </row>
    <row r="2166" spans="3:3">
      <c r="C2166" s="215"/>
    </row>
    <row r="2167" spans="3:3">
      <c r="C2167" s="215"/>
    </row>
    <row r="2168" spans="3:3">
      <c r="C2168" s="215"/>
    </row>
    <row r="2169" spans="3:3">
      <c r="C2169" s="215"/>
    </row>
    <row r="2170" spans="3:3">
      <c r="C2170" s="215"/>
    </row>
    <row r="2171" spans="3:3">
      <c r="C2171" s="215"/>
    </row>
    <row r="2172" spans="3:3">
      <c r="C2172" s="215"/>
    </row>
    <row r="2173" spans="3:3">
      <c r="C2173" s="215"/>
    </row>
    <row r="2174" spans="3:3">
      <c r="C2174" s="215"/>
    </row>
    <row r="2175" spans="3:3">
      <c r="C2175" s="215"/>
    </row>
    <row r="2176" spans="3:3">
      <c r="C2176" s="215"/>
    </row>
    <row r="2177" spans="3:3">
      <c r="C2177" s="215"/>
    </row>
    <row r="2178" spans="3:3">
      <c r="C2178" s="215"/>
    </row>
    <row r="2179" spans="3:3">
      <c r="C2179" s="215"/>
    </row>
    <row r="2180" spans="3:3">
      <c r="C2180" s="215"/>
    </row>
    <row r="2181" spans="3:3">
      <c r="C2181" s="215"/>
    </row>
    <row r="2182" spans="3:3">
      <c r="C2182" s="215"/>
    </row>
    <row r="2183" spans="3:3">
      <c r="C2183" s="215"/>
    </row>
    <row r="2184" spans="3:3">
      <c r="C2184" s="215"/>
    </row>
    <row r="2185" spans="3:3">
      <c r="C2185" s="215"/>
    </row>
    <row r="2186" spans="3:3">
      <c r="C2186" s="215"/>
    </row>
    <row r="2187" spans="3:3">
      <c r="C2187" s="215"/>
    </row>
    <row r="2188" spans="3:3">
      <c r="C2188" s="215"/>
    </row>
    <row r="2189" spans="3:3">
      <c r="C2189" s="215"/>
    </row>
    <row r="2190" spans="3:3">
      <c r="C2190" s="215"/>
    </row>
    <row r="2191" spans="3:3">
      <c r="C2191" s="215"/>
    </row>
    <row r="2192" spans="3:3">
      <c r="C2192" s="215"/>
    </row>
    <row r="2193" spans="3:3">
      <c r="C2193" s="215"/>
    </row>
    <row r="2194" spans="3:3">
      <c r="C2194" s="215"/>
    </row>
    <row r="2195" spans="3:3">
      <c r="C2195" s="215"/>
    </row>
    <row r="2196" spans="3:3">
      <c r="C2196" s="215"/>
    </row>
    <row r="2197" spans="3:3">
      <c r="C2197" s="215"/>
    </row>
    <row r="2198" spans="3:3">
      <c r="C2198" s="215"/>
    </row>
    <row r="2199" spans="3:3">
      <c r="C2199" s="215"/>
    </row>
    <row r="2200" spans="3:3">
      <c r="C2200" s="215"/>
    </row>
    <row r="2201" spans="3:3">
      <c r="C2201" s="215"/>
    </row>
    <row r="2202" spans="3:3">
      <c r="C2202" s="215"/>
    </row>
    <row r="2203" spans="3:3">
      <c r="C2203" s="215"/>
    </row>
    <row r="2204" spans="3:3">
      <c r="C2204" s="215"/>
    </row>
    <row r="2205" spans="3:3">
      <c r="C2205" s="215"/>
    </row>
    <row r="2206" spans="3:3">
      <c r="C2206" s="215"/>
    </row>
    <row r="2207" spans="3:3">
      <c r="C2207" s="215"/>
    </row>
    <row r="2208" spans="3:3">
      <c r="C2208" s="215"/>
    </row>
    <row r="2209" spans="3:3">
      <c r="C2209" s="215"/>
    </row>
    <row r="2210" spans="3:3">
      <c r="C2210" s="215"/>
    </row>
    <row r="2211" spans="3:3">
      <c r="C2211" s="215"/>
    </row>
    <row r="2212" spans="3:3">
      <c r="C2212" s="215"/>
    </row>
    <row r="2213" spans="3:3">
      <c r="C2213" s="215"/>
    </row>
    <row r="2214" spans="3:3">
      <c r="C2214" s="215"/>
    </row>
    <row r="2215" spans="3:3">
      <c r="C2215" s="215"/>
    </row>
    <row r="2216" spans="3:3">
      <c r="C2216" s="215"/>
    </row>
    <row r="2217" spans="3:3">
      <c r="C2217" s="215"/>
    </row>
    <row r="2218" spans="3:3">
      <c r="C2218" s="215"/>
    </row>
    <row r="2219" spans="3:3">
      <c r="C2219" s="215"/>
    </row>
    <row r="2220" spans="3:3">
      <c r="C2220" s="215"/>
    </row>
    <row r="2221" spans="3:3">
      <c r="C2221" s="215"/>
    </row>
    <row r="2222" spans="3:3">
      <c r="C2222" s="215"/>
    </row>
    <row r="2223" spans="3:3">
      <c r="C2223" s="215"/>
    </row>
    <row r="2224" spans="3:3">
      <c r="C2224" s="215"/>
    </row>
    <row r="2225" spans="3:3">
      <c r="C2225" s="215"/>
    </row>
    <row r="2226" spans="3:3">
      <c r="C2226" s="215"/>
    </row>
    <row r="2227" spans="3:3">
      <c r="C2227" s="215"/>
    </row>
    <row r="2228" spans="3:3">
      <c r="C2228" s="215"/>
    </row>
    <row r="2229" spans="3:3">
      <c r="C2229" s="215"/>
    </row>
    <row r="2230" spans="3:3">
      <c r="C2230" s="215"/>
    </row>
    <row r="2231" spans="3:3">
      <c r="C2231" s="215"/>
    </row>
    <row r="2232" spans="3:3">
      <c r="C2232" s="215"/>
    </row>
    <row r="2233" spans="3:3">
      <c r="C2233" s="215"/>
    </row>
    <row r="2234" spans="3:3">
      <c r="C2234" s="215"/>
    </row>
    <row r="2235" spans="3:3">
      <c r="C2235" s="215"/>
    </row>
    <row r="2236" spans="3:3">
      <c r="C2236" s="215"/>
    </row>
    <row r="2237" spans="3:3">
      <c r="C2237" s="215"/>
    </row>
    <row r="2238" spans="3:3">
      <c r="C2238" s="215"/>
    </row>
    <row r="2239" spans="3:3">
      <c r="C2239" s="215"/>
    </row>
    <row r="2240" spans="3:3">
      <c r="C2240" s="215"/>
    </row>
    <row r="2241" spans="3:3">
      <c r="C2241" s="215"/>
    </row>
    <row r="2242" spans="3:3">
      <c r="C2242" s="215"/>
    </row>
    <row r="2243" spans="3:3">
      <c r="C2243" s="215"/>
    </row>
    <row r="2244" spans="3:3">
      <c r="C2244" s="215"/>
    </row>
    <row r="2245" spans="3:3">
      <c r="C2245" s="215"/>
    </row>
    <row r="2246" spans="3:3">
      <c r="C2246" s="215"/>
    </row>
    <row r="2247" spans="3:3">
      <c r="C2247" s="215"/>
    </row>
    <row r="2248" spans="3:3">
      <c r="C2248" s="215"/>
    </row>
    <row r="2249" spans="3:3">
      <c r="C2249" s="215"/>
    </row>
    <row r="2250" spans="3:3">
      <c r="C2250" s="215"/>
    </row>
    <row r="2251" spans="3:3">
      <c r="C2251" s="215"/>
    </row>
    <row r="2252" spans="3:3">
      <c r="C2252" s="215"/>
    </row>
    <row r="2253" spans="3:3">
      <c r="C2253" s="215"/>
    </row>
    <row r="2254" spans="3:3">
      <c r="C2254" s="215"/>
    </row>
    <row r="2255" spans="3:3">
      <c r="C2255" s="215"/>
    </row>
    <row r="2256" spans="3:3">
      <c r="C2256" s="215"/>
    </row>
    <row r="2257" spans="3:3">
      <c r="C2257" s="215"/>
    </row>
    <row r="2258" spans="3:3">
      <c r="C2258" s="215"/>
    </row>
    <row r="2259" spans="3:3">
      <c r="C2259" s="215"/>
    </row>
    <row r="2260" spans="3:3">
      <c r="C2260" s="215"/>
    </row>
    <row r="2261" spans="3:3">
      <c r="C2261" s="215"/>
    </row>
    <row r="2262" spans="3:3">
      <c r="C2262" s="215"/>
    </row>
    <row r="2263" spans="3:3">
      <c r="C2263" s="215"/>
    </row>
    <row r="2264" spans="3:3">
      <c r="C2264" s="215"/>
    </row>
    <row r="2265" spans="3:3">
      <c r="C2265" s="215"/>
    </row>
    <row r="2266" spans="3:3">
      <c r="C2266" s="215"/>
    </row>
    <row r="2267" spans="3:3">
      <c r="C2267" s="215"/>
    </row>
    <row r="2268" spans="3:3">
      <c r="C2268" s="215"/>
    </row>
    <row r="2269" spans="3:3">
      <c r="C2269" s="215"/>
    </row>
    <row r="2270" spans="3:3">
      <c r="C2270" s="215"/>
    </row>
    <row r="2271" spans="3:3">
      <c r="C2271" s="215"/>
    </row>
    <row r="2272" spans="3:3">
      <c r="C2272" s="215"/>
    </row>
    <row r="2273" spans="3:3">
      <c r="C2273" s="215"/>
    </row>
    <row r="2274" spans="3:3">
      <c r="C2274" s="215"/>
    </row>
    <row r="2275" spans="3:3">
      <c r="C2275" s="215"/>
    </row>
    <row r="2276" spans="3:3">
      <c r="C2276" s="215"/>
    </row>
    <row r="2277" spans="3:3">
      <c r="C2277" s="215"/>
    </row>
    <row r="2278" spans="3:3">
      <c r="C2278" s="215"/>
    </row>
    <row r="2279" spans="3:3">
      <c r="C2279" s="215"/>
    </row>
    <row r="2280" spans="3:3">
      <c r="C2280" s="215"/>
    </row>
    <row r="2281" spans="3:3">
      <c r="C2281" s="215"/>
    </row>
    <row r="2282" spans="3:3">
      <c r="C2282" s="215"/>
    </row>
    <row r="2283" spans="3:3">
      <c r="C2283" s="215"/>
    </row>
    <row r="2284" spans="3:3">
      <c r="C2284" s="215"/>
    </row>
    <row r="2285" spans="3:3">
      <c r="C2285" s="215"/>
    </row>
    <row r="2286" spans="3:3">
      <c r="C2286" s="215"/>
    </row>
    <row r="2287" spans="3:3">
      <c r="C2287" s="215"/>
    </row>
    <row r="2288" spans="3:3">
      <c r="C2288" s="215"/>
    </row>
    <row r="2289" spans="3:3">
      <c r="C2289" s="215"/>
    </row>
    <row r="2290" spans="3:3">
      <c r="C2290" s="215"/>
    </row>
    <row r="2291" spans="3:3">
      <c r="C2291" s="215"/>
    </row>
    <row r="2292" spans="3:3">
      <c r="C2292" s="215"/>
    </row>
    <row r="2293" spans="3:3">
      <c r="C2293" s="215"/>
    </row>
    <row r="2294" spans="3:3">
      <c r="C2294" s="215"/>
    </row>
    <row r="2295" spans="3:3">
      <c r="C2295" s="215"/>
    </row>
    <row r="2296" spans="3:3">
      <c r="C2296" s="215"/>
    </row>
    <row r="2297" spans="3:3">
      <c r="C2297" s="215"/>
    </row>
    <row r="2298" spans="3:3">
      <c r="C2298" s="215"/>
    </row>
    <row r="2299" spans="3:3">
      <c r="C2299" s="215"/>
    </row>
    <row r="2300" spans="3:3">
      <c r="C2300" s="215"/>
    </row>
    <row r="2301" spans="3:3">
      <c r="C2301" s="215"/>
    </row>
    <row r="2302" spans="3:3">
      <c r="C2302" s="215"/>
    </row>
    <row r="2303" spans="3:3">
      <c r="C2303" s="215"/>
    </row>
    <row r="2304" spans="3:3">
      <c r="C2304" s="215"/>
    </row>
    <row r="2305" spans="3:3">
      <c r="C2305" s="215"/>
    </row>
    <row r="2306" spans="3:3">
      <c r="C2306" s="215"/>
    </row>
    <row r="2307" spans="3:3">
      <c r="C2307" s="215"/>
    </row>
    <row r="2308" spans="3:3">
      <c r="C2308" s="215"/>
    </row>
    <row r="2309" spans="3:3">
      <c r="C2309" s="215"/>
    </row>
    <row r="2310" spans="3:3">
      <c r="C2310" s="215"/>
    </row>
    <row r="2311" spans="3:3">
      <c r="C2311" s="215"/>
    </row>
    <row r="2312" spans="3:3">
      <c r="C2312" s="215"/>
    </row>
    <row r="2313" spans="3:3">
      <c r="C2313" s="215"/>
    </row>
    <row r="2314" spans="3:3">
      <c r="C2314" s="215"/>
    </row>
    <row r="2315" spans="3:3">
      <c r="C2315" s="215"/>
    </row>
    <row r="2316" spans="3:3">
      <c r="C2316" s="215"/>
    </row>
    <row r="2317" spans="3:3">
      <c r="C2317" s="215"/>
    </row>
    <row r="2318" spans="3:3">
      <c r="C2318" s="215"/>
    </row>
    <row r="2319" spans="3:3">
      <c r="C2319" s="215"/>
    </row>
    <row r="2320" spans="3:3">
      <c r="C2320" s="215"/>
    </row>
    <row r="2321" spans="3:3">
      <c r="C2321" s="215"/>
    </row>
    <row r="2322" spans="3:3">
      <c r="C2322" s="215"/>
    </row>
    <row r="2323" spans="3:3">
      <c r="C2323" s="215"/>
    </row>
    <row r="2324" spans="3:3">
      <c r="C2324" s="215"/>
    </row>
    <row r="2325" spans="3:3">
      <c r="C2325" s="215"/>
    </row>
    <row r="2326" spans="3:3">
      <c r="C2326" s="215"/>
    </row>
    <row r="2327" spans="3:3">
      <c r="C2327" s="215"/>
    </row>
    <row r="2328" spans="3:3">
      <c r="C2328" s="215"/>
    </row>
    <row r="2329" spans="3:3">
      <c r="C2329" s="215"/>
    </row>
    <row r="2330" spans="3:3">
      <c r="C2330" s="215"/>
    </row>
    <row r="2331" spans="3:3">
      <c r="C2331" s="215"/>
    </row>
    <row r="2332" spans="3:3">
      <c r="C2332" s="215"/>
    </row>
    <row r="2333" spans="3:3">
      <c r="C2333" s="215"/>
    </row>
    <row r="2334" spans="3:3">
      <c r="C2334" s="215"/>
    </row>
    <row r="2335" spans="3:3">
      <c r="C2335" s="215"/>
    </row>
    <row r="2336" spans="3:3">
      <c r="C2336" s="215"/>
    </row>
    <row r="2337" spans="3:3">
      <c r="C2337" s="215"/>
    </row>
    <row r="2338" spans="3:3">
      <c r="C2338" s="215"/>
    </row>
    <row r="2339" spans="3:3">
      <c r="C2339" s="215"/>
    </row>
    <row r="2340" spans="3:3">
      <c r="C2340" s="215"/>
    </row>
    <row r="2341" spans="3:3">
      <c r="C2341" s="215"/>
    </row>
    <row r="2342" spans="3:3">
      <c r="C2342" s="215"/>
    </row>
    <row r="2343" spans="3:3">
      <c r="C2343" s="215"/>
    </row>
    <row r="2344" spans="3:3">
      <c r="C2344" s="215"/>
    </row>
    <row r="2345" spans="3:3">
      <c r="C2345" s="215"/>
    </row>
    <row r="2346" spans="3:3">
      <c r="C2346" s="215"/>
    </row>
    <row r="2347" spans="3:3">
      <c r="C2347" s="215"/>
    </row>
    <row r="2348" spans="3:3">
      <c r="C2348" s="215"/>
    </row>
    <row r="2349" spans="3:3">
      <c r="C2349" s="215"/>
    </row>
    <row r="2350" spans="3:3">
      <c r="C2350" s="215"/>
    </row>
    <row r="2351" spans="3:3">
      <c r="C2351" s="215"/>
    </row>
    <row r="2352" spans="3:3">
      <c r="C2352" s="215"/>
    </row>
    <row r="2353" spans="3:3">
      <c r="C2353" s="215"/>
    </row>
    <row r="2354" spans="3:3">
      <c r="C2354" s="215"/>
    </row>
    <row r="2355" spans="3:3">
      <c r="C2355" s="215"/>
    </row>
    <row r="2356" spans="3:3">
      <c r="C2356" s="215"/>
    </row>
    <row r="2357" spans="3:3">
      <c r="C2357" s="215"/>
    </row>
    <row r="2358" spans="3:3">
      <c r="C2358" s="215"/>
    </row>
    <row r="2359" spans="3:3">
      <c r="C2359" s="215"/>
    </row>
    <row r="2360" spans="3:3">
      <c r="C2360" s="215"/>
    </row>
    <row r="2361" spans="3:3">
      <c r="C2361" s="215"/>
    </row>
    <row r="2362" spans="3:3">
      <c r="C2362" s="215"/>
    </row>
    <row r="2363" spans="3:3">
      <c r="C2363" s="215"/>
    </row>
    <row r="2364" spans="3:3">
      <c r="C2364" s="215"/>
    </row>
    <row r="2365" spans="3:3">
      <c r="C2365" s="215"/>
    </row>
    <row r="2366" spans="3:3">
      <c r="C2366" s="215"/>
    </row>
    <row r="2367" spans="3:3">
      <c r="C2367" s="215"/>
    </row>
    <row r="2368" spans="3:3">
      <c r="C2368" s="215"/>
    </row>
    <row r="2369" spans="3:3">
      <c r="C2369" s="215"/>
    </row>
    <row r="2370" spans="3:3">
      <c r="C2370" s="215"/>
    </row>
    <row r="2371" spans="3:3">
      <c r="C2371" s="215"/>
    </row>
    <row r="2372" spans="3:3">
      <c r="C2372" s="215"/>
    </row>
    <row r="2373" spans="3:3">
      <c r="C2373" s="215"/>
    </row>
    <row r="2374" spans="3:3">
      <c r="C2374" s="215"/>
    </row>
    <row r="2375" spans="3:3">
      <c r="C2375" s="215"/>
    </row>
    <row r="2376" spans="3:3">
      <c r="C2376" s="215"/>
    </row>
    <row r="2377" spans="3:3">
      <c r="C2377" s="215"/>
    </row>
    <row r="2378" spans="3:3">
      <c r="C2378" s="215"/>
    </row>
    <row r="2379" spans="3:3">
      <c r="C2379" s="215"/>
    </row>
    <row r="2380" spans="3:3">
      <c r="C2380" s="215"/>
    </row>
    <row r="2381" spans="3:3">
      <c r="C2381" s="215"/>
    </row>
    <row r="2382" spans="3:3">
      <c r="C2382" s="215"/>
    </row>
    <row r="2383" spans="3:3">
      <c r="C2383" s="215"/>
    </row>
    <row r="2384" spans="3:3">
      <c r="C2384" s="215"/>
    </row>
    <row r="2385" spans="3:3">
      <c r="C2385" s="215"/>
    </row>
    <row r="2386" spans="3:3">
      <c r="C2386" s="215"/>
    </row>
    <row r="2387" spans="3:3">
      <c r="C2387" s="215"/>
    </row>
    <row r="2388" spans="3:3">
      <c r="C2388" s="215"/>
    </row>
    <row r="2389" spans="3:3">
      <c r="C2389" s="215"/>
    </row>
    <row r="2390" spans="3:3">
      <c r="C2390" s="215"/>
    </row>
    <row r="2391" spans="3:3">
      <c r="C2391" s="215"/>
    </row>
    <row r="2392" spans="3:3">
      <c r="C2392" s="215"/>
    </row>
    <row r="2393" spans="3:3">
      <c r="C2393" s="215"/>
    </row>
    <row r="2394" spans="3:3">
      <c r="C2394" s="215"/>
    </row>
    <row r="2395" spans="3:3">
      <c r="C2395" s="215"/>
    </row>
    <row r="2396" spans="3:3">
      <c r="C2396" s="215"/>
    </row>
    <row r="2397" spans="3:3">
      <c r="C2397" s="215"/>
    </row>
    <row r="2398" spans="3:3">
      <c r="C2398" s="215"/>
    </row>
    <row r="2399" spans="3:3">
      <c r="C2399" s="215"/>
    </row>
    <row r="2400" spans="3:3">
      <c r="C2400" s="215"/>
    </row>
    <row r="2401" spans="3:3">
      <c r="C2401" s="215"/>
    </row>
    <row r="2402" spans="3:3">
      <c r="C2402" s="215"/>
    </row>
    <row r="2403" spans="3:3">
      <c r="C2403" s="215"/>
    </row>
    <row r="2404" spans="3:3">
      <c r="C2404" s="215"/>
    </row>
    <row r="2405" spans="3:3">
      <c r="C2405" s="215"/>
    </row>
    <row r="2406" spans="3:3">
      <c r="C2406" s="215"/>
    </row>
    <row r="2407" spans="3:3">
      <c r="C2407" s="215"/>
    </row>
    <row r="2408" spans="3:3">
      <c r="C2408" s="215"/>
    </row>
    <row r="2409" spans="3:3">
      <c r="C2409" s="215"/>
    </row>
    <row r="2410" spans="3:3">
      <c r="C2410" s="215"/>
    </row>
    <row r="2411" spans="3:3">
      <c r="C2411" s="215"/>
    </row>
    <row r="2412" spans="3:3">
      <c r="C2412" s="215"/>
    </row>
    <row r="2413" spans="3:3">
      <c r="C2413" s="215"/>
    </row>
    <row r="2414" spans="3:3">
      <c r="C2414" s="215"/>
    </row>
    <row r="2415" spans="3:3">
      <c r="C2415" s="215"/>
    </row>
    <row r="2416" spans="3:3">
      <c r="C2416" s="215"/>
    </row>
    <row r="2417" spans="3:3">
      <c r="C2417" s="215"/>
    </row>
    <row r="2418" spans="3:3">
      <c r="C2418" s="215"/>
    </row>
    <row r="2419" spans="3:3">
      <c r="C2419" s="215"/>
    </row>
    <row r="2420" spans="3:3">
      <c r="C2420" s="215"/>
    </row>
    <row r="2421" spans="3:3">
      <c r="C2421" s="215"/>
    </row>
    <row r="2422" spans="3:3">
      <c r="C2422" s="215"/>
    </row>
    <row r="2423" spans="3:3">
      <c r="C2423" s="215"/>
    </row>
    <row r="2424" spans="3:3">
      <c r="C2424" s="215"/>
    </row>
    <row r="2425" spans="3:3">
      <c r="C2425" s="215"/>
    </row>
    <row r="2426" spans="3:3">
      <c r="C2426" s="215"/>
    </row>
    <row r="2427" spans="3:3">
      <c r="C2427" s="215"/>
    </row>
    <row r="2428" spans="3:3">
      <c r="C2428" s="215"/>
    </row>
    <row r="2429" spans="3:3">
      <c r="C2429" s="215"/>
    </row>
    <row r="2430" spans="3:3">
      <c r="C2430" s="215"/>
    </row>
    <row r="2431" spans="3:3">
      <c r="C2431" s="215"/>
    </row>
    <row r="2432" spans="3:3">
      <c r="C2432" s="215"/>
    </row>
    <row r="2433" spans="3:3">
      <c r="C2433" s="215"/>
    </row>
    <row r="2434" spans="3:3">
      <c r="C2434" s="215"/>
    </row>
    <row r="2435" spans="3:3">
      <c r="C2435" s="215"/>
    </row>
    <row r="2436" spans="3:3">
      <c r="C2436" s="215"/>
    </row>
    <row r="2437" spans="3:3">
      <c r="C2437" s="215"/>
    </row>
    <row r="2438" spans="3:3">
      <c r="C2438" s="215"/>
    </row>
    <row r="2439" spans="3:3">
      <c r="C2439" s="215"/>
    </row>
    <row r="2440" spans="3:3">
      <c r="C2440" s="215"/>
    </row>
    <row r="2441" spans="3:3">
      <c r="C2441" s="215"/>
    </row>
    <row r="2442" spans="3:3">
      <c r="C2442" s="215"/>
    </row>
    <row r="2443" spans="3:3">
      <c r="C2443" s="215"/>
    </row>
    <row r="2444" spans="3:3">
      <c r="C2444" s="215"/>
    </row>
    <row r="2445" spans="3:3">
      <c r="C2445" s="215"/>
    </row>
    <row r="2446" spans="3:3">
      <c r="C2446" s="215"/>
    </row>
    <row r="2447" spans="3:3">
      <c r="C2447" s="215"/>
    </row>
    <row r="2448" spans="3:3">
      <c r="C2448" s="215"/>
    </row>
    <row r="2449" spans="3:3">
      <c r="C2449" s="215"/>
    </row>
    <row r="2450" spans="3:3">
      <c r="C2450" s="215"/>
    </row>
    <row r="2451" spans="3:3">
      <c r="C2451" s="215"/>
    </row>
    <row r="2452" spans="3:3">
      <c r="C2452" s="215"/>
    </row>
    <row r="2453" spans="3:3">
      <c r="C2453" s="215"/>
    </row>
    <row r="2454" spans="3:3">
      <c r="C2454" s="215"/>
    </row>
    <row r="2455" spans="3:3">
      <c r="C2455" s="215"/>
    </row>
    <row r="2456" spans="3:3">
      <c r="C2456" s="215"/>
    </row>
    <row r="2457" spans="3:3">
      <c r="C2457" s="215"/>
    </row>
    <row r="2458" spans="3:3">
      <c r="C2458" s="215"/>
    </row>
    <row r="2459" spans="3:3">
      <c r="C2459" s="215"/>
    </row>
    <row r="2460" spans="3:3">
      <c r="C2460" s="215"/>
    </row>
    <row r="2461" spans="3:3">
      <c r="C2461" s="215"/>
    </row>
    <row r="2462" spans="3:3">
      <c r="C2462" s="215"/>
    </row>
    <row r="2463" spans="3:3">
      <c r="C2463" s="215"/>
    </row>
    <row r="2464" spans="3:3">
      <c r="C2464" s="215"/>
    </row>
    <row r="2465" spans="3:3">
      <c r="C2465" s="215"/>
    </row>
    <row r="2466" spans="3:3">
      <c r="C2466" s="215"/>
    </row>
    <row r="2467" spans="3:3">
      <c r="C2467" s="215"/>
    </row>
    <row r="2468" spans="3:3">
      <c r="C2468" s="215"/>
    </row>
    <row r="2469" spans="3:3">
      <c r="C2469" s="215"/>
    </row>
    <row r="2470" spans="3:3">
      <c r="C2470" s="215"/>
    </row>
    <row r="2471" spans="3:3">
      <c r="C2471" s="215"/>
    </row>
    <row r="2472" spans="3:3">
      <c r="C2472" s="215"/>
    </row>
    <row r="2473" spans="3:3">
      <c r="C2473" s="215"/>
    </row>
    <row r="2474" spans="3:3">
      <c r="C2474" s="215"/>
    </row>
    <row r="2475" spans="3:3">
      <c r="C2475" s="215"/>
    </row>
    <row r="2476" spans="3:3">
      <c r="C2476" s="215"/>
    </row>
    <row r="2477" spans="3:3">
      <c r="C2477" s="215"/>
    </row>
    <row r="2478" spans="3:3">
      <c r="C2478" s="215"/>
    </row>
    <row r="2479" spans="3:3">
      <c r="C2479" s="215"/>
    </row>
    <row r="2480" spans="3:3">
      <c r="C2480" s="215"/>
    </row>
    <row r="2481" spans="3:3">
      <c r="C2481" s="215"/>
    </row>
    <row r="2482" spans="3:3">
      <c r="C2482" s="215"/>
    </row>
    <row r="2483" spans="3:3">
      <c r="C2483" s="215"/>
    </row>
    <row r="2484" spans="3:3">
      <c r="C2484" s="215"/>
    </row>
    <row r="2485" spans="3:3">
      <c r="C2485" s="215"/>
    </row>
    <row r="2486" spans="3:3">
      <c r="C2486" s="215"/>
    </row>
    <row r="2487" spans="3:3">
      <c r="C2487" s="215"/>
    </row>
    <row r="2488" spans="3:3">
      <c r="C2488" s="215"/>
    </row>
    <row r="2489" spans="3:3">
      <c r="C2489" s="215"/>
    </row>
    <row r="2490" spans="3:3">
      <c r="C2490" s="215"/>
    </row>
    <row r="2491" spans="3:3">
      <c r="C2491" s="215"/>
    </row>
    <row r="2492" spans="3:3">
      <c r="C2492" s="215"/>
    </row>
    <row r="2493" spans="3:3">
      <c r="C2493" s="215"/>
    </row>
    <row r="2494" spans="3:3">
      <c r="C2494" s="215"/>
    </row>
    <row r="2495" spans="3:3">
      <c r="C2495" s="215"/>
    </row>
    <row r="2496" spans="3:3">
      <c r="C2496" s="215"/>
    </row>
    <row r="2497" spans="3:3">
      <c r="C2497" s="215"/>
    </row>
    <row r="2498" spans="3:3">
      <c r="C2498" s="215"/>
    </row>
    <row r="2499" spans="3:3">
      <c r="C2499" s="215"/>
    </row>
    <row r="2500" spans="3:3">
      <c r="C2500" s="215"/>
    </row>
    <row r="2501" spans="3:3">
      <c r="C2501" s="215"/>
    </row>
    <row r="2502" spans="3:3">
      <c r="C2502" s="215"/>
    </row>
    <row r="2503" spans="3:3">
      <c r="C2503" s="215"/>
    </row>
    <row r="2504" spans="3:3">
      <c r="C2504" s="215"/>
    </row>
    <row r="2505" spans="3:3">
      <c r="C2505" s="215"/>
    </row>
    <row r="2506" spans="3:3">
      <c r="C2506" s="215"/>
    </row>
    <row r="2507" spans="3:3">
      <c r="C2507" s="215"/>
    </row>
    <row r="2508" spans="3:3">
      <c r="C2508" s="215"/>
    </row>
    <row r="2509" spans="3:3">
      <c r="C2509" s="215"/>
    </row>
    <row r="2510" spans="3:3">
      <c r="C2510" s="215"/>
    </row>
    <row r="2511" spans="3:3">
      <c r="C2511" s="215"/>
    </row>
    <row r="2512" spans="3:3">
      <c r="C2512" s="215"/>
    </row>
    <row r="2513" spans="3:3">
      <c r="C2513" s="215"/>
    </row>
    <row r="2514" spans="3:3">
      <c r="C2514" s="215"/>
    </row>
    <row r="2515" spans="3:3">
      <c r="C2515" s="215"/>
    </row>
    <row r="2516" spans="3:3">
      <c r="C2516" s="215"/>
    </row>
    <row r="2517" spans="3:3">
      <c r="C2517" s="215"/>
    </row>
    <row r="2518" spans="3:3">
      <c r="C2518" s="215"/>
    </row>
    <row r="2519" spans="3:3">
      <c r="C2519" s="215"/>
    </row>
    <row r="2520" spans="3:3">
      <c r="C2520" s="215"/>
    </row>
    <row r="2521" spans="3:3">
      <c r="C2521" s="215"/>
    </row>
    <row r="2522" spans="3:3">
      <c r="C2522" s="215"/>
    </row>
    <row r="2523" spans="3:3">
      <c r="C2523" s="215"/>
    </row>
    <row r="2524" spans="3:3">
      <c r="C2524" s="215"/>
    </row>
    <row r="2525" spans="3:3">
      <c r="C2525" s="215"/>
    </row>
    <row r="2526" spans="3:3">
      <c r="C2526" s="215"/>
    </row>
    <row r="2527" spans="3:3">
      <c r="C2527" s="215"/>
    </row>
    <row r="2528" spans="3:3">
      <c r="C2528" s="215"/>
    </row>
    <row r="2529" spans="3:3">
      <c r="C2529" s="215"/>
    </row>
    <row r="2530" spans="3:3">
      <c r="C2530" s="215"/>
    </row>
    <row r="2531" spans="3:3">
      <c r="C2531" s="215"/>
    </row>
    <row r="2532" spans="3:3">
      <c r="C2532" s="215"/>
    </row>
    <row r="2533" spans="3:3">
      <c r="C2533" s="215"/>
    </row>
    <row r="2534" spans="3:3">
      <c r="C2534" s="215"/>
    </row>
    <row r="2535" spans="3:3">
      <c r="C2535" s="215"/>
    </row>
    <row r="2536" spans="3:3">
      <c r="C2536" s="215"/>
    </row>
    <row r="2537" spans="3:3">
      <c r="C2537" s="215"/>
    </row>
    <row r="2538" spans="3:3">
      <c r="C2538" s="215"/>
    </row>
    <row r="2539" spans="3:3">
      <c r="C2539" s="215"/>
    </row>
    <row r="2540" spans="3:3">
      <c r="C2540" s="215"/>
    </row>
    <row r="2541" spans="3:3">
      <c r="C2541" s="215"/>
    </row>
    <row r="2542" spans="3:3">
      <c r="C2542" s="215"/>
    </row>
    <row r="2543" spans="3:3">
      <c r="C2543" s="215"/>
    </row>
    <row r="2544" spans="3:3">
      <c r="C2544" s="215"/>
    </row>
    <row r="2545" spans="3:3">
      <c r="C2545" s="215"/>
    </row>
    <row r="2546" spans="3:3">
      <c r="C2546" s="215"/>
    </row>
    <row r="2547" spans="3:3">
      <c r="C2547" s="215"/>
    </row>
    <row r="2548" spans="3:3">
      <c r="C2548" s="215"/>
    </row>
    <row r="2549" spans="3:3">
      <c r="C2549" s="215"/>
    </row>
    <row r="2550" spans="3:3">
      <c r="C2550" s="215"/>
    </row>
    <row r="2551" spans="3:3">
      <c r="C2551" s="215"/>
    </row>
    <row r="2552" spans="3:3">
      <c r="C2552" s="215"/>
    </row>
    <row r="2553" spans="3:3">
      <c r="C2553" s="215"/>
    </row>
    <row r="2554" spans="3:3">
      <c r="C2554" s="215"/>
    </row>
    <row r="2555" spans="3:3">
      <c r="C2555" s="215"/>
    </row>
    <row r="2556" spans="3:3">
      <c r="C2556" s="215"/>
    </row>
    <row r="2557" spans="3:3">
      <c r="C2557" s="215"/>
    </row>
    <row r="2558" spans="3:3">
      <c r="C2558" s="215"/>
    </row>
    <row r="2559" spans="3:3">
      <c r="C2559" s="215"/>
    </row>
    <row r="2560" spans="3:3">
      <c r="C2560" s="215"/>
    </row>
    <row r="2561" spans="3:3">
      <c r="C2561" s="215"/>
    </row>
    <row r="2562" spans="3:3">
      <c r="C2562" s="215"/>
    </row>
    <row r="2563" spans="3:3">
      <c r="C2563" s="215"/>
    </row>
    <row r="2564" spans="3:3">
      <c r="C2564" s="215"/>
    </row>
    <row r="2565" spans="3:3">
      <c r="C2565" s="215"/>
    </row>
    <row r="2566" spans="3:3">
      <c r="C2566" s="215"/>
    </row>
    <row r="2567" spans="3:3">
      <c r="C2567" s="215"/>
    </row>
    <row r="2568" spans="3:3">
      <c r="C2568" s="215"/>
    </row>
    <row r="2569" spans="3:3">
      <c r="C2569" s="215"/>
    </row>
    <row r="2570" spans="3:3">
      <c r="C2570" s="215"/>
    </row>
    <row r="2571" spans="3:3">
      <c r="C2571" s="215"/>
    </row>
    <row r="2572" spans="3:3">
      <c r="C2572" s="215"/>
    </row>
    <row r="2573" spans="3:3">
      <c r="C2573" s="215"/>
    </row>
    <row r="2574" spans="3:3">
      <c r="C2574" s="215"/>
    </row>
    <row r="2575" spans="3:3">
      <c r="C2575" s="215"/>
    </row>
    <row r="2576" spans="3:3">
      <c r="C2576" s="215"/>
    </row>
    <row r="2577" spans="3:3">
      <c r="C2577" s="215"/>
    </row>
    <row r="2578" spans="3:3">
      <c r="C2578" s="215"/>
    </row>
    <row r="2579" spans="3:3">
      <c r="C2579" s="215"/>
    </row>
    <row r="2580" spans="3:3">
      <c r="C2580" s="215"/>
    </row>
    <row r="2581" spans="3:3">
      <c r="C2581" s="215"/>
    </row>
    <row r="2582" spans="3:3">
      <c r="C2582" s="215"/>
    </row>
    <row r="2583" spans="3:3">
      <c r="C2583" s="215"/>
    </row>
    <row r="2584" spans="3:3">
      <c r="C2584" s="215"/>
    </row>
    <row r="2585" spans="3:3">
      <c r="C2585" s="215"/>
    </row>
    <row r="2586" spans="3:3">
      <c r="C2586" s="215"/>
    </row>
    <row r="2587" spans="3:3">
      <c r="C2587" s="215"/>
    </row>
    <row r="2588" spans="3:3">
      <c r="C2588" s="215"/>
    </row>
    <row r="2589" spans="3:3">
      <c r="C2589" s="215"/>
    </row>
    <row r="2590" spans="3:3">
      <c r="C2590" s="215"/>
    </row>
    <row r="2591" spans="3:3">
      <c r="C2591" s="215"/>
    </row>
    <row r="2592" spans="3:3">
      <c r="C2592" s="215"/>
    </row>
    <row r="2593" spans="3:3">
      <c r="C2593" s="215"/>
    </row>
    <row r="2594" spans="3:3">
      <c r="C2594" s="215"/>
    </row>
    <row r="2595" spans="3:3">
      <c r="C2595" s="215"/>
    </row>
    <row r="2596" spans="3:3">
      <c r="C2596" s="215"/>
    </row>
    <row r="2597" spans="3:3">
      <c r="C2597" s="215"/>
    </row>
    <row r="2598" spans="3:3">
      <c r="C2598" s="215"/>
    </row>
    <row r="2599" spans="3:3">
      <c r="C2599" s="215"/>
    </row>
    <row r="2600" spans="3:3">
      <c r="C2600" s="215"/>
    </row>
    <row r="2601" spans="3:3">
      <c r="C2601" s="215"/>
    </row>
    <row r="2602" spans="3:3">
      <c r="C2602" s="215"/>
    </row>
    <row r="2603" spans="3:3">
      <c r="C2603" s="215"/>
    </row>
    <row r="2604" spans="3:3">
      <c r="C2604" s="215"/>
    </row>
    <row r="2605" spans="3:3">
      <c r="C2605" s="215"/>
    </row>
    <row r="2606" spans="3:3">
      <c r="C2606" s="215"/>
    </row>
    <row r="2607" spans="3:3">
      <c r="C2607" s="215"/>
    </row>
    <row r="2608" spans="3:3">
      <c r="C2608" s="215"/>
    </row>
    <row r="2609" spans="3:3">
      <c r="C2609" s="215"/>
    </row>
    <row r="2610" spans="3:3">
      <c r="C2610" s="215"/>
    </row>
    <row r="2611" spans="3:3">
      <c r="C2611" s="215"/>
    </row>
    <row r="2612" spans="3:3">
      <c r="C2612" s="215"/>
    </row>
    <row r="2613" spans="3:3">
      <c r="C2613" s="215"/>
    </row>
    <row r="2614" spans="3:3">
      <c r="C2614" s="215"/>
    </row>
    <row r="2615" spans="3:3">
      <c r="C2615" s="215"/>
    </row>
    <row r="2616" spans="3:3">
      <c r="C2616" s="215"/>
    </row>
    <row r="2617" spans="3:3">
      <c r="C2617" s="215"/>
    </row>
    <row r="2618" spans="3:3">
      <c r="C2618" s="215"/>
    </row>
    <row r="2619" spans="3:3">
      <c r="C2619" s="215"/>
    </row>
    <row r="2620" spans="3:3">
      <c r="C2620" s="215"/>
    </row>
    <row r="2621" spans="3:3">
      <c r="C2621" s="215"/>
    </row>
    <row r="2622" spans="3:3">
      <c r="C2622" s="215"/>
    </row>
    <row r="2623" spans="3:3">
      <c r="C2623" s="215"/>
    </row>
    <row r="2624" spans="3:3">
      <c r="C2624" s="215"/>
    </row>
    <row r="2625" spans="3:3">
      <c r="C2625" s="215"/>
    </row>
    <row r="2626" spans="3:3">
      <c r="C2626" s="215"/>
    </row>
    <row r="2627" spans="3:3">
      <c r="C2627" s="215"/>
    </row>
    <row r="2628" spans="3:3">
      <c r="C2628" s="215"/>
    </row>
    <row r="2629" spans="3:3">
      <c r="C2629" s="215"/>
    </row>
    <row r="2630" spans="3:3">
      <c r="C2630" s="215"/>
    </row>
    <row r="2631" spans="3:3">
      <c r="C2631" s="215"/>
    </row>
    <row r="2632" spans="3:3">
      <c r="C2632" s="215"/>
    </row>
    <row r="2633" spans="3:3">
      <c r="C2633" s="215"/>
    </row>
    <row r="2634" spans="3:3">
      <c r="C2634" s="215"/>
    </row>
    <row r="2635" spans="3:3">
      <c r="C2635" s="215"/>
    </row>
    <row r="2636" spans="3:3">
      <c r="C2636" s="215"/>
    </row>
    <row r="2637" spans="3:3">
      <c r="C2637" s="215"/>
    </row>
    <row r="2638" spans="3:3">
      <c r="C2638" s="215"/>
    </row>
    <row r="2639" spans="3:3">
      <c r="C2639" s="215"/>
    </row>
    <row r="2640" spans="3:3">
      <c r="C2640" s="215"/>
    </row>
    <row r="2641" spans="3:3">
      <c r="C2641" s="215"/>
    </row>
    <row r="2642" spans="3:3">
      <c r="C2642" s="215"/>
    </row>
    <row r="2643" spans="3:3">
      <c r="C2643" s="215"/>
    </row>
    <row r="2644" spans="3:3">
      <c r="C2644" s="215"/>
    </row>
    <row r="2645" spans="3:3">
      <c r="C2645" s="215"/>
    </row>
    <row r="2646" spans="3:3">
      <c r="C2646" s="215"/>
    </row>
    <row r="2647" spans="3:3">
      <c r="C2647" s="215"/>
    </row>
    <row r="2648" spans="3:3">
      <c r="C2648" s="215"/>
    </row>
    <row r="2649" spans="3:3">
      <c r="C2649" s="215"/>
    </row>
    <row r="2650" spans="3:3">
      <c r="C2650" s="215"/>
    </row>
    <row r="2651" spans="3:3">
      <c r="C2651" s="215"/>
    </row>
    <row r="2652" spans="3:3">
      <c r="C2652" s="215"/>
    </row>
    <row r="2653" spans="3:3">
      <c r="C2653" s="215"/>
    </row>
    <row r="2654" spans="3:3">
      <c r="C2654" s="215"/>
    </row>
    <row r="2655" spans="3:3">
      <c r="C2655" s="215"/>
    </row>
    <row r="2656" spans="3:3">
      <c r="C2656" s="215"/>
    </row>
    <row r="2657" spans="3:3">
      <c r="C2657" s="215"/>
    </row>
    <row r="2658" spans="3:3">
      <c r="C2658" s="215"/>
    </row>
    <row r="2659" spans="3:3">
      <c r="C2659" s="215"/>
    </row>
    <row r="2660" spans="3:3">
      <c r="C2660" s="215"/>
    </row>
    <row r="2661" spans="3:3">
      <c r="C2661" s="215"/>
    </row>
    <row r="2662" spans="3:3">
      <c r="C2662" s="215"/>
    </row>
    <row r="2663" spans="3:3">
      <c r="C2663" s="215"/>
    </row>
    <row r="2664" spans="3:3">
      <c r="C2664" s="215"/>
    </row>
    <row r="2665" spans="3:3">
      <c r="C2665" s="215"/>
    </row>
    <row r="2666" spans="3:3">
      <c r="C2666" s="215"/>
    </row>
    <row r="2667" spans="3:3">
      <c r="C2667" s="215"/>
    </row>
    <row r="2668" spans="3:3">
      <c r="C2668" s="215"/>
    </row>
    <row r="2669" spans="3:3">
      <c r="C2669" s="215"/>
    </row>
    <row r="2670" spans="3:3">
      <c r="C2670" s="215"/>
    </row>
    <row r="2671" spans="3:3">
      <c r="C2671" s="215"/>
    </row>
    <row r="2672" spans="3:3">
      <c r="C2672" s="215"/>
    </row>
    <row r="2673" spans="3:3">
      <c r="C2673" s="215"/>
    </row>
    <row r="2674" spans="3:3">
      <c r="C2674" s="215"/>
    </row>
    <row r="2675" spans="3:3">
      <c r="C2675" s="215"/>
    </row>
    <row r="2676" spans="3:3">
      <c r="C2676" s="215"/>
    </row>
    <row r="2677" spans="3:3">
      <c r="C2677" s="215"/>
    </row>
    <row r="2678" spans="3:3">
      <c r="C2678" s="215"/>
    </row>
    <row r="2679" spans="3:3">
      <c r="C2679" s="215"/>
    </row>
    <row r="2680" spans="3:3">
      <c r="C2680" s="215"/>
    </row>
    <row r="2681" spans="3:3">
      <c r="C2681" s="215"/>
    </row>
    <row r="2682" spans="3:3">
      <c r="C2682" s="215"/>
    </row>
    <row r="2683" spans="3:3">
      <c r="C2683" s="215"/>
    </row>
    <row r="2684" spans="3:3">
      <c r="C2684" s="215"/>
    </row>
    <row r="2685" spans="3:3">
      <c r="C2685" s="215"/>
    </row>
    <row r="2686" spans="3:3">
      <c r="C2686" s="215"/>
    </row>
    <row r="2687" spans="3:3">
      <c r="C2687" s="215"/>
    </row>
    <row r="2688" spans="3:3">
      <c r="C2688" s="215"/>
    </row>
    <row r="2689" spans="3:3">
      <c r="C2689" s="215"/>
    </row>
    <row r="2690" spans="3:3">
      <c r="C2690" s="215"/>
    </row>
    <row r="2691" spans="3:3">
      <c r="C2691" s="215"/>
    </row>
    <row r="2692" spans="3:3">
      <c r="C2692" s="215"/>
    </row>
    <row r="2693" spans="3:3">
      <c r="C2693" s="215"/>
    </row>
    <row r="2694" spans="3:3">
      <c r="C2694" s="215"/>
    </row>
    <row r="2695" spans="3:3">
      <c r="C2695" s="215"/>
    </row>
    <row r="2696" spans="3:3">
      <c r="C2696" s="215"/>
    </row>
    <row r="2697" spans="3:3">
      <c r="C2697" s="215"/>
    </row>
    <row r="2698" spans="3:3">
      <c r="C2698" s="215"/>
    </row>
    <row r="2699" spans="3:3">
      <c r="C2699" s="215"/>
    </row>
    <row r="2700" spans="3:3">
      <c r="C2700" s="215"/>
    </row>
    <row r="2701" spans="3:3">
      <c r="C2701" s="215"/>
    </row>
    <row r="2702" spans="3:3">
      <c r="C2702" s="215"/>
    </row>
    <row r="2703" spans="3:3">
      <c r="C2703" s="215"/>
    </row>
    <row r="2704" spans="3:3">
      <c r="C2704" s="215"/>
    </row>
    <row r="2705" spans="3:3">
      <c r="C2705" s="215"/>
    </row>
    <row r="2706" spans="3:3">
      <c r="C2706" s="215"/>
    </row>
    <row r="2707" spans="3:3">
      <c r="C2707" s="215"/>
    </row>
    <row r="2708" spans="3:3">
      <c r="C2708" s="215"/>
    </row>
    <row r="2709" spans="3:3">
      <c r="C2709" s="215"/>
    </row>
    <row r="2710" spans="3:3">
      <c r="C2710" s="215"/>
    </row>
    <row r="2711" spans="3:3">
      <c r="C2711" s="215"/>
    </row>
    <row r="2712" spans="3:3">
      <c r="C2712" s="215"/>
    </row>
    <row r="2713" spans="3:3">
      <c r="C2713" s="215"/>
    </row>
    <row r="2714" spans="3:3">
      <c r="C2714" s="215"/>
    </row>
    <row r="2715" spans="3:3">
      <c r="C2715" s="215"/>
    </row>
    <row r="2716" spans="3:3">
      <c r="C2716" s="215"/>
    </row>
    <row r="2717" spans="3:3">
      <c r="C2717" s="215"/>
    </row>
    <row r="2718" spans="3:3">
      <c r="C2718" s="215"/>
    </row>
    <row r="2719" spans="3:3">
      <c r="C2719" s="215"/>
    </row>
    <row r="2720" spans="3:3">
      <c r="C2720" s="215"/>
    </row>
    <row r="2721" spans="3:3">
      <c r="C2721" s="215"/>
    </row>
    <row r="2722" spans="3:3">
      <c r="C2722" s="215"/>
    </row>
    <row r="2723" spans="3:3">
      <c r="C2723" s="215"/>
    </row>
    <row r="2724" spans="3:3">
      <c r="C2724" s="215"/>
    </row>
    <row r="2725" spans="3:3">
      <c r="C2725" s="215"/>
    </row>
    <row r="2726" spans="3:3">
      <c r="C2726" s="215"/>
    </row>
    <row r="2727" spans="3:3">
      <c r="C2727" s="215"/>
    </row>
    <row r="2728" spans="3:3">
      <c r="C2728" s="215"/>
    </row>
    <row r="2729" spans="3:3">
      <c r="C2729" s="215"/>
    </row>
    <row r="2730" spans="3:3">
      <c r="C2730" s="215"/>
    </row>
    <row r="2731" spans="3:3">
      <c r="C2731" s="215"/>
    </row>
    <row r="2732" spans="3:3">
      <c r="C2732" s="215"/>
    </row>
    <row r="2733" spans="3:3">
      <c r="C2733" s="215"/>
    </row>
    <row r="2734" spans="3:3">
      <c r="C2734" s="215"/>
    </row>
    <row r="2735" spans="3:3">
      <c r="C2735" s="215"/>
    </row>
    <row r="2736" spans="3:3">
      <c r="C2736" s="215"/>
    </row>
    <row r="2737" spans="3:3">
      <c r="C2737" s="215"/>
    </row>
    <row r="2738" spans="3:3">
      <c r="C2738" s="215"/>
    </row>
    <row r="2739" spans="3:3">
      <c r="C2739" s="215"/>
    </row>
    <row r="2740" spans="3:3">
      <c r="C2740" s="215"/>
    </row>
    <row r="2741" spans="3:3">
      <c r="C2741" s="215"/>
    </row>
    <row r="2742" spans="3:3">
      <c r="C2742" s="215"/>
    </row>
    <row r="2743" spans="3:3">
      <c r="C2743" s="215"/>
    </row>
    <row r="2744" spans="3:3">
      <c r="C2744" s="215"/>
    </row>
    <row r="2745" spans="3:3">
      <c r="C2745" s="215"/>
    </row>
    <row r="2746" spans="3:3">
      <c r="C2746" s="215"/>
    </row>
    <row r="2747" spans="3:3">
      <c r="C2747" s="215"/>
    </row>
    <row r="2748" spans="3:3">
      <c r="C2748" s="215"/>
    </row>
    <row r="2749" spans="3:3">
      <c r="C2749" s="215"/>
    </row>
    <row r="2750" spans="3:3">
      <c r="C2750" s="215"/>
    </row>
    <row r="2751" spans="3:3">
      <c r="C2751" s="215"/>
    </row>
    <row r="2752" spans="3:3">
      <c r="C2752" s="215"/>
    </row>
    <row r="2753" spans="3:3">
      <c r="C2753" s="215"/>
    </row>
    <row r="2754" spans="3:3">
      <c r="C2754" s="215"/>
    </row>
    <row r="2755" spans="3:3">
      <c r="C2755" s="215"/>
    </row>
    <row r="2756" spans="3:3">
      <c r="C2756" s="215"/>
    </row>
    <row r="2757" spans="3:3">
      <c r="C2757" s="215"/>
    </row>
    <row r="2758" spans="3:3">
      <c r="C2758" s="215"/>
    </row>
    <row r="2759" spans="3:3">
      <c r="C2759" s="215"/>
    </row>
    <row r="2760" spans="3:3">
      <c r="C2760" s="215"/>
    </row>
    <row r="2761" spans="3:3">
      <c r="C2761" s="215"/>
    </row>
    <row r="2762" spans="3:3">
      <c r="C2762" s="215"/>
    </row>
    <row r="2763" spans="3:3">
      <c r="C2763" s="215"/>
    </row>
    <row r="2764" spans="3:3">
      <c r="C2764" s="215"/>
    </row>
    <row r="2765" spans="3:3">
      <c r="C2765" s="215"/>
    </row>
    <row r="2766" spans="3:3">
      <c r="C2766" s="215"/>
    </row>
    <row r="2767" spans="3:3">
      <c r="C2767" s="215"/>
    </row>
    <row r="2768" spans="3:3">
      <c r="C2768" s="215"/>
    </row>
    <row r="2769" spans="3:3">
      <c r="C2769" s="215"/>
    </row>
    <row r="2770" spans="3:3">
      <c r="C2770" s="215"/>
    </row>
    <row r="2771" spans="3:3">
      <c r="C2771" s="215"/>
    </row>
    <row r="2772" spans="3:3">
      <c r="C2772" s="215"/>
    </row>
    <row r="2773" spans="3:3">
      <c r="C2773" s="215"/>
    </row>
    <row r="2774" spans="3:3">
      <c r="C2774" s="215"/>
    </row>
    <row r="2775" spans="3:3">
      <c r="C2775" s="215"/>
    </row>
    <row r="2776" spans="3:3">
      <c r="C2776" s="215"/>
    </row>
    <row r="2777" spans="3:3">
      <c r="C2777" s="215"/>
    </row>
    <row r="2778" spans="3:3">
      <c r="C2778" s="215"/>
    </row>
    <row r="2779" spans="3:3">
      <c r="C2779" s="215"/>
    </row>
    <row r="2780" spans="3:3">
      <c r="C2780" s="215"/>
    </row>
    <row r="2781" spans="3:3">
      <c r="C2781" s="215"/>
    </row>
    <row r="2782" spans="3:3">
      <c r="C2782" s="215"/>
    </row>
    <row r="2783" spans="3:3">
      <c r="C2783" s="215"/>
    </row>
    <row r="2784" spans="3:3">
      <c r="C2784" s="215"/>
    </row>
    <row r="2785" spans="3:3">
      <c r="C2785" s="215"/>
    </row>
    <row r="2786" spans="3:3">
      <c r="C2786" s="215"/>
    </row>
    <row r="2787" spans="3:3">
      <c r="C2787" s="215"/>
    </row>
    <row r="2788" spans="3:3">
      <c r="C2788" s="215"/>
    </row>
    <row r="2789" spans="3:3">
      <c r="C2789" s="215"/>
    </row>
    <row r="2790" spans="3:3">
      <c r="C2790" s="215"/>
    </row>
    <row r="2791" spans="3:3">
      <c r="C2791" s="215"/>
    </row>
    <row r="2792" spans="3:3">
      <c r="C2792" s="215"/>
    </row>
    <row r="2793" spans="3:3">
      <c r="C2793" s="215"/>
    </row>
    <row r="2794" spans="3:3">
      <c r="C2794" s="215"/>
    </row>
    <row r="2795" spans="3:3">
      <c r="C2795" s="215"/>
    </row>
    <row r="2796" spans="3:3">
      <c r="C2796" s="215"/>
    </row>
    <row r="2797" spans="3:3">
      <c r="C2797" s="215"/>
    </row>
    <row r="2798" spans="3:3">
      <c r="C2798" s="215"/>
    </row>
    <row r="2799" spans="3:3">
      <c r="C2799" s="215"/>
    </row>
    <row r="2800" spans="3:3">
      <c r="C2800" s="215"/>
    </row>
    <row r="2801" spans="3:3">
      <c r="C2801" s="215"/>
    </row>
    <row r="2802" spans="3:3">
      <c r="C2802" s="215"/>
    </row>
    <row r="2803" spans="3:3">
      <c r="C2803" s="215"/>
    </row>
    <row r="2804" spans="3:3">
      <c r="C2804" s="215"/>
    </row>
    <row r="2805" spans="3:3">
      <c r="C2805" s="215"/>
    </row>
    <row r="2806" spans="3:3">
      <c r="C2806" s="215"/>
    </row>
    <row r="2807" spans="3:3">
      <c r="C2807" s="215"/>
    </row>
    <row r="2808" spans="3:3">
      <c r="C2808" s="215"/>
    </row>
    <row r="2809" spans="3:3">
      <c r="C2809" s="215"/>
    </row>
    <row r="2810" spans="3:3">
      <c r="C2810" s="215"/>
    </row>
    <row r="2811" spans="3:3">
      <c r="C2811" s="215"/>
    </row>
    <row r="2812" spans="3:3">
      <c r="C2812" s="215"/>
    </row>
    <row r="2813" spans="3:3">
      <c r="C2813" s="215"/>
    </row>
    <row r="2814" spans="3:3">
      <c r="C2814" s="215"/>
    </row>
    <row r="2815" spans="3:3">
      <c r="C2815" s="215"/>
    </row>
    <row r="2816" spans="3:3">
      <c r="C2816" s="215"/>
    </row>
    <row r="2817" spans="3:3">
      <c r="C2817" s="215"/>
    </row>
    <row r="2818" spans="3:3">
      <c r="C2818" s="215"/>
    </row>
    <row r="2819" spans="3:3">
      <c r="C2819" s="215"/>
    </row>
    <row r="2820" spans="3:3">
      <c r="C2820" s="215"/>
    </row>
    <row r="2821" spans="3:3">
      <c r="C2821" s="215"/>
    </row>
    <row r="2822" spans="3:3">
      <c r="C2822" s="215"/>
    </row>
    <row r="2823" spans="3:3">
      <c r="C2823" s="215"/>
    </row>
    <row r="2824" spans="3:3">
      <c r="C2824" s="215"/>
    </row>
    <row r="2825" spans="3:3">
      <c r="C2825" s="215"/>
    </row>
    <row r="2826" spans="3:3">
      <c r="C2826" s="215"/>
    </row>
    <row r="2827" spans="3:3">
      <c r="C2827" s="215"/>
    </row>
    <row r="2828" spans="3:3">
      <c r="C2828" s="215"/>
    </row>
    <row r="2829" spans="3:3">
      <c r="C2829" s="215"/>
    </row>
    <row r="2830" spans="3:3">
      <c r="C2830" s="215"/>
    </row>
    <row r="2831" spans="3:3">
      <c r="C2831" s="215"/>
    </row>
    <row r="2832" spans="3:3">
      <c r="C2832" s="215"/>
    </row>
    <row r="2833" spans="3:3">
      <c r="C2833" s="215"/>
    </row>
    <row r="2834" spans="3:3">
      <c r="C2834" s="215"/>
    </row>
    <row r="2835" spans="3:3">
      <c r="C2835" s="215"/>
    </row>
    <row r="2836" spans="3:3">
      <c r="C2836" s="215"/>
    </row>
    <row r="2837" spans="3:3">
      <c r="C2837" s="215"/>
    </row>
    <row r="2838" spans="3:3">
      <c r="C2838" s="215"/>
    </row>
    <row r="2839" spans="3:3">
      <c r="C2839" s="215"/>
    </row>
    <row r="2840" spans="3:3">
      <c r="C2840" s="215"/>
    </row>
    <row r="2841" spans="3:3">
      <c r="C2841" s="215"/>
    </row>
    <row r="2842" spans="3:3">
      <c r="C2842" s="215"/>
    </row>
    <row r="2843" spans="3:3">
      <c r="C2843" s="215"/>
    </row>
    <row r="2844" spans="3:3">
      <c r="C2844" s="215"/>
    </row>
    <row r="2845" spans="3:3">
      <c r="C2845" s="215"/>
    </row>
    <row r="2846" spans="3:3">
      <c r="C2846" s="215"/>
    </row>
    <row r="2847" spans="3:3">
      <c r="C2847" s="215"/>
    </row>
    <row r="2848" spans="3:3">
      <c r="C2848" s="215"/>
    </row>
    <row r="2849" spans="3:3">
      <c r="C2849" s="215"/>
    </row>
    <row r="2850" spans="3:3">
      <c r="C2850" s="215"/>
    </row>
    <row r="2851" spans="3:3">
      <c r="C2851" s="215"/>
    </row>
    <row r="2852" spans="3:3">
      <c r="C2852" s="215"/>
    </row>
    <row r="2853" spans="3:3">
      <c r="C2853" s="215"/>
    </row>
    <row r="2854" spans="3:3">
      <c r="C2854" s="215"/>
    </row>
    <row r="2855" spans="3:3">
      <c r="C2855" s="215"/>
    </row>
    <row r="2856" spans="3:3">
      <c r="C2856" s="215"/>
    </row>
    <row r="2857" spans="3:3">
      <c r="C2857" s="215"/>
    </row>
    <row r="2858" spans="3:3">
      <c r="C2858" s="215"/>
    </row>
    <row r="2859" spans="3:3">
      <c r="C2859" s="215"/>
    </row>
    <row r="2860" spans="3:3">
      <c r="C2860" s="215"/>
    </row>
    <row r="2861" spans="3:3">
      <c r="C2861" s="215"/>
    </row>
    <row r="2862" spans="3:3">
      <c r="C2862" s="215"/>
    </row>
    <row r="2863" spans="3:3">
      <c r="C2863" s="215"/>
    </row>
    <row r="2864" spans="3:3">
      <c r="C2864" s="215"/>
    </row>
    <row r="2865" spans="3:3">
      <c r="C2865" s="215"/>
    </row>
    <row r="2866" spans="3:3">
      <c r="C2866" s="215"/>
    </row>
    <row r="2867" spans="3:3">
      <c r="C2867" s="215"/>
    </row>
    <row r="2868" spans="3:3">
      <c r="C2868" s="215"/>
    </row>
    <row r="2869" spans="3:3">
      <c r="C2869" s="215"/>
    </row>
    <row r="2870" spans="3:3">
      <c r="C2870" s="215"/>
    </row>
    <row r="2871" spans="3:3">
      <c r="C2871" s="215"/>
    </row>
    <row r="2872" spans="3:3">
      <c r="C2872" s="215"/>
    </row>
    <row r="2873" spans="3:3">
      <c r="C2873" s="215"/>
    </row>
    <row r="2874" spans="3:3">
      <c r="C2874" s="215"/>
    </row>
    <row r="2875" spans="3:3">
      <c r="C2875" s="215"/>
    </row>
    <row r="2876" spans="3:3">
      <c r="C2876" s="215"/>
    </row>
    <row r="2877" spans="3:3">
      <c r="C2877" s="215"/>
    </row>
    <row r="2878" spans="3:3">
      <c r="C2878" s="215"/>
    </row>
    <row r="2879" spans="3:3">
      <c r="C2879" s="215"/>
    </row>
    <row r="2880" spans="3:3">
      <c r="C2880" s="215"/>
    </row>
    <row r="2881" spans="3:3">
      <c r="C2881" s="215"/>
    </row>
    <row r="2882" spans="3:3">
      <c r="C2882" s="215"/>
    </row>
    <row r="2883" spans="3:3">
      <c r="C2883" s="215"/>
    </row>
    <row r="2884" spans="3:3">
      <c r="C2884" s="215"/>
    </row>
    <row r="2885" spans="3:3">
      <c r="C2885" s="215"/>
    </row>
    <row r="2886" spans="3:3">
      <c r="C2886" s="215"/>
    </row>
    <row r="2887" spans="3:3">
      <c r="C2887" s="215"/>
    </row>
    <row r="2888" spans="3:3">
      <c r="C2888" s="215"/>
    </row>
    <row r="2889" spans="3:3">
      <c r="C2889" s="215"/>
    </row>
    <row r="2890" spans="3:3">
      <c r="C2890" s="215"/>
    </row>
    <row r="2891" spans="3:3">
      <c r="C2891" s="215"/>
    </row>
    <row r="2892" spans="3:3">
      <c r="C2892" s="215"/>
    </row>
    <row r="2893" spans="3:3">
      <c r="C2893" s="215"/>
    </row>
    <row r="2894" spans="3:3">
      <c r="C2894" s="215"/>
    </row>
    <row r="2895" spans="3:3">
      <c r="C2895" s="215"/>
    </row>
    <row r="2896" spans="3:3">
      <c r="C2896" s="215"/>
    </row>
    <row r="2897" spans="3:3">
      <c r="C2897" s="215"/>
    </row>
    <row r="2898" spans="3:3">
      <c r="C2898" s="215"/>
    </row>
    <row r="2899" spans="3:3">
      <c r="C2899" s="215"/>
    </row>
    <row r="2900" spans="3:3">
      <c r="C2900" s="215"/>
    </row>
    <row r="2901" spans="3:3">
      <c r="C2901" s="215"/>
    </row>
    <row r="2902" spans="3:3">
      <c r="C2902" s="215"/>
    </row>
    <row r="2903" spans="3:3">
      <c r="C2903" s="215"/>
    </row>
    <row r="2904" spans="3:3">
      <c r="C2904" s="215"/>
    </row>
    <row r="2905" spans="3:3">
      <c r="C2905" s="215"/>
    </row>
    <row r="2906" spans="3:3">
      <c r="C2906" s="215"/>
    </row>
    <row r="2907" spans="3:3">
      <c r="C2907" s="215"/>
    </row>
    <row r="2908" spans="3:3">
      <c r="C2908" s="215"/>
    </row>
    <row r="2909" spans="3:3">
      <c r="C2909" s="215"/>
    </row>
    <row r="2910" spans="3:3">
      <c r="C2910" s="215"/>
    </row>
    <row r="2911" spans="3:3">
      <c r="C2911" s="215"/>
    </row>
    <row r="2912" spans="3:3">
      <c r="C2912" s="215"/>
    </row>
    <row r="2913" spans="3:3">
      <c r="C2913" s="215"/>
    </row>
    <row r="2914" spans="3:3">
      <c r="C2914" s="215"/>
    </row>
    <row r="2915" spans="3:3">
      <c r="C2915" s="215"/>
    </row>
    <row r="2916" spans="3:3">
      <c r="C2916" s="215"/>
    </row>
    <row r="2917" spans="3:3">
      <c r="C2917" s="215"/>
    </row>
    <row r="2918" spans="3:3">
      <c r="C2918" s="215"/>
    </row>
    <row r="2919" spans="3:3">
      <c r="C2919" s="215"/>
    </row>
    <row r="2920" spans="3:3">
      <c r="C2920" s="215"/>
    </row>
    <row r="2921" spans="3:3">
      <c r="C2921" s="215"/>
    </row>
    <row r="2922" spans="3:3">
      <c r="C2922" s="215"/>
    </row>
    <row r="2923" spans="3:3">
      <c r="C2923" s="215"/>
    </row>
    <row r="2924" spans="3:3">
      <c r="C2924" s="215"/>
    </row>
    <row r="2925" spans="3:3">
      <c r="C2925" s="215"/>
    </row>
    <row r="2926" spans="3:3">
      <c r="C2926" s="215"/>
    </row>
    <row r="2927" spans="3:3">
      <c r="C2927" s="215"/>
    </row>
    <row r="2928" spans="3:3">
      <c r="C2928" s="215"/>
    </row>
    <row r="2929" spans="3:3">
      <c r="C2929" s="215"/>
    </row>
    <row r="2930" spans="3:3">
      <c r="C2930" s="215"/>
    </row>
    <row r="2931" spans="3:3">
      <c r="C2931" s="215"/>
    </row>
    <row r="2932" spans="3:3">
      <c r="C2932" s="215"/>
    </row>
    <row r="2933" spans="3:3">
      <c r="C2933" s="215"/>
    </row>
    <row r="2934" spans="3:3">
      <c r="C2934" s="215"/>
    </row>
    <row r="2935" spans="3:3">
      <c r="C2935" s="215"/>
    </row>
    <row r="2936" spans="3:3">
      <c r="C2936" s="215"/>
    </row>
    <row r="2937" spans="3:3">
      <c r="C2937" s="215"/>
    </row>
    <row r="2938" spans="3:3">
      <c r="C2938" s="215"/>
    </row>
    <row r="2939" spans="3:3">
      <c r="C2939" s="215"/>
    </row>
    <row r="2940" spans="3:3">
      <c r="C2940" s="215"/>
    </row>
    <row r="2941" spans="3:3">
      <c r="C2941" s="215"/>
    </row>
    <row r="2942" spans="3:3">
      <c r="C2942" s="215"/>
    </row>
    <row r="2943" spans="3:3">
      <c r="C2943" s="215"/>
    </row>
    <row r="2944" spans="3:3">
      <c r="C2944" s="215"/>
    </row>
    <row r="2945" spans="3:3">
      <c r="C2945" s="215"/>
    </row>
    <row r="2946" spans="3:3">
      <c r="C2946" s="215"/>
    </row>
    <row r="2947" spans="3:3">
      <c r="C2947" s="215"/>
    </row>
    <row r="2948" spans="3:3">
      <c r="C2948" s="215"/>
    </row>
    <row r="2949" spans="3:3">
      <c r="C2949" s="215"/>
    </row>
    <row r="2950" spans="3:3">
      <c r="C2950" s="215"/>
    </row>
    <row r="2951" spans="3:3">
      <c r="C2951" s="215"/>
    </row>
    <row r="2952" spans="3:3">
      <c r="C2952" s="215"/>
    </row>
    <row r="2953" spans="3:3">
      <c r="C2953" s="215"/>
    </row>
    <row r="2954" spans="3:3">
      <c r="C2954" s="215"/>
    </row>
    <row r="2955" spans="3:3">
      <c r="C2955" s="215"/>
    </row>
    <row r="2956" spans="3:3">
      <c r="C2956" s="215"/>
    </row>
    <row r="2957" spans="3:3">
      <c r="C2957" s="215"/>
    </row>
    <row r="2958" spans="3:3">
      <c r="C2958" s="215"/>
    </row>
    <row r="2959" spans="3:3">
      <c r="C2959" s="215"/>
    </row>
    <row r="2960" spans="3:3">
      <c r="C2960" s="215"/>
    </row>
    <row r="2961" spans="3:3">
      <c r="C2961" s="215"/>
    </row>
    <row r="2962" spans="3:3">
      <c r="C2962" s="215"/>
    </row>
    <row r="2963" spans="3:3">
      <c r="C2963" s="215"/>
    </row>
    <row r="2964" spans="3:3">
      <c r="C2964" s="215"/>
    </row>
    <row r="2965" spans="3:3">
      <c r="C2965" s="215"/>
    </row>
    <row r="2966" spans="3:3">
      <c r="C2966" s="215"/>
    </row>
    <row r="2967" spans="3:3">
      <c r="C2967" s="215"/>
    </row>
    <row r="2968" spans="3:3">
      <c r="C2968" s="215"/>
    </row>
    <row r="2969" spans="3:3">
      <c r="C2969" s="215"/>
    </row>
    <row r="2970" spans="3:3">
      <c r="C2970" s="215"/>
    </row>
    <row r="2971" spans="3:3">
      <c r="C2971" s="215"/>
    </row>
    <row r="2972" spans="3:3">
      <c r="C2972" s="215"/>
    </row>
    <row r="2973" spans="3:3">
      <c r="C2973" s="215"/>
    </row>
    <row r="2974" spans="3:3">
      <c r="C2974" s="215"/>
    </row>
    <row r="2975" spans="3:3">
      <c r="C2975" s="215"/>
    </row>
    <row r="2976" spans="3:3">
      <c r="C2976" s="215"/>
    </row>
    <row r="2977" spans="3:3">
      <c r="C2977" s="215"/>
    </row>
    <row r="2978" spans="3:3">
      <c r="C2978" s="215"/>
    </row>
    <row r="2979" spans="3:3">
      <c r="C2979" s="215"/>
    </row>
    <row r="2980" spans="3:3">
      <c r="C2980" s="215"/>
    </row>
    <row r="2981" spans="3:3">
      <c r="C2981" s="215"/>
    </row>
    <row r="2982" spans="3:3">
      <c r="C2982" s="215"/>
    </row>
    <row r="2983" spans="3:3">
      <c r="C2983" s="215"/>
    </row>
    <row r="2984" spans="3:3">
      <c r="C2984" s="215"/>
    </row>
    <row r="2985" spans="3:3">
      <c r="C2985" s="215"/>
    </row>
    <row r="2986" spans="3:3">
      <c r="C2986" s="215"/>
    </row>
    <row r="2987" spans="3:3">
      <c r="C2987" s="215"/>
    </row>
    <row r="2988" spans="3:3">
      <c r="C2988" s="215"/>
    </row>
    <row r="2989" spans="3:3">
      <c r="C2989" s="215"/>
    </row>
    <row r="2990" spans="3:3">
      <c r="C2990" s="215"/>
    </row>
    <row r="2991" spans="3:3">
      <c r="C2991" s="215"/>
    </row>
    <row r="2992" spans="3:3">
      <c r="C2992" s="215"/>
    </row>
    <row r="2993" spans="3:3">
      <c r="C2993" s="215"/>
    </row>
    <row r="2994" spans="3:3">
      <c r="C2994" s="215"/>
    </row>
    <row r="2995" spans="3:3">
      <c r="C2995" s="215"/>
    </row>
    <row r="2996" spans="3:3">
      <c r="C2996" s="215"/>
    </row>
    <row r="2997" spans="3:3">
      <c r="C2997" s="215"/>
    </row>
    <row r="2998" spans="3:3">
      <c r="C2998" s="215"/>
    </row>
    <row r="2999" spans="3:3">
      <c r="C2999" s="215"/>
    </row>
    <row r="3000" spans="3:3">
      <c r="C3000" s="215"/>
    </row>
    <row r="3001" spans="3:3">
      <c r="C3001" s="215"/>
    </row>
    <row r="3002" spans="3:3">
      <c r="C3002" s="215"/>
    </row>
    <row r="3003" spans="3:3">
      <c r="C3003" s="215"/>
    </row>
    <row r="3004" spans="3:3">
      <c r="C3004" s="215"/>
    </row>
    <row r="3005" spans="3:3">
      <c r="C3005" s="215"/>
    </row>
    <row r="3006" spans="3:3">
      <c r="C3006" s="215"/>
    </row>
    <row r="3007" spans="3:3">
      <c r="C3007" s="215"/>
    </row>
    <row r="3008" spans="3:3">
      <c r="C3008" s="215"/>
    </row>
    <row r="3009" spans="3:3">
      <c r="C3009" s="215"/>
    </row>
    <row r="3010" spans="3:3">
      <c r="C3010" s="215"/>
    </row>
    <row r="3011" spans="3:3">
      <c r="C3011" s="215"/>
    </row>
    <row r="3012" spans="3:3">
      <c r="C3012" s="215"/>
    </row>
    <row r="3013" spans="3:3">
      <c r="C3013" s="215"/>
    </row>
    <row r="3014" spans="3:3">
      <c r="C3014" s="215"/>
    </row>
    <row r="3015" spans="3:3">
      <c r="C3015" s="215"/>
    </row>
    <row r="3016" spans="3:3">
      <c r="C3016" s="215"/>
    </row>
    <row r="3017" spans="3:3">
      <c r="C3017" s="215"/>
    </row>
    <row r="3018" spans="3:3">
      <c r="C3018" s="215"/>
    </row>
    <row r="3019" spans="3:3">
      <c r="C3019" s="215"/>
    </row>
    <row r="3020" spans="3:3">
      <c r="C3020" s="215"/>
    </row>
    <row r="3021" spans="3:3">
      <c r="C3021" s="215"/>
    </row>
    <row r="3022" spans="3:3">
      <c r="C3022" s="215"/>
    </row>
    <row r="3023" spans="3:3">
      <c r="C3023" s="215"/>
    </row>
    <row r="3024" spans="3:3">
      <c r="C3024" s="215"/>
    </row>
    <row r="3025" spans="3:3">
      <c r="C3025" s="215"/>
    </row>
    <row r="3026" spans="3:3">
      <c r="C3026" s="215"/>
    </row>
    <row r="3027" spans="3:3">
      <c r="C3027" s="215"/>
    </row>
    <row r="3028" spans="3:3">
      <c r="C3028" s="215"/>
    </row>
    <row r="3029" spans="3:3">
      <c r="C3029" s="215"/>
    </row>
    <row r="3030" spans="3:3">
      <c r="C3030" s="215"/>
    </row>
    <row r="3031" spans="3:3">
      <c r="C3031" s="215"/>
    </row>
    <row r="3032" spans="3:3">
      <c r="C3032" s="215"/>
    </row>
    <row r="3033" spans="3:3">
      <c r="C3033" s="215"/>
    </row>
    <row r="3034" spans="3:3">
      <c r="C3034" s="215"/>
    </row>
    <row r="3035" spans="3:3">
      <c r="C3035" s="215"/>
    </row>
    <row r="3036" spans="3:3">
      <c r="C3036" s="215"/>
    </row>
    <row r="3037" spans="3:3">
      <c r="C3037" s="215"/>
    </row>
    <row r="3038" spans="3:3">
      <c r="C3038" s="215"/>
    </row>
    <row r="3039" spans="3:3">
      <c r="C3039" s="215"/>
    </row>
    <row r="3040" spans="3:3">
      <c r="C3040" s="215"/>
    </row>
    <row r="3041" spans="3:3">
      <c r="C3041" s="215"/>
    </row>
    <row r="3042" spans="3:3">
      <c r="C3042" s="215"/>
    </row>
    <row r="3043" spans="3:3">
      <c r="C3043" s="215"/>
    </row>
    <row r="3044" spans="3:3">
      <c r="C3044" s="215"/>
    </row>
    <row r="3045" spans="3:3">
      <c r="C3045" s="215"/>
    </row>
    <row r="3046" spans="3:3">
      <c r="C3046" s="215"/>
    </row>
    <row r="3047" spans="3:3">
      <c r="C3047" s="215"/>
    </row>
    <row r="3048" spans="3:3">
      <c r="C3048" s="215"/>
    </row>
    <row r="3049" spans="3:3">
      <c r="C3049" s="215"/>
    </row>
    <row r="3050" spans="3:3">
      <c r="C3050" s="215"/>
    </row>
    <row r="3051" spans="3:3">
      <c r="C3051" s="215"/>
    </row>
    <row r="3052" spans="3:3">
      <c r="C3052" s="215"/>
    </row>
    <row r="3053" spans="3:3">
      <c r="C3053" s="215"/>
    </row>
    <row r="3054" spans="3:3">
      <c r="C3054" s="215"/>
    </row>
    <row r="3055" spans="3:3">
      <c r="C3055" s="215"/>
    </row>
    <row r="3056" spans="3:3">
      <c r="C3056" s="215"/>
    </row>
    <row r="3057" spans="3:3">
      <c r="C3057" s="215"/>
    </row>
    <row r="3058" spans="3:3">
      <c r="C3058" s="215"/>
    </row>
    <row r="3059" spans="3:3">
      <c r="C3059" s="215"/>
    </row>
    <row r="3060" spans="3:3">
      <c r="C3060" s="215"/>
    </row>
    <row r="3061" spans="3:3">
      <c r="C3061" s="215"/>
    </row>
    <row r="3062" spans="3:3">
      <c r="C3062" s="215"/>
    </row>
    <row r="3063" spans="3:3">
      <c r="C3063" s="215"/>
    </row>
    <row r="3064" spans="3:3">
      <c r="C3064" s="215"/>
    </row>
    <row r="3065" spans="3:3">
      <c r="C3065" s="215"/>
    </row>
    <row r="3066" spans="3:3">
      <c r="C3066" s="215"/>
    </row>
    <row r="3067" spans="3:3">
      <c r="C3067" s="215"/>
    </row>
    <row r="3068" spans="3:3">
      <c r="C3068" s="215"/>
    </row>
    <row r="3069" spans="3:3">
      <c r="C3069" s="215"/>
    </row>
    <row r="3070" spans="3:3">
      <c r="C3070" s="215"/>
    </row>
    <row r="3071" spans="3:3">
      <c r="C3071" s="215"/>
    </row>
    <row r="3072" spans="3:3">
      <c r="C3072" s="215"/>
    </row>
    <row r="3073" spans="3:3">
      <c r="C3073" s="215"/>
    </row>
    <row r="3074" spans="3:3">
      <c r="C3074" s="215"/>
    </row>
    <row r="3075" spans="3:3">
      <c r="C3075" s="215"/>
    </row>
    <row r="3076" spans="3:3">
      <c r="C3076" s="215"/>
    </row>
    <row r="3077" spans="3:3">
      <c r="C3077" s="215"/>
    </row>
    <row r="3078" spans="3:3">
      <c r="C3078" s="215"/>
    </row>
    <row r="3079" spans="3:3">
      <c r="C3079" s="215"/>
    </row>
    <row r="3080" spans="3:3">
      <c r="C3080" s="215"/>
    </row>
    <row r="3081" spans="3:3">
      <c r="C3081" s="215"/>
    </row>
    <row r="3082" spans="3:3">
      <c r="C3082" s="215"/>
    </row>
    <row r="3083" spans="3:3">
      <c r="C3083" s="215"/>
    </row>
    <row r="3084" spans="3:3">
      <c r="C3084" s="215"/>
    </row>
    <row r="3085" spans="3:3">
      <c r="C3085" s="215"/>
    </row>
    <row r="3086" spans="3:3">
      <c r="C3086" s="215"/>
    </row>
    <row r="3087" spans="3:3">
      <c r="C3087" s="215"/>
    </row>
    <row r="3088" spans="3:3">
      <c r="C3088" s="215"/>
    </row>
    <row r="3089" spans="3:3">
      <c r="C3089" s="215"/>
    </row>
    <row r="3090" spans="3:3">
      <c r="C3090" s="215"/>
    </row>
    <row r="3091" spans="3:3">
      <c r="C3091" s="215"/>
    </row>
    <row r="3092" spans="3:3">
      <c r="C3092" s="215"/>
    </row>
    <row r="3093" spans="3:3">
      <c r="C3093" s="215"/>
    </row>
    <row r="3094" spans="3:3">
      <c r="C3094" s="215"/>
    </row>
    <row r="3095" spans="3:3">
      <c r="C3095" s="215"/>
    </row>
    <row r="3096" spans="3:3">
      <c r="C3096" s="215"/>
    </row>
    <row r="3097" spans="3:3">
      <c r="C3097" s="215"/>
    </row>
    <row r="3098" spans="3:3">
      <c r="C3098" s="215"/>
    </row>
    <row r="3099" spans="3:3">
      <c r="C3099" s="215"/>
    </row>
    <row r="3100" spans="3:3">
      <c r="C3100" s="215"/>
    </row>
    <row r="3101" spans="3:3">
      <c r="C3101" s="215"/>
    </row>
    <row r="3102" spans="3:3">
      <c r="C3102" s="215"/>
    </row>
    <row r="3103" spans="3:3">
      <c r="C3103" s="215"/>
    </row>
    <row r="3104" spans="3:3">
      <c r="C3104" s="215"/>
    </row>
    <row r="3105" spans="3:3">
      <c r="C3105" s="215"/>
    </row>
    <row r="3106" spans="3:3">
      <c r="C3106" s="215"/>
    </row>
    <row r="3107" spans="3:3">
      <c r="C3107" s="215"/>
    </row>
    <row r="3108" spans="3:3">
      <c r="C3108" s="215"/>
    </row>
    <row r="3109" spans="3:3">
      <c r="C3109" s="215"/>
    </row>
    <row r="3110" spans="3:3">
      <c r="C3110" s="215"/>
    </row>
    <row r="3111" spans="3:3">
      <c r="C3111" s="215"/>
    </row>
    <row r="3112" spans="3:3">
      <c r="C3112" s="215"/>
    </row>
    <row r="3113" spans="3:3">
      <c r="C3113" s="215"/>
    </row>
    <row r="3114" spans="3:3">
      <c r="C3114" s="215"/>
    </row>
    <row r="3115" spans="3:3">
      <c r="C3115" s="215"/>
    </row>
    <row r="3116" spans="3:3">
      <c r="C3116" s="215"/>
    </row>
    <row r="3117" spans="3:3">
      <c r="C3117" s="215"/>
    </row>
    <row r="3118" spans="3:3">
      <c r="C3118" s="215"/>
    </row>
    <row r="3119" spans="3:3">
      <c r="C3119" s="215"/>
    </row>
    <row r="3120" spans="3:3">
      <c r="C3120" s="215"/>
    </row>
    <row r="3121" spans="3:3">
      <c r="C3121" s="215"/>
    </row>
    <row r="3122" spans="3:3">
      <c r="C3122" s="215"/>
    </row>
    <row r="3123" spans="3:3">
      <c r="C3123" s="215"/>
    </row>
    <row r="3124" spans="3:3">
      <c r="C3124" s="215"/>
    </row>
    <row r="3125" spans="3:3">
      <c r="C3125" s="215"/>
    </row>
    <row r="3126" spans="3:3">
      <c r="C3126" s="215"/>
    </row>
    <row r="3127" spans="3:3">
      <c r="C3127" s="215"/>
    </row>
    <row r="3128" spans="3:3">
      <c r="C3128" s="215"/>
    </row>
    <row r="3129" spans="3:3">
      <c r="C3129" s="215"/>
    </row>
    <row r="3130" spans="3:3">
      <c r="C3130" s="215"/>
    </row>
    <row r="3131" spans="3:3">
      <c r="C3131" s="215"/>
    </row>
    <row r="3132" spans="3:3">
      <c r="C3132" s="215"/>
    </row>
    <row r="3133" spans="3:3">
      <c r="C3133" s="215"/>
    </row>
    <row r="3134" spans="3:3">
      <c r="C3134" s="215"/>
    </row>
    <row r="3135" spans="3:3">
      <c r="C3135" s="215"/>
    </row>
    <row r="3136" spans="3:3">
      <c r="C3136" s="215"/>
    </row>
    <row r="3137" spans="3:3">
      <c r="C3137" s="215"/>
    </row>
    <row r="3138" spans="3:3">
      <c r="C3138" s="215"/>
    </row>
    <row r="3139" spans="3:3">
      <c r="C3139" s="215"/>
    </row>
    <row r="3140" spans="3:3">
      <c r="C3140" s="215"/>
    </row>
    <row r="3141" spans="3:3">
      <c r="C3141" s="215"/>
    </row>
    <row r="3142" spans="3:3">
      <c r="C3142" s="215"/>
    </row>
    <row r="3143" spans="3:3">
      <c r="C3143" s="215"/>
    </row>
    <row r="3144" spans="3:3">
      <c r="C3144" s="215"/>
    </row>
    <row r="3145" spans="3:3">
      <c r="C3145" s="215"/>
    </row>
    <row r="3146" spans="3:3">
      <c r="C3146" s="215"/>
    </row>
    <row r="3147" spans="3:3">
      <c r="C3147" s="215"/>
    </row>
    <row r="3148" spans="3:3">
      <c r="C3148" s="215"/>
    </row>
    <row r="3149" spans="3:3">
      <c r="C3149" s="215"/>
    </row>
    <row r="3150" spans="3:3">
      <c r="C3150" s="215"/>
    </row>
    <row r="3151" spans="3:3">
      <c r="C3151" s="215"/>
    </row>
    <row r="3152" spans="3:3">
      <c r="C3152" s="215"/>
    </row>
    <row r="3153" spans="3:3">
      <c r="C3153" s="215"/>
    </row>
    <row r="3154" spans="3:3">
      <c r="C3154" s="215"/>
    </row>
    <row r="3155" spans="3:3">
      <c r="C3155" s="215"/>
    </row>
    <row r="3156" spans="3:3">
      <c r="C3156" s="215"/>
    </row>
    <row r="3157" spans="3:3">
      <c r="C3157" s="215"/>
    </row>
    <row r="3158" spans="3:3">
      <c r="C3158" s="215"/>
    </row>
    <row r="3159" spans="3:3">
      <c r="C3159" s="215"/>
    </row>
    <row r="3160" spans="3:3">
      <c r="C3160" s="215"/>
    </row>
    <row r="3161" spans="3:3">
      <c r="C3161" s="215"/>
    </row>
    <row r="3162" spans="3:3">
      <c r="C3162" s="215"/>
    </row>
    <row r="3163" spans="3:3">
      <c r="C3163" s="215"/>
    </row>
    <row r="3164" spans="3:3">
      <c r="C3164" s="215"/>
    </row>
    <row r="3165" spans="3:3">
      <c r="C3165" s="215"/>
    </row>
    <row r="3166" spans="3:3">
      <c r="C3166" s="215"/>
    </row>
    <row r="3167" spans="3:3">
      <c r="C3167" s="215"/>
    </row>
    <row r="3168" spans="3:3">
      <c r="C3168" s="215"/>
    </row>
    <row r="3169" spans="3:3">
      <c r="C3169" s="215"/>
    </row>
    <row r="3170" spans="3:3">
      <c r="C3170" s="215"/>
    </row>
    <row r="3171" spans="3:3">
      <c r="C3171" s="215"/>
    </row>
    <row r="3172" spans="3:3">
      <c r="C3172" s="215"/>
    </row>
    <row r="3173" spans="3:3">
      <c r="C3173" s="215"/>
    </row>
    <row r="3174" spans="3:3">
      <c r="C3174" s="215"/>
    </row>
    <row r="3175" spans="3:3">
      <c r="C3175" s="215"/>
    </row>
    <row r="3176" spans="3:3">
      <c r="C3176" s="215"/>
    </row>
    <row r="3177" spans="3:3">
      <c r="C3177" s="215"/>
    </row>
    <row r="3178" spans="3:3">
      <c r="C3178" s="215"/>
    </row>
    <row r="3179" spans="3:3">
      <c r="C3179" s="215"/>
    </row>
    <row r="3180" spans="3:3">
      <c r="C3180" s="215"/>
    </row>
    <row r="3181" spans="3:3">
      <c r="C3181" s="215"/>
    </row>
    <row r="3182" spans="3:3">
      <c r="C3182" s="215"/>
    </row>
    <row r="3183" spans="3:3">
      <c r="C3183" s="215"/>
    </row>
    <row r="3184" spans="3:3">
      <c r="C3184" s="215"/>
    </row>
    <row r="3185" spans="3:3">
      <c r="C3185" s="215"/>
    </row>
    <row r="3186" spans="3:3">
      <c r="C3186" s="215"/>
    </row>
    <row r="3187" spans="3:3">
      <c r="C3187" s="215"/>
    </row>
    <row r="3188" spans="3:3">
      <c r="C3188" s="215"/>
    </row>
    <row r="3189" spans="3:3">
      <c r="C3189" s="215"/>
    </row>
    <row r="3190" spans="3:3">
      <c r="C3190" s="215"/>
    </row>
    <row r="3191" spans="3:3">
      <c r="C3191" s="215"/>
    </row>
    <row r="3192" spans="3:3">
      <c r="C3192" s="215"/>
    </row>
    <row r="3193" spans="3:3">
      <c r="C3193" s="215"/>
    </row>
    <row r="3194" spans="3:3">
      <c r="C3194" s="215"/>
    </row>
    <row r="3195" spans="3:3">
      <c r="C3195" s="215"/>
    </row>
    <row r="3196" spans="3:3">
      <c r="C3196" s="215"/>
    </row>
    <row r="3197" spans="3:3">
      <c r="C3197" s="215"/>
    </row>
    <row r="3198" spans="3:3">
      <c r="C3198" s="215"/>
    </row>
    <row r="3199" spans="3:3">
      <c r="C3199" s="215"/>
    </row>
    <row r="3200" spans="3:3">
      <c r="C3200" s="215"/>
    </row>
    <row r="3201" spans="3:3">
      <c r="C3201" s="215"/>
    </row>
    <row r="3202" spans="3:3">
      <c r="C3202" s="215"/>
    </row>
    <row r="3203" spans="3:3">
      <c r="C3203" s="215"/>
    </row>
    <row r="3204" spans="3:3">
      <c r="C3204" s="215"/>
    </row>
    <row r="3205" spans="3:3">
      <c r="C3205" s="215"/>
    </row>
    <row r="3206" spans="3:3">
      <c r="C3206" s="215"/>
    </row>
    <row r="3207" spans="3:3">
      <c r="C3207" s="215"/>
    </row>
    <row r="3208" spans="3:3">
      <c r="C3208" s="215"/>
    </row>
    <row r="3209" spans="3:3">
      <c r="C3209" s="215"/>
    </row>
    <row r="3210" spans="3:3">
      <c r="C3210" s="215"/>
    </row>
    <row r="3211" spans="3:3">
      <c r="C3211" s="215"/>
    </row>
    <row r="3212" spans="3:3">
      <c r="C3212" s="215"/>
    </row>
    <row r="3213" spans="3:3">
      <c r="C3213" s="215"/>
    </row>
    <row r="3214" spans="3:3">
      <c r="C3214" s="215"/>
    </row>
    <row r="3215" spans="3:3">
      <c r="C3215" s="215"/>
    </row>
    <row r="3216" spans="3:3">
      <c r="C3216" s="215"/>
    </row>
    <row r="3217" spans="3:3">
      <c r="C3217" s="215"/>
    </row>
    <row r="3218" spans="3:3">
      <c r="C3218" s="215"/>
    </row>
    <row r="3219" spans="3:3">
      <c r="C3219" s="215"/>
    </row>
    <row r="3220" spans="3:3">
      <c r="C3220" s="215"/>
    </row>
    <row r="3221" spans="3:3">
      <c r="C3221" s="215"/>
    </row>
    <row r="3222" spans="3:3">
      <c r="C3222" s="215"/>
    </row>
    <row r="3223" spans="3:3">
      <c r="C3223" s="215"/>
    </row>
    <row r="3224" spans="3:3">
      <c r="C3224" s="215"/>
    </row>
    <row r="3225" spans="3:3">
      <c r="C3225" s="215"/>
    </row>
    <row r="3226" spans="3:3">
      <c r="C3226" s="215"/>
    </row>
    <row r="3227" spans="3:3">
      <c r="C3227" s="215"/>
    </row>
    <row r="3228" spans="3:3">
      <c r="C3228" s="215"/>
    </row>
    <row r="3229" spans="3:3">
      <c r="C3229" s="215"/>
    </row>
    <row r="3230" spans="3:3">
      <c r="C3230" s="215"/>
    </row>
    <row r="3231" spans="3:3">
      <c r="C3231" s="215"/>
    </row>
    <row r="3232" spans="3:3">
      <c r="C3232" s="215"/>
    </row>
    <row r="3233" spans="3:3">
      <c r="C3233" s="215"/>
    </row>
    <row r="3234" spans="3:3">
      <c r="C3234" s="215"/>
    </row>
    <row r="3235" spans="3:3">
      <c r="C3235" s="215"/>
    </row>
    <row r="3236" spans="3:3">
      <c r="C3236" s="215"/>
    </row>
    <row r="3237" spans="3:3">
      <c r="C3237" s="215"/>
    </row>
    <row r="3238" spans="3:3">
      <c r="C3238" s="215"/>
    </row>
    <row r="3239" spans="3:3">
      <c r="C3239" s="215"/>
    </row>
    <row r="3240" spans="3:3">
      <c r="C3240" s="215"/>
    </row>
    <row r="3241" spans="3:3">
      <c r="C3241" s="215"/>
    </row>
    <row r="3242" spans="3:3">
      <c r="C3242" s="215"/>
    </row>
    <row r="3243" spans="3:3">
      <c r="C3243" s="215"/>
    </row>
    <row r="3244" spans="3:3">
      <c r="C3244" s="215"/>
    </row>
    <row r="3245" spans="3:3">
      <c r="C3245" s="215"/>
    </row>
    <row r="3246" spans="3:3">
      <c r="C3246" s="215"/>
    </row>
    <row r="3247" spans="3:3">
      <c r="C3247" s="215"/>
    </row>
    <row r="3248" spans="3:3">
      <c r="C3248" s="215"/>
    </row>
    <row r="3249" spans="3:3">
      <c r="C3249" s="215"/>
    </row>
    <row r="3250" spans="3:3">
      <c r="C3250" s="215"/>
    </row>
    <row r="3251" spans="3:3">
      <c r="C3251" s="215"/>
    </row>
    <row r="3252" spans="3:3">
      <c r="C3252" s="215"/>
    </row>
    <row r="3253" spans="3:3">
      <c r="C3253" s="215"/>
    </row>
    <row r="3254" spans="3:3">
      <c r="C3254" s="215"/>
    </row>
    <row r="3255" spans="3:3">
      <c r="C3255" s="215"/>
    </row>
    <row r="3256" spans="3:3">
      <c r="C3256" s="215"/>
    </row>
    <row r="3257" spans="3:3">
      <c r="C3257" s="215"/>
    </row>
    <row r="3258" spans="3:3">
      <c r="C3258" s="215"/>
    </row>
    <row r="3259" spans="3:3">
      <c r="C3259" s="215"/>
    </row>
    <row r="3260" spans="3:3">
      <c r="C3260" s="215"/>
    </row>
    <row r="3261" spans="3:3">
      <c r="C3261" s="215"/>
    </row>
    <row r="3262" spans="3:3">
      <c r="C3262" s="215"/>
    </row>
    <row r="3263" spans="3:3">
      <c r="C3263" s="215"/>
    </row>
    <row r="3264" spans="3:3">
      <c r="C3264" s="215"/>
    </row>
    <row r="3265" spans="3:3">
      <c r="C3265" s="215"/>
    </row>
    <row r="3266" spans="3:3">
      <c r="C3266" s="215"/>
    </row>
    <row r="3267" spans="3:3">
      <c r="C3267" s="215"/>
    </row>
    <row r="3268" spans="3:3">
      <c r="C3268" s="215"/>
    </row>
    <row r="3269" spans="3:3">
      <c r="C3269" s="215"/>
    </row>
    <row r="3270" spans="3:3">
      <c r="C3270" s="215"/>
    </row>
    <row r="3271" spans="3:3">
      <c r="C3271" s="215"/>
    </row>
    <row r="3272" spans="3:3">
      <c r="C3272" s="215"/>
    </row>
    <row r="3273" spans="3:3">
      <c r="C3273" s="215"/>
    </row>
    <row r="3274" spans="3:3">
      <c r="C3274" s="215"/>
    </row>
    <row r="3275" spans="3:3">
      <c r="C3275" s="215"/>
    </row>
    <row r="3276" spans="3:3">
      <c r="C3276" s="215"/>
    </row>
    <row r="3277" spans="3:3">
      <c r="C3277" s="215"/>
    </row>
    <row r="3278" spans="3:3">
      <c r="C3278" s="215"/>
    </row>
    <row r="3279" spans="3:3">
      <c r="C3279" s="215"/>
    </row>
    <row r="3280" spans="3:3">
      <c r="C3280" s="215"/>
    </row>
    <row r="3281" spans="3:3">
      <c r="C3281" s="215"/>
    </row>
    <row r="3282" spans="3:3">
      <c r="C3282" s="215"/>
    </row>
    <row r="3283" spans="3:3">
      <c r="C3283" s="215"/>
    </row>
    <row r="3284" spans="3:3">
      <c r="C3284" s="215"/>
    </row>
    <row r="3285" spans="3:3">
      <c r="C3285" s="215"/>
    </row>
    <row r="3286" spans="3:3">
      <c r="C3286" s="215"/>
    </row>
    <row r="3287" spans="3:3">
      <c r="C3287" s="215"/>
    </row>
    <row r="3288" spans="3:3">
      <c r="C3288" s="215"/>
    </row>
    <row r="3289" spans="3:3">
      <c r="C3289" s="215"/>
    </row>
    <row r="3290" spans="3:3">
      <c r="C3290" s="215"/>
    </row>
    <row r="3291" spans="3:3">
      <c r="C3291" s="215"/>
    </row>
    <row r="3292" spans="3:3">
      <c r="C3292" s="215"/>
    </row>
    <row r="3293" spans="3:3">
      <c r="C3293" s="215"/>
    </row>
    <row r="3294" spans="3:3">
      <c r="C3294" s="215"/>
    </row>
    <row r="3295" spans="3:3">
      <c r="C3295" s="215"/>
    </row>
    <row r="3296" spans="3:3">
      <c r="C3296" s="215"/>
    </row>
    <row r="3297" spans="3:3">
      <c r="C3297" s="215"/>
    </row>
    <row r="3298" spans="3:3">
      <c r="C3298" s="215"/>
    </row>
    <row r="3299" spans="3:3">
      <c r="C3299" s="215"/>
    </row>
    <row r="3300" spans="3:3">
      <c r="C3300" s="215"/>
    </row>
    <row r="3301" spans="3:3">
      <c r="C3301" s="215"/>
    </row>
    <row r="3302" spans="3:3">
      <c r="C3302" s="215"/>
    </row>
    <row r="3303" spans="3:3">
      <c r="C3303" s="215"/>
    </row>
    <row r="3304" spans="3:3">
      <c r="C3304" s="215"/>
    </row>
    <row r="3305" spans="3:3">
      <c r="C3305" s="215"/>
    </row>
    <row r="3306" spans="3:3">
      <c r="C3306" s="215"/>
    </row>
    <row r="3307" spans="3:3">
      <c r="C3307" s="215"/>
    </row>
    <row r="3308" spans="3:3">
      <c r="C3308" s="215"/>
    </row>
    <row r="3309" spans="3:3">
      <c r="C3309" s="215"/>
    </row>
    <row r="3310" spans="3:3">
      <c r="C3310" s="215"/>
    </row>
    <row r="3311" spans="3:3">
      <c r="C3311" s="215"/>
    </row>
    <row r="3312" spans="3:3">
      <c r="C3312" s="215"/>
    </row>
    <row r="3313" spans="3:3">
      <c r="C3313" s="215"/>
    </row>
    <row r="3314" spans="3:3">
      <c r="C3314" s="215"/>
    </row>
    <row r="3315" spans="3:3">
      <c r="C3315" s="215"/>
    </row>
    <row r="3316" spans="3:3">
      <c r="C3316" s="215"/>
    </row>
    <row r="3317" spans="3:3">
      <c r="C3317" s="215"/>
    </row>
    <row r="3318" spans="3:3">
      <c r="C3318" s="215"/>
    </row>
    <row r="3319" spans="3:3">
      <c r="C3319" s="215"/>
    </row>
    <row r="3320" spans="3:3">
      <c r="C3320" s="215"/>
    </row>
    <row r="3321" spans="3:3">
      <c r="C3321" s="215"/>
    </row>
    <row r="3322" spans="3:3">
      <c r="C3322" s="215"/>
    </row>
    <row r="3323" spans="3:3">
      <c r="C3323" s="215"/>
    </row>
    <row r="3324" spans="3:3">
      <c r="C3324" s="215"/>
    </row>
    <row r="3325" spans="3:3">
      <c r="C3325" s="215"/>
    </row>
    <row r="3326" spans="3:3">
      <c r="C3326" s="215"/>
    </row>
    <row r="3327" spans="3:3">
      <c r="C3327" s="215"/>
    </row>
    <row r="3328" spans="3:3">
      <c r="C3328" s="215"/>
    </row>
    <row r="3329" spans="3:3">
      <c r="C3329" s="215"/>
    </row>
    <row r="3330" spans="3:3">
      <c r="C3330" s="215"/>
    </row>
    <row r="3331" spans="3:3">
      <c r="C3331" s="215"/>
    </row>
    <row r="3332" spans="3:3">
      <c r="C3332" s="215"/>
    </row>
    <row r="3333" spans="3:3">
      <c r="C3333" s="215"/>
    </row>
    <row r="3334" spans="3:3">
      <c r="C3334" s="215"/>
    </row>
    <row r="3335" spans="3:3">
      <c r="C3335" s="215"/>
    </row>
    <row r="3336" spans="3:3">
      <c r="C3336" s="215"/>
    </row>
    <row r="3337" spans="3:3">
      <c r="C3337" s="215"/>
    </row>
    <row r="3338" spans="3:3">
      <c r="C3338" s="215"/>
    </row>
    <row r="3339" spans="3:3">
      <c r="C3339" s="215"/>
    </row>
    <row r="3340" spans="3:3">
      <c r="C3340" s="215"/>
    </row>
    <row r="3341" spans="3:3">
      <c r="C3341" s="215"/>
    </row>
    <row r="3342" spans="3:3">
      <c r="C3342" s="215"/>
    </row>
    <row r="3343" spans="3:3">
      <c r="C3343" s="215"/>
    </row>
    <row r="3344" spans="3:3">
      <c r="C3344" s="215"/>
    </row>
    <row r="3345" spans="3:3">
      <c r="C3345" s="215"/>
    </row>
    <row r="3346" spans="3:3">
      <c r="C3346" s="215"/>
    </row>
    <row r="3347" spans="3:3">
      <c r="C3347" s="215"/>
    </row>
    <row r="3348" spans="3:3">
      <c r="C3348" s="215"/>
    </row>
    <row r="3349" spans="3:3">
      <c r="C3349" s="215"/>
    </row>
    <row r="3350" spans="3:3">
      <c r="C3350" s="215"/>
    </row>
    <row r="3351" spans="3:3">
      <c r="C3351" s="215"/>
    </row>
    <row r="3352" spans="3:3">
      <c r="C3352" s="215"/>
    </row>
    <row r="3353" spans="3:3">
      <c r="C3353" s="215"/>
    </row>
    <row r="3354" spans="3:3">
      <c r="C3354" s="215"/>
    </row>
    <row r="3355" spans="3:3">
      <c r="C3355" s="215"/>
    </row>
    <row r="3356" spans="3:3">
      <c r="C3356" s="215"/>
    </row>
    <row r="3357" spans="3:3">
      <c r="C3357" s="215"/>
    </row>
    <row r="3358" spans="3:3">
      <c r="C3358" s="215"/>
    </row>
    <row r="3359" spans="3:3">
      <c r="C3359" s="215"/>
    </row>
    <row r="3360" spans="3:3">
      <c r="C3360" s="215"/>
    </row>
    <row r="3361" spans="3:3">
      <c r="C3361" s="215"/>
    </row>
    <row r="3362" spans="3:3">
      <c r="C3362" s="215"/>
    </row>
    <row r="3363" spans="3:3">
      <c r="C3363" s="215"/>
    </row>
    <row r="3364" spans="3:3">
      <c r="C3364" s="215"/>
    </row>
    <row r="3365" spans="3:3">
      <c r="C3365" s="215"/>
    </row>
    <row r="3366" spans="3:3">
      <c r="C3366" s="215"/>
    </row>
    <row r="3367" spans="3:3">
      <c r="C3367" s="215"/>
    </row>
    <row r="3368" spans="3:3">
      <c r="C3368" s="215"/>
    </row>
    <row r="3369" spans="3:3">
      <c r="C3369" s="215"/>
    </row>
    <row r="3370" spans="3:3">
      <c r="C3370" s="215"/>
    </row>
    <row r="3371" spans="3:3">
      <c r="C3371" s="215"/>
    </row>
    <row r="3372" spans="3:3">
      <c r="C3372" s="215"/>
    </row>
    <row r="3373" spans="3:3">
      <c r="C3373" s="215"/>
    </row>
    <row r="3374" spans="3:3">
      <c r="C3374" s="215"/>
    </row>
    <row r="3375" spans="3:3">
      <c r="C3375" s="215"/>
    </row>
    <row r="3376" spans="3:3">
      <c r="C3376" s="215"/>
    </row>
    <row r="3377" spans="3:3">
      <c r="C3377" s="215"/>
    </row>
    <row r="3378" spans="3:3">
      <c r="C3378" s="215"/>
    </row>
    <row r="3379" spans="3:3">
      <c r="C3379" s="215"/>
    </row>
    <row r="3380" spans="3:3">
      <c r="C3380" s="215"/>
    </row>
    <row r="3381" spans="3:3">
      <c r="C3381" s="215"/>
    </row>
    <row r="3382" spans="3:3">
      <c r="C3382" s="215"/>
    </row>
    <row r="3383" spans="3:3">
      <c r="C3383" s="215"/>
    </row>
    <row r="3384" spans="3:3">
      <c r="C3384" s="215"/>
    </row>
    <row r="3385" spans="3:3">
      <c r="C3385" s="215"/>
    </row>
    <row r="3386" spans="3:3">
      <c r="C3386" s="215"/>
    </row>
    <row r="3387" spans="3:3">
      <c r="C3387" s="215"/>
    </row>
    <row r="3388" spans="3:3">
      <c r="C3388" s="215"/>
    </row>
    <row r="3389" spans="3:3">
      <c r="C3389" s="215"/>
    </row>
    <row r="3390" spans="3:3">
      <c r="C3390" s="215"/>
    </row>
    <row r="3391" spans="3:3">
      <c r="C3391" s="215"/>
    </row>
    <row r="3392" spans="3:3">
      <c r="C3392" s="215"/>
    </row>
    <row r="3393" spans="3:3">
      <c r="C3393" s="215"/>
    </row>
    <row r="3394" spans="3:3">
      <c r="C3394" s="215"/>
    </row>
    <row r="3395" spans="3:3">
      <c r="C3395" s="215"/>
    </row>
    <row r="3396" spans="3:3">
      <c r="C3396" s="215"/>
    </row>
    <row r="3397" spans="3:3">
      <c r="C3397" s="215"/>
    </row>
    <row r="3398" spans="3:3">
      <c r="C3398" s="215"/>
    </row>
    <row r="3399" spans="3:3">
      <c r="C3399" s="215"/>
    </row>
    <row r="3400" spans="3:3">
      <c r="C3400" s="215"/>
    </row>
    <row r="3401" spans="3:3">
      <c r="C3401" s="215"/>
    </row>
    <row r="3402" spans="3:3">
      <c r="C3402" s="215"/>
    </row>
    <row r="3403" spans="3:3">
      <c r="C3403" s="215"/>
    </row>
    <row r="3404" spans="3:3">
      <c r="C3404" s="215"/>
    </row>
    <row r="3405" spans="3:3">
      <c r="C3405" s="215"/>
    </row>
    <row r="3406" spans="3:3">
      <c r="C3406" s="215"/>
    </row>
    <row r="3407" spans="3:3">
      <c r="C3407" s="215"/>
    </row>
    <row r="3408" spans="3:3">
      <c r="C3408" s="215"/>
    </row>
    <row r="3409" spans="3:3">
      <c r="C3409" s="215"/>
    </row>
    <row r="3410" spans="3:3">
      <c r="C3410" s="215"/>
    </row>
    <row r="3411" spans="3:3">
      <c r="C3411" s="215"/>
    </row>
    <row r="3412" spans="3:3">
      <c r="C3412" s="215"/>
    </row>
    <row r="3413" spans="3:3">
      <c r="C3413" s="215"/>
    </row>
    <row r="3414" spans="3:3">
      <c r="C3414" s="215"/>
    </row>
    <row r="3415" spans="3:3">
      <c r="C3415" s="215"/>
    </row>
    <row r="3416" spans="3:3">
      <c r="C3416" s="215"/>
    </row>
    <row r="3417" spans="3:3">
      <c r="C3417" s="215"/>
    </row>
    <row r="3418" spans="3:3">
      <c r="C3418" s="215"/>
    </row>
    <row r="3419" spans="3:3">
      <c r="C3419" s="215"/>
    </row>
    <row r="3420" spans="3:3">
      <c r="C3420" s="215"/>
    </row>
    <row r="3421" spans="3:3">
      <c r="C3421" s="215"/>
    </row>
    <row r="3422" spans="3:3">
      <c r="C3422" s="215"/>
    </row>
    <row r="3423" spans="3:3">
      <c r="C3423" s="215"/>
    </row>
    <row r="3424" spans="3:3">
      <c r="C3424" s="215"/>
    </row>
    <row r="3425" spans="3:3">
      <c r="C3425" s="215"/>
    </row>
    <row r="3426" spans="3:3">
      <c r="C3426" s="215"/>
    </row>
    <row r="3427" spans="3:3">
      <c r="C3427" s="215"/>
    </row>
    <row r="3428" spans="3:3">
      <c r="C3428" s="215"/>
    </row>
    <row r="3429" spans="3:3">
      <c r="C3429" s="215"/>
    </row>
    <row r="3430" spans="3:3">
      <c r="C3430" s="215"/>
    </row>
    <row r="3431" spans="3:3">
      <c r="C3431" s="215"/>
    </row>
    <row r="3432" spans="3:3">
      <c r="C3432" s="215"/>
    </row>
    <row r="3433" spans="3:3">
      <c r="C3433" s="215"/>
    </row>
    <row r="3434" spans="3:3">
      <c r="C3434" s="215"/>
    </row>
    <row r="3435" spans="3:3">
      <c r="C3435" s="215"/>
    </row>
    <row r="3436" spans="3:3">
      <c r="C3436" s="215"/>
    </row>
    <row r="3437" spans="3:3">
      <c r="C3437" s="215"/>
    </row>
    <row r="3438" spans="3:3">
      <c r="C3438" s="215"/>
    </row>
    <row r="3439" spans="3:3">
      <c r="C3439" s="215"/>
    </row>
    <row r="3440" spans="3:3">
      <c r="C3440" s="215"/>
    </row>
    <row r="3441" spans="3:3">
      <c r="C3441" s="215"/>
    </row>
    <row r="3442" spans="3:3">
      <c r="C3442" s="215"/>
    </row>
    <row r="3443" spans="3:3">
      <c r="C3443" s="215"/>
    </row>
    <row r="3444" spans="3:3">
      <c r="C3444" s="215"/>
    </row>
    <row r="3445" spans="3:3">
      <c r="C3445" s="215"/>
    </row>
    <row r="3446" spans="3:3">
      <c r="C3446" s="215"/>
    </row>
    <row r="3447" spans="3:3">
      <c r="C3447" s="215"/>
    </row>
    <row r="3448" spans="3:3">
      <c r="C3448" s="215"/>
    </row>
    <row r="3449" spans="3:3">
      <c r="C3449" s="215"/>
    </row>
    <row r="3450" spans="3:3">
      <c r="C3450" s="215"/>
    </row>
    <row r="3451" spans="3:3">
      <c r="C3451" s="215"/>
    </row>
    <row r="3452" spans="3:3">
      <c r="C3452" s="215"/>
    </row>
    <row r="3453" spans="3:3">
      <c r="C3453" s="215"/>
    </row>
    <row r="3454" spans="3:3">
      <c r="C3454" s="215"/>
    </row>
    <row r="3455" spans="3:3">
      <c r="C3455" s="215"/>
    </row>
    <row r="3456" spans="3:3">
      <c r="C3456" s="215"/>
    </row>
    <row r="3457" spans="3:3">
      <c r="C3457" s="215"/>
    </row>
    <row r="3458" spans="3:3">
      <c r="C3458" s="215"/>
    </row>
    <row r="3459" spans="3:3">
      <c r="C3459" s="215"/>
    </row>
    <row r="3460" spans="3:3">
      <c r="C3460" s="215"/>
    </row>
    <row r="3461" spans="3:3">
      <c r="C3461" s="215"/>
    </row>
    <row r="3462" spans="3:3">
      <c r="C3462" s="215"/>
    </row>
    <row r="3463" spans="3:3">
      <c r="C3463" s="215"/>
    </row>
    <row r="3464" spans="3:3">
      <c r="C3464" s="215"/>
    </row>
    <row r="3465" spans="3:3">
      <c r="C3465" s="215"/>
    </row>
    <row r="3466" spans="3:3">
      <c r="C3466" s="215"/>
    </row>
    <row r="3467" spans="3:3">
      <c r="C3467" s="215"/>
    </row>
    <row r="3468" spans="3:3">
      <c r="C3468" s="215"/>
    </row>
    <row r="3469" spans="3:3">
      <c r="C3469" s="215"/>
    </row>
    <row r="3470" spans="3:3">
      <c r="C3470" s="215"/>
    </row>
    <row r="3471" spans="3:3">
      <c r="C3471" s="215"/>
    </row>
    <row r="3472" spans="3:3">
      <c r="C3472" s="215"/>
    </row>
    <row r="3473" spans="3:3">
      <c r="C3473" s="215"/>
    </row>
    <row r="3474" spans="3:3">
      <c r="C3474" s="215"/>
    </row>
    <row r="3475" spans="3:3">
      <c r="C3475" s="215"/>
    </row>
    <row r="3476" spans="3:3">
      <c r="C3476" s="215"/>
    </row>
    <row r="3477" spans="3:3">
      <c r="C3477" s="215"/>
    </row>
    <row r="3478" spans="3:3">
      <c r="C3478" s="215"/>
    </row>
    <row r="3479" spans="3:3">
      <c r="C3479" s="215"/>
    </row>
    <row r="3480" spans="3:3">
      <c r="C3480" s="215"/>
    </row>
    <row r="3481" spans="3:3">
      <c r="C3481" s="215"/>
    </row>
    <row r="3482" spans="3:3">
      <c r="C3482" s="215"/>
    </row>
    <row r="3483" spans="3:3">
      <c r="C3483" s="215"/>
    </row>
    <row r="3484" spans="3:3">
      <c r="C3484" s="215"/>
    </row>
    <row r="3485" spans="3:3">
      <c r="C3485" s="215"/>
    </row>
    <row r="3486" spans="3:3">
      <c r="C3486" s="215"/>
    </row>
    <row r="3487" spans="3:3">
      <c r="C3487" s="215"/>
    </row>
    <row r="3488" spans="3:3">
      <c r="C3488" s="215"/>
    </row>
    <row r="3489" spans="3:3">
      <c r="C3489" s="215"/>
    </row>
    <row r="3490" spans="3:3">
      <c r="C3490" s="215"/>
    </row>
    <row r="3491" spans="3:3">
      <c r="C3491" s="215"/>
    </row>
    <row r="3492" spans="3:3">
      <c r="C3492" s="215"/>
    </row>
    <row r="3493" spans="3:3">
      <c r="C3493" s="215"/>
    </row>
    <row r="3494" spans="3:3">
      <c r="C3494" s="215"/>
    </row>
    <row r="3495" spans="3:3">
      <c r="C3495" s="215"/>
    </row>
    <row r="3496" spans="3:3">
      <c r="C3496" s="215"/>
    </row>
    <row r="3497" spans="3:3">
      <c r="C3497" s="215"/>
    </row>
    <row r="3498" spans="3:3">
      <c r="C3498" s="215"/>
    </row>
    <row r="3499" spans="3:3">
      <c r="C3499" s="215"/>
    </row>
    <row r="3500" spans="3:3">
      <c r="C3500" s="215"/>
    </row>
    <row r="3501" spans="3:3">
      <c r="C3501" s="215"/>
    </row>
    <row r="3502" spans="3:3">
      <c r="C3502" s="215"/>
    </row>
    <row r="3503" spans="3:3">
      <c r="C3503" s="215"/>
    </row>
    <row r="3504" spans="3:3">
      <c r="C3504" s="215"/>
    </row>
    <row r="3505" spans="3:3">
      <c r="C3505" s="215"/>
    </row>
    <row r="3506" spans="3:3">
      <c r="C3506" s="215"/>
    </row>
    <row r="3507" spans="3:3">
      <c r="C3507" s="215"/>
    </row>
    <row r="3508" spans="3:3">
      <c r="C3508" s="215"/>
    </row>
    <row r="3509" spans="3:3">
      <c r="C3509" s="215"/>
    </row>
    <row r="3510" spans="3:3">
      <c r="C3510" s="215"/>
    </row>
    <row r="3511" spans="3:3">
      <c r="C3511" s="215"/>
    </row>
    <row r="3512" spans="3:3">
      <c r="C3512" s="215"/>
    </row>
    <row r="3513" spans="3:3">
      <c r="C3513" s="215"/>
    </row>
    <row r="3514" spans="3:3">
      <c r="C3514" s="215"/>
    </row>
    <row r="3515" spans="3:3">
      <c r="C3515" s="215"/>
    </row>
    <row r="3516" spans="3:3">
      <c r="C3516" s="215"/>
    </row>
    <row r="3517" spans="3:3">
      <c r="C3517" s="215"/>
    </row>
    <row r="3518" spans="3:3">
      <c r="C3518" s="215"/>
    </row>
    <row r="3519" spans="3:3">
      <c r="C3519" s="215"/>
    </row>
    <row r="3520" spans="3:3">
      <c r="C3520" s="215"/>
    </row>
    <row r="3521" spans="3:3">
      <c r="C3521" s="215"/>
    </row>
    <row r="3522" spans="3:3">
      <c r="C3522" s="215"/>
    </row>
    <row r="3523" spans="3:3">
      <c r="C3523" s="215"/>
    </row>
    <row r="3524" spans="3:3">
      <c r="C3524" s="215"/>
    </row>
    <row r="3525" spans="3:3">
      <c r="C3525" s="215"/>
    </row>
    <row r="3526" spans="3:3">
      <c r="C3526" s="215"/>
    </row>
    <row r="3527" spans="3:3">
      <c r="C3527" s="215"/>
    </row>
    <row r="3528" spans="3:3">
      <c r="C3528" s="215"/>
    </row>
    <row r="3529" spans="3:3">
      <c r="C3529" s="215"/>
    </row>
    <row r="3530" spans="3:3">
      <c r="C3530" s="215"/>
    </row>
    <row r="3531" spans="3:3">
      <c r="C3531" s="215"/>
    </row>
    <row r="3532" spans="3:3">
      <c r="C3532" s="215"/>
    </row>
    <row r="3533" spans="3:3">
      <c r="C3533" s="215"/>
    </row>
    <row r="3534" spans="3:3">
      <c r="C3534" s="215"/>
    </row>
    <row r="3535" spans="3:3">
      <c r="C3535" s="215"/>
    </row>
    <row r="3536" spans="3:3">
      <c r="C3536" s="215"/>
    </row>
    <row r="3537" spans="3:3">
      <c r="C3537" s="215"/>
    </row>
    <row r="3538" spans="3:3">
      <c r="C3538" s="215"/>
    </row>
    <row r="3539" spans="3:3">
      <c r="C3539" s="215"/>
    </row>
    <row r="3540" spans="3:3">
      <c r="C3540" s="215"/>
    </row>
    <row r="3541" spans="3:3">
      <c r="C3541" s="215"/>
    </row>
    <row r="3542" spans="3:3">
      <c r="C3542" s="215"/>
    </row>
    <row r="3543" spans="3:3">
      <c r="C3543" s="215"/>
    </row>
    <row r="3544" spans="3:3">
      <c r="C3544" s="215"/>
    </row>
    <row r="3545" spans="3:3">
      <c r="C3545" s="215"/>
    </row>
    <row r="3546" spans="3:3">
      <c r="C3546" s="215"/>
    </row>
    <row r="3547" spans="3:3">
      <c r="C3547" s="215"/>
    </row>
    <row r="3548" spans="3:3">
      <c r="C3548" s="215"/>
    </row>
    <row r="3549" spans="3:3">
      <c r="C3549" s="215"/>
    </row>
    <row r="3550" spans="3:3">
      <c r="C3550" s="215"/>
    </row>
    <row r="3551" spans="3:3">
      <c r="C3551" s="215"/>
    </row>
    <row r="3552" spans="3:3">
      <c r="C3552" s="215"/>
    </row>
    <row r="3553" spans="3:3">
      <c r="C3553" s="215"/>
    </row>
    <row r="3554" spans="3:3">
      <c r="C3554" s="215"/>
    </row>
    <row r="3555" spans="3:3">
      <c r="C3555" s="215"/>
    </row>
    <row r="3556" spans="3:3">
      <c r="C3556" s="215"/>
    </row>
    <row r="3557" spans="3:3">
      <c r="C3557" s="215"/>
    </row>
    <row r="3558" spans="3:3">
      <c r="C3558" s="215"/>
    </row>
    <row r="3559" spans="3:3">
      <c r="C3559" s="215"/>
    </row>
    <row r="3560" spans="3:3">
      <c r="C3560" s="215"/>
    </row>
    <row r="3561" spans="3:3">
      <c r="C3561" s="215"/>
    </row>
    <row r="3562" spans="3:3">
      <c r="C3562" s="215"/>
    </row>
    <row r="3563" spans="3:3">
      <c r="C3563" s="215"/>
    </row>
    <row r="3564" spans="3:3">
      <c r="C3564" s="215"/>
    </row>
    <row r="3565" spans="3:3">
      <c r="C3565" s="215"/>
    </row>
    <row r="3566" spans="3:3">
      <c r="C3566" s="215"/>
    </row>
    <row r="3567" spans="3:3">
      <c r="C3567" s="215"/>
    </row>
    <row r="3568" spans="3:3">
      <c r="C3568" s="215"/>
    </row>
    <row r="3569" spans="3:3">
      <c r="C3569" s="215"/>
    </row>
    <row r="3570" spans="3:3">
      <c r="C3570" s="215"/>
    </row>
    <row r="3571" spans="3:3">
      <c r="C3571" s="215"/>
    </row>
    <row r="3572" spans="3:3">
      <c r="C3572" s="215"/>
    </row>
    <row r="3573" spans="3:3">
      <c r="C3573" s="215"/>
    </row>
    <row r="3574" spans="3:3">
      <c r="C3574" s="215"/>
    </row>
    <row r="3575" spans="3:3">
      <c r="C3575" s="215"/>
    </row>
    <row r="3576" spans="3:3">
      <c r="C3576" s="215"/>
    </row>
    <row r="3577" spans="3:3">
      <c r="C3577" s="215"/>
    </row>
    <row r="3578" spans="3:3">
      <c r="C3578" s="215"/>
    </row>
    <row r="3579" spans="3:3">
      <c r="C3579" s="215"/>
    </row>
    <row r="3580" spans="3:3">
      <c r="C3580" s="215"/>
    </row>
    <row r="3581" spans="3:3">
      <c r="C3581" s="215"/>
    </row>
    <row r="3582" spans="3:3">
      <c r="C3582" s="215"/>
    </row>
    <row r="3583" spans="3:3">
      <c r="C3583" s="215"/>
    </row>
    <row r="3584" spans="3:3">
      <c r="C3584" s="215"/>
    </row>
    <row r="3585" spans="3:3">
      <c r="C3585" s="215"/>
    </row>
    <row r="3586" spans="3:3">
      <c r="C3586" s="215"/>
    </row>
    <row r="3587" spans="3:3">
      <c r="C3587" s="215"/>
    </row>
    <row r="3588" spans="3:3">
      <c r="C3588" s="215"/>
    </row>
    <row r="3589" spans="3:3">
      <c r="C3589" s="215"/>
    </row>
    <row r="3590" spans="3:3">
      <c r="C3590" s="215"/>
    </row>
    <row r="3591" spans="3:3">
      <c r="C3591" s="215"/>
    </row>
    <row r="3592" spans="3:3">
      <c r="C3592" s="215"/>
    </row>
    <row r="3593" spans="3:3">
      <c r="C3593" s="215"/>
    </row>
    <row r="3594" spans="3:3">
      <c r="C3594" s="215"/>
    </row>
    <row r="3595" spans="3:3">
      <c r="C3595" s="215"/>
    </row>
    <row r="3596" spans="3:3">
      <c r="C3596" s="215"/>
    </row>
    <row r="3597" spans="3:3">
      <c r="C3597" s="215"/>
    </row>
    <row r="3598" spans="3:3">
      <c r="C3598" s="215"/>
    </row>
    <row r="3599" spans="3:3">
      <c r="C3599" s="215"/>
    </row>
    <row r="3600" spans="3:3">
      <c r="C3600" s="215"/>
    </row>
    <row r="3601" spans="3:3">
      <c r="C3601" s="215"/>
    </row>
    <row r="3602" spans="3:3">
      <c r="C3602" s="215"/>
    </row>
    <row r="3603" spans="3:3">
      <c r="C3603" s="215"/>
    </row>
    <row r="3604" spans="3:3">
      <c r="C3604" s="215"/>
    </row>
    <row r="3605" spans="3:3">
      <c r="C3605" s="215"/>
    </row>
    <row r="3606" spans="3:3">
      <c r="C3606" s="215"/>
    </row>
    <row r="3607" spans="3:3">
      <c r="C3607" s="215"/>
    </row>
    <row r="3608" spans="3:3">
      <c r="C3608" s="215"/>
    </row>
    <row r="3609" spans="3:3">
      <c r="C3609" s="215"/>
    </row>
    <row r="3610" spans="3:3">
      <c r="C3610" s="215"/>
    </row>
    <row r="3611" spans="3:3">
      <c r="C3611" s="215"/>
    </row>
    <row r="3612" spans="3:3">
      <c r="C3612" s="215"/>
    </row>
    <row r="3613" spans="3:3">
      <c r="C3613" s="215"/>
    </row>
    <row r="3614" spans="3:3">
      <c r="C3614" s="215"/>
    </row>
    <row r="3615" spans="3:3">
      <c r="C3615" s="215"/>
    </row>
    <row r="3616" spans="3:3">
      <c r="C3616" s="215"/>
    </row>
    <row r="3617" spans="3:3">
      <c r="C3617" s="215"/>
    </row>
    <row r="3618" spans="3:3">
      <c r="C3618" s="215"/>
    </row>
    <row r="3619" spans="3:3">
      <c r="C3619" s="215"/>
    </row>
    <row r="3620" spans="3:3">
      <c r="C3620" s="215"/>
    </row>
    <row r="3621" spans="3:3">
      <c r="C3621" s="215"/>
    </row>
    <row r="3622" spans="3:3">
      <c r="C3622" s="215"/>
    </row>
    <row r="3623" spans="3:3">
      <c r="C3623" s="215"/>
    </row>
    <row r="3624" spans="3:3">
      <c r="C3624" s="215"/>
    </row>
    <row r="3625" spans="3:3">
      <c r="C3625" s="215"/>
    </row>
    <row r="3626" spans="3:3">
      <c r="C3626" s="215"/>
    </row>
    <row r="3627" spans="3:3">
      <c r="C3627" s="215"/>
    </row>
    <row r="3628" spans="3:3">
      <c r="C3628" s="215"/>
    </row>
    <row r="3629" spans="3:3">
      <c r="C3629" s="215"/>
    </row>
    <row r="3630" spans="3:3">
      <c r="C3630" s="215"/>
    </row>
    <row r="3631" spans="3:3">
      <c r="C3631" s="215"/>
    </row>
    <row r="3632" spans="3:3">
      <c r="C3632" s="215"/>
    </row>
    <row r="3633" spans="3:3">
      <c r="C3633" s="215"/>
    </row>
    <row r="3634" spans="3:3">
      <c r="C3634" s="215"/>
    </row>
    <row r="3635" spans="3:3">
      <c r="C3635" s="215"/>
    </row>
    <row r="3636" spans="3:3">
      <c r="C3636" s="215"/>
    </row>
    <row r="3637" spans="3:3">
      <c r="C3637" s="215"/>
    </row>
    <row r="3638" spans="3:3">
      <c r="C3638" s="215"/>
    </row>
    <row r="3639" spans="3:3">
      <c r="C3639" s="215"/>
    </row>
    <row r="3640" spans="3:3">
      <c r="C3640" s="215"/>
    </row>
    <row r="3641" spans="3:3">
      <c r="C3641" s="215"/>
    </row>
    <row r="3642" spans="3:3">
      <c r="C3642" s="215"/>
    </row>
    <row r="3643" spans="3:3">
      <c r="C3643" s="215"/>
    </row>
    <row r="3644" spans="3:3">
      <c r="C3644" s="215"/>
    </row>
    <row r="3645" spans="3:3">
      <c r="C3645" s="215"/>
    </row>
    <row r="3646" spans="3:3">
      <c r="C3646" s="215"/>
    </row>
    <row r="3647" spans="3:3">
      <c r="C3647" s="215"/>
    </row>
    <row r="3648" spans="3:3">
      <c r="C3648" s="215"/>
    </row>
    <row r="3649" spans="3:3">
      <c r="C3649" s="215"/>
    </row>
    <row r="3650" spans="3:3">
      <c r="C3650" s="215"/>
    </row>
    <row r="3651" spans="3:3">
      <c r="C3651" s="215"/>
    </row>
    <row r="3652" spans="3:3">
      <c r="C3652" s="215"/>
    </row>
    <row r="3653" spans="3:3">
      <c r="C3653" s="215"/>
    </row>
    <row r="3654" spans="3:3">
      <c r="C3654" s="215"/>
    </row>
    <row r="3655" spans="3:3">
      <c r="C3655" s="215"/>
    </row>
    <row r="3656" spans="3:3">
      <c r="C3656" s="215"/>
    </row>
    <row r="3657" spans="3:3">
      <c r="C3657" s="215"/>
    </row>
    <row r="3658" spans="3:3">
      <c r="C3658" s="215"/>
    </row>
    <row r="3659" spans="3:3">
      <c r="C3659" s="215"/>
    </row>
    <row r="3660" spans="3:3">
      <c r="C3660" s="215"/>
    </row>
    <row r="3661" spans="3:3">
      <c r="C3661" s="215"/>
    </row>
    <row r="3662" spans="3:3">
      <c r="C3662" s="215"/>
    </row>
    <row r="3663" spans="3:3">
      <c r="C3663" s="215"/>
    </row>
    <row r="3664" spans="3:3">
      <c r="C3664" s="215"/>
    </row>
    <row r="3665" spans="3:3">
      <c r="C3665" s="215"/>
    </row>
    <row r="3666" spans="3:3">
      <c r="C3666" s="215"/>
    </row>
    <row r="3667" spans="3:3">
      <c r="C3667" s="215"/>
    </row>
    <row r="3668" spans="3:3">
      <c r="C3668" s="215"/>
    </row>
    <row r="3669" spans="3:3">
      <c r="C3669" s="215"/>
    </row>
    <row r="3670" spans="3:3">
      <c r="C3670" s="215"/>
    </row>
    <row r="3671" spans="3:3">
      <c r="C3671" s="215"/>
    </row>
    <row r="3672" spans="3:3">
      <c r="C3672" s="215"/>
    </row>
    <row r="3673" spans="3:3">
      <c r="C3673" s="215"/>
    </row>
    <row r="3674" spans="3:3">
      <c r="C3674" s="215"/>
    </row>
    <row r="3675" spans="3:3">
      <c r="C3675" s="215"/>
    </row>
    <row r="3676" spans="3:3">
      <c r="C3676" s="215"/>
    </row>
    <row r="3677" spans="3:3">
      <c r="C3677" s="215"/>
    </row>
    <row r="3678" spans="3:3">
      <c r="C3678" s="215"/>
    </row>
    <row r="3679" spans="3:3">
      <c r="C3679" s="215"/>
    </row>
    <row r="3680" spans="3:3">
      <c r="C3680" s="215"/>
    </row>
    <row r="3681" spans="3:3">
      <c r="C3681" s="215"/>
    </row>
    <row r="3682" spans="3:3">
      <c r="C3682" s="215"/>
    </row>
    <row r="3683" spans="3:3">
      <c r="C3683" s="215"/>
    </row>
    <row r="3684" spans="3:3">
      <c r="C3684" s="215"/>
    </row>
    <row r="3685" spans="3:3">
      <c r="C3685" s="215"/>
    </row>
    <row r="3686" spans="3:3">
      <c r="C3686" s="215"/>
    </row>
    <row r="3687" spans="3:3">
      <c r="C3687" s="215"/>
    </row>
    <row r="3688" spans="3:3">
      <c r="C3688" s="215"/>
    </row>
    <row r="3689" spans="3:3">
      <c r="C3689" s="215"/>
    </row>
    <row r="3690" spans="3:3">
      <c r="C3690" s="215"/>
    </row>
    <row r="3691" spans="3:3">
      <c r="C3691" s="215"/>
    </row>
    <row r="3692" spans="3:3">
      <c r="C3692" s="215"/>
    </row>
    <row r="3693" spans="3:3">
      <c r="C3693" s="215"/>
    </row>
    <row r="3694" spans="3:3">
      <c r="C3694" s="215"/>
    </row>
    <row r="3695" spans="3:3">
      <c r="C3695" s="215"/>
    </row>
    <row r="3696" spans="3:3">
      <c r="C3696" s="215"/>
    </row>
    <row r="3697" spans="3:3">
      <c r="C3697" s="215"/>
    </row>
    <row r="3698" spans="3:3">
      <c r="C3698" s="215"/>
    </row>
    <row r="3699" spans="3:3">
      <c r="C3699" s="215"/>
    </row>
    <row r="3700" spans="3:3">
      <c r="C3700" s="215"/>
    </row>
    <row r="3701" spans="3:3">
      <c r="C3701" s="215"/>
    </row>
    <row r="3702" spans="3:3">
      <c r="C3702" s="215"/>
    </row>
    <row r="3703" spans="3:3">
      <c r="C3703" s="215"/>
    </row>
    <row r="3704" spans="3:3">
      <c r="C3704" s="215"/>
    </row>
    <row r="3705" spans="3:3">
      <c r="C3705" s="215"/>
    </row>
    <row r="3706" spans="3:3">
      <c r="C3706" s="215"/>
    </row>
    <row r="3707" spans="3:3">
      <c r="C3707" s="215"/>
    </row>
    <row r="3708" spans="3:3">
      <c r="C3708" s="215"/>
    </row>
    <row r="3709" spans="3:3">
      <c r="C3709" s="215"/>
    </row>
    <row r="3710" spans="3:3">
      <c r="C3710" s="215"/>
    </row>
    <row r="3711" spans="3:3">
      <c r="C3711" s="215"/>
    </row>
    <row r="3712" spans="3:3">
      <c r="C3712" s="215"/>
    </row>
    <row r="3713" spans="3:3">
      <c r="C3713" s="215"/>
    </row>
    <row r="3714" spans="3:3">
      <c r="C3714" s="215"/>
    </row>
    <row r="3715" spans="3:3">
      <c r="C3715" s="215"/>
    </row>
    <row r="3716" spans="3:3">
      <c r="C3716" s="215"/>
    </row>
    <row r="3717" spans="3:3">
      <c r="C3717" s="215"/>
    </row>
    <row r="3718" spans="3:3">
      <c r="C3718" s="215"/>
    </row>
    <row r="3719" spans="3:3">
      <c r="C3719" s="215"/>
    </row>
    <row r="3720" spans="3:3">
      <c r="C3720" s="215"/>
    </row>
    <row r="3721" spans="3:3">
      <c r="C3721" s="215"/>
    </row>
    <row r="3722" spans="3:3">
      <c r="C3722" s="215"/>
    </row>
    <row r="3723" spans="3:3">
      <c r="C3723" s="215"/>
    </row>
    <row r="3724" spans="3:3">
      <c r="C3724" s="215"/>
    </row>
    <row r="3725" spans="3:3">
      <c r="C3725" s="215"/>
    </row>
    <row r="3726" spans="3:3">
      <c r="C3726" s="215"/>
    </row>
    <row r="3727" spans="3:3">
      <c r="C3727" s="215"/>
    </row>
    <row r="3728" spans="3:3">
      <c r="C3728" s="215"/>
    </row>
    <row r="3729" spans="3:3">
      <c r="C3729" s="215"/>
    </row>
    <row r="3730" spans="3:3">
      <c r="C3730" s="215"/>
    </row>
    <row r="3731" spans="3:3">
      <c r="C3731" s="215"/>
    </row>
    <row r="3732" spans="3:3">
      <c r="C3732" s="215"/>
    </row>
    <row r="3733" spans="3:3">
      <c r="C3733" s="215"/>
    </row>
    <row r="3734" spans="3:3">
      <c r="C3734" s="215"/>
    </row>
    <row r="3735" spans="3:3">
      <c r="C3735" s="215"/>
    </row>
    <row r="3736" spans="3:3">
      <c r="C3736" s="215"/>
    </row>
    <row r="3737" spans="3:3">
      <c r="C3737" s="215"/>
    </row>
    <row r="3738" spans="3:3">
      <c r="C3738" s="215"/>
    </row>
    <row r="3739" spans="3:3">
      <c r="C3739" s="215"/>
    </row>
    <row r="3740" spans="3:3">
      <c r="C3740" s="215"/>
    </row>
    <row r="3741" spans="3:3">
      <c r="C3741" s="215"/>
    </row>
    <row r="3742" spans="3:3">
      <c r="C3742" s="215"/>
    </row>
    <row r="3743" spans="3:3">
      <c r="C3743" s="215"/>
    </row>
    <row r="3744" spans="3:3">
      <c r="C3744" s="215"/>
    </row>
    <row r="3745" spans="3:3">
      <c r="C3745" s="215"/>
    </row>
    <row r="3746" spans="3:3">
      <c r="C3746" s="215"/>
    </row>
    <row r="3747" spans="3:3">
      <c r="C3747" s="215"/>
    </row>
    <row r="3748" spans="3:3">
      <c r="C3748" s="215"/>
    </row>
    <row r="3749" spans="3:3">
      <c r="C3749" s="215"/>
    </row>
    <row r="3750" spans="3:3">
      <c r="C3750" s="215"/>
    </row>
    <row r="3751" spans="3:3">
      <c r="C3751" s="215"/>
    </row>
    <row r="3752" spans="3:3">
      <c r="C3752" s="215"/>
    </row>
    <row r="3753" spans="3:3">
      <c r="C3753" s="215"/>
    </row>
    <row r="3754" spans="3:3">
      <c r="C3754" s="215"/>
    </row>
    <row r="3755" spans="3:3">
      <c r="C3755" s="215"/>
    </row>
    <row r="3756" spans="3:3">
      <c r="C3756" s="215"/>
    </row>
    <row r="3757" spans="3:3">
      <c r="C3757" s="215"/>
    </row>
    <row r="3758" spans="3:3">
      <c r="C3758" s="215"/>
    </row>
    <row r="3759" spans="3:3">
      <c r="C3759" s="215"/>
    </row>
    <row r="3760" spans="3:3">
      <c r="C3760" s="215"/>
    </row>
    <row r="3761" spans="3:3">
      <c r="C3761" s="215"/>
    </row>
    <row r="3762" spans="3:3">
      <c r="C3762" s="215"/>
    </row>
    <row r="3763" spans="3:3">
      <c r="C3763" s="215"/>
    </row>
    <row r="3764" spans="3:3">
      <c r="C3764" s="215"/>
    </row>
    <row r="3765" spans="3:3">
      <c r="C3765" s="215"/>
    </row>
    <row r="3766" spans="3:3">
      <c r="C3766" s="215"/>
    </row>
    <row r="3767" spans="3:3">
      <c r="C3767" s="215"/>
    </row>
    <row r="3768" spans="3:3">
      <c r="C3768" s="215"/>
    </row>
    <row r="3769" spans="3:3">
      <c r="C3769" s="215"/>
    </row>
    <row r="3770" spans="3:3">
      <c r="C3770" s="215"/>
    </row>
    <row r="3771" spans="3:3">
      <c r="C3771" s="215"/>
    </row>
    <row r="3772" spans="3:3">
      <c r="C3772" s="215"/>
    </row>
    <row r="3773" spans="3:3">
      <c r="C3773" s="215"/>
    </row>
    <row r="3774" spans="3:3">
      <c r="C3774" s="215"/>
    </row>
    <row r="3775" spans="3:3">
      <c r="C3775" s="215"/>
    </row>
    <row r="3776" spans="3:3">
      <c r="C3776" s="215"/>
    </row>
    <row r="3777" spans="3:3">
      <c r="C3777" s="215"/>
    </row>
    <row r="3778" spans="3:3">
      <c r="C3778" s="215"/>
    </row>
    <row r="3779" spans="3:3">
      <c r="C3779" s="215"/>
    </row>
    <row r="3780" spans="3:3">
      <c r="C3780" s="215"/>
    </row>
    <row r="3781" spans="3:3">
      <c r="C3781" s="215"/>
    </row>
    <row r="3782" spans="3:3">
      <c r="C3782" s="215"/>
    </row>
    <row r="3783" spans="3:3">
      <c r="C3783" s="215"/>
    </row>
    <row r="3784" spans="3:3">
      <c r="C3784" s="215"/>
    </row>
    <row r="3785" spans="3:3">
      <c r="C3785" s="215"/>
    </row>
    <row r="3786" spans="3:3">
      <c r="C3786" s="215"/>
    </row>
    <row r="3787" spans="3:3">
      <c r="C3787" s="215"/>
    </row>
    <row r="3788" spans="3:3">
      <c r="C3788" s="215"/>
    </row>
    <row r="3789" spans="3:3">
      <c r="C3789" s="215"/>
    </row>
    <row r="3790" spans="3:3">
      <c r="C3790" s="215"/>
    </row>
    <row r="3791" spans="3:3">
      <c r="C3791" s="215"/>
    </row>
    <row r="3792" spans="3:3">
      <c r="C3792" s="215"/>
    </row>
    <row r="3793" spans="3:3">
      <c r="C3793" s="215"/>
    </row>
    <row r="3794" spans="3:3">
      <c r="C3794" s="215"/>
    </row>
    <row r="3795" spans="3:3">
      <c r="C3795" s="215"/>
    </row>
    <row r="3796" spans="3:3">
      <c r="C3796" s="215"/>
    </row>
    <row r="3797" spans="3:3">
      <c r="C3797" s="215"/>
    </row>
    <row r="3798" spans="3:3">
      <c r="C3798" s="215"/>
    </row>
    <row r="3799" spans="3:3">
      <c r="C3799" s="215"/>
    </row>
    <row r="3800" spans="3:3">
      <c r="C3800" s="215"/>
    </row>
    <row r="3801" spans="3:3">
      <c r="C3801" s="215"/>
    </row>
    <row r="3802" spans="3:3">
      <c r="C3802" s="215"/>
    </row>
    <row r="3803" spans="3:3">
      <c r="C3803" s="215"/>
    </row>
    <row r="3804" spans="3:3">
      <c r="C3804" s="215"/>
    </row>
    <row r="3805" spans="3:3">
      <c r="C3805" s="215"/>
    </row>
    <row r="3806" spans="3:3">
      <c r="C3806" s="215"/>
    </row>
    <row r="3807" spans="3:3">
      <c r="C3807" s="215"/>
    </row>
    <row r="3808" spans="3:3">
      <c r="C3808" s="215"/>
    </row>
    <row r="3809" spans="3:3">
      <c r="C3809" s="215"/>
    </row>
    <row r="3810" spans="3:3">
      <c r="C3810" s="215"/>
    </row>
    <row r="3811" spans="3:3">
      <c r="C3811" s="215"/>
    </row>
    <row r="3812" spans="3:3">
      <c r="C3812" s="215"/>
    </row>
    <row r="3813" spans="3:3">
      <c r="C3813" s="215"/>
    </row>
    <row r="3814" spans="3:3">
      <c r="C3814" s="215"/>
    </row>
    <row r="3815" spans="3:3">
      <c r="C3815" s="215"/>
    </row>
    <row r="3816" spans="3:3">
      <c r="C3816" s="215"/>
    </row>
    <row r="3817" spans="3:3">
      <c r="C3817" s="215"/>
    </row>
    <row r="3818" spans="3:3">
      <c r="C3818" s="215"/>
    </row>
    <row r="3819" spans="3:3">
      <c r="C3819" s="215"/>
    </row>
    <row r="3820" spans="3:3">
      <c r="C3820" s="215"/>
    </row>
    <row r="3821" spans="3:3">
      <c r="C3821" s="215"/>
    </row>
    <row r="3822" spans="3:3">
      <c r="C3822" s="215"/>
    </row>
    <row r="3823" spans="3:3">
      <c r="C3823" s="215"/>
    </row>
    <row r="3824" spans="3:3">
      <c r="C3824" s="215"/>
    </row>
    <row r="3825" spans="3:3">
      <c r="C3825" s="215"/>
    </row>
    <row r="3826" spans="3:3">
      <c r="C3826" s="215"/>
    </row>
    <row r="3827" spans="3:3">
      <c r="C3827" s="215"/>
    </row>
    <row r="3828" spans="3:3">
      <c r="C3828" s="215"/>
    </row>
    <row r="3829" spans="3:3">
      <c r="C3829" s="215"/>
    </row>
    <row r="3830" spans="3:3">
      <c r="C3830" s="215"/>
    </row>
    <row r="3831" spans="3:3">
      <c r="C3831" s="215"/>
    </row>
    <row r="3832" spans="3:3">
      <c r="C3832" s="215"/>
    </row>
    <row r="3833" spans="3:3">
      <c r="C3833" s="215"/>
    </row>
    <row r="3834" spans="3:3">
      <c r="C3834" s="215"/>
    </row>
    <row r="3835" spans="3:3">
      <c r="C3835" s="215"/>
    </row>
    <row r="3836" spans="3:3">
      <c r="C3836" s="215"/>
    </row>
    <row r="3837" spans="3:3">
      <c r="C3837" s="215"/>
    </row>
    <row r="3838" spans="3:3">
      <c r="C3838" s="215"/>
    </row>
    <row r="3839" spans="3:3">
      <c r="C3839" s="215"/>
    </row>
    <row r="3840" spans="3:3">
      <c r="C3840" s="215"/>
    </row>
    <row r="3841" spans="3:3">
      <c r="C3841" s="215"/>
    </row>
    <row r="3842" spans="3:3">
      <c r="C3842" s="215"/>
    </row>
    <row r="3843" spans="3:3">
      <c r="C3843" s="215"/>
    </row>
    <row r="3844" spans="3:3">
      <c r="C3844" s="215"/>
    </row>
    <row r="3845" spans="3:3">
      <c r="C3845" s="215"/>
    </row>
    <row r="3846" spans="3:3">
      <c r="C3846" s="215"/>
    </row>
    <row r="3847" spans="3:3">
      <c r="C3847" s="215"/>
    </row>
    <row r="3848" spans="3:3">
      <c r="C3848" s="215"/>
    </row>
    <row r="3849" spans="3:3">
      <c r="C3849" s="215"/>
    </row>
    <row r="3850" spans="3:3">
      <c r="C3850" s="215"/>
    </row>
    <row r="3851" spans="3:3">
      <c r="C3851" s="215"/>
    </row>
    <row r="3852" spans="3:3">
      <c r="C3852" s="215"/>
    </row>
    <row r="3853" spans="3:3">
      <c r="C3853" s="215"/>
    </row>
    <row r="3854" spans="3:3">
      <c r="C3854" s="215"/>
    </row>
    <row r="3855" spans="3:3">
      <c r="C3855" s="215"/>
    </row>
    <row r="3856" spans="3:3">
      <c r="C3856" s="215"/>
    </row>
    <row r="3857" spans="3:3">
      <c r="C3857" s="215"/>
    </row>
    <row r="3858" spans="3:3">
      <c r="C3858" s="215"/>
    </row>
    <row r="3859" spans="3:3">
      <c r="C3859" s="215"/>
    </row>
    <row r="3860" spans="3:3">
      <c r="C3860" s="215"/>
    </row>
    <row r="3861" spans="3:3">
      <c r="C3861" s="215"/>
    </row>
    <row r="3862" spans="3:3">
      <c r="C3862" s="215"/>
    </row>
    <row r="3863" spans="3:3">
      <c r="C3863" s="215"/>
    </row>
    <row r="3864" spans="3:3">
      <c r="C3864" s="215"/>
    </row>
    <row r="3865" spans="3:3">
      <c r="C3865" s="215"/>
    </row>
    <row r="3866" spans="3:3">
      <c r="C3866" s="215"/>
    </row>
    <row r="3867" spans="3:3">
      <c r="C3867" s="215"/>
    </row>
    <row r="3868" spans="3:3">
      <c r="C3868" s="215"/>
    </row>
    <row r="3869" spans="3:3">
      <c r="C3869" s="215"/>
    </row>
    <row r="3870" spans="3:3">
      <c r="C3870" s="215"/>
    </row>
    <row r="3871" spans="3:3">
      <c r="C3871" s="215"/>
    </row>
    <row r="3872" spans="3:3">
      <c r="C3872" s="215"/>
    </row>
    <row r="3873" spans="3:3">
      <c r="C3873" s="215"/>
    </row>
    <row r="3874" spans="3:3">
      <c r="C3874" s="215"/>
    </row>
    <row r="3875" spans="3:3">
      <c r="C3875" s="215"/>
    </row>
    <row r="3876" spans="3:3">
      <c r="C3876" s="215"/>
    </row>
    <row r="3877" spans="3:3">
      <c r="C3877" s="215"/>
    </row>
    <row r="3878" spans="3:3">
      <c r="C3878" s="215"/>
    </row>
    <row r="3879" spans="3:3">
      <c r="C3879" s="215"/>
    </row>
    <row r="3880" spans="3:3">
      <c r="C3880" s="215"/>
    </row>
    <row r="3881" spans="3:3">
      <c r="C3881" s="215"/>
    </row>
    <row r="3882" spans="3:3">
      <c r="C3882" s="215"/>
    </row>
    <row r="3883" spans="3:3">
      <c r="C3883" s="215"/>
    </row>
    <row r="3884" spans="3:3">
      <c r="C3884" s="215"/>
    </row>
    <row r="3885" spans="3:3">
      <c r="C3885" s="215"/>
    </row>
    <row r="3886" spans="3:3">
      <c r="C3886" s="215"/>
    </row>
    <row r="3887" spans="3:3">
      <c r="C3887" s="215"/>
    </row>
    <row r="3888" spans="3:3">
      <c r="C3888" s="215"/>
    </row>
    <row r="3889" spans="3:3">
      <c r="C3889" s="215"/>
    </row>
    <row r="3890" spans="3:3">
      <c r="C3890" s="215"/>
    </row>
    <row r="3891" spans="3:3">
      <c r="C3891" s="215"/>
    </row>
    <row r="3892" spans="3:3">
      <c r="C3892" s="215"/>
    </row>
    <row r="3893" spans="3:3">
      <c r="C3893" s="215"/>
    </row>
    <row r="3894" spans="3:3">
      <c r="C3894" s="215"/>
    </row>
    <row r="3895" spans="3:3">
      <c r="C3895" s="215"/>
    </row>
    <row r="3896" spans="3:3">
      <c r="C3896" s="215"/>
    </row>
    <row r="3897" spans="3:3">
      <c r="C3897" s="215"/>
    </row>
    <row r="3898" spans="3:3">
      <c r="C3898" s="215"/>
    </row>
    <row r="3899" spans="3:3">
      <c r="C3899" s="215"/>
    </row>
    <row r="3900" spans="3:3">
      <c r="C3900" s="215"/>
    </row>
    <row r="3901" spans="3:3">
      <c r="C3901" s="215"/>
    </row>
    <row r="3902" spans="3:3">
      <c r="C3902" s="215"/>
    </row>
    <row r="3903" spans="3:3">
      <c r="C3903" s="215"/>
    </row>
    <row r="3904" spans="3:3">
      <c r="C3904" s="215"/>
    </row>
    <row r="3905" spans="3:3">
      <c r="C3905" s="215"/>
    </row>
    <row r="3906" spans="3:3">
      <c r="C3906" s="215"/>
    </row>
    <row r="3907" spans="3:3">
      <c r="C3907" s="215"/>
    </row>
    <row r="3908" spans="3:3">
      <c r="C3908" s="215"/>
    </row>
    <row r="3909" spans="3:3">
      <c r="C3909" s="215"/>
    </row>
    <row r="3910" spans="3:3">
      <c r="C3910" s="215"/>
    </row>
    <row r="3911" spans="3:3">
      <c r="C3911" s="215"/>
    </row>
    <row r="3912" spans="3:3">
      <c r="C3912" s="215"/>
    </row>
    <row r="3913" spans="3:3">
      <c r="C3913" s="215"/>
    </row>
    <row r="3914" spans="3:3">
      <c r="C3914" s="215"/>
    </row>
    <row r="3915" spans="3:3">
      <c r="C3915" s="215"/>
    </row>
    <row r="3916" spans="3:3">
      <c r="C3916" s="215"/>
    </row>
    <row r="3917" spans="3:3">
      <c r="C3917" s="215"/>
    </row>
    <row r="3918" spans="3:3">
      <c r="C3918" s="215"/>
    </row>
    <row r="3919" spans="3:3">
      <c r="C3919" s="215"/>
    </row>
    <row r="3920" spans="3:3">
      <c r="C3920" s="215"/>
    </row>
    <row r="3921" spans="3:3">
      <c r="C3921" s="215"/>
    </row>
    <row r="3922" spans="3:3">
      <c r="C3922" s="215"/>
    </row>
    <row r="3923" spans="3:3">
      <c r="C3923" s="215"/>
    </row>
    <row r="3924" spans="3:3">
      <c r="C3924" s="215"/>
    </row>
    <row r="3925" spans="3:3">
      <c r="C3925" s="215"/>
    </row>
    <row r="3926" spans="3:3">
      <c r="C3926" s="215"/>
    </row>
    <row r="3927" spans="3:3">
      <c r="C3927" s="215"/>
    </row>
    <row r="3928" spans="3:3">
      <c r="C3928" s="215"/>
    </row>
    <row r="3929" spans="3:3">
      <c r="C3929" s="215"/>
    </row>
    <row r="3930" spans="3:3">
      <c r="C3930" s="215"/>
    </row>
    <row r="3931" spans="3:3">
      <c r="C3931" s="215"/>
    </row>
    <row r="3932" spans="3:3">
      <c r="C3932" s="215"/>
    </row>
    <row r="3933" spans="3:3">
      <c r="C3933" s="215"/>
    </row>
    <row r="3934" spans="3:3">
      <c r="C3934" s="215"/>
    </row>
    <row r="3935" spans="3:3">
      <c r="C3935" s="215"/>
    </row>
    <row r="3936" spans="3:3">
      <c r="C3936" s="215"/>
    </row>
    <row r="3937" spans="3:3">
      <c r="C3937" s="215"/>
    </row>
    <row r="3938" spans="3:3">
      <c r="C3938" s="215"/>
    </row>
    <row r="3939" spans="3:3">
      <c r="C3939" s="215"/>
    </row>
    <row r="3940" spans="3:3">
      <c r="C3940" s="215"/>
    </row>
    <row r="3941" spans="3:3">
      <c r="C3941" s="215"/>
    </row>
    <row r="3942" spans="3:3">
      <c r="C3942" s="215"/>
    </row>
    <row r="3943" spans="3:3">
      <c r="C3943" s="215"/>
    </row>
    <row r="3944" spans="3:3">
      <c r="C3944" s="215"/>
    </row>
    <row r="3945" spans="3:3">
      <c r="C3945" s="215"/>
    </row>
    <row r="3946" spans="3:3">
      <c r="C3946" s="215"/>
    </row>
    <row r="3947" spans="3:3">
      <c r="C3947" s="215"/>
    </row>
    <row r="3948" spans="3:3">
      <c r="C3948" s="215"/>
    </row>
    <row r="3949" spans="3:3">
      <c r="C3949" s="215"/>
    </row>
    <row r="3950" spans="3:3">
      <c r="C3950" s="215"/>
    </row>
    <row r="3951" spans="3:3">
      <c r="C3951" s="215"/>
    </row>
    <row r="3952" spans="3:3">
      <c r="C3952" s="215"/>
    </row>
    <row r="3953" spans="3:3">
      <c r="C3953" s="215"/>
    </row>
    <row r="3954" spans="3:3">
      <c r="C3954" s="215"/>
    </row>
    <row r="3955" spans="3:3">
      <c r="C3955" s="215"/>
    </row>
    <row r="3956" spans="3:3">
      <c r="C3956" s="215"/>
    </row>
    <row r="3957" spans="3:3">
      <c r="C3957" s="215"/>
    </row>
    <row r="3958" spans="3:3">
      <c r="C3958" s="215"/>
    </row>
    <row r="3959" spans="3:3">
      <c r="C3959" s="215"/>
    </row>
    <row r="3960" spans="3:3">
      <c r="C3960" s="215"/>
    </row>
    <row r="3961" spans="3:3">
      <c r="C3961" s="215"/>
    </row>
    <row r="3962" spans="3:3">
      <c r="C3962" s="215"/>
    </row>
    <row r="3963" spans="3:3">
      <c r="C3963" s="215"/>
    </row>
    <row r="3964" spans="3:3">
      <c r="C3964" s="215"/>
    </row>
    <row r="3965" spans="3:3">
      <c r="C3965" s="215"/>
    </row>
    <row r="3966" spans="3:3">
      <c r="C3966" s="215"/>
    </row>
    <row r="3967" spans="3:3">
      <c r="C3967" s="215"/>
    </row>
    <row r="3968" spans="3:3">
      <c r="C3968" s="215"/>
    </row>
    <row r="3969" spans="3:3">
      <c r="C3969" s="215"/>
    </row>
    <row r="3970" spans="3:3">
      <c r="C3970" s="215"/>
    </row>
    <row r="3971" spans="3:3">
      <c r="C3971" s="215"/>
    </row>
    <row r="3972" spans="3:3">
      <c r="C3972" s="215"/>
    </row>
    <row r="3973" spans="3:3">
      <c r="C3973" s="215"/>
    </row>
    <row r="3974" spans="3:3">
      <c r="C3974" s="215"/>
    </row>
    <row r="3975" spans="3:3">
      <c r="C3975" s="215"/>
    </row>
    <row r="3976" spans="3:3">
      <c r="C3976" s="215"/>
    </row>
    <row r="3977" spans="3:3">
      <c r="C3977" s="215"/>
    </row>
    <row r="3978" spans="3:3">
      <c r="C3978" s="215"/>
    </row>
    <row r="3979" spans="3:3">
      <c r="C3979" s="215"/>
    </row>
    <row r="3980" spans="3:3">
      <c r="C3980" s="215"/>
    </row>
    <row r="3981" spans="3:3">
      <c r="C3981" s="215"/>
    </row>
    <row r="3982" spans="3:3">
      <c r="C3982" s="215"/>
    </row>
    <row r="3983" spans="3:3">
      <c r="C3983" s="215"/>
    </row>
    <row r="3984" spans="3:3">
      <c r="C3984" s="215"/>
    </row>
    <row r="3985" spans="3:3">
      <c r="C3985" s="215"/>
    </row>
    <row r="3986" spans="3:3">
      <c r="C3986" s="215"/>
    </row>
    <row r="3987" spans="3:3">
      <c r="C3987" s="215"/>
    </row>
    <row r="3988" spans="3:3">
      <c r="C3988" s="215"/>
    </row>
    <row r="3989" spans="3:3">
      <c r="C3989" s="215"/>
    </row>
    <row r="3990" spans="3:3">
      <c r="C3990" s="215"/>
    </row>
    <row r="3991" spans="3:3">
      <c r="C3991" s="215"/>
    </row>
    <row r="3992" spans="3:3">
      <c r="C3992" s="215"/>
    </row>
    <row r="3993" spans="3:3">
      <c r="C3993" s="215"/>
    </row>
    <row r="3994" spans="3:3">
      <c r="C3994" s="215"/>
    </row>
    <row r="3995" spans="3:3">
      <c r="C3995" s="215"/>
    </row>
    <row r="3996" spans="3:3">
      <c r="C3996" s="215"/>
    </row>
    <row r="3997" spans="3:3">
      <c r="C3997" s="215"/>
    </row>
    <row r="3998" spans="3:3">
      <c r="C3998" s="215"/>
    </row>
    <row r="3999" spans="3:3">
      <c r="C3999" s="215"/>
    </row>
    <row r="4000" spans="3:3">
      <c r="C4000" s="215"/>
    </row>
    <row r="4001" spans="3:3">
      <c r="C4001" s="215"/>
    </row>
    <row r="4002" spans="3:3">
      <c r="C4002" s="215"/>
    </row>
    <row r="4003" spans="3:3">
      <c r="C4003" s="215"/>
    </row>
    <row r="4004" spans="3:3">
      <c r="C4004" s="215"/>
    </row>
    <row r="4005" spans="3:3">
      <c r="C4005" s="215"/>
    </row>
    <row r="4006" spans="3:3">
      <c r="C4006" s="215"/>
    </row>
    <row r="4007" spans="3:3">
      <c r="C4007" s="215"/>
    </row>
    <row r="4008" spans="3:3">
      <c r="C4008" s="215"/>
    </row>
    <row r="4009" spans="3:3">
      <c r="C4009" s="215"/>
    </row>
    <row r="4010" spans="3:3">
      <c r="C4010" s="215"/>
    </row>
    <row r="4011" spans="3:3">
      <c r="C4011" s="215"/>
    </row>
    <row r="4012" spans="3:3">
      <c r="C4012" s="215"/>
    </row>
    <row r="4013" spans="3:3">
      <c r="C4013" s="215"/>
    </row>
    <row r="4014" spans="3:3">
      <c r="C4014" s="215"/>
    </row>
    <row r="4015" spans="3:3">
      <c r="C4015" s="215"/>
    </row>
    <row r="4016" spans="3:3">
      <c r="C4016" s="215"/>
    </row>
    <row r="4017" spans="3:3">
      <c r="C4017" s="215"/>
    </row>
    <row r="4018" spans="3:3">
      <c r="C4018" s="215"/>
    </row>
    <row r="4019" spans="3:3">
      <c r="C4019" s="215"/>
    </row>
    <row r="4020" spans="3:3">
      <c r="C4020" s="215"/>
    </row>
    <row r="4021" spans="3:3">
      <c r="C4021" s="215"/>
    </row>
    <row r="4022" spans="3:3">
      <c r="C4022" s="215"/>
    </row>
    <row r="4023" spans="3:3">
      <c r="C4023" s="215"/>
    </row>
    <row r="4024" spans="3:3">
      <c r="C4024" s="215"/>
    </row>
    <row r="4025" spans="3:3">
      <c r="C4025" s="215"/>
    </row>
    <row r="4026" spans="3:3">
      <c r="C4026" s="215"/>
    </row>
    <row r="4027" spans="3:3">
      <c r="C4027" s="215"/>
    </row>
    <row r="4028" spans="3:3">
      <c r="C4028" s="215"/>
    </row>
    <row r="4029" spans="3:3">
      <c r="C4029" s="215"/>
    </row>
    <row r="4030" spans="3:3">
      <c r="C4030" s="215"/>
    </row>
    <row r="4031" spans="3:3">
      <c r="C4031" s="215"/>
    </row>
    <row r="4032" spans="3:3">
      <c r="C4032" s="215"/>
    </row>
    <row r="4033" spans="3:3">
      <c r="C4033" s="215"/>
    </row>
    <row r="4034" spans="3:3">
      <c r="C4034" s="215"/>
    </row>
    <row r="4035" spans="3:3">
      <c r="C4035" s="215"/>
    </row>
    <row r="4036" spans="3:3">
      <c r="C4036" s="215"/>
    </row>
    <row r="4037" spans="3:3">
      <c r="C4037" s="215"/>
    </row>
    <row r="4038" spans="3:3">
      <c r="C4038" s="215"/>
    </row>
    <row r="4039" spans="3:3">
      <c r="C4039" s="215"/>
    </row>
    <row r="4040" spans="3:3">
      <c r="C4040" s="215"/>
    </row>
    <row r="4041" spans="3:3">
      <c r="C4041" s="215"/>
    </row>
    <row r="4042" spans="3:3">
      <c r="C4042" s="215"/>
    </row>
    <row r="4043" spans="3:3">
      <c r="C4043" s="215"/>
    </row>
    <row r="4044" spans="3:3">
      <c r="C4044" s="215"/>
    </row>
    <row r="4045" spans="3:3">
      <c r="C4045" s="215"/>
    </row>
    <row r="4046" spans="3:3">
      <c r="C4046" s="215"/>
    </row>
    <row r="4047" spans="3:3">
      <c r="C4047" s="215"/>
    </row>
    <row r="4048" spans="3:3">
      <c r="C4048" s="215"/>
    </row>
    <row r="4049" spans="3:3">
      <c r="C4049" s="215"/>
    </row>
    <row r="4050" spans="3:3">
      <c r="C4050" s="215"/>
    </row>
    <row r="4051" spans="3:3">
      <c r="C4051" s="215"/>
    </row>
    <row r="4052" spans="3:3">
      <c r="C4052" s="215"/>
    </row>
    <row r="4053" spans="3:3">
      <c r="C4053" s="215"/>
    </row>
    <row r="4054" spans="3:3">
      <c r="C4054" s="215"/>
    </row>
    <row r="4055" spans="3:3">
      <c r="C4055" s="215"/>
    </row>
    <row r="4056" spans="3:3">
      <c r="C4056" s="215"/>
    </row>
    <row r="4057" spans="3:3">
      <c r="C4057" s="215"/>
    </row>
    <row r="4058" spans="3:3">
      <c r="C4058" s="215"/>
    </row>
    <row r="4059" spans="3:3">
      <c r="C4059" s="215"/>
    </row>
    <row r="4060" spans="3:3">
      <c r="C4060" s="215"/>
    </row>
    <row r="4061" spans="3:3">
      <c r="C4061" s="215"/>
    </row>
    <row r="4062" spans="3:3">
      <c r="C4062" s="215"/>
    </row>
    <row r="4063" spans="3:3">
      <c r="C4063" s="215"/>
    </row>
    <row r="4064" spans="3:3">
      <c r="C4064" s="215"/>
    </row>
    <row r="4065" spans="3:3">
      <c r="C4065" s="215"/>
    </row>
    <row r="4066" spans="3:3">
      <c r="C4066" s="215"/>
    </row>
    <row r="4067" spans="3:3">
      <c r="C4067" s="215"/>
    </row>
    <row r="4068" spans="3:3">
      <c r="C4068" s="215"/>
    </row>
    <row r="4069" spans="3:3">
      <c r="C4069" s="215"/>
    </row>
    <row r="4070" spans="3:3">
      <c r="C4070" s="215"/>
    </row>
    <row r="4071" spans="3:3">
      <c r="C4071" s="215"/>
    </row>
    <row r="4072" spans="3:3">
      <c r="C4072" s="215"/>
    </row>
    <row r="4073" spans="3:3">
      <c r="C4073" s="215"/>
    </row>
    <row r="4074" spans="3:3">
      <c r="C4074" s="215"/>
    </row>
    <row r="4075" spans="3:3">
      <c r="C4075" s="215"/>
    </row>
    <row r="4076" spans="3:3">
      <c r="C4076" s="215"/>
    </row>
    <row r="4077" spans="3:3">
      <c r="C4077" s="215"/>
    </row>
    <row r="4078" spans="3:3">
      <c r="C4078" s="215"/>
    </row>
    <row r="4079" spans="3:3">
      <c r="C4079" s="215"/>
    </row>
    <row r="4080" spans="3:3">
      <c r="C4080" s="215"/>
    </row>
    <row r="4081" spans="3:3">
      <c r="C4081" s="215"/>
    </row>
    <row r="4082" spans="3:3">
      <c r="C4082" s="215"/>
    </row>
    <row r="4083" spans="3:3">
      <c r="C4083" s="215"/>
    </row>
    <row r="4084" spans="3:3">
      <c r="C4084" s="215"/>
    </row>
    <row r="4085" spans="3:3">
      <c r="C4085" s="215"/>
    </row>
    <row r="4086" spans="3:3">
      <c r="C4086" s="215"/>
    </row>
    <row r="4087" spans="3:3">
      <c r="C4087" s="215"/>
    </row>
    <row r="4088" spans="3:3">
      <c r="C4088" s="215"/>
    </row>
    <row r="4089" spans="3:3">
      <c r="C4089" s="215"/>
    </row>
    <row r="4090" spans="3:3">
      <c r="C4090" s="215"/>
    </row>
    <row r="4091" spans="3:3">
      <c r="C4091" s="215"/>
    </row>
    <row r="4092" spans="3:3">
      <c r="C4092" s="215"/>
    </row>
    <row r="4093" spans="3:3">
      <c r="C4093" s="215"/>
    </row>
    <row r="4094" spans="3:3">
      <c r="C4094" s="215"/>
    </row>
    <row r="4095" spans="3:3">
      <c r="C4095" s="215"/>
    </row>
    <row r="4096" spans="3:3">
      <c r="C4096" s="215"/>
    </row>
    <row r="4097" spans="3:3">
      <c r="C4097" s="215"/>
    </row>
    <row r="4098" spans="3:3">
      <c r="C4098" s="215"/>
    </row>
    <row r="4099" spans="3:3">
      <c r="C4099" s="215"/>
    </row>
    <row r="4100" spans="3:3">
      <c r="C4100" s="215"/>
    </row>
    <row r="4101" spans="3:3">
      <c r="C4101" s="215"/>
    </row>
    <row r="4102" spans="3:3">
      <c r="C4102" s="215"/>
    </row>
    <row r="4103" spans="3:3">
      <c r="C4103" s="215"/>
    </row>
    <row r="4104" spans="3:3">
      <c r="C4104" s="215"/>
    </row>
    <row r="4105" spans="3:3">
      <c r="C4105" s="215"/>
    </row>
    <row r="4106" spans="3:3">
      <c r="C4106" s="215"/>
    </row>
    <row r="4107" spans="3:3">
      <c r="C4107" s="215"/>
    </row>
    <row r="4108" spans="3:3">
      <c r="C4108" s="215"/>
    </row>
    <row r="4109" spans="3:3">
      <c r="C4109" s="215"/>
    </row>
    <row r="4110" spans="3:3">
      <c r="C4110" s="215"/>
    </row>
    <row r="4111" spans="3:3">
      <c r="C4111" s="215"/>
    </row>
    <row r="4112" spans="3:3">
      <c r="C4112" s="215"/>
    </row>
    <row r="4113" spans="3:3">
      <c r="C4113" s="215"/>
    </row>
    <row r="4114" spans="3:3">
      <c r="C4114" s="215"/>
    </row>
    <row r="4115" spans="3:3">
      <c r="C4115" s="215"/>
    </row>
    <row r="4116" spans="3:3">
      <c r="C4116" s="215"/>
    </row>
    <row r="4117" spans="3:3">
      <c r="C4117" s="215"/>
    </row>
    <row r="4118" spans="3:3">
      <c r="C4118" s="215"/>
    </row>
    <row r="4119" spans="3:3">
      <c r="C4119" s="215"/>
    </row>
    <row r="4120" spans="3:3">
      <c r="C4120" s="215"/>
    </row>
    <row r="4121" spans="3:3">
      <c r="C4121" s="215"/>
    </row>
    <row r="4122" spans="3:3">
      <c r="C4122" s="215"/>
    </row>
    <row r="4123" spans="3:3">
      <c r="C4123" s="215"/>
    </row>
    <row r="4124" spans="3:3">
      <c r="C4124" s="215"/>
    </row>
    <row r="4125" spans="3:3">
      <c r="C4125" s="215"/>
    </row>
    <row r="4126" spans="3:3">
      <c r="C4126" s="215"/>
    </row>
    <row r="4127" spans="3:3">
      <c r="C4127" s="215"/>
    </row>
    <row r="4128" spans="3:3">
      <c r="C4128" s="215"/>
    </row>
    <row r="4129" spans="3:3">
      <c r="C4129" s="215"/>
    </row>
    <row r="4130" spans="3:3">
      <c r="C4130" s="215"/>
    </row>
    <row r="4131" spans="3:3">
      <c r="C4131" s="215"/>
    </row>
    <row r="4132" spans="3:3">
      <c r="C4132" s="215"/>
    </row>
    <row r="4133" spans="3:3">
      <c r="C4133" s="215"/>
    </row>
    <row r="4134" spans="3:3">
      <c r="C4134" s="215"/>
    </row>
    <row r="4135" spans="3:3">
      <c r="C4135" s="215"/>
    </row>
    <row r="4136" spans="3:3">
      <c r="C4136" s="215"/>
    </row>
    <row r="4137" spans="3:3">
      <c r="C4137" s="215"/>
    </row>
    <row r="4138" spans="3:3">
      <c r="C4138" s="215"/>
    </row>
    <row r="4139" spans="3:3">
      <c r="C4139" s="215"/>
    </row>
    <row r="4140" spans="3:3">
      <c r="C4140" s="215"/>
    </row>
    <row r="4141" spans="3:3">
      <c r="C4141" s="215"/>
    </row>
    <row r="4142" spans="3:3">
      <c r="C4142" s="215"/>
    </row>
    <row r="4143" spans="3:3">
      <c r="C4143" s="215"/>
    </row>
    <row r="4144" spans="3:3">
      <c r="C4144" s="215"/>
    </row>
    <row r="4145" spans="3:3">
      <c r="C4145" s="215"/>
    </row>
    <row r="4146" spans="3:3">
      <c r="C4146" s="215"/>
    </row>
    <row r="4147" spans="3:3">
      <c r="C4147" s="215"/>
    </row>
    <row r="4148" spans="3:3">
      <c r="C4148" s="215"/>
    </row>
    <row r="4149" spans="3:3">
      <c r="C4149" s="215"/>
    </row>
    <row r="4150" spans="3:3">
      <c r="C4150" s="215"/>
    </row>
    <row r="4151" spans="3:3">
      <c r="C4151" s="215"/>
    </row>
    <row r="4152" spans="3:3">
      <c r="C4152" s="215"/>
    </row>
    <row r="4153" spans="3:3">
      <c r="C4153" s="215"/>
    </row>
    <row r="4154" spans="3:3">
      <c r="C4154" s="215"/>
    </row>
    <row r="4155" spans="3:3">
      <c r="C4155" s="215"/>
    </row>
    <row r="4156" spans="3:3">
      <c r="C4156" s="215"/>
    </row>
    <row r="4157" spans="3:3">
      <c r="C4157" s="215"/>
    </row>
    <row r="4158" spans="3:3">
      <c r="C4158" s="215"/>
    </row>
    <row r="4159" spans="3:3">
      <c r="C4159" s="215"/>
    </row>
    <row r="4160" spans="3:3">
      <c r="C4160" s="215"/>
    </row>
    <row r="4161" spans="3:3">
      <c r="C4161" s="215"/>
    </row>
    <row r="4162" spans="3:3">
      <c r="C4162" s="215"/>
    </row>
    <row r="4163" spans="3:3">
      <c r="C4163" s="215"/>
    </row>
    <row r="4164" spans="3:3">
      <c r="C4164" s="215"/>
    </row>
    <row r="4165" spans="3:3">
      <c r="C4165" s="215"/>
    </row>
    <row r="4166" spans="3:3">
      <c r="C4166" s="215"/>
    </row>
    <row r="4167" spans="3:3">
      <c r="C4167" s="215"/>
    </row>
    <row r="4168" spans="3:3">
      <c r="C4168" s="215"/>
    </row>
    <row r="4169" spans="3:3">
      <c r="C4169" s="215"/>
    </row>
    <row r="4170" spans="3:3">
      <c r="C4170" s="215"/>
    </row>
    <row r="4171" spans="3:3">
      <c r="C4171" s="215"/>
    </row>
    <row r="4172" spans="3:3">
      <c r="C4172" s="215"/>
    </row>
    <row r="4173" spans="3:3">
      <c r="C4173" s="215"/>
    </row>
    <row r="4174" spans="3:3">
      <c r="C4174" s="215"/>
    </row>
    <row r="4175" spans="3:3">
      <c r="C4175" s="215"/>
    </row>
    <row r="4176" spans="3:3">
      <c r="C4176" s="215"/>
    </row>
    <row r="4177" spans="3:3">
      <c r="C4177" s="215"/>
    </row>
    <row r="4178" spans="3:3">
      <c r="C4178" s="215"/>
    </row>
    <row r="4179" spans="3:3">
      <c r="C4179" s="215"/>
    </row>
    <row r="4180" spans="3:3">
      <c r="C4180" s="215"/>
    </row>
    <row r="4181" spans="3:3">
      <c r="C4181" s="215"/>
    </row>
    <row r="4182" spans="3:3">
      <c r="C4182" s="215"/>
    </row>
    <row r="4183" spans="3:3">
      <c r="C4183" s="215"/>
    </row>
    <row r="4184" spans="3:3">
      <c r="C4184" s="215"/>
    </row>
    <row r="4185" spans="3:3">
      <c r="C4185" s="215"/>
    </row>
    <row r="4186" spans="3:3">
      <c r="C4186" s="215"/>
    </row>
    <row r="4187" spans="3:3">
      <c r="C4187" s="215"/>
    </row>
    <row r="4188" spans="3:3">
      <c r="C4188" s="215"/>
    </row>
    <row r="4189" spans="3:3">
      <c r="C4189" s="215"/>
    </row>
    <row r="4190" spans="3:3">
      <c r="C4190" s="215"/>
    </row>
    <row r="4191" spans="3:3">
      <c r="C4191" s="215"/>
    </row>
    <row r="4192" spans="3:3">
      <c r="C4192" s="215"/>
    </row>
    <row r="4193" spans="3:3">
      <c r="C4193" s="215"/>
    </row>
    <row r="4194" spans="3:3">
      <c r="C4194" s="215"/>
    </row>
    <row r="4195" spans="3:3">
      <c r="C4195" s="215"/>
    </row>
    <row r="4196" spans="3:3">
      <c r="C4196" s="215"/>
    </row>
    <row r="4197" spans="3:3">
      <c r="C4197" s="215"/>
    </row>
    <row r="4198" spans="3:3">
      <c r="C4198" s="215"/>
    </row>
    <row r="4199" spans="3:3">
      <c r="C4199" s="215"/>
    </row>
    <row r="4200" spans="3:3">
      <c r="C4200" s="215"/>
    </row>
    <row r="4201" spans="3:3">
      <c r="C4201" s="215"/>
    </row>
    <row r="4202" spans="3:3">
      <c r="C4202" s="215"/>
    </row>
    <row r="4203" spans="3:3">
      <c r="C4203" s="215"/>
    </row>
    <row r="4204" spans="3:3">
      <c r="C4204" s="215"/>
    </row>
    <row r="4205" spans="3:3">
      <c r="C4205" s="215"/>
    </row>
    <row r="4206" spans="3:3">
      <c r="C4206" s="215"/>
    </row>
    <row r="4207" spans="3:3">
      <c r="C4207" s="215"/>
    </row>
    <row r="4208" spans="3:3">
      <c r="C4208" s="215"/>
    </row>
    <row r="4209" spans="3:3">
      <c r="C4209" s="215"/>
    </row>
    <row r="4210" spans="3:3">
      <c r="C4210" s="215"/>
    </row>
    <row r="4211" spans="3:3">
      <c r="C4211" s="215"/>
    </row>
    <row r="4212" spans="3:3">
      <c r="C4212" s="215"/>
    </row>
    <row r="4213" spans="3:3">
      <c r="C4213" s="215"/>
    </row>
    <row r="4214" spans="3:3">
      <c r="C4214" s="215"/>
    </row>
    <row r="4215" spans="3:3">
      <c r="C4215" s="215"/>
    </row>
    <row r="4216" spans="3:3">
      <c r="C4216" s="215"/>
    </row>
    <row r="4217" spans="3:3">
      <c r="C4217" s="215"/>
    </row>
    <row r="4218" spans="3:3">
      <c r="C4218" s="215"/>
    </row>
    <row r="4219" spans="3:3">
      <c r="C4219" s="215"/>
    </row>
    <row r="4220" spans="3:3">
      <c r="C4220" s="215"/>
    </row>
    <row r="4221" spans="3:3">
      <c r="C4221" s="215"/>
    </row>
    <row r="4222" spans="3:3">
      <c r="C4222" s="215"/>
    </row>
    <row r="4223" spans="3:3">
      <c r="C4223" s="215"/>
    </row>
    <row r="4224" spans="3:3">
      <c r="C4224" s="215"/>
    </row>
    <row r="4225" spans="3:3">
      <c r="C4225" s="215"/>
    </row>
    <row r="4226" spans="3:3">
      <c r="C4226" s="215"/>
    </row>
    <row r="4227" spans="3:3">
      <c r="C4227" s="215"/>
    </row>
    <row r="4228" spans="3:3">
      <c r="C4228" s="215"/>
    </row>
    <row r="4229" spans="3:3">
      <c r="C4229" s="215"/>
    </row>
    <row r="4230" spans="3:3">
      <c r="C4230" s="215"/>
    </row>
    <row r="4231" spans="3:3">
      <c r="C4231" s="215"/>
    </row>
    <row r="4232" spans="3:3">
      <c r="C4232" s="215"/>
    </row>
    <row r="4233" spans="3:3">
      <c r="C4233" s="215"/>
    </row>
    <row r="4234" spans="3:3">
      <c r="C4234" s="215"/>
    </row>
    <row r="4235" spans="3:3">
      <c r="C4235" s="215"/>
    </row>
    <row r="4236" spans="3:3">
      <c r="C4236" s="215"/>
    </row>
    <row r="4237" spans="3:3">
      <c r="C4237" s="215"/>
    </row>
    <row r="4238" spans="3:3">
      <c r="C4238" s="215"/>
    </row>
    <row r="4239" spans="3:3">
      <c r="C4239" s="215"/>
    </row>
    <row r="4240" spans="3:3">
      <c r="C4240" s="215"/>
    </row>
    <row r="4241" spans="3:3">
      <c r="C4241" s="215"/>
    </row>
    <row r="4242" spans="3:3">
      <c r="C4242" s="215"/>
    </row>
    <row r="4243" spans="3:3">
      <c r="C4243" s="215"/>
    </row>
    <row r="4244" spans="3:3">
      <c r="C4244" s="215"/>
    </row>
    <row r="4245" spans="3:3">
      <c r="C4245" s="215"/>
    </row>
    <row r="4246" spans="3:3">
      <c r="C4246" s="215"/>
    </row>
    <row r="4247" spans="3:3">
      <c r="C4247" s="215"/>
    </row>
    <row r="4248" spans="3:3">
      <c r="C4248" s="215"/>
    </row>
    <row r="4249" spans="3:3">
      <c r="C4249" s="215"/>
    </row>
    <row r="4250" spans="3:3">
      <c r="C4250" s="215"/>
    </row>
    <row r="4251" spans="3:3">
      <c r="C4251" s="215"/>
    </row>
    <row r="4252" spans="3:3">
      <c r="C4252" s="215"/>
    </row>
    <row r="4253" spans="3:3">
      <c r="C4253" s="215"/>
    </row>
    <row r="4254" spans="3:3">
      <c r="C4254" s="215"/>
    </row>
    <row r="4255" spans="3:3">
      <c r="C4255" s="215"/>
    </row>
    <row r="4256" spans="3:3">
      <c r="C4256" s="215"/>
    </row>
    <row r="4257" spans="3:3">
      <c r="C4257" s="215"/>
    </row>
    <row r="4258" spans="3:3">
      <c r="C4258" s="215"/>
    </row>
    <row r="4259" spans="3:3">
      <c r="C4259" s="215"/>
    </row>
    <row r="4260" spans="3:3">
      <c r="C4260" s="215"/>
    </row>
    <row r="4261" spans="3:3">
      <c r="C4261" s="215"/>
    </row>
    <row r="4262" spans="3:3">
      <c r="C4262" s="215"/>
    </row>
    <row r="4263" spans="3:3">
      <c r="C4263" s="215"/>
    </row>
    <row r="4264" spans="3:3">
      <c r="C4264" s="215"/>
    </row>
    <row r="4265" spans="3:3">
      <c r="C4265" s="215"/>
    </row>
    <row r="4266" spans="3:3">
      <c r="C4266" s="215"/>
    </row>
    <row r="4267" spans="3:3">
      <c r="C4267" s="215"/>
    </row>
    <row r="4268" spans="3:3">
      <c r="C4268" s="215"/>
    </row>
    <row r="4269" spans="3:3">
      <c r="C4269" s="215"/>
    </row>
    <row r="4270" spans="3:3">
      <c r="C4270" s="215"/>
    </row>
    <row r="4271" spans="3:3">
      <c r="C4271" s="215"/>
    </row>
    <row r="4272" spans="3:3">
      <c r="C4272" s="215"/>
    </row>
    <row r="4273" spans="3:3">
      <c r="C4273" s="215"/>
    </row>
    <row r="4274" spans="3:3">
      <c r="C4274" s="215"/>
    </row>
    <row r="4275" spans="3:3">
      <c r="C4275" s="215"/>
    </row>
    <row r="4276" spans="3:3">
      <c r="C4276" s="215"/>
    </row>
    <row r="4277" spans="3:3">
      <c r="C4277" s="215"/>
    </row>
    <row r="4278" spans="3:3">
      <c r="C4278" s="215"/>
    </row>
    <row r="4279" spans="3:3">
      <c r="C4279" s="215"/>
    </row>
    <row r="4280" spans="3:3">
      <c r="C4280" s="215"/>
    </row>
    <row r="4281" spans="3:3">
      <c r="C4281" s="215"/>
    </row>
    <row r="4282" spans="3:3">
      <c r="C4282" s="215"/>
    </row>
    <row r="4283" spans="3:3">
      <c r="C4283" s="215"/>
    </row>
    <row r="4284" spans="3:3">
      <c r="C4284" s="215"/>
    </row>
    <row r="4285" spans="3:3">
      <c r="C4285" s="215"/>
    </row>
    <row r="4286" spans="3:3">
      <c r="C4286" s="215"/>
    </row>
    <row r="4287" spans="3:3">
      <c r="C4287" s="215"/>
    </row>
    <row r="4288" spans="3:3">
      <c r="C4288" s="215"/>
    </row>
    <row r="4289" spans="3:3">
      <c r="C4289" s="215"/>
    </row>
    <row r="4290" spans="3:3">
      <c r="C4290" s="215"/>
    </row>
    <row r="4291" spans="3:3">
      <c r="C4291" s="215"/>
    </row>
    <row r="4292" spans="3:3">
      <c r="C4292" s="215"/>
    </row>
    <row r="4293" spans="3:3">
      <c r="C4293" s="215"/>
    </row>
    <row r="4294" spans="3:3">
      <c r="C4294" s="215"/>
    </row>
    <row r="4295" spans="3:3">
      <c r="C4295" s="215"/>
    </row>
    <row r="4296" spans="3:3">
      <c r="C4296" s="215"/>
    </row>
    <row r="4297" spans="3:3">
      <c r="C4297" s="215"/>
    </row>
    <row r="4298" spans="3:3">
      <c r="C4298" s="215"/>
    </row>
    <row r="4299" spans="3:3">
      <c r="C4299" s="215"/>
    </row>
    <row r="4300" spans="3:3">
      <c r="C4300" s="215"/>
    </row>
    <row r="4301" spans="3:3">
      <c r="C4301" s="215"/>
    </row>
    <row r="4302" spans="3:3">
      <c r="C4302" s="215"/>
    </row>
    <row r="4303" spans="3:3">
      <c r="C4303" s="215"/>
    </row>
    <row r="4304" spans="3:3">
      <c r="C4304" s="215"/>
    </row>
    <row r="4305" spans="3:3">
      <c r="C4305" s="215"/>
    </row>
    <row r="4306" spans="3:3">
      <c r="C4306" s="215"/>
    </row>
    <row r="4307" spans="3:3">
      <c r="C4307" s="215"/>
    </row>
    <row r="4308" spans="3:3">
      <c r="C4308" s="215"/>
    </row>
    <row r="4309" spans="3:3">
      <c r="C4309" s="215"/>
    </row>
    <row r="4310" spans="3:3">
      <c r="C4310" s="215"/>
    </row>
    <row r="4311" spans="3:3">
      <c r="C4311" s="215"/>
    </row>
    <row r="4312" spans="3:3">
      <c r="C4312" s="215"/>
    </row>
    <row r="4313" spans="3:3">
      <c r="C4313" s="215"/>
    </row>
    <row r="4314" spans="3:3">
      <c r="C4314" s="215"/>
    </row>
    <row r="4315" spans="3:3">
      <c r="C4315" s="215"/>
    </row>
    <row r="4316" spans="3:3">
      <c r="C4316" s="215"/>
    </row>
    <row r="4317" spans="3:3">
      <c r="C4317" s="215"/>
    </row>
    <row r="4318" spans="3:3">
      <c r="C4318" s="215"/>
    </row>
    <row r="4319" spans="3:3">
      <c r="C4319" s="215"/>
    </row>
    <row r="4320" spans="3:3">
      <c r="C4320" s="215"/>
    </row>
    <row r="4321" spans="3:3">
      <c r="C4321" s="215"/>
    </row>
    <row r="4322" spans="3:3">
      <c r="C4322" s="215"/>
    </row>
    <row r="4323" spans="3:3">
      <c r="C4323" s="215"/>
    </row>
    <row r="4324" spans="3:3">
      <c r="C4324" s="215"/>
    </row>
    <row r="4325" spans="3:3">
      <c r="C4325" s="215"/>
    </row>
    <row r="4326" spans="3:3">
      <c r="C4326" s="215"/>
    </row>
    <row r="4327" spans="3:3">
      <c r="C4327" s="215"/>
    </row>
    <row r="4328" spans="3:3">
      <c r="C4328" s="215"/>
    </row>
    <row r="4329" spans="3:3">
      <c r="C4329" s="215"/>
    </row>
    <row r="4330" spans="3:3">
      <c r="C4330" s="215"/>
    </row>
    <row r="4331" spans="3:3">
      <c r="C4331" s="215"/>
    </row>
    <row r="4332" spans="3:3">
      <c r="C4332" s="215"/>
    </row>
    <row r="4333" spans="3:3">
      <c r="C4333" s="215"/>
    </row>
    <row r="4334" spans="3:3">
      <c r="C4334" s="215"/>
    </row>
    <row r="4335" spans="3:3">
      <c r="C4335" s="215"/>
    </row>
    <row r="4336" spans="3:3">
      <c r="C4336" s="215"/>
    </row>
    <row r="4337" spans="3:3">
      <c r="C4337" s="215"/>
    </row>
    <row r="4338" spans="3:3">
      <c r="C4338" s="215"/>
    </row>
    <row r="4339" spans="3:3">
      <c r="C4339" s="215"/>
    </row>
    <row r="4340" spans="3:3">
      <c r="C4340" s="215"/>
    </row>
    <row r="4341" spans="3:3">
      <c r="C4341" s="215"/>
    </row>
    <row r="4342" spans="3:3">
      <c r="C4342" s="215"/>
    </row>
    <row r="4343" spans="3:3">
      <c r="C4343" s="215"/>
    </row>
    <row r="4344" spans="3:3">
      <c r="C4344" s="215"/>
    </row>
    <row r="4345" spans="3:3">
      <c r="C4345" s="215"/>
    </row>
    <row r="4346" spans="3:3">
      <c r="C4346" s="215"/>
    </row>
    <row r="4347" spans="3:3">
      <c r="C4347" s="215"/>
    </row>
    <row r="4348" spans="3:3">
      <c r="C4348" s="215"/>
    </row>
    <row r="4349" spans="3:3">
      <c r="C4349" s="215"/>
    </row>
    <row r="4350" spans="3:3">
      <c r="C4350" s="215"/>
    </row>
    <row r="4351" spans="3:3">
      <c r="C4351" s="215"/>
    </row>
    <row r="4352" spans="3:3">
      <c r="C4352" s="215"/>
    </row>
    <row r="4353" spans="3:3">
      <c r="C4353" s="215"/>
    </row>
    <row r="4354" spans="3:3">
      <c r="C4354" s="215"/>
    </row>
    <row r="4355" spans="3:3">
      <c r="C4355" s="215"/>
    </row>
    <row r="4356" spans="3:3">
      <c r="C4356" s="215"/>
    </row>
    <row r="4357" spans="3:3">
      <c r="C4357" s="215"/>
    </row>
    <row r="4358" spans="3:3">
      <c r="C4358" s="215"/>
    </row>
    <row r="4359" spans="3:3">
      <c r="C4359" s="215"/>
    </row>
    <row r="4360" spans="3:3">
      <c r="C4360" s="215"/>
    </row>
    <row r="4361" spans="3:3">
      <c r="C4361" s="215"/>
    </row>
    <row r="4362" spans="3:3">
      <c r="C4362" s="215"/>
    </row>
    <row r="4363" spans="3:3">
      <c r="C4363" s="215"/>
    </row>
    <row r="4364" spans="3:3">
      <c r="C4364" s="215"/>
    </row>
    <row r="4365" spans="3:3">
      <c r="C4365" s="215"/>
    </row>
    <row r="4366" spans="3:3">
      <c r="C4366" s="215"/>
    </row>
    <row r="4367" spans="3:3">
      <c r="C4367" s="215"/>
    </row>
    <row r="4368" spans="3:3">
      <c r="C4368" s="215"/>
    </row>
    <row r="4369" spans="3:3">
      <c r="C4369" s="215"/>
    </row>
    <row r="4370" spans="3:3">
      <c r="C4370" s="215"/>
    </row>
    <row r="4371" spans="3:3">
      <c r="C4371" s="215"/>
    </row>
    <row r="4372" spans="3:3">
      <c r="C4372" s="215"/>
    </row>
    <row r="4373" spans="3:3">
      <c r="C4373" s="215"/>
    </row>
    <row r="4374" spans="3:3">
      <c r="C4374" s="215"/>
    </row>
    <row r="4375" spans="3:3">
      <c r="C4375" s="215"/>
    </row>
    <row r="4376" spans="3:3">
      <c r="C4376" s="215"/>
    </row>
    <row r="4377" spans="3:3">
      <c r="C4377" s="215"/>
    </row>
    <row r="4378" spans="3:3">
      <c r="C4378" s="215"/>
    </row>
    <row r="4379" spans="3:3">
      <c r="C4379" s="215"/>
    </row>
    <row r="4380" spans="3:3">
      <c r="C4380" s="215"/>
    </row>
    <row r="4381" spans="3:3">
      <c r="C4381" s="215"/>
    </row>
    <row r="4382" spans="3:3">
      <c r="C4382" s="215"/>
    </row>
    <row r="4383" spans="3:3">
      <c r="C4383" s="215"/>
    </row>
    <row r="4384" spans="3:3">
      <c r="C4384" s="215"/>
    </row>
    <row r="4385" spans="3:3">
      <c r="C4385" s="215"/>
    </row>
    <row r="4386" spans="3:3">
      <c r="C4386" s="215"/>
    </row>
    <row r="4387" spans="3:3">
      <c r="C4387" s="215"/>
    </row>
    <row r="4388" spans="3:3">
      <c r="C4388" s="215"/>
    </row>
    <row r="4389" spans="3:3">
      <c r="C4389" s="215"/>
    </row>
    <row r="4390" spans="3:3">
      <c r="C4390" s="215"/>
    </row>
    <row r="4391" spans="3:3">
      <c r="C4391" s="215"/>
    </row>
    <row r="4392" spans="3:3">
      <c r="C4392" s="215"/>
    </row>
    <row r="4393" spans="3:3">
      <c r="C4393" s="215"/>
    </row>
    <row r="4394" spans="3:3">
      <c r="C4394" s="215"/>
    </row>
    <row r="4395" spans="3:3">
      <c r="C4395" s="215"/>
    </row>
    <row r="4396" spans="3:3">
      <c r="C4396" s="215"/>
    </row>
    <row r="4397" spans="3:3">
      <c r="C4397" s="215"/>
    </row>
    <row r="4398" spans="3:3">
      <c r="C4398" s="215"/>
    </row>
    <row r="4399" spans="3:3">
      <c r="C4399" s="215"/>
    </row>
    <row r="4400" spans="3:3">
      <c r="C4400" s="215"/>
    </row>
    <row r="4401" spans="3:3">
      <c r="C4401" s="215"/>
    </row>
    <row r="4402" spans="3:3">
      <c r="C4402" s="215"/>
    </row>
    <row r="4403" spans="3:3">
      <c r="C4403" s="215"/>
    </row>
    <row r="4404" spans="3:3">
      <c r="C4404" s="215"/>
    </row>
    <row r="4405" spans="3:3">
      <c r="C4405" s="215"/>
    </row>
    <row r="4406" spans="3:3">
      <c r="C4406" s="215"/>
    </row>
    <row r="4407" spans="3:3">
      <c r="C4407" s="215"/>
    </row>
    <row r="4408" spans="3:3">
      <c r="C4408" s="215"/>
    </row>
    <row r="4409" spans="3:3">
      <c r="C4409" s="215"/>
    </row>
    <row r="4410" spans="3:3">
      <c r="C4410" s="215"/>
    </row>
    <row r="4411" spans="3:3">
      <c r="C4411" s="215"/>
    </row>
    <row r="4412" spans="3:3">
      <c r="C4412" s="215"/>
    </row>
    <row r="4413" spans="3:3">
      <c r="C4413" s="215"/>
    </row>
    <row r="4414" spans="3:3">
      <c r="C4414" s="215"/>
    </row>
    <row r="4415" spans="3:3">
      <c r="C4415" s="215"/>
    </row>
    <row r="4416" spans="3:3">
      <c r="C4416" s="215"/>
    </row>
    <row r="4417" spans="3:3">
      <c r="C4417" s="215"/>
    </row>
    <row r="4418" spans="3:3">
      <c r="C4418" s="215"/>
    </row>
    <row r="4419" spans="3:3">
      <c r="C4419" s="215"/>
    </row>
    <row r="4420" spans="3:3">
      <c r="C4420" s="215"/>
    </row>
    <row r="4421" spans="3:3">
      <c r="C4421" s="215"/>
    </row>
    <row r="4422" spans="3:3">
      <c r="C4422" s="215"/>
    </row>
    <row r="4423" spans="3:3">
      <c r="C4423" s="215"/>
    </row>
    <row r="4424" spans="3:3">
      <c r="C4424" s="215"/>
    </row>
    <row r="4425" spans="3:3">
      <c r="C4425" s="215"/>
    </row>
    <row r="4426" spans="3:3">
      <c r="C4426" s="215"/>
    </row>
    <row r="4427" spans="3:3">
      <c r="C4427" s="215"/>
    </row>
    <row r="4428" spans="3:3">
      <c r="C4428" s="215"/>
    </row>
    <row r="4429" spans="3:3">
      <c r="C4429" s="215"/>
    </row>
    <row r="4430" spans="3:3">
      <c r="C4430" s="215"/>
    </row>
    <row r="4431" spans="3:3">
      <c r="C4431" s="215"/>
    </row>
    <row r="4432" spans="3:3">
      <c r="C4432" s="215"/>
    </row>
    <row r="4433" spans="3:3">
      <c r="C4433" s="215"/>
    </row>
    <row r="4434" spans="3:3">
      <c r="C4434" s="215"/>
    </row>
    <row r="4435" spans="3:3">
      <c r="C4435" s="215"/>
    </row>
    <row r="4436" spans="3:3">
      <c r="C4436" s="215"/>
    </row>
    <row r="4437" spans="3:3">
      <c r="C4437" s="215"/>
    </row>
    <row r="4438" spans="3:3">
      <c r="C4438" s="215"/>
    </row>
    <row r="4439" spans="3:3">
      <c r="C4439" s="215"/>
    </row>
    <row r="4440" spans="3:3">
      <c r="C4440" s="215"/>
    </row>
    <row r="4441" spans="3:3">
      <c r="C4441" s="215"/>
    </row>
    <row r="4442" spans="3:3">
      <c r="C4442" s="215"/>
    </row>
    <row r="4443" spans="3:3">
      <c r="C4443" s="215"/>
    </row>
    <row r="4444" spans="3:3">
      <c r="C4444" s="215"/>
    </row>
    <row r="4445" spans="3:3">
      <c r="C4445" s="215"/>
    </row>
    <row r="4446" spans="3:3">
      <c r="C4446" s="215"/>
    </row>
    <row r="4447" spans="3:3">
      <c r="C4447" s="215"/>
    </row>
    <row r="4448" spans="3:3">
      <c r="C4448" s="215"/>
    </row>
    <row r="4449" spans="3:3">
      <c r="C4449" s="215"/>
    </row>
    <row r="4450" spans="3:3">
      <c r="C4450" s="215"/>
    </row>
    <row r="4451" spans="3:3">
      <c r="C4451" s="215"/>
    </row>
    <row r="4452" spans="3:3">
      <c r="C4452" s="215"/>
    </row>
    <row r="4453" spans="3:3">
      <c r="C4453" s="215"/>
    </row>
    <row r="4454" spans="3:3">
      <c r="C4454" s="215"/>
    </row>
    <row r="4455" spans="3:3">
      <c r="C4455" s="215"/>
    </row>
    <row r="4456" spans="3:3">
      <c r="C4456" s="215"/>
    </row>
    <row r="4457" spans="3:3">
      <c r="C4457" s="215"/>
    </row>
    <row r="4458" spans="3:3">
      <c r="C4458" s="215"/>
    </row>
    <row r="4459" spans="3:3">
      <c r="C4459" s="215"/>
    </row>
    <row r="4460" spans="3:3">
      <c r="C4460" s="215"/>
    </row>
    <row r="4461" spans="3:3">
      <c r="C4461" s="215"/>
    </row>
    <row r="4462" spans="3:3">
      <c r="C4462" s="215"/>
    </row>
    <row r="4463" spans="3:3">
      <c r="C4463" s="215"/>
    </row>
    <row r="4464" spans="3:3">
      <c r="C4464" s="215"/>
    </row>
    <row r="4465" spans="3:3">
      <c r="C4465" s="215"/>
    </row>
    <row r="4466" spans="3:3">
      <c r="C4466" s="215"/>
    </row>
    <row r="4467" spans="3:3">
      <c r="C4467" s="215"/>
    </row>
    <row r="4468" spans="3:3">
      <c r="C4468" s="215"/>
    </row>
    <row r="4469" spans="3:3">
      <c r="C4469" s="215"/>
    </row>
    <row r="4470" spans="3:3">
      <c r="C4470" s="215"/>
    </row>
    <row r="4471" spans="3:3">
      <c r="C4471" s="215"/>
    </row>
    <row r="4472" spans="3:3">
      <c r="C4472" s="215"/>
    </row>
    <row r="4473" spans="3:3">
      <c r="C4473" s="215"/>
    </row>
    <row r="4474" spans="3:3">
      <c r="C4474" s="215"/>
    </row>
    <row r="4475" spans="3:3">
      <c r="C4475" s="215"/>
    </row>
    <row r="4476" spans="3:3">
      <c r="C4476" s="215"/>
    </row>
    <row r="4477" spans="3:3">
      <c r="C4477" s="215"/>
    </row>
    <row r="4478" spans="3:3">
      <c r="C4478" s="215"/>
    </row>
    <row r="4479" spans="3:3">
      <c r="C4479" s="215"/>
    </row>
    <row r="4480" spans="3:3">
      <c r="C4480" s="215"/>
    </row>
    <row r="4481" spans="3:3">
      <c r="C4481" s="215"/>
    </row>
    <row r="4482" spans="3:3">
      <c r="C4482" s="215"/>
    </row>
    <row r="4483" spans="3:3">
      <c r="C4483" s="215"/>
    </row>
    <row r="4484" spans="3:3">
      <c r="C4484" s="215"/>
    </row>
    <row r="4485" spans="3:3">
      <c r="C4485" s="215"/>
    </row>
    <row r="4486" spans="3:3">
      <c r="C4486" s="215"/>
    </row>
    <row r="4487" spans="3:3">
      <c r="C4487" s="215"/>
    </row>
    <row r="4488" spans="3:3">
      <c r="C4488" s="215"/>
    </row>
    <row r="4489" spans="3:3">
      <c r="C4489" s="215"/>
    </row>
    <row r="4490" spans="3:3">
      <c r="C4490" s="215"/>
    </row>
    <row r="4491" spans="3:3">
      <c r="C4491" s="215"/>
    </row>
    <row r="4492" spans="3:3">
      <c r="C4492" s="215"/>
    </row>
    <row r="4493" spans="3:3">
      <c r="C4493" s="215"/>
    </row>
    <row r="4494" spans="3:3">
      <c r="C4494" s="215"/>
    </row>
    <row r="4495" spans="3:3">
      <c r="C4495" s="215"/>
    </row>
    <row r="4496" spans="3:3">
      <c r="C4496" s="215"/>
    </row>
    <row r="4497" spans="3:3">
      <c r="C4497" s="215"/>
    </row>
    <row r="4498" spans="3:3">
      <c r="C4498" s="215"/>
    </row>
    <row r="4499" spans="3:3">
      <c r="C4499" s="215"/>
    </row>
    <row r="4500" spans="3:3">
      <c r="C4500" s="215"/>
    </row>
    <row r="4501" spans="3:3">
      <c r="C4501" s="215"/>
    </row>
    <row r="4502" spans="3:3">
      <c r="C4502" s="215"/>
    </row>
    <row r="4503" spans="3:3">
      <c r="C4503" s="215"/>
    </row>
    <row r="4504" spans="3:3">
      <c r="C4504" s="215"/>
    </row>
    <row r="4505" spans="3:3">
      <c r="C4505" s="215"/>
    </row>
    <row r="4506" spans="3:3">
      <c r="C4506" s="215"/>
    </row>
    <row r="4507" spans="3:3">
      <c r="C4507" s="215"/>
    </row>
    <row r="4508" spans="3:3">
      <c r="C4508" s="215"/>
    </row>
    <row r="4509" spans="3:3">
      <c r="C4509" s="215"/>
    </row>
    <row r="4510" spans="3:3">
      <c r="C4510" s="215"/>
    </row>
    <row r="4511" spans="3:3">
      <c r="C4511" s="215"/>
    </row>
    <row r="4512" spans="3:3">
      <c r="C4512" s="215"/>
    </row>
    <row r="4513" spans="3:3">
      <c r="C4513" s="215"/>
    </row>
    <row r="4514" spans="3:3">
      <c r="C4514" s="215"/>
    </row>
    <row r="4515" spans="3:3">
      <c r="C4515" s="215"/>
    </row>
    <row r="4516" spans="3:3">
      <c r="C4516" s="215"/>
    </row>
    <row r="4517" spans="3:3">
      <c r="C4517" s="215"/>
    </row>
    <row r="4518" spans="3:3">
      <c r="C4518" s="215"/>
    </row>
    <row r="4519" spans="3:3">
      <c r="C4519" s="215"/>
    </row>
    <row r="4520" spans="3:3">
      <c r="C4520" s="215"/>
    </row>
    <row r="4521" spans="3:3">
      <c r="C4521" s="215"/>
    </row>
    <row r="4522" spans="3:3">
      <c r="C4522" s="215"/>
    </row>
    <row r="4523" spans="3:3">
      <c r="C4523" s="215"/>
    </row>
    <row r="4524" spans="3:3">
      <c r="C4524" s="215"/>
    </row>
    <row r="4525" spans="3:3">
      <c r="C4525" s="215"/>
    </row>
    <row r="4526" spans="3:3">
      <c r="C4526" s="215"/>
    </row>
    <row r="4527" spans="3:3">
      <c r="C4527" s="215"/>
    </row>
    <row r="4528" spans="3:3">
      <c r="C4528" s="215"/>
    </row>
    <row r="4529" spans="3:3">
      <c r="C4529" s="215"/>
    </row>
    <row r="4530" spans="3:3">
      <c r="C4530" s="215"/>
    </row>
    <row r="4531" spans="3:3">
      <c r="C4531" s="215"/>
    </row>
    <row r="4532" spans="3:3">
      <c r="C4532" s="215"/>
    </row>
    <row r="4533" spans="3:3">
      <c r="C4533" s="215"/>
    </row>
    <row r="4534" spans="3:3">
      <c r="C4534" s="215"/>
    </row>
    <row r="4535" spans="3:3">
      <c r="C4535" s="215"/>
    </row>
    <row r="4536" spans="3:3">
      <c r="C4536" s="215"/>
    </row>
    <row r="4537" spans="3:3">
      <c r="C4537" s="215"/>
    </row>
    <row r="4538" spans="3:3">
      <c r="C4538" s="215"/>
    </row>
    <row r="4539" spans="3:3">
      <c r="C4539" s="215"/>
    </row>
    <row r="4540" spans="3:3">
      <c r="C4540" s="215"/>
    </row>
    <row r="4541" spans="3:3">
      <c r="C4541" s="215"/>
    </row>
    <row r="4542" spans="3:3">
      <c r="C4542" s="215"/>
    </row>
    <row r="4543" spans="3:3">
      <c r="C4543" s="215"/>
    </row>
    <row r="4544" spans="3:3">
      <c r="C4544" s="215"/>
    </row>
    <row r="4545" spans="3:3">
      <c r="C4545" s="215"/>
    </row>
    <row r="4546" spans="3:3">
      <c r="C4546" s="215"/>
    </row>
    <row r="4547" spans="3:3">
      <c r="C4547" s="215"/>
    </row>
    <row r="4548" spans="3:3">
      <c r="C4548" s="215"/>
    </row>
    <row r="4549" spans="3:3">
      <c r="C4549" s="215"/>
    </row>
    <row r="4550" spans="3:3">
      <c r="C4550" s="215"/>
    </row>
    <row r="4551" spans="3:3">
      <c r="C4551" s="215"/>
    </row>
    <row r="4552" spans="3:3">
      <c r="C4552" s="215"/>
    </row>
    <row r="4553" spans="3:3">
      <c r="C4553" s="215"/>
    </row>
    <row r="4554" spans="3:3">
      <c r="C4554" s="215"/>
    </row>
    <row r="4555" spans="3:3">
      <c r="C4555" s="215"/>
    </row>
    <row r="4556" spans="3:3">
      <c r="C4556" s="215"/>
    </row>
    <row r="4557" spans="3:3">
      <c r="C4557" s="215"/>
    </row>
    <row r="4558" spans="3:3">
      <c r="C4558" s="215"/>
    </row>
    <row r="4559" spans="3:3">
      <c r="C4559" s="215"/>
    </row>
    <row r="4560" spans="3:3">
      <c r="C4560" s="215"/>
    </row>
    <row r="4561" spans="3:3">
      <c r="C4561" s="215"/>
    </row>
    <row r="4562" spans="3:3">
      <c r="C4562" s="215"/>
    </row>
    <row r="4563" spans="3:3">
      <c r="C4563" s="215"/>
    </row>
    <row r="4564" spans="3:3">
      <c r="C4564" s="215"/>
    </row>
    <row r="4565" spans="3:3">
      <c r="C4565" s="215"/>
    </row>
    <row r="4566" spans="3:3">
      <c r="C4566" s="215"/>
    </row>
    <row r="4567" spans="3:3">
      <c r="C4567" s="215"/>
    </row>
    <row r="4568" spans="3:3">
      <c r="C4568" s="215"/>
    </row>
    <row r="4569" spans="3:3">
      <c r="C4569" s="215"/>
    </row>
    <row r="4570" spans="3:3">
      <c r="C4570" s="215"/>
    </row>
    <row r="4571" spans="3:3">
      <c r="C4571" s="215"/>
    </row>
    <row r="4572" spans="3:3">
      <c r="C4572" s="215"/>
    </row>
    <row r="4573" spans="3:3">
      <c r="C4573" s="215"/>
    </row>
    <row r="4574" spans="3:3">
      <c r="C4574" s="215"/>
    </row>
    <row r="4575" spans="3:3">
      <c r="C4575" s="215"/>
    </row>
    <row r="4576" spans="3:3">
      <c r="C4576" s="215"/>
    </row>
    <row r="4577" spans="3:3">
      <c r="C4577" s="215"/>
    </row>
    <row r="4578" spans="3:3">
      <c r="C4578" s="215"/>
    </row>
    <row r="4579" spans="3:3">
      <c r="C4579" s="215"/>
    </row>
    <row r="4580" spans="3:3">
      <c r="C4580" s="215"/>
    </row>
    <row r="4581" spans="3:3">
      <c r="C4581" s="215"/>
    </row>
    <row r="4582" spans="3:3">
      <c r="C4582" s="215"/>
    </row>
    <row r="4583" spans="3:3">
      <c r="C4583" s="215"/>
    </row>
    <row r="4584" spans="3:3">
      <c r="C4584" s="215"/>
    </row>
    <row r="4585" spans="3:3">
      <c r="C4585" s="215"/>
    </row>
    <row r="4586" spans="3:3">
      <c r="C4586" s="215"/>
    </row>
    <row r="4587" spans="3:3">
      <c r="C4587" s="215"/>
    </row>
    <row r="4588" spans="3:3">
      <c r="C4588" s="215"/>
    </row>
    <row r="4589" spans="3:3">
      <c r="C4589" s="215"/>
    </row>
    <row r="4590" spans="3:3">
      <c r="C4590" s="215"/>
    </row>
    <row r="4591" spans="3:3">
      <c r="C4591" s="215"/>
    </row>
    <row r="4592" spans="3:3">
      <c r="C4592" s="215"/>
    </row>
    <row r="4593" spans="3:3">
      <c r="C4593" s="215"/>
    </row>
    <row r="4594" spans="3:3">
      <c r="C4594" s="215"/>
    </row>
    <row r="4595" spans="3:3">
      <c r="C4595" s="215"/>
    </row>
    <row r="4596" spans="3:3">
      <c r="C4596" s="215"/>
    </row>
    <row r="4597" spans="3:3">
      <c r="C4597" s="215"/>
    </row>
    <row r="4598" spans="3:3">
      <c r="C4598" s="215"/>
    </row>
    <row r="4599" spans="3:3">
      <c r="C4599" s="215"/>
    </row>
    <row r="4600" spans="3:3">
      <c r="C4600" s="215"/>
    </row>
    <row r="4601" spans="3:3">
      <c r="C4601" s="215"/>
    </row>
    <row r="4602" spans="3:3">
      <c r="C4602" s="215"/>
    </row>
    <row r="4603" spans="3:3">
      <c r="C4603" s="215"/>
    </row>
    <row r="4604" spans="3:3">
      <c r="C4604" s="215"/>
    </row>
    <row r="4605" spans="3:3">
      <c r="C4605" s="215"/>
    </row>
    <row r="4606" spans="3:3">
      <c r="C4606" s="215"/>
    </row>
    <row r="4607" spans="3:3">
      <c r="C4607" s="215"/>
    </row>
    <row r="4608" spans="3:3">
      <c r="C4608" s="215"/>
    </row>
    <row r="4609" spans="3:3">
      <c r="C4609" s="215"/>
    </row>
    <row r="4610" spans="3:3">
      <c r="C4610" s="215"/>
    </row>
    <row r="4611" spans="3:3">
      <c r="C4611" s="215"/>
    </row>
    <row r="4612" spans="3:3">
      <c r="C4612" s="215"/>
    </row>
    <row r="4613" spans="3:3">
      <c r="C4613" s="215"/>
    </row>
    <row r="4614" spans="3:3">
      <c r="C4614" s="215"/>
    </row>
    <row r="4615" spans="3:3">
      <c r="C4615" s="215"/>
    </row>
    <row r="4616" spans="3:3">
      <c r="C4616" s="215"/>
    </row>
    <row r="4617" spans="3:3">
      <c r="C4617" s="215"/>
    </row>
    <row r="4618" spans="3:3">
      <c r="C4618" s="215"/>
    </row>
    <row r="4619" spans="3:3">
      <c r="C4619" s="215"/>
    </row>
    <row r="4620" spans="3:3">
      <c r="C4620" s="215"/>
    </row>
    <row r="4621" spans="3:3">
      <c r="C4621" s="215"/>
    </row>
    <row r="4622" spans="3:3">
      <c r="C4622" s="215"/>
    </row>
    <row r="4623" spans="3:3">
      <c r="C4623" s="215"/>
    </row>
    <row r="4624" spans="3:3">
      <c r="C4624" s="215"/>
    </row>
    <row r="4625" spans="3:3">
      <c r="C4625" s="215"/>
    </row>
    <row r="4626" spans="3:3">
      <c r="C4626" s="215"/>
    </row>
    <row r="4627" spans="3:3">
      <c r="C4627" s="215"/>
    </row>
    <row r="4628" spans="3:3">
      <c r="C4628" s="215"/>
    </row>
    <row r="4629" spans="3:3">
      <c r="C4629" s="215"/>
    </row>
    <row r="4630" spans="3:3">
      <c r="C4630" s="215"/>
    </row>
    <row r="4631" spans="3:3">
      <c r="C4631" s="215"/>
    </row>
    <row r="4632" spans="3:3">
      <c r="C4632" s="215"/>
    </row>
    <row r="4633" spans="3:3">
      <c r="C4633" s="215"/>
    </row>
    <row r="4634" spans="3:3">
      <c r="C4634" s="215"/>
    </row>
    <row r="4635" spans="3:3">
      <c r="C4635" s="215"/>
    </row>
    <row r="4636" spans="3:3">
      <c r="C4636" s="215"/>
    </row>
    <row r="4637" spans="3:3">
      <c r="C4637" s="215"/>
    </row>
    <row r="4638" spans="3:3">
      <c r="C4638" s="215"/>
    </row>
    <row r="4639" spans="3:3">
      <c r="C4639" s="215"/>
    </row>
    <row r="4640" spans="3:3">
      <c r="C4640" s="215"/>
    </row>
    <row r="4641" spans="3:3">
      <c r="C4641" s="215"/>
    </row>
    <row r="4642" spans="3:3">
      <c r="C4642" s="215"/>
    </row>
    <row r="4643" spans="3:3">
      <c r="C4643" s="215"/>
    </row>
    <row r="4644" spans="3:3">
      <c r="C4644" s="215"/>
    </row>
    <row r="4645" spans="3:3">
      <c r="C4645" s="215"/>
    </row>
    <row r="4646" spans="3:3">
      <c r="C4646" s="215"/>
    </row>
    <row r="4647" spans="3:3">
      <c r="C4647" s="215"/>
    </row>
    <row r="4648" spans="3:3">
      <c r="C4648" s="215"/>
    </row>
    <row r="4649" spans="3:3">
      <c r="C4649" s="215"/>
    </row>
    <row r="4650" spans="3:3">
      <c r="C4650" s="215"/>
    </row>
    <row r="4651" spans="3:3">
      <c r="C4651" s="215"/>
    </row>
    <row r="4652" spans="3:3">
      <c r="C4652" s="215"/>
    </row>
    <row r="4653" spans="3:3">
      <c r="C4653" s="215"/>
    </row>
    <row r="4654" spans="3:3">
      <c r="C4654" s="215"/>
    </row>
    <row r="4655" spans="3:3">
      <c r="C4655" s="215"/>
    </row>
    <row r="4656" spans="3:3">
      <c r="C4656" s="215"/>
    </row>
    <row r="4657" spans="3:3">
      <c r="C4657" s="215"/>
    </row>
    <row r="4658" spans="3:3">
      <c r="C4658" s="215"/>
    </row>
    <row r="4659" spans="3:3">
      <c r="C4659" s="215"/>
    </row>
    <row r="4660" spans="3:3">
      <c r="C4660" s="215"/>
    </row>
    <row r="4661" spans="3:3">
      <c r="C4661" s="215"/>
    </row>
    <row r="4662" spans="3:3">
      <c r="C4662" s="215"/>
    </row>
    <row r="4663" spans="3:3">
      <c r="C4663" s="215"/>
    </row>
    <row r="4664" spans="3:3">
      <c r="C4664" s="215"/>
    </row>
    <row r="4665" spans="3:3">
      <c r="C4665" s="215"/>
    </row>
    <row r="4666" spans="3:3">
      <c r="C4666" s="215"/>
    </row>
    <row r="4667" spans="3:3">
      <c r="C4667" s="215"/>
    </row>
    <row r="4668" spans="3:3">
      <c r="C4668" s="215"/>
    </row>
    <row r="4669" spans="3:3">
      <c r="C4669" s="215"/>
    </row>
    <row r="4670" spans="3:3">
      <c r="C4670" s="215"/>
    </row>
    <row r="4671" spans="3:3">
      <c r="C4671" s="215"/>
    </row>
    <row r="4672" spans="3:3">
      <c r="C4672" s="215"/>
    </row>
    <row r="4673" spans="3:3">
      <c r="C4673" s="215"/>
    </row>
    <row r="4674" spans="3:3">
      <c r="C4674" s="215"/>
    </row>
    <row r="4675" spans="3:3">
      <c r="C4675" s="215"/>
    </row>
    <row r="4676" spans="3:3">
      <c r="C4676" s="215"/>
    </row>
    <row r="4677" spans="3:3">
      <c r="C4677" s="215"/>
    </row>
    <row r="4678" spans="3:3">
      <c r="C4678" s="215"/>
    </row>
    <row r="4679" spans="3:3">
      <c r="C4679" s="215"/>
    </row>
    <row r="4680" spans="3:3">
      <c r="C4680" s="215"/>
    </row>
    <row r="4681" spans="3:3">
      <c r="C4681" s="215"/>
    </row>
    <row r="4682" spans="3:3">
      <c r="C4682" s="215"/>
    </row>
    <row r="4683" spans="3:3">
      <c r="C4683" s="215"/>
    </row>
    <row r="4684" spans="3:3">
      <c r="C4684" s="215"/>
    </row>
    <row r="4685" spans="3:3">
      <c r="C4685" s="215"/>
    </row>
    <row r="4686" spans="3:3">
      <c r="C4686" s="215"/>
    </row>
    <row r="4687" spans="3:3">
      <c r="C4687" s="215"/>
    </row>
    <row r="4688" spans="3:3">
      <c r="C4688" s="215"/>
    </row>
    <row r="4689" spans="3:3">
      <c r="C4689" s="215"/>
    </row>
    <row r="4690" spans="3:3">
      <c r="C4690" s="215"/>
    </row>
    <row r="4691" spans="3:3">
      <c r="C4691" s="215"/>
    </row>
    <row r="4692" spans="3:3">
      <c r="C4692" s="215"/>
    </row>
    <row r="4693" spans="3:3">
      <c r="C4693" s="215"/>
    </row>
    <row r="4694" spans="3:3">
      <c r="C4694" s="215"/>
    </row>
    <row r="4695" spans="3:3">
      <c r="C4695" s="215"/>
    </row>
    <row r="4696" spans="3:3">
      <c r="C4696" s="215"/>
    </row>
    <row r="4697" spans="3:3">
      <c r="C4697" s="215"/>
    </row>
    <row r="4698" spans="3:3">
      <c r="C4698" s="215"/>
    </row>
    <row r="4699" spans="3:3">
      <c r="C4699" s="215"/>
    </row>
    <row r="4700" spans="3:3">
      <c r="C4700" s="215"/>
    </row>
    <row r="4701" spans="3:3">
      <c r="C4701" s="215"/>
    </row>
    <row r="4702" spans="3:3">
      <c r="C4702" s="215"/>
    </row>
    <row r="4703" spans="3:3">
      <c r="C4703" s="215"/>
    </row>
    <row r="4704" spans="3:3">
      <c r="C4704" s="215"/>
    </row>
    <row r="4705" spans="3:3">
      <c r="C4705" s="215"/>
    </row>
    <row r="4706" spans="3:3">
      <c r="C4706" s="215"/>
    </row>
    <row r="4707" spans="3:3">
      <c r="C4707" s="215"/>
    </row>
    <row r="4708" spans="3:3">
      <c r="C4708" s="215"/>
    </row>
    <row r="4709" spans="3:3">
      <c r="C4709" s="215"/>
    </row>
    <row r="4710" spans="3:3">
      <c r="C4710" s="215"/>
    </row>
    <row r="4711" spans="3:3">
      <c r="C4711" s="215"/>
    </row>
    <row r="4712" spans="3:3">
      <c r="C4712" s="215"/>
    </row>
    <row r="4713" spans="3:3">
      <c r="C4713" s="215"/>
    </row>
    <row r="4714" spans="3:3">
      <c r="C4714" s="215"/>
    </row>
    <row r="4715" spans="3:3">
      <c r="C4715" s="215"/>
    </row>
    <row r="4716" spans="3:3">
      <c r="C4716" s="215"/>
    </row>
    <row r="4717" spans="3:3">
      <c r="C4717" s="215"/>
    </row>
    <row r="4718" spans="3:3">
      <c r="C4718" s="215"/>
    </row>
    <row r="4719" spans="3:3">
      <c r="C4719" s="215"/>
    </row>
    <row r="4720" spans="3:3">
      <c r="C4720" s="215"/>
    </row>
    <row r="4721" spans="3:3">
      <c r="C4721" s="215"/>
    </row>
    <row r="4722" spans="3:3">
      <c r="C4722" s="215"/>
    </row>
    <row r="4723" spans="3:3">
      <c r="C4723" s="215"/>
    </row>
    <row r="4724" spans="3:3">
      <c r="C4724" s="215"/>
    </row>
    <row r="4725" spans="3:3">
      <c r="C4725" s="215"/>
    </row>
    <row r="4726" spans="3:3">
      <c r="C4726" s="215"/>
    </row>
    <row r="4727" spans="3:3">
      <c r="C4727" s="215"/>
    </row>
    <row r="4728" spans="3:3">
      <c r="C4728" s="215"/>
    </row>
    <row r="4729" spans="3:3">
      <c r="C4729" s="215"/>
    </row>
    <row r="4730" spans="3:3">
      <c r="C4730" s="215"/>
    </row>
    <row r="4731" spans="3:3">
      <c r="C4731" s="215"/>
    </row>
    <row r="4732" spans="3:3">
      <c r="C4732" s="215"/>
    </row>
    <row r="4733" spans="3:3">
      <c r="C4733" s="215"/>
    </row>
    <row r="4734" spans="3:3">
      <c r="C4734" s="215"/>
    </row>
    <row r="4735" spans="3:3">
      <c r="C4735" s="215"/>
    </row>
    <row r="4736" spans="3:3">
      <c r="C4736" s="215"/>
    </row>
    <row r="4737" spans="3:3">
      <c r="C4737" s="215"/>
    </row>
    <row r="4738" spans="3:3">
      <c r="C4738" s="215"/>
    </row>
    <row r="4739" spans="3:3">
      <c r="C4739" s="215"/>
    </row>
    <row r="4740" spans="3:3">
      <c r="C4740" s="215"/>
    </row>
    <row r="4741" spans="3:3">
      <c r="C4741" s="215"/>
    </row>
    <row r="4742" spans="3:3">
      <c r="C4742" s="215"/>
    </row>
    <row r="4743" spans="3:3">
      <c r="C4743" s="215"/>
    </row>
    <row r="4744" spans="3:3">
      <c r="C4744" s="215"/>
    </row>
    <row r="4745" spans="3:3">
      <c r="C4745" s="215"/>
    </row>
    <row r="4746" spans="3:3">
      <c r="C4746" s="215"/>
    </row>
    <row r="4747" spans="3:3">
      <c r="C4747" s="215"/>
    </row>
    <row r="4748" spans="3:3">
      <c r="C4748" s="215"/>
    </row>
    <row r="4749" spans="3:3">
      <c r="C4749" s="215"/>
    </row>
    <row r="4750" spans="3:3">
      <c r="C4750" s="215"/>
    </row>
    <row r="4751" spans="3:3">
      <c r="C4751" s="215"/>
    </row>
    <row r="4752" spans="3:3">
      <c r="C4752" s="215"/>
    </row>
    <row r="4753" spans="3:3">
      <c r="C4753" s="215"/>
    </row>
    <row r="4754" spans="3:3">
      <c r="C4754" s="215"/>
    </row>
    <row r="4755" spans="3:3">
      <c r="C4755" s="215"/>
    </row>
    <row r="4756" spans="3:3">
      <c r="C4756" s="215"/>
    </row>
    <row r="4757" spans="3:3">
      <c r="C4757" s="215"/>
    </row>
    <row r="4758" spans="3:3">
      <c r="C4758" s="215"/>
    </row>
    <row r="4759" spans="3:3">
      <c r="C4759" s="215"/>
    </row>
    <row r="4760" spans="3:3">
      <c r="C4760" s="215"/>
    </row>
    <row r="4761" spans="3:3">
      <c r="C4761" s="215"/>
    </row>
    <row r="4762" spans="3:3">
      <c r="C4762" s="215"/>
    </row>
    <row r="4763" spans="3:3">
      <c r="C4763" s="215"/>
    </row>
    <row r="4764" spans="3:3">
      <c r="C4764" s="215"/>
    </row>
    <row r="4765" spans="3:3">
      <c r="C4765" s="215"/>
    </row>
    <row r="4766" spans="3:3">
      <c r="C4766" s="215"/>
    </row>
    <row r="4767" spans="3:3">
      <c r="C4767" s="215"/>
    </row>
    <row r="4768" spans="3:3">
      <c r="C4768" s="215"/>
    </row>
    <row r="4769" spans="3:3">
      <c r="C4769" s="215"/>
    </row>
    <row r="4770" spans="3:3">
      <c r="C4770" s="215"/>
    </row>
    <row r="4771" spans="3:3">
      <c r="C4771" s="215"/>
    </row>
    <row r="4772" spans="3:3">
      <c r="C4772" s="215"/>
    </row>
    <row r="4773" spans="3:3">
      <c r="C4773" s="215"/>
    </row>
    <row r="4774" spans="3:3">
      <c r="C4774" s="215"/>
    </row>
    <row r="4775" spans="3:3">
      <c r="C4775" s="215"/>
    </row>
    <row r="4776" spans="3:3">
      <c r="C4776" s="215"/>
    </row>
    <row r="4777" spans="3:3">
      <c r="C4777" s="215"/>
    </row>
    <row r="4778" spans="3:3">
      <c r="C4778" s="215"/>
    </row>
    <row r="4779" spans="3:3">
      <c r="C4779" s="215"/>
    </row>
    <row r="4780" spans="3:3">
      <c r="C4780" s="215"/>
    </row>
    <row r="4781" spans="3:3">
      <c r="C4781" s="215"/>
    </row>
    <row r="4782" spans="3:3">
      <c r="C4782" s="215"/>
    </row>
    <row r="4783" spans="3:3">
      <c r="C4783" s="215"/>
    </row>
    <row r="4784" spans="3:3">
      <c r="C4784" s="215"/>
    </row>
    <row r="4785" spans="3:3">
      <c r="C4785" s="215"/>
    </row>
    <row r="4786" spans="3:3">
      <c r="C4786" s="215"/>
    </row>
    <row r="4787" spans="3:3">
      <c r="C4787" s="215"/>
    </row>
    <row r="4788" spans="3:3">
      <c r="C4788" s="215"/>
    </row>
    <row r="4789" spans="3:3">
      <c r="C4789" s="215"/>
    </row>
    <row r="4790" spans="3:3">
      <c r="C4790" s="215"/>
    </row>
    <row r="4791" spans="3:3">
      <c r="C4791" s="215"/>
    </row>
    <row r="4792" spans="3:3">
      <c r="C4792" s="215"/>
    </row>
    <row r="4793" spans="3:3">
      <c r="C4793" s="215"/>
    </row>
    <row r="4794" spans="3:3">
      <c r="C4794" s="215"/>
    </row>
    <row r="4795" spans="3:3">
      <c r="C4795" s="215"/>
    </row>
    <row r="4796" spans="3:3">
      <c r="C4796" s="215"/>
    </row>
    <row r="4797" spans="3:3">
      <c r="C4797" s="215"/>
    </row>
    <row r="4798" spans="3:3">
      <c r="C4798" s="215"/>
    </row>
    <row r="4799" spans="3:3">
      <c r="C4799" s="215"/>
    </row>
    <row r="4800" spans="3:3">
      <c r="C4800" s="215"/>
    </row>
    <row r="4801" spans="3:3">
      <c r="C4801" s="215"/>
    </row>
    <row r="4802" spans="3:3">
      <c r="C4802" s="215"/>
    </row>
    <row r="4803" spans="3:3">
      <c r="C4803" s="215"/>
    </row>
    <row r="4804" spans="3:3">
      <c r="C4804" s="215"/>
    </row>
    <row r="4805" spans="3:3">
      <c r="C4805" s="215"/>
    </row>
    <row r="4806" spans="3:3">
      <c r="C4806" s="215"/>
    </row>
    <row r="4807" spans="3:3">
      <c r="C4807" s="215"/>
    </row>
    <row r="4808" spans="3:3">
      <c r="C4808" s="215"/>
    </row>
    <row r="4809" spans="3:3">
      <c r="C4809" s="215"/>
    </row>
    <row r="4810" spans="3:3">
      <c r="C4810" s="215"/>
    </row>
    <row r="4811" spans="3:3">
      <c r="C4811" s="215"/>
    </row>
    <row r="4812" spans="3:3">
      <c r="C4812" s="215"/>
    </row>
    <row r="4813" spans="3:3">
      <c r="C4813" s="215"/>
    </row>
    <row r="4814" spans="3:3">
      <c r="C4814" s="215"/>
    </row>
    <row r="4815" spans="3:3">
      <c r="C4815" s="215"/>
    </row>
    <row r="4816" spans="3:3">
      <c r="C4816" s="215"/>
    </row>
    <row r="4817" spans="3:3">
      <c r="C4817" s="215"/>
    </row>
    <row r="4818" spans="3:3">
      <c r="C4818" s="215"/>
    </row>
    <row r="4819" spans="3:3">
      <c r="C4819" s="215"/>
    </row>
    <row r="4820" spans="3:3">
      <c r="C4820" s="215"/>
    </row>
    <row r="4821" spans="3:3">
      <c r="C4821" s="215"/>
    </row>
    <row r="4822" spans="3:3">
      <c r="C4822" s="215"/>
    </row>
    <row r="4823" spans="3:3">
      <c r="C4823" s="215"/>
    </row>
    <row r="4824" spans="3:3">
      <c r="C4824" s="215"/>
    </row>
    <row r="4825" spans="3:3">
      <c r="C4825" s="215"/>
    </row>
    <row r="4826" spans="3:3">
      <c r="C4826" s="215"/>
    </row>
    <row r="4827" spans="3:3">
      <c r="C4827" s="215"/>
    </row>
    <row r="4828" spans="3:3">
      <c r="C4828" s="215"/>
    </row>
    <row r="4829" spans="3:3">
      <c r="C4829" s="215"/>
    </row>
    <row r="4830" spans="3:3">
      <c r="C4830" s="215"/>
    </row>
    <row r="4831" spans="3:3">
      <c r="C4831" s="215"/>
    </row>
    <row r="4832" spans="3:3">
      <c r="C4832" s="215"/>
    </row>
    <row r="4833" spans="3:3">
      <c r="C4833" s="215"/>
    </row>
    <row r="4834" spans="3:3">
      <c r="C4834" s="215"/>
    </row>
    <row r="4835" spans="3:3">
      <c r="C4835" s="215"/>
    </row>
    <row r="4836" spans="3:3">
      <c r="C4836" s="215"/>
    </row>
    <row r="4837" spans="3:3">
      <c r="C4837" s="215"/>
    </row>
    <row r="4838" spans="3:3">
      <c r="C4838" s="215"/>
    </row>
    <row r="4839" spans="3:3">
      <c r="C4839" s="215"/>
    </row>
    <row r="4840" spans="3:3">
      <c r="C4840" s="215"/>
    </row>
    <row r="4841" spans="3:3">
      <c r="C4841" s="215"/>
    </row>
    <row r="4842" spans="3:3">
      <c r="C4842" s="215"/>
    </row>
    <row r="4843" spans="3:3">
      <c r="C4843" s="215"/>
    </row>
    <row r="4844" spans="3:3">
      <c r="C4844" s="215"/>
    </row>
    <row r="4845" spans="3:3">
      <c r="C4845" s="215"/>
    </row>
    <row r="4846" spans="3:3">
      <c r="C4846" s="215"/>
    </row>
    <row r="4847" spans="3:3">
      <c r="C4847" s="215"/>
    </row>
    <row r="4848" spans="3:3">
      <c r="C4848" s="215"/>
    </row>
    <row r="4849" spans="3:3">
      <c r="C4849" s="215"/>
    </row>
    <row r="4850" spans="3:3">
      <c r="C4850" s="215"/>
    </row>
    <row r="4851" spans="3:3">
      <c r="C4851" s="215"/>
    </row>
    <row r="4852" spans="3:3">
      <c r="C4852" s="215"/>
    </row>
    <row r="4853" spans="3:3">
      <c r="C4853" s="215"/>
    </row>
    <row r="4854" spans="3:3">
      <c r="C4854" s="215"/>
    </row>
    <row r="4855" spans="3:3">
      <c r="C4855" s="215"/>
    </row>
    <row r="4856" spans="3:3">
      <c r="C4856" s="215"/>
    </row>
    <row r="4857" spans="3:3">
      <c r="C4857" s="215"/>
    </row>
    <row r="4858" spans="3:3">
      <c r="C4858" s="215"/>
    </row>
    <row r="4859" spans="3:3">
      <c r="C4859" s="215"/>
    </row>
    <row r="4860" spans="3:3">
      <c r="C4860" s="215"/>
    </row>
    <row r="4861" spans="3:3">
      <c r="C4861" s="215"/>
    </row>
    <row r="4862" spans="3:3">
      <c r="C4862" s="215"/>
    </row>
    <row r="4863" spans="3:3">
      <c r="C4863" s="215"/>
    </row>
    <row r="4864" spans="3:3">
      <c r="C4864" s="215"/>
    </row>
    <row r="4865" spans="3:3">
      <c r="C4865" s="215"/>
    </row>
    <row r="4866" spans="3:3">
      <c r="C4866" s="215"/>
    </row>
    <row r="4867" spans="3:3">
      <c r="C4867" s="215"/>
    </row>
    <row r="4868" spans="3:3">
      <c r="C4868" s="215"/>
    </row>
    <row r="4869" spans="3:3">
      <c r="C4869" s="215"/>
    </row>
    <row r="4870" spans="3:3">
      <c r="C4870" s="215"/>
    </row>
    <row r="4871" spans="3:3">
      <c r="C4871" s="215"/>
    </row>
    <row r="4872" spans="3:3">
      <c r="C4872" s="215"/>
    </row>
    <row r="4873" spans="3:3">
      <c r="C4873" s="215"/>
    </row>
    <row r="4874" spans="3:3">
      <c r="C4874" s="215"/>
    </row>
    <row r="4875" spans="3:3">
      <c r="C4875" s="215"/>
    </row>
    <row r="4876" spans="3:3">
      <c r="C4876" s="215"/>
    </row>
    <row r="4877" spans="3:3">
      <c r="C4877" s="215"/>
    </row>
    <row r="4878" spans="3:3">
      <c r="C4878" s="215"/>
    </row>
    <row r="4879" spans="3:3">
      <c r="C4879" s="215"/>
    </row>
    <row r="4880" spans="3:3">
      <c r="C4880" s="215"/>
    </row>
    <row r="4881" spans="3:3">
      <c r="C4881" s="215"/>
    </row>
    <row r="4882" spans="3:3">
      <c r="C4882" s="215"/>
    </row>
    <row r="4883" spans="3:3">
      <c r="C4883" s="215"/>
    </row>
    <row r="4884" spans="3:3">
      <c r="C4884" s="215"/>
    </row>
    <row r="4885" spans="3:3">
      <c r="C4885" s="215"/>
    </row>
    <row r="4886" spans="3:3">
      <c r="C4886" s="215"/>
    </row>
    <row r="4887" spans="3:3">
      <c r="C4887" s="215"/>
    </row>
    <row r="4888" spans="3:3">
      <c r="C4888" s="215"/>
    </row>
    <row r="4889" spans="3:3">
      <c r="C4889" s="215"/>
    </row>
    <row r="4890" spans="3:3">
      <c r="C4890" s="215"/>
    </row>
    <row r="4891" spans="3:3">
      <c r="C4891" s="215"/>
    </row>
    <row r="4892" spans="3:3">
      <c r="C4892" s="215"/>
    </row>
    <row r="4893" spans="3:3">
      <c r="C4893" s="215"/>
    </row>
    <row r="4894" spans="3:3">
      <c r="C4894" s="215"/>
    </row>
    <row r="4895" spans="3:3">
      <c r="C4895" s="215"/>
    </row>
    <row r="4896" spans="3:3">
      <c r="C4896" s="215"/>
    </row>
    <row r="4897" spans="3:3">
      <c r="C4897" s="215"/>
    </row>
    <row r="4898" spans="3:3">
      <c r="C4898" s="215"/>
    </row>
    <row r="4899" spans="3:3">
      <c r="C4899" s="215"/>
    </row>
    <row r="4900" spans="3:3">
      <c r="C4900" s="215"/>
    </row>
    <row r="4901" spans="3:3">
      <c r="C4901" s="215"/>
    </row>
    <row r="4902" spans="3:3">
      <c r="C4902" s="215"/>
    </row>
    <row r="4903" spans="3:3">
      <c r="C4903" s="215"/>
    </row>
    <row r="4904" spans="3:3">
      <c r="C4904" s="215"/>
    </row>
    <row r="4905" spans="3:3">
      <c r="C4905" s="215"/>
    </row>
    <row r="4906" spans="3:3">
      <c r="C4906" s="215"/>
    </row>
    <row r="4907" spans="3:3">
      <c r="C4907" s="215"/>
    </row>
    <row r="4908" spans="3:3">
      <c r="C4908" s="215"/>
    </row>
    <row r="4909" spans="3:3">
      <c r="C4909" s="215"/>
    </row>
    <row r="4910" spans="3:3">
      <c r="C4910" s="215"/>
    </row>
    <row r="4911" spans="3:3">
      <c r="C4911" s="215"/>
    </row>
    <row r="4912" spans="3:3">
      <c r="C4912" s="215"/>
    </row>
    <row r="4913" spans="3:3">
      <c r="C4913" s="215"/>
    </row>
    <row r="4914" spans="3:3">
      <c r="C4914" s="215"/>
    </row>
    <row r="4915" spans="3:3">
      <c r="C4915" s="215"/>
    </row>
    <row r="4916" spans="3:3">
      <c r="C4916" s="215"/>
    </row>
    <row r="4917" spans="3:3">
      <c r="C4917" s="215"/>
    </row>
    <row r="4918" spans="3:3">
      <c r="C4918" s="215"/>
    </row>
    <row r="4919" spans="3:3">
      <c r="C4919" s="215"/>
    </row>
    <row r="4920" spans="3:3">
      <c r="C4920" s="215"/>
    </row>
    <row r="4921" spans="3:3">
      <c r="C4921" s="215"/>
    </row>
    <row r="4922" spans="3:3">
      <c r="C4922" s="215"/>
    </row>
    <row r="4923" spans="3:3">
      <c r="C4923" s="215"/>
    </row>
    <row r="4924" spans="3:3">
      <c r="C4924" s="215"/>
    </row>
    <row r="4925" spans="3:3">
      <c r="C4925" s="215"/>
    </row>
    <row r="4926" spans="3:3">
      <c r="C4926" s="215"/>
    </row>
    <row r="4927" spans="3:3">
      <c r="C4927" s="215"/>
    </row>
    <row r="4928" spans="3:3">
      <c r="C4928" s="215"/>
    </row>
    <row r="4929" spans="3:3">
      <c r="C4929" s="215"/>
    </row>
    <row r="4930" spans="3:3">
      <c r="C4930" s="215"/>
    </row>
    <row r="4931" spans="3:3">
      <c r="C4931" s="215"/>
    </row>
    <row r="4932" spans="3:3">
      <c r="C4932" s="215"/>
    </row>
    <row r="4933" spans="3:3">
      <c r="C4933" s="215"/>
    </row>
    <row r="4934" spans="3:3">
      <c r="C4934" s="215"/>
    </row>
    <row r="4935" spans="3:3">
      <c r="C4935" s="215"/>
    </row>
    <row r="4936" spans="3:3">
      <c r="C4936" s="215"/>
    </row>
    <row r="4937" spans="3:3">
      <c r="C4937" s="215"/>
    </row>
    <row r="4938" spans="3:3">
      <c r="C4938" s="215"/>
    </row>
    <row r="4939" spans="3:3">
      <c r="C4939" s="215"/>
    </row>
    <row r="4940" spans="3:3">
      <c r="C4940" s="215"/>
    </row>
    <row r="4941" spans="3:3">
      <c r="C4941" s="215"/>
    </row>
    <row r="4942" spans="3:3">
      <c r="C4942" s="215"/>
    </row>
    <row r="4943" spans="3:3">
      <c r="C4943" s="215"/>
    </row>
    <row r="4944" spans="3:3">
      <c r="C4944" s="215"/>
    </row>
    <row r="4945" spans="3:3">
      <c r="C4945" s="215"/>
    </row>
    <row r="4946" spans="3:3">
      <c r="C4946" s="215"/>
    </row>
    <row r="4947" spans="3:3">
      <c r="C4947" s="215"/>
    </row>
    <row r="4948" spans="3:3">
      <c r="C4948" s="215"/>
    </row>
    <row r="4949" spans="3:3">
      <c r="C4949" s="215"/>
    </row>
    <row r="4950" spans="3:3">
      <c r="C4950" s="215"/>
    </row>
    <row r="4951" spans="3:3">
      <c r="C4951" s="215"/>
    </row>
    <row r="4952" spans="3:3">
      <c r="C4952" s="215"/>
    </row>
    <row r="4953" spans="3:3">
      <c r="C4953" s="215"/>
    </row>
    <row r="4954" spans="3:3">
      <c r="C4954" s="215"/>
    </row>
    <row r="4955" spans="3:3">
      <c r="C4955" s="215"/>
    </row>
    <row r="4956" spans="3:3">
      <c r="C4956" s="215"/>
    </row>
    <row r="4957" spans="3:3">
      <c r="C4957" s="215"/>
    </row>
    <row r="4958" spans="3:3">
      <c r="C4958" s="215"/>
    </row>
    <row r="4959" spans="3:3">
      <c r="C4959" s="215"/>
    </row>
    <row r="4960" spans="3:3">
      <c r="C4960" s="215"/>
    </row>
    <row r="4961" spans="3:3">
      <c r="C4961" s="215"/>
    </row>
    <row r="4962" spans="3:3">
      <c r="C4962" s="215"/>
    </row>
    <row r="4963" spans="3:3">
      <c r="C4963" s="215"/>
    </row>
    <row r="4964" spans="3:3">
      <c r="C4964" s="215"/>
    </row>
    <row r="4965" spans="3:3">
      <c r="C4965" s="215"/>
    </row>
    <row r="4966" spans="3:3">
      <c r="C4966" s="215"/>
    </row>
    <row r="4967" spans="3:3">
      <c r="C4967" s="215"/>
    </row>
    <row r="4968" spans="3:3">
      <c r="C4968" s="215"/>
    </row>
    <row r="4969" spans="3:3">
      <c r="C4969" s="215"/>
    </row>
    <row r="4970" spans="3:3">
      <c r="C4970" s="215"/>
    </row>
    <row r="4971" spans="3:3">
      <c r="C4971" s="215"/>
    </row>
    <row r="4972" spans="3:3">
      <c r="C4972" s="215"/>
    </row>
    <row r="4973" spans="3:3">
      <c r="C4973" s="215"/>
    </row>
    <row r="4974" spans="3:3">
      <c r="C4974" s="215"/>
    </row>
    <row r="4975" spans="3:3">
      <c r="C4975" s="215"/>
    </row>
    <row r="4976" spans="3:3">
      <c r="C4976" s="215"/>
    </row>
    <row r="4977" spans="3:3">
      <c r="C4977" s="215"/>
    </row>
    <row r="4978" spans="3:3">
      <c r="C4978" s="215"/>
    </row>
    <row r="4979" spans="3:3">
      <c r="C4979" s="215"/>
    </row>
    <row r="4980" spans="3:3">
      <c r="C4980" s="215"/>
    </row>
    <row r="4981" spans="3:3">
      <c r="C4981" s="215"/>
    </row>
    <row r="4982" spans="3:3">
      <c r="C4982" s="215"/>
    </row>
    <row r="4983" spans="3:3">
      <c r="C4983" s="215"/>
    </row>
    <row r="4984" spans="3:3">
      <c r="C4984" s="215"/>
    </row>
    <row r="4985" spans="3:3">
      <c r="C4985" s="215"/>
    </row>
    <row r="4986" spans="3:3">
      <c r="C4986" s="215"/>
    </row>
    <row r="4987" spans="3:3">
      <c r="C4987" s="215"/>
    </row>
    <row r="4988" spans="3:3">
      <c r="C4988" s="215"/>
    </row>
    <row r="4989" spans="3:3">
      <c r="C4989" s="215"/>
    </row>
    <row r="4990" spans="3:3">
      <c r="C4990" s="215"/>
    </row>
    <row r="4991" spans="3:3">
      <c r="C4991" s="215"/>
    </row>
    <row r="4992" spans="3:3">
      <c r="C4992" s="215"/>
    </row>
    <row r="4993" spans="3:3">
      <c r="C4993" s="215"/>
    </row>
    <row r="4994" spans="3:3">
      <c r="C4994" s="215"/>
    </row>
    <row r="4995" spans="3:3">
      <c r="C4995" s="215"/>
    </row>
    <row r="4996" spans="3:3">
      <c r="C4996" s="215"/>
    </row>
    <row r="4997" spans="3:3">
      <c r="C4997" s="215"/>
    </row>
    <row r="4998" spans="3:3">
      <c r="C4998" s="215"/>
    </row>
    <row r="4999" spans="3:3">
      <c r="C4999" s="215"/>
    </row>
    <row r="5000" spans="3:3">
      <c r="C5000" s="215"/>
    </row>
    <row r="5001" spans="3:3">
      <c r="C5001" s="215"/>
    </row>
    <row r="5002" spans="3:3">
      <c r="C5002" s="215"/>
    </row>
    <row r="5003" spans="3:3">
      <c r="C5003" s="215"/>
    </row>
    <row r="5004" spans="3:3">
      <c r="C5004" s="215"/>
    </row>
    <row r="5005" spans="3:3">
      <c r="C5005" s="215"/>
    </row>
    <row r="5006" spans="3:3">
      <c r="C5006" s="215"/>
    </row>
    <row r="5007" spans="3:3">
      <c r="C5007" s="215"/>
    </row>
    <row r="5008" spans="3:3">
      <c r="C5008" s="215"/>
    </row>
    <row r="5009" spans="3:3">
      <c r="C5009" s="215"/>
    </row>
    <row r="5010" spans="3:3">
      <c r="C5010" s="215"/>
    </row>
    <row r="5011" spans="3:3">
      <c r="C5011" s="215"/>
    </row>
    <row r="5012" spans="3:3">
      <c r="C5012" s="215"/>
    </row>
    <row r="5013" spans="3:3">
      <c r="C5013" s="215"/>
    </row>
    <row r="5014" spans="3:3">
      <c r="C5014" s="215"/>
    </row>
    <row r="5015" spans="3:3">
      <c r="C5015" s="215"/>
    </row>
    <row r="5016" spans="3:3">
      <c r="C5016" s="215"/>
    </row>
    <row r="5017" spans="3:3">
      <c r="C5017" s="215"/>
    </row>
    <row r="5018" spans="3:3">
      <c r="C5018" s="215"/>
    </row>
    <row r="5019" spans="3:3">
      <c r="C5019" s="215"/>
    </row>
    <row r="5020" spans="3:3">
      <c r="C5020" s="215"/>
    </row>
    <row r="5021" spans="3:3">
      <c r="C5021" s="215"/>
    </row>
    <row r="5022" spans="3:3">
      <c r="C5022" s="215"/>
    </row>
    <row r="5023" spans="3:3">
      <c r="C5023" s="215"/>
    </row>
    <row r="5024" spans="3:3">
      <c r="C5024" s="215"/>
    </row>
    <row r="5025" spans="3:3">
      <c r="C5025" s="215"/>
    </row>
    <row r="5026" spans="3:3">
      <c r="C5026" s="215"/>
    </row>
    <row r="5027" spans="3:3">
      <c r="C5027" s="215"/>
    </row>
    <row r="5028" spans="3:3">
      <c r="C5028" s="215"/>
    </row>
    <row r="5029" spans="3:3">
      <c r="C5029" s="215"/>
    </row>
    <row r="5030" spans="3:3">
      <c r="C5030" s="215"/>
    </row>
    <row r="5031" spans="3:3">
      <c r="C5031" s="215"/>
    </row>
    <row r="5032" spans="3:3">
      <c r="C5032" s="215"/>
    </row>
    <row r="5033" spans="3:3">
      <c r="C5033" s="215"/>
    </row>
    <row r="5034" spans="3:3">
      <c r="C5034" s="215"/>
    </row>
    <row r="5035" spans="3:3">
      <c r="C5035" s="215"/>
    </row>
    <row r="5036" spans="3:3">
      <c r="C5036" s="215"/>
    </row>
    <row r="5037" spans="3:3">
      <c r="C5037" s="215"/>
    </row>
    <row r="5038" spans="3:3">
      <c r="C5038" s="215"/>
    </row>
    <row r="5039" spans="3:3">
      <c r="C5039" s="215"/>
    </row>
    <row r="5040" spans="3:3">
      <c r="C5040" s="215"/>
    </row>
    <row r="5041" spans="3:3">
      <c r="C5041" s="215"/>
    </row>
    <row r="5042" spans="3:3">
      <c r="C5042" s="215"/>
    </row>
    <row r="5043" spans="3:3">
      <c r="C5043" s="215"/>
    </row>
    <row r="5044" spans="3:3">
      <c r="C5044" s="215"/>
    </row>
    <row r="5045" spans="3:3">
      <c r="C5045" s="215"/>
    </row>
    <row r="5046" spans="3:3">
      <c r="C5046" s="215"/>
    </row>
    <row r="5047" spans="3:3">
      <c r="C5047" s="215"/>
    </row>
    <row r="5048" spans="3:3">
      <c r="C5048" s="215"/>
    </row>
    <row r="5049" spans="3:3">
      <c r="C5049" s="215"/>
    </row>
    <row r="5050" spans="3:3">
      <c r="C5050" s="215"/>
    </row>
    <row r="5051" spans="3:3">
      <c r="C5051" s="215"/>
    </row>
    <row r="5052" spans="3:3">
      <c r="C5052" s="215"/>
    </row>
    <row r="5053" spans="3:3">
      <c r="C5053" s="215"/>
    </row>
    <row r="5054" spans="3:3">
      <c r="C5054" s="215"/>
    </row>
    <row r="5055" spans="3:3">
      <c r="C5055" s="215"/>
    </row>
    <row r="5056" spans="3:3">
      <c r="C5056" s="215"/>
    </row>
    <row r="5057" spans="3:3">
      <c r="C5057" s="215"/>
    </row>
    <row r="5058" spans="3:3">
      <c r="C5058" s="215"/>
    </row>
    <row r="5059" spans="3:3">
      <c r="C5059" s="215"/>
    </row>
    <row r="5060" spans="3:3">
      <c r="C5060" s="215"/>
    </row>
    <row r="5061" spans="3:3">
      <c r="C5061" s="215"/>
    </row>
    <row r="5062" spans="3:3">
      <c r="C5062" s="215"/>
    </row>
    <row r="5063" spans="3:3">
      <c r="C5063" s="215"/>
    </row>
    <row r="5064" spans="3:3">
      <c r="C5064" s="215"/>
    </row>
    <row r="5065" spans="3:3">
      <c r="C5065" s="215"/>
    </row>
    <row r="5066" spans="3:3">
      <c r="C5066" s="215"/>
    </row>
    <row r="5067" spans="3:3">
      <c r="C5067" s="215"/>
    </row>
    <row r="5068" spans="3:3">
      <c r="C5068" s="215"/>
    </row>
    <row r="5069" spans="3:3">
      <c r="C5069" s="215"/>
    </row>
    <row r="5070" spans="3:3">
      <c r="C5070" s="215"/>
    </row>
    <row r="5071" spans="3:3">
      <c r="C5071" s="215"/>
    </row>
    <row r="5072" spans="3:3">
      <c r="C5072" s="215"/>
    </row>
    <row r="5073" spans="3:3">
      <c r="C5073" s="215"/>
    </row>
    <row r="5074" spans="3:3">
      <c r="C5074" s="215"/>
    </row>
    <row r="5075" spans="3:3">
      <c r="C5075" s="215"/>
    </row>
    <row r="5076" spans="3:3">
      <c r="C5076" s="215"/>
    </row>
    <row r="5077" spans="3:3">
      <c r="C5077" s="215"/>
    </row>
    <row r="5078" spans="3:3">
      <c r="C5078" s="215"/>
    </row>
    <row r="5079" spans="3:3">
      <c r="C5079" s="215"/>
    </row>
    <row r="5080" spans="3:3">
      <c r="C5080" s="215"/>
    </row>
    <row r="5081" spans="3:3">
      <c r="C5081" s="215"/>
    </row>
    <row r="5082" spans="3:3">
      <c r="C5082" s="215"/>
    </row>
    <row r="5083" spans="3:3">
      <c r="C5083" s="215"/>
    </row>
    <row r="5084" spans="3:3">
      <c r="C5084" s="215"/>
    </row>
    <row r="5085" spans="3:3">
      <c r="C5085" s="215"/>
    </row>
    <row r="5086" spans="3:3">
      <c r="C5086" s="215"/>
    </row>
    <row r="5087" spans="3:3">
      <c r="C5087" s="215"/>
    </row>
    <row r="5088" spans="3:3">
      <c r="C5088" s="215"/>
    </row>
    <row r="5089" spans="3:3">
      <c r="C5089" s="215"/>
    </row>
    <row r="5090" spans="3:3">
      <c r="C5090" s="215"/>
    </row>
    <row r="5091" spans="3:3">
      <c r="C5091" s="215"/>
    </row>
    <row r="5092" spans="3:3">
      <c r="C5092" s="215"/>
    </row>
    <row r="5093" spans="3:3">
      <c r="C5093" s="215"/>
    </row>
    <row r="5094" spans="3:3">
      <c r="C5094" s="215"/>
    </row>
    <row r="5095" spans="3:3">
      <c r="C5095" s="215"/>
    </row>
    <row r="5096" spans="3:3">
      <c r="C5096" s="215"/>
    </row>
    <row r="5097" spans="3:3">
      <c r="C5097" s="215"/>
    </row>
    <row r="5098" spans="3:3">
      <c r="C5098" s="215"/>
    </row>
    <row r="5099" spans="3:3">
      <c r="C5099" s="215"/>
    </row>
    <row r="5100" spans="3:3">
      <c r="C5100" s="215"/>
    </row>
    <row r="5101" spans="3:3">
      <c r="C5101" s="215"/>
    </row>
    <row r="5102" spans="3:3">
      <c r="C5102" s="215"/>
    </row>
    <row r="5103" spans="3:3">
      <c r="C5103" s="215"/>
    </row>
    <row r="5104" spans="3:3">
      <c r="C5104" s="215"/>
    </row>
    <row r="5105" spans="3:3">
      <c r="C5105" s="215"/>
    </row>
    <row r="5106" spans="3:3">
      <c r="C5106" s="215"/>
    </row>
    <row r="5107" spans="3:3">
      <c r="C5107" s="215"/>
    </row>
    <row r="5108" spans="3:3">
      <c r="C5108" s="215"/>
    </row>
    <row r="5109" spans="3:3">
      <c r="C5109" s="215"/>
    </row>
    <row r="5110" spans="3:3">
      <c r="C5110" s="215"/>
    </row>
    <row r="5111" spans="3:3">
      <c r="C5111" s="215"/>
    </row>
    <row r="5112" spans="3:3">
      <c r="C5112" s="215"/>
    </row>
    <row r="5113" spans="3:3">
      <c r="C5113" s="215"/>
    </row>
    <row r="5114" spans="3:3">
      <c r="C5114" s="215"/>
    </row>
    <row r="5115" spans="3:3">
      <c r="C5115" s="215"/>
    </row>
    <row r="5116" spans="3:3">
      <c r="C5116" s="215"/>
    </row>
    <row r="5117" spans="3:3">
      <c r="C5117" s="215"/>
    </row>
    <row r="5118" spans="3:3">
      <c r="C5118" s="215"/>
    </row>
    <row r="5119" spans="3:3">
      <c r="C5119" s="215"/>
    </row>
    <row r="5120" spans="3:3">
      <c r="C5120" s="215"/>
    </row>
    <row r="5121" spans="3:3">
      <c r="C5121" s="215"/>
    </row>
    <row r="5122" spans="3:3">
      <c r="C5122" s="215"/>
    </row>
    <row r="5123" spans="3:3">
      <c r="C5123" s="215"/>
    </row>
    <row r="5124" spans="3:3">
      <c r="C5124" s="215"/>
    </row>
    <row r="5125" spans="3:3">
      <c r="C5125" s="215"/>
    </row>
    <row r="5126" spans="3:3">
      <c r="C5126" s="215"/>
    </row>
    <row r="5127" spans="3:3">
      <c r="C5127" s="215"/>
    </row>
    <row r="5128" spans="3:3">
      <c r="C5128" s="215"/>
    </row>
    <row r="5129" spans="3:3">
      <c r="C5129" s="215"/>
    </row>
    <row r="5130" spans="3:3">
      <c r="C5130" s="215"/>
    </row>
    <row r="5131" spans="3:3">
      <c r="C5131" s="215"/>
    </row>
    <row r="5132" spans="3:3">
      <c r="C5132" s="215"/>
    </row>
    <row r="5133" spans="3:3">
      <c r="C5133" s="215"/>
    </row>
    <row r="5134" spans="3:3">
      <c r="C5134" s="215"/>
    </row>
    <row r="5135" spans="3:3">
      <c r="C5135" s="215"/>
    </row>
    <row r="5136" spans="3:3">
      <c r="C5136" s="215"/>
    </row>
    <row r="5137" spans="3:3">
      <c r="C5137" s="215"/>
    </row>
    <row r="5138" spans="3:3">
      <c r="C5138" s="215"/>
    </row>
    <row r="5139" spans="3:3">
      <c r="C5139" s="215"/>
    </row>
    <row r="5140" spans="3:3">
      <c r="C5140" s="215"/>
    </row>
    <row r="5141" spans="3:3">
      <c r="C5141" s="215"/>
    </row>
    <row r="5142" spans="3:3">
      <c r="C5142" s="215"/>
    </row>
    <row r="5143" spans="3:3">
      <c r="C5143" s="215"/>
    </row>
    <row r="5144" spans="3:3">
      <c r="C5144" s="215"/>
    </row>
    <row r="5145" spans="3:3">
      <c r="C5145" s="215"/>
    </row>
    <row r="5146" spans="3:3">
      <c r="C5146" s="215"/>
    </row>
    <row r="5147" spans="3:3">
      <c r="C5147" s="215"/>
    </row>
    <row r="5148" spans="3:3">
      <c r="C5148" s="215"/>
    </row>
    <row r="5149" spans="3:3">
      <c r="C5149" s="215"/>
    </row>
    <row r="5150" spans="3:3">
      <c r="C5150" s="215"/>
    </row>
    <row r="5151" spans="3:3">
      <c r="C5151" s="215"/>
    </row>
    <row r="5152" spans="3:3">
      <c r="C5152" s="215"/>
    </row>
    <row r="5153" spans="3:3">
      <c r="C5153" s="215"/>
    </row>
    <row r="5154" spans="3:3">
      <c r="C5154" s="215"/>
    </row>
    <row r="5155" spans="3:3">
      <c r="C5155" s="215"/>
    </row>
    <row r="5156" spans="3:3">
      <c r="C5156" s="215"/>
    </row>
    <row r="5157" spans="3:3">
      <c r="C5157" s="215"/>
    </row>
    <row r="5158" spans="3:3">
      <c r="C5158" s="215"/>
    </row>
    <row r="5159" spans="3:3">
      <c r="C5159" s="215"/>
    </row>
    <row r="5160" spans="3:3">
      <c r="C5160" s="215"/>
    </row>
    <row r="5161" spans="3:3">
      <c r="C5161" s="215"/>
    </row>
    <row r="5162" spans="3:3">
      <c r="C5162" s="215"/>
    </row>
    <row r="5163" spans="3:3">
      <c r="C5163" s="215"/>
    </row>
    <row r="5164" spans="3:3">
      <c r="C5164" s="215"/>
    </row>
    <row r="5165" spans="3:3">
      <c r="C5165" s="215"/>
    </row>
    <row r="5166" spans="3:3">
      <c r="C5166" s="215"/>
    </row>
    <row r="5167" spans="3:3">
      <c r="C5167" s="215"/>
    </row>
    <row r="5168" spans="3:3">
      <c r="C5168" s="215"/>
    </row>
    <row r="5169" spans="3:3">
      <c r="C5169" s="215"/>
    </row>
    <row r="5170" spans="3:3">
      <c r="C5170" s="215"/>
    </row>
    <row r="5171" spans="3:3">
      <c r="C5171" s="215"/>
    </row>
    <row r="5172" spans="3:3">
      <c r="C5172" s="215"/>
    </row>
    <row r="5173" spans="3:3">
      <c r="C5173" s="215"/>
    </row>
    <row r="5174" spans="3:3">
      <c r="C5174" s="215"/>
    </row>
    <row r="5175" spans="3:3">
      <c r="C5175" s="215"/>
    </row>
    <row r="5176" spans="3:3">
      <c r="C5176" s="215"/>
    </row>
    <row r="5177" spans="3:3">
      <c r="C5177" s="215"/>
    </row>
    <row r="5178" spans="3:3">
      <c r="C5178" s="215"/>
    </row>
    <row r="5179" spans="3:3">
      <c r="C5179" s="215"/>
    </row>
    <row r="5180" spans="3:3">
      <c r="C5180" s="215"/>
    </row>
    <row r="5181" spans="3:3">
      <c r="C5181" s="215"/>
    </row>
    <row r="5182" spans="3:3">
      <c r="C5182" s="215"/>
    </row>
    <row r="5183" spans="3:3">
      <c r="C5183" s="215"/>
    </row>
    <row r="5184" spans="3:3">
      <c r="C5184" s="215"/>
    </row>
    <row r="5185" spans="3:3">
      <c r="C5185" s="215"/>
    </row>
    <row r="5186" spans="3:3">
      <c r="C5186" s="215"/>
    </row>
    <row r="5187" spans="3:3">
      <c r="C5187" s="215"/>
    </row>
    <row r="5188" spans="3:3">
      <c r="C5188" s="215"/>
    </row>
    <row r="5189" spans="3:3">
      <c r="C5189" s="215"/>
    </row>
    <row r="5190" spans="3:3">
      <c r="C5190" s="215"/>
    </row>
    <row r="5191" spans="3:3">
      <c r="C5191" s="215"/>
    </row>
    <row r="5192" spans="3:3">
      <c r="C5192" s="215"/>
    </row>
    <row r="5193" spans="3:3">
      <c r="C5193" s="215"/>
    </row>
    <row r="5194" spans="3:3">
      <c r="C5194" s="215"/>
    </row>
    <row r="5195" spans="3:3">
      <c r="C5195" s="215"/>
    </row>
    <row r="5196" spans="3:3">
      <c r="C5196" s="215"/>
    </row>
    <row r="5197" spans="3:3">
      <c r="C5197" s="215"/>
    </row>
    <row r="5198" spans="3:3">
      <c r="C5198" s="215"/>
    </row>
    <row r="5199" spans="3:3">
      <c r="C5199" s="215"/>
    </row>
    <row r="5200" spans="3:3">
      <c r="C5200" s="215"/>
    </row>
    <row r="5201" spans="3:3">
      <c r="C5201" s="215"/>
    </row>
    <row r="5202" spans="3:3">
      <c r="C5202" s="215"/>
    </row>
    <row r="5203" spans="3:3">
      <c r="C5203" s="215"/>
    </row>
    <row r="5204" spans="3:3">
      <c r="C5204" s="215"/>
    </row>
    <row r="5205" spans="3:3">
      <c r="C5205" s="215"/>
    </row>
    <row r="5206" spans="3:3">
      <c r="C5206" s="215"/>
    </row>
    <row r="5207" spans="3:3">
      <c r="C5207" s="215"/>
    </row>
    <row r="5208" spans="3:3">
      <c r="C5208" s="215"/>
    </row>
    <row r="5209" spans="3:3">
      <c r="C5209" s="215"/>
    </row>
    <row r="5210" spans="3:3">
      <c r="C5210" s="215"/>
    </row>
    <row r="5211" spans="3:3">
      <c r="C5211" s="215"/>
    </row>
    <row r="5212" spans="3:3">
      <c r="C5212" s="215"/>
    </row>
    <row r="5213" spans="3:3">
      <c r="C5213" s="215"/>
    </row>
    <row r="5214" spans="3:3">
      <c r="C5214" s="215"/>
    </row>
    <row r="5215" spans="3:3">
      <c r="C5215" s="215"/>
    </row>
    <row r="5216" spans="3:3">
      <c r="C5216" s="215"/>
    </row>
    <row r="5217" spans="3:3">
      <c r="C5217" s="215"/>
    </row>
    <row r="5218" spans="3:3">
      <c r="C5218" s="215"/>
    </row>
    <row r="5219" spans="3:3">
      <c r="C5219" s="215"/>
    </row>
    <row r="5220" spans="3:3">
      <c r="C5220" s="215"/>
    </row>
    <row r="5221" spans="3:3">
      <c r="C5221" s="215"/>
    </row>
    <row r="5222" spans="3:3">
      <c r="C5222" s="215"/>
    </row>
    <row r="5223" spans="3:3">
      <c r="C5223" s="215"/>
    </row>
    <row r="5224" spans="3:3">
      <c r="C5224" s="215"/>
    </row>
    <row r="5225" spans="3:3">
      <c r="C5225" s="215"/>
    </row>
    <row r="5226" spans="3:3">
      <c r="C5226" s="215"/>
    </row>
    <row r="5227" spans="3:3">
      <c r="C5227" s="215"/>
    </row>
    <row r="5228" spans="3:3">
      <c r="C5228" s="215"/>
    </row>
    <row r="5229" spans="3:3">
      <c r="C5229" s="215"/>
    </row>
    <row r="5230" spans="3:3">
      <c r="C5230" s="215"/>
    </row>
    <row r="5231" spans="3:3">
      <c r="C5231" s="215"/>
    </row>
    <row r="5232" spans="3:3">
      <c r="C5232" s="215"/>
    </row>
    <row r="5233" spans="3:3">
      <c r="C5233" s="215"/>
    </row>
    <row r="5234" spans="3:3">
      <c r="C5234" s="215"/>
    </row>
    <row r="5235" spans="3:3">
      <c r="C5235" s="215"/>
    </row>
    <row r="5236" spans="3:3">
      <c r="C5236" s="215"/>
    </row>
    <row r="5237" spans="3:3">
      <c r="C5237" s="215"/>
    </row>
    <row r="5238" spans="3:3">
      <c r="C5238" s="215"/>
    </row>
    <row r="5239" spans="3:3">
      <c r="C5239" s="215"/>
    </row>
    <row r="5240" spans="3:3">
      <c r="C5240" s="215"/>
    </row>
    <row r="5241" spans="3:3">
      <c r="C5241" s="215"/>
    </row>
    <row r="5242" spans="3:3">
      <c r="C5242" s="215"/>
    </row>
    <row r="5243" spans="3:3">
      <c r="C5243" s="215"/>
    </row>
    <row r="5244" spans="3:3">
      <c r="C5244" s="215"/>
    </row>
    <row r="5245" spans="3:3">
      <c r="C5245" s="215"/>
    </row>
    <row r="5246" spans="3:3">
      <c r="C5246" s="215"/>
    </row>
    <row r="5247" spans="3:3">
      <c r="C5247" s="215"/>
    </row>
    <row r="5248" spans="3:3">
      <c r="C5248" s="215"/>
    </row>
    <row r="5249" spans="3:3">
      <c r="C5249" s="215"/>
    </row>
    <row r="5250" spans="3:3">
      <c r="C5250" s="215"/>
    </row>
    <row r="5251" spans="3:3">
      <c r="C5251" s="215"/>
    </row>
    <row r="5252" spans="3:3">
      <c r="C5252" s="215"/>
    </row>
    <row r="5253" spans="3:3">
      <c r="C5253" s="215"/>
    </row>
    <row r="5254" spans="3:3">
      <c r="C5254" s="215"/>
    </row>
    <row r="5255" spans="3:3">
      <c r="C5255" s="215"/>
    </row>
    <row r="5256" spans="3:3">
      <c r="C5256" s="215"/>
    </row>
    <row r="5257" spans="3:3">
      <c r="C5257" s="215"/>
    </row>
    <row r="5258" spans="3:3">
      <c r="C5258" s="215"/>
    </row>
    <row r="5259" spans="3:3">
      <c r="C5259" s="215"/>
    </row>
    <row r="5260" spans="3:3">
      <c r="C5260" s="215"/>
    </row>
    <row r="5261" spans="3:3">
      <c r="C5261" s="215"/>
    </row>
    <row r="5262" spans="3:3">
      <c r="C5262" s="215"/>
    </row>
    <row r="5263" spans="3:3">
      <c r="C5263" s="215"/>
    </row>
    <row r="5264" spans="3:3">
      <c r="C5264" s="215"/>
    </row>
    <row r="5265" spans="3:3">
      <c r="C5265" s="215"/>
    </row>
    <row r="5266" spans="3:3">
      <c r="C5266" s="215"/>
    </row>
    <row r="5267" spans="3:3">
      <c r="C5267" s="215"/>
    </row>
    <row r="5268" spans="3:3">
      <c r="C5268" s="215"/>
    </row>
    <row r="5269" spans="3:3">
      <c r="C5269" s="215"/>
    </row>
    <row r="5270" spans="3:3">
      <c r="C5270" s="215"/>
    </row>
    <row r="5271" spans="3:3">
      <c r="C5271" s="215"/>
    </row>
    <row r="5272" spans="3:3">
      <c r="C5272" s="215"/>
    </row>
    <row r="5273" spans="3:3">
      <c r="C5273" s="215"/>
    </row>
    <row r="5274" spans="3:3">
      <c r="C5274" s="215"/>
    </row>
    <row r="5275" spans="3:3">
      <c r="C5275" s="215"/>
    </row>
    <row r="5276" spans="3:3">
      <c r="C5276" s="215"/>
    </row>
    <row r="5277" spans="3:3">
      <c r="C5277" s="215"/>
    </row>
    <row r="5278" spans="3:3">
      <c r="C5278" s="215"/>
    </row>
    <row r="5279" spans="3:3">
      <c r="C5279" s="215"/>
    </row>
    <row r="5280" spans="3:3">
      <c r="C5280" s="215"/>
    </row>
    <row r="5281" spans="3:3">
      <c r="C5281" s="215"/>
    </row>
    <row r="5282" spans="3:3">
      <c r="C5282" s="215"/>
    </row>
    <row r="5283" spans="3:3">
      <c r="C5283" s="215"/>
    </row>
    <row r="5284" spans="3:3">
      <c r="C5284" s="215"/>
    </row>
    <row r="5285" spans="3:3">
      <c r="C5285" s="215"/>
    </row>
    <row r="5286" spans="3:3">
      <c r="C5286" s="215"/>
    </row>
    <row r="5287" spans="3:3">
      <c r="C5287" s="215"/>
    </row>
    <row r="5288" spans="3:3">
      <c r="C5288" s="215"/>
    </row>
    <row r="5289" spans="3:3">
      <c r="C5289" s="215"/>
    </row>
    <row r="5290" spans="3:3">
      <c r="C5290" s="215"/>
    </row>
    <row r="5291" spans="3:3">
      <c r="C5291" s="215"/>
    </row>
    <row r="5292" spans="3:3">
      <c r="C5292" s="215"/>
    </row>
    <row r="5293" spans="3:3">
      <c r="C5293" s="215"/>
    </row>
    <row r="5294" spans="3:3">
      <c r="C5294" s="215"/>
    </row>
    <row r="5295" spans="3:3">
      <c r="C5295" s="215"/>
    </row>
    <row r="5296" spans="3:3">
      <c r="C5296" s="215"/>
    </row>
    <row r="5297" spans="3:3">
      <c r="C5297" s="215"/>
    </row>
    <row r="5298" spans="3:3">
      <c r="C5298" s="215"/>
    </row>
    <row r="5299" spans="3:3">
      <c r="C5299" s="215"/>
    </row>
    <row r="5300" spans="3:3">
      <c r="C5300" s="215"/>
    </row>
    <row r="5301" spans="3:3">
      <c r="C5301" s="215"/>
    </row>
    <row r="5302" spans="3:3">
      <c r="C5302" s="215"/>
    </row>
    <row r="5303" spans="3:3">
      <c r="C5303" s="215"/>
    </row>
    <row r="5304" spans="3:3">
      <c r="C5304" s="215"/>
    </row>
    <row r="5305" spans="3:3">
      <c r="C5305" s="215"/>
    </row>
    <row r="5306" spans="3:3">
      <c r="C5306" s="215"/>
    </row>
    <row r="5307" spans="3:3">
      <c r="C5307" s="215"/>
    </row>
    <row r="5308" spans="3:3">
      <c r="C5308" s="215"/>
    </row>
    <row r="5309" spans="3:3">
      <c r="C5309" s="215"/>
    </row>
    <row r="5310" spans="3:3">
      <c r="C5310" s="215"/>
    </row>
    <row r="5311" spans="3:3">
      <c r="C5311" s="215"/>
    </row>
    <row r="5312" spans="3:3">
      <c r="C5312" s="215"/>
    </row>
    <row r="5313" spans="3:3">
      <c r="C5313" s="215"/>
    </row>
    <row r="5314" spans="3:3">
      <c r="C5314" s="215"/>
    </row>
    <row r="5315" spans="3:3">
      <c r="C5315" s="215"/>
    </row>
    <row r="5316" spans="3:3">
      <c r="C5316" s="215"/>
    </row>
    <row r="5317" spans="3:3">
      <c r="C5317" s="215"/>
    </row>
    <row r="5318" spans="3:3">
      <c r="C5318" s="215"/>
    </row>
    <row r="5319" spans="3:3">
      <c r="C5319" s="215"/>
    </row>
    <row r="5320" spans="3:3">
      <c r="C5320" s="215"/>
    </row>
    <row r="5321" spans="3:3">
      <c r="C5321" s="215"/>
    </row>
    <row r="5322" spans="3:3">
      <c r="C5322" s="215"/>
    </row>
    <row r="5323" spans="3:3">
      <c r="C5323" s="215"/>
    </row>
    <row r="5324" spans="3:3">
      <c r="C5324" s="215"/>
    </row>
    <row r="5325" spans="3:3">
      <c r="C5325" s="215"/>
    </row>
    <row r="5326" spans="3:3">
      <c r="C5326" s="215"/>
    </row>
    <row r="5327" spans="3:3">
      <c r="C5327" s="215"/>
    </row>
    <row r="5328" spans="3:3">
      <c r="C5328" s="215"/>
    </row>
    <row r="5329" spans="3:3">
      <c r="C5329" s="215"/>
    </row>
    <row r="5330" spans="3:3">
      <c r="C5330" s="215"/>
    </row>
    <row r="5331" spans="3:3">
      <c r="C5331" s="215"/>
    </row>
    <row r="5332" spans="3:3">
      <c r="C5332" s="215"/>
    </row>
    <row r="5333" spans="3:3">
      <c r="C5333" s="215"/>
    </row>
    <row r="5334" spans="3:3">
      <c r="C5334" s="215"/>
    </row>
    <row r="5335" spans="3:3">
      <c r="C5335" s="215"/>
    </row>
    <row r="5336" spans="3:3">
      <c r="C5336" s="215"/>
    </row>
    <row r="5337" spans="3:3">
      <c r="C5337" s="215"/>
    </row>
    <row r="5338" spans="3:3">
      <c r="C5338" s="215"/>
    </row>
    <row r="5339" spans="3:3">
      <c r="C5339" s="215"/>
    </row>
    <row r="5340" spans="3:3">
      <c r="C5340" s="215"/>
    </row>
    <row r="5341" spans="3:3">
      <c r="C5341" s="215"/>
    </row>
    <row r="5342" spans="3:3">
      <c r="C5342" s="215"/>
    </row>
    <row r="5343" spans="3:3">
      <c r="C5343" s="215"/>
    </row>
    <row r="5344" spans="3:3">
      <c r="C5344" s="215"/>
    </row>
    <row r="5345" spans="3:3">
      <c r="C5345" s="215"/>
    </row>
    <row r="5346" spans="3:3">
      <c r="C5346" s="215"/>
    </row>
    <row r="5347" spans="3:3">
      <c r="C5347" s="215"/>
    </row>
    <row r="5348" spans="3:3">
      <c r="C5348" s="215"/>
    </row>
    <row r="5349" spans="3:3">
      <c r="C5349" s="215"/>
    </row>
    <row r="5350" spans="3:3">
      <c r="C5350" s="215"/>
    </row>
    <row r="5351" spans="3:3">
      <c r="C5351" s="215"/>
    </row>
    <row r="5352" spans="3:3">
      <c r="C5352" s="215"/>
    </row>
    <row r="5353" spans="3:3">
      <c r="C5353" s="215"/>
    </row>
    <row r="5354" spans="3:3">
      <c r="C5354" s="215"/>
    </row>
    <row r="5355" spans="3:3">
      <c r="C5355" s="215"/>
    </row>
    <row r="5356" spans="3:3">
      <c r="C5356" s="215"/>
    </row>
    <row r="5357" spans="3:3">
      <c r="C5357" s="215"/>
    </row>
    <row r="5358" spans="3:3">
      <c r="C5358" s="215"/>
    </row>
    <row r="5359" spans="3:3">
      <c r="C5359" s="215"/>
    </row>
    <row r="5360" spans="3:3">
      <c r="C5360" s="215"/>
    </row>
    <row r="5361" spans="3:3">
      <c r="C5361" s="215"/>
    </row>
    <row r="5362" spans="3:3">
      <c r="C5362" s="215"/>
    </row>
    <row r="5363" spans="3:3">
      <c r="C5363" s="215"/>
    </row>
    <row r="5364" spans="3:3">
      <c r="C5364" s="215"/>
    </row>
    <row r="5365" spans="3:3">
      <c r="C5365" s="215"/>
    </row>
    <row r="5366" spans="3:3">
      <c r="C5366" s="215"/>
    </row>
    <row r="5367" spans="3:3">
      <c r="C5367" s="215"/>
    </row>
    <row r="5368" spans="3:3">
      <c r="C5368" s="215"/>
    </row>
    <row r="5369" spans="3:3">
      <c r="C5369" s="215"/>
    </row>
    <row r="5370" spans="3:3">
      <c r="C5370" s="215"/>
    </row>
    <row r="5371" spans="3:3">
      <c r="C5371" s="215"/>
    </row>
    <row r="5372" spans="3:3">
      <c r="C5372" s="215"/>
    </row>
    <row r="5373" spans="3:3">
      <c r="C5373" s="215"/>
    </row>
    <row r="5374" spans="3:3">
      <c r="C5374" s="215"/>
    </row>
    <row r="5375" spans="3:3">
      <c r="C5375" s="215"/>
    </row>
    <row r="5376" spans="3:3">
      <c r="C5376" s="215"/>
    </row>
    <row r="5377" spans="3:3">
      <c r="C5377" s="215"/>
    </row>
    <row r="5378" spans="3:3">
      <c r="C5378" s="215"/>
    </row>
    <row r="5379" spans="3:3">
      <c r="C5379" s="215"/>
    </row>
    <row r="5380" spans="3:3">
      <c r="C5380" s="215"/>
    </row>
    <row r="5381" spans="3:3">
      <c r="C5381" s="215"/>
    </row>
    <row r="5382" spans="3:3">
      <c r="C5382" s="215"/>
    </row>
    <row r="5383" spans="3:3">
      <c r="C5383" s="215"/>
    </row>
    <row r="5384" spans="3:3">
      <c r="C5384" s="215"/>
    </row>
    <row r="5385" spans="3:3">
      <c r="C5385" s="215"/>
    </row>
    <row r="5386" spans="3:3">
      <c r="C5386" s="215"/>
    </row>
    <row r="5387" spans="3:3">
      <c r="C5387" s="215"/>
    </row>
    <row r="5388" spans="3:3">
      <c r="C5388" s="215"/>
    </row>
    <row r="5389" spans="3:3">
      <c r="C5389" s="215"/>
    </row>
    <row r="5390" spans="3:3">
      <c r="C5390" s="215"/>
    </row>
    <row r="5391" spans="3:3">
      <c r="C5391" s="215"/>
    </row>
    <row r="5392" spans="3:3">
      <c r="C5392" s="215"/>
    </row>
    <row r="5393" spans="3:3">
      <c r="C5393" s="215"/>
    </row>
    <row r="5394" spans="3:3">
      <c r="C5394" s="215"/>
    </row>
    <row r="5395" spans="3:3">
      <c r="C5395" s="215"/>
    </row>
    <row r="5396" spans="3:3">
      <c r="C5396" s="215"/>
    </row>
    <row r="5397" spans="3:3">
      <c r="C5397" s="215"/>
    </row>
    <row r="5398" spans="3:3">
      <c r="C5398" s="215"/>
    </row>
    <row r="5399" spans="3:3">
      <c r="C5399" s="215"/>
    </row>
    <row r="5400" spans="3:3">
      <c r="C5400" s="215"/>
    </row>
    <row r="5401" spans="3:3">
      <c r="C5401" s="215"/>
    </row>
    <row r="5402" spans="3:3">
      <c r="C5402" s="215"/>
    </row>
    <row r="5403" spans="3:3">
      <c r="C5403" s="215"/>
    </row>
    <row r="5404" spans="3:3">
      <c r="C5404" s="215"/>
    </row>
    <row r="5405" spans="3:3">
      <c r="C5405" s="215"/>
    </row>
    <row r="5406" spans="3:3">
      <c r="C5406" s="215"/>
    </row>
    <row r="5407" spans="3:3">
      <c r="C5407" s="215"/>
    </row>
    <row r="5408" spans="3:3">
      <c r="C5408" s="215"/>
    </row>
    <row r="5409" spans="3:3">
      <c r="C5409" s="215"/>
    </row>
    <row r="5410" spans="3:3">
      <c r="C5410" s="215"/>
    </row>
    <row r="5411" spans="3:3">
      <c r="C5411" s="215"/>
    </row>
    <row r="5412" spans="3:3">
      <c r="C5412" s="215"/>
    </row>
    <row r="5413" spans="3:3">
      <c r="C5413" s="215"/>
    </row>
    <row r="5414" spans="3:3">
      <c r="C5414" s="215"/>
    </row>
    <row r="5415" spans="3:3">
      <c r="C5415" s="215"/>
    </row>
    <row r="5416" spans="3:3">
      <c r="C5416" s="215"/>
    </row>
    <row r="5417" spans="3:3">
      <c r="C5417" s="215"/>
    </row>
    <row r="5418" spans="3:3">
      <c r="C5418" s="215"/>
    </row>
    <row r="5419" spans="3:3">
      <c r="C5419" s="215"/>
    </row>
    <row r="5420" spans="3:3">
      <c r="C5420" s="215"/>
    </row>
    <row r="5421" spans="3:3">
      <c r="C5421" s="215"/>
    </row>
    <row r="5422" spans="3:3">
      <c r="C5422" s="215"/>
    </row>
    <row r="5423" spans="3:3">
      <c r="C5423" s="215"/>
    </row>
    <row r="5424" spans="3:3">
      <c r="C5424" s="215"/>
    </row>
    <row r="5425" spans="3:3">
      <c r="C5425" s="215"/>
    </row>
    <row r="5426" spans="3:3">
      <c r="C5426" s="215"/>
    </row>
    <row r="5427" spans="3:3">
      <c r="C5427" s="215"/>
    </row>
    <row r="5428" spans="3:3">
      <c r="C5428" s="215"/>
    </row>
    <row r="5429" spans="3:3">
      <c r="C5429" s="215"/>
    </row>
    <row r="5430" spans="3:3">
      <c r="C5430" s="215"/>
    </row>
    <row r="5431" spans="3:3">
      <c r="C5431" s="215"/>
    </row>
    <row r="5432" spans="3:3">
      <c r="C5432" s="215"/>
    </row>
    <row r="5433" spans="3:3">
      <c r="C5433" s="215"/>
    </row>
    <row r="5434" spans="3:3">
      <c r="C5434" s="215"/>
    </row>
    <row r="5435" spans="3:3">
      <c r="C5435" s="215"/>
    </row>
    <row r="5436" spans="3:3">
      <c r="C5436" s="215"/>
    </row>
    <row r="5437" spans="3:3">
      <c r="C5437" s="215"/>
    </row>
    <row r="5438" spans="3:3">
      <c r="C5438" s="215"/>
    </row>
    <row r="5439" spans="3:3">
      <c r="C5439" s="215"/>
    </row>
    <row r="5440" spans="3:3">
      <c r="C5440" s="215"/>
    </row>
    <row r="5441" spans="3:3">
      <c r="C5441" s="215"/>
    </row>
    <row r="5442" spans="3:3">
      <c r="C5442" s="215"/>
    </row>
    <row r="5443" spans="3:3">
      <c r="C5443" s="215"/>
    </row>
    <row r="5444" spans="3:3">
      <c r="C5444" s="215"/>
    </row>
    <row r="5445" spans="3:3">
      <c r="C5445" s="215"/>
    </row>
    <row r="5446" spans="3:3">
      <c r="C5446" s="215"/>
    </row>
    <row r="5447" spans="3:3">
      <c r="C5447" s="215"/>
    </row>
    <row r="5448" spans="3:3">
      <c r="C5448" s="215"/>
    </row>
    <row r="5449" spans="3:3">
      <c r="C5449" s="215"/>
    </row>
    <row r="5450" spans="3:3">
      <c r="C5450" s="215"/>
    </row>
    <row r="5451" spans="3:3">
      <c r="C5451" s="215"/>
    </row>
    <row r="5452" spans="3:3">
      <c r="C5452" s="215"/>
    </row>
    <row r="5453" spans="3:3">
      <c r="C5453" s="215"/>
    </row>
    <row r="5454" spans="3:3">
      <c r="C5454" s="215"/>
    </row>
    <row r="5455" spans="3:3">
      <c r="C5455" s="215"/>
    </row>
    <row r="5456" spans="3:3">
      <c r="C5456" s="215"/>
    </row>
    <row r="5457" spans="3:3">
      <c r="C5457" s="215"/>
    </row>
    <row r="5458" spans="3:3">
      <c r="C5458" s="215"/>
    </row>
    <row r="5459" spans="3:3">
      <c r="C5459" s="215"/>
    </row>
    <row r="5460" spans="3:3">
      <c r="C5460" s="215"/>
    </row>
    <row r="5461" spans="3:3">
      <c r="C5461" s="215"/>
    </row>
    <row r="5462" spans="3:3">
      <c r="C5462" s="215"/>
    </row>
    <row r="5463" spans="3:3">
      <c r="C5463" s="215"/>
    </row>
    <row r="5464" spans="3:3">
      <c r="C5464" s="215"/>
    </row>
    <row r="5465" spans="3:3">
      <c r="C5465" s="215"/>
    </row>
    <row r="5466" spans="3:3">
      <c r="C5466" s="215"/>
    </row>
    <row r="5467" spans="3:3">
      <c r="C5467" s="215"/>
    </row>
    <row r="5468" spans="3:3">
      <c r="C5468" s="215"/>
    </row>
    <row r="5469" spans="3:3">
      <c r="C5469" s="215"/>
    </row>
    <row r="5470" spans="3:3">
      <c r="C5470" s="215"/>
    </row>
    <row r="5471" spans="3:3">
      <c r="C5471" s="215"/>
    </row>
    <row r="5472" spans="3:3">
      <c r="C5472" s="215"/>
    </row>
    <row r="5473" spans="3:3">
      <c r="C5473" s="215"/>
    </row>
    <row r="5474" spans="3:3">
      <c r="C5474" s="215"/>
    </row>
    <row r="5475" spans="3:3">
      <c r="C5475" s="215"/>
    </row>
    <row r="5476" spans="3:3">
      <c r="C5476" s="215"/>
    </row>
    <row r="5477" spans="3:3">
      <c r="C5477" s="215"/>
    </row>
    <row r="5478" spans="3:3">
      <c r="C5478" s="215"/>
    </row>
    <row r="5479" spans="3:3">
      <c r="C5479" s="215"/>
    </row>
    <row r="5480" spans="3:3">
      <c r="C5480" s="215"/>
    </row>
    <row r="5481" spans="3:3">
      <c r="C5481" s="215"/>
    </row>
    <row r="5482" spans="3:3">
      <c r="C5482" s="215"/>
    </row>
    <row r="5483" spans="3:3">
      <c r="C5483" s="215"/>
    </row>
    <row r="5484" spans="3:3">
      <c r="C5484" s="215"/>
    </row>
    <row r="5485" spans="3:3">
      <c r="C5485" s="215"/>
    </row>
    <row r="5486" spans="3:3">
      <c r="C5486" s="215"/>
    </row>
    <row r="5487" spans="3:3">
      <c r="C5487" s="215"/>
    </row>
    <row r="5488" spans="3:3">
      <c r="C5488" s="215"/>
    </row>
    <row r="5489" spans="3:3">
      <c r="C5489" s="215"/>
    </row>
    <row r="5490" spans="3:3">
      <c r="C5490" s="215"/>
    </row>
    <row r="5491" spans="3:3">
      <c r="C5491" s="215"/>
    </row>
    <row r="5492" spans="3:3">
      <c r="C5492" s="215"/>
    </row>
    <row r="5493" spans="3:3">
      <c r="C5493" s="215"/>
    </row>
    <row r="5494" spans="3:3">
      <c r="C5494" s="215"/>
    </row>
    <row r="5495" spans="3:3">
      <c r="C5495" s="215"/>
    </row>
    <row r="5496" spans="3:3">
      <c r="C5496" s="215"/>
    </row>
    <row r="5497" spans="3:3">
      <c r="C5497" s="215"/>
    </row>
    <row r="5498" spans="3:3">
      <c r="C5498" s="215"/>
    </row>
    <row r="5499" spans="3:3">
      <c r="C5499" s="215"/>
    </row>
    <row r="5500" spans="3:3">
      <c r="C5500" s="215"/>
    </row>
    <row r="5501" spans="3:3">
      <c r="C5501" s="215"/>
    </row>
    <row r="5502" spans="3:3">
      <c r="C5502" s="215"/>
    </row>
    <row r="5503" spans="3:3">
      <c r="C5503" s="215"/>
    </row>
    <row r="5504" spans="3:3">
      <c r="C5504" s="215"/>
    </row>
    <row r="5505" spans="3:3">
      <c r="C5505" s="215"/>
    </row>
    <row r="5506" spans="3:3">
      <c r="C5506" s="215"/>
    </row>
    <row r="5507" spans="3:3">
      <c r="C5507" s="215"/>
    </row>
    <row r="5508" spans="3:3">
      <c r="C5508" s="215"/>
    </row>
    <row r="5509" spans="3:3">
      <c r="C5509" s="215"/>
    </row>
    <row r="5510" spans="3:3">
      <c r="C5510" s="215"/>
    </row>
    <row r="5511" spans="3:3">
      <c r="C5511" s="215"/>
    </row>
    <row r="5512" spans="3:3">
      <c r="C5512" s="215"/>
    </row>
    <row r="5513" spans="3:3">
      <c r="C5513" s="215"/>
    </row>
    <row r="5514" spans="3:3">
      <c r="C5514" s="215"/>
    </row>
    <row r="5515" spans="3:3">
      <c r="C5515" s="215"/>
    </row>
    <row r="5516" spans="3:3">
      <c r="C5516" s="215"/>
    </row>
    <row r="5517" spans="3:3">
      <c r="C5517" s="215"/>
    </row>
    <row r="5518" spans="3:3">
      <c r="C5518" s="215"/>
    </row>
    <row r="5519" spans="3:3">
      <c r="C5519" s="215"/>
    </row>
    <row r="5520" spans="3:3">
      <c r="C5520" s="215"/>
    </row>
    <row r="5521" spans="3:3">
      <c r="C5521" s="215"/>
    </row>
    <row r="5522" spans="3:3">
      <c r="C5522" s="215"/>
    </row>
    <row r="5523" spans="3:3">
      <c r="C5523" s="215"/>
    </row>
    <row r="5524" spans="3:3">
      <c r="C5524" s="215"/>
    </row>
    <row r="5525" spans="3:3">
      <c r="C5525" s="215"/>
    </row>
    <row r="5526" spans="3:3">
      <c r="C5526" s="215"/>
    </row>
    <row r="5527" spans="3:3">
      <c r="C5527" s="215"/>
    </row>
    <row r="5528" spans="3:3">
      <c r="C5528" s="215"/>
    </row>
    <row r="5529" spans="3:3">
      <c r="C5529" s="215"/>
    </row>
    <row r="5530" spans="3:3">
      <c r="C5530" s="215"/>
    </row>
    <row r="5531" spans="3:3">
      <c r="C5531" s="215"/>
    </row>
    <row r="5532" spans="3:3">
      <c r="C5532" s="215"/>
    </row>
    <row r="5533" spans="3:3">
      <c r="C5533" s="215"/>
    </row>
    <row r="5534" spans="3:3">
      <c r="C5534" s="215"/>
    </row>
    <row r="5535" spans="3:3">
      <c r="C5535" s="215"/>
    </row>
    <row r="5536" spans="3:3">
      <c r="C5536" s="215"/>
    </row>
    <row r="5537" spans="3:3">
      <c r="C5537" s="215"/>
    </row>
    <row r="5538" spans="3:3">
      <c r="C5538" s="215"/>
    </row>
    <row r="5539" spans="3:3">
      <c r="C5539" s="215"/>
    </row>
    <row r="5540" spans="3:3">
      <c r="C5540" s="215"/>
    </row>
    <row r="5541" spans="3:3">
      <c r="C5541" s="215"/>
    </row>
    <row r="5542" spans="3:3">
      <c r="C5542" s="215"/>
    </row>
    <row r="5543" spans="3:3">
      <c r="C5543" s="215"/>
    </row>
    <row r="5544" spans="3:3">
      <c r="C5544" s="215"/>
    </row>
    <row r="5545" spans="3:3">
      <c r="C5545" s="215"/>
    </row>
    <row r="5546" spans="3:3">
      <c r="C5546" s="215"/>
    </row>
    <row r="5547" spans="3:3">
      <c r="C5547" s="215"/>
    </row>
    <row r="5548" spans="3:3">
      <c r="C5548" s="215"/>
    </row>
    <row r="5549" spans="3:3">
      <c r="C5549" s="215"/>
    </row>
    <row r="5550" spans="3:3">
      <c r="C5550" s="215"/>
    </row>
    <row r="5551" spans="3:3">
      <c r="C5551" s="215"/>
    </row>
    <row r="5552" spans="3:3">
      <c r="C5552" s="215"/>
    </row>
    <row r="5553" spans="3:3">
      <c r="C5553" s="215"/>
    </row>
    <row r="5554" spans="3:3">
      <c r="C5554" s="215"/>
    </row>
    <row r="5555" spans="3:3">
      <c r="C5555" s="215"/>
    </row>
    <row r="5556" spans="3:3">
      <c r="C5556" s="215"/>
    </row>
    <row r="5557" spans="3:3">
      <c r="C5557" s="215"/>
    </row>
    <row r="5558" spans="3:3">
      <c r="C5558" s="215"/>
    </row>
    <row r="5559" spans="3:3">
      <c r="C5559" s="215"/>
    </row>
    <row r="5560" spans="3:3">
      <c r="C5560" s="215"/>
    </row>
    <row r="5561" spans="3:3">
      <c r="C5561" s="215"/>
    </row>
    <row r="5562" spans="3:3">
      <c r="C5562" s="215"/>
    </row>
    <row r="5563" spans="3:3">
      <c r="C5563" s="215"/>
    </row>
    <row r="5564" spans="3:3">
      <c r="C5564" s="215"/>
    </row>
    <row r="5565" spans="3:3">
      <c r="C5565" s="215"/>
    </row>
    <row r="5566" spans="3:3">
      <c r="C5566" s="215"/>
    </row>
    <row r="5567" spans="3:3">
      <c r="C5567" s="215"/>
    </row>
    <row r="5568" spans="3:3">
      <c r="C5568" s="215"/>
    </row>
    <row r="5569" spans="3:3">
      <c r="C5569" s="215"/>
    </row>
    <row r="5570" spans="3:3">
      <c r="C5570" s="215"/>
    </row>
    <row r="5571" spans="3:3">
      <c r="C5571" s="215"/>
    </row>
    <row r="5572" spans="3:3">
      <c r="C5572" s="215"/>
    </row>
    <row r="5573" spans="3:3">
      <c r="C5573" s="215"/>
    </row>
    <row r="5574" spans="3:3">
      <c r="C5574" s="215"/>
    </row>
    <row r="5575" spans="3:3">
      <c r="C5575" s="215"/>
    </row>
    <row r="5576" spans="3:3">
      <c r="C5576" s="215"/>
    </row>
    <row r="5577" spans="3:3">
      <c r="C5577" s="215"/>
    </row>
    <row r="5578" spans="3:3">
      <c r="C5578" s="215"/>
    </row>
    <row r="5579" spans="3:3">
      <c r="C5579" s="215"/>
    </row>
    <row r="5580" spans="3:3">
      <c r="C5580" s="215"/>
    </row>
    <row r="5581" spans="3:3">
      <c r="C5581" s="215"/>
    </row>
    <row r="5582" spans="3:3">
      <c r="C5582" s="215"/>
    </row>
    <row r="5583" spans="3:3">
      <c r="C5583" s="215"/>
    </row>
    <row r="5584" spans="3:3">
      <c r="C5584" s="215"/>
    </row>
    <row r="5585" spans="3:3">
      <c r="C5585" s="215"/>
    </row>
    <row r="5586" spans="3:3">
      <c r="C5586" s="215"/>
    </row>
    <row r="5587" spans="3:3">
      <c r="C5587" s="215"/>
    </row>
    <row r="5588" spans="3:3">
      <c r="C5588" s="215"/>
    </row>
    <row r="5589" spans="3:3">
      <c r="C5589" s="215"/>
    </row>
    <row r="5590" spans="3:3">
      <c r="C5590" s="215"/>
    </row>
    <row r="5591" spans="3:3">
      <c r="C5591" s="215"/>
    </row>
    <row r="5592" spans="3:3">
      <c r="C5592" s="215"/>
    </row>
    <row r="5593" spans="3:3">
      <c r="C5593" s="215"/>
    </row>
    <row r="5594" spans="3:3">
      <c r="C5594" s="215"/>
    </row>
    <row r="5595" spans="3:3">
      <c r="C5595" s="215"/>
    </row>
    <row r="5596" spans="3:3">
      <c r="C5596" s="215"/>
    </row>
    <row r="5597" spans="3:3">
      <c r="C5597" s="215"/>
    </row>
    <row r="5598" spans="3:3">
      <c r="C5598" s="215"/>
    </row>
    <row r="5599" spans="3:3">
      <c r="C5599" s="215"/>
    </row>
    <row r="5600" spans="3:3">
      <c r="C5600" s="215"/>
    </row>
    <row r="5601" spans="3:3">
      <c r="C5601" s="215"/>
    </row>
    <row r="5602" spans="3:3">
      <c r="C5602" s="215"/>
    </row>
    <row r="5603" spans="3:3">
      <c r="C5603" s="215"/>
    </row>
    <row r="5604" spans="3:3">
      <c r="C5604" s="215"/>
    </row>
    <row r="5605" spans="3:3">
      <c r="C5605" s="215"/>
    </row>
    <row r="5606" spans="3:3">
      <c r="C5606" s="215"/>
    </row>
    <row r="5607" spans="3:3">
      <c r="C5607" s="215"/>
    </row>
    <row r="5608" spans="3:3">
      <c r="C5608" s="215"/>
    </row>
    <row r="5609" spans="3:3">
      <c r="C5609" s="215"/>
    </row>
    <row r="5610" spans="3:3">
      <c r="C5610" s="215"/>
    </row>
    <row r="5611" spans="3:3">
      <c r="C5611" s="215"/>
    </row>
    <row r="5612" spans="3:3">
      <c r="C5612" s="215"/>
    </row>
    <row r="5613" spans="3:3">
      <c r="C5613" s="215"/>
    </row>
    <row r="5614" spans="3:3">
      <c r="C5614" s="215"/>
    </row>
    <row r="5615" spans="3:3">
      <c r="C5615" s="215"/>
    </row>
    <row r="5616" spans="3:3">
      <c r="C5616" s="215"/>
    </row>
    <row r="5617" spans="3:3">
      <c r="C5617" s="215"/>
    </row>
    <row r="5618" spans="3:3">
      <c r="C5618" s="215"/>
    </row>
    <row r="5619" spans="3:3">
      <c r="C5619" s="215"/>
    </row>
    <row r="5620" spans="3:3">
      <c r="C5620" s="215"/>
    </row>
    <row r="5621" spans="3:3">
      <c r="C5621" s="215"/>
    </row>
    <row r="5622" spans="3:3">
      <c r="C5622" s="215"/>
    </row>
    <row r="5623" spans="3:3">
      <c r="C5623" s="215"/>
    </row>
    <row r="5624" spans="3:3">
      <c r="C5624" s="215"/>
    </row>
    <row r="5625" spans="3:3">
      <c r="C5625" s="215"/>
    </row>
    <row r="5626" spans="3:3">
      <c r="C5626" s="215"/>
    </row>
    <row r="5627" spans="3:3">
      <c r="C5627" s="215"/>
    </row>
    <row r="5628" spans="3:3">
      <c r="C5628" s="215"/>
    </row>
    <row r="5629" spans="3:3">
      <c r="C5629" s="215"/>
    </row>
    <row r="5630" spans="3:3">
      <c r="C5630" s="215"/>
    </row>
    <row r="5631" spans="3:3">
      <c r="C5631" s="215"/>
    </row>
    <row r="5632" spans="3:3">
      <c r="C5632" s="215"/>
    </row>
    <row r="5633" spans="3:3">
      <c r="C5633" s="215"/>
    </row>
    <row r="5634" spans="3:3">
      <c r="C5634" s="215"/>
    </row>
    <row r="5635" spans="3:3">
      <c r="C5635" s="215"/>
    </row>
    <row r="5636" spans="3:3">
      <c r="C5636" s="215"/>
    </row>
    <row r="5637" spans="3:3">
      <c r="C5637" s="215"/>
    </row>
    <row r="5638" spans="3:3">
      <c r="C5638" s="215"/>
    </row>
    <row r="5639" spans="3:3">
      <c r="C5639" s="215"/>
    </row>
    <row r="5640" spans="3:3">
      <c r="C5640" s="215"/>
    </row>
    <row r="5641" spans="3:3">
      <c r="C5641" s="215"/>
    </row>
    <row r="5642" spans="3:3">
      <c r="C5642" s="215"/>
    </row>
    <row r="5643" spans="3:3">
      <c r="C5643" s="215"/>
    </row>
    <row r="5644" spans="3:3">
      <c r="C5644" s="215"/>
    </row>
    <row r="5645" spans="3:3">
      <c r="C5645" s="215"/>
    </row>
    <row r="5646" spans="3:3">
      <c r="C5646" s="215"/>
    </row>
    <row r="5647" spans="3:3">
      <c r="C5647" s="215"/>
    </row>
    <row r="5648" spans="3:3">
      <c r="C5648" s="215"/>
    </row>
    <row r="5649" spans="3:3">
      <c r="C5649" s="215"/>
    </row>
    <row r="5650" spans="3:3">
      <c r="C5650" s="215"/>
    </row>
    <row r="5651" spans="3:3">
      <c r="C5651" s="215"/>
    </row>
    <row r="5652" spans="3:3">
      <c r="C5652" s="215"/>
    </row>
    <row r="5653" spans="3:3">
      <c r="C5653" s="215"/>
    </row>
    <row r="5654" spans="3:3">
      <c r="C5654" s="215"/>
    </row>
    <row r="5655" spans="3:3">
      <c r="C5655" s="215"/>
    </row>
    <row r="5656" spans="3:3">
      <c r="C5656" s="215"/>
    </row>
    <row r="5657" spans="3:3">
      <c r="C5657" s="215"/>
    </row>
    <row r="5658" spans="3:3">
      <c r="C5658" s="215"/>
    </row>
    <row r="5659" spans="3:3">
      <c r="C5659" s="215"/>
    </row>
    <row r="5660" spans="3:3">
      <c r="C5660" s="215"/>
    </row>
    <row r="5661" spans="3:3">
      <c r="C5661" s="215"/>
    </row>
    <row r="5662" spans="3:3">
      <c r="C5662" s="215"/>
    </row>
    <row r="5663" spans="3:3">
      <c r="C5663" s="215"/>
    </row>
    <row r="5664" spans="3:3">
      <c r="C5664" s="215"/>
    </row>
    <row r="5665" spans="3:3">
      <c r="C5665" s="215"/>
    </row>
    <row r="5666" spans="3:3">
      <c r="C5666" s="215"/>
    </row>
    <row r="5667" spans="3:3">
      <c r="C5667" s="215"/>
    </row>
    <row r="5668" spans="3:3">
      <c r="C5668" s="215"/>
    </row>
    <row r="5669" spans="3:3">
      <c r="C5669" s="215"/>
    </row>
    <row r="5670" spans="3:3">
      <c r="C5670" s="215"/>
    </row>
    <row r="5671" spans="3:3">
      <c r="C5671" s="215"/>
    </row>
    <row r="5672" spans="3:3">
      <c r="C5672" s="215"/>
    </row>
    <row r="5673" spans="3:3">
      <c r="C5673" s="215"/>
    </row>
    <row r="5674" spans="3:3">
      <c r="C5674" s="215"/>
    </row>
    <row r="5675" spans="3:3">
      <c r="C5675" s="215"/>
    </row>
    <row r="5676" spans="3:3">
      <c r="C5676" s="215"/>
    </row>
    <row r="5677" spans="3:3">
      <c r="C5677" s="215"/>
    </row>
    <row r="5678" spans="3:3">
      <c r="C5678" s="215"/>
    </row>
    <row r="5679" spans="3:3">
      <c r="C5679" s="215"/>
    </row>
    <row r="5680" spans="3:3">
      <c r="C5680" s="215"/>
    </row>
    <row r="5681" spans="3:3">
      <c r="C5681" s="215"/>
    </row>
    <row r="5682" spans="3:3">
      <c r="C5682" s="215"/>
    </row>
    <row r="5683" spans="3:3">
      <c r="C5683" s="215"/>
    </row>
    <row r="5684" spans="3:3">
      <c r="C5684" s="215"/>
    </row>
    <row r="5685" spans="3:3">
      <c r="C5685" s="215"/>
    </row>
    <row r="5686" spans="3:3">
      <c r="C5686" s="215"/>
    </row>
    <row r="5687" spans="3:3">
      <c r="C5687" s="215"/>
    </row>
    <row r="5688" spans="3:3">
      <c r="C5688" s="215"/>
    </row>
    <row r="5689" spans="3:3">
      <c r="C5689" s="215"/>
    </row>
    <row r="5690" spans="3:3">
      <c r="C5690" s="215"/>
    </row>
    <row r="5691" spans="3:3">
      <c r="C5691" s="215"/>
    </row>
    <row r="5692" spans="3:3">
      <c r="C5692" s="215"/>
    </row>
    <row r="5693" spans="3:3">
      <c r="C5693" s="215"/>
    </row>
    <row r="5694" spans="3:3">
      <c r="C5694" s="215"/>
    </row>
    <row r="5695" spans="3:3">
      <c r="C5695" s="215"/>
    </row>
    <row r="5696" spans="3:3">
      <c r="C5696" s="215"/>
    </row>
    <row r="5697" spans="3:3">
      <c r="C5697" s="215"/>
    </row>
    <row r="5698" spans="3:3">
      <c r="C5698" s="215"/>
    </row>
    <row r="5699" spans="3:3">
      <c r="C5699" s="215"/>
    </row>
    <row r="5700" spans="3:3">
      <c r="C5700" s="215"/>
    </row>
    <row r="5701" spans="3:3">
      <c r="C5701" s="215"/>
    </row>
    <row r="5702" spans="3:3">
      <c r="C5702" s="215"/>
    </row>
    <row r="5703" spans="3:3">
      <c r="C5703" s="215"/>
    </row>
    <row r="5704" spans="3:3">
      <c r="C5704" s="215"/>
    </row>
    <row r="5705" spans="3:3">
      <c r="C5705" s="215"/>
    </row>
    <row r="5706" spans="3:3">
      <c r="C5706" s="215"/>
    </row>
    <row r="5707" spans="3:3">
      <c r="C5707" s="215"/>
    </row>
    <row r="5708" spans="3:3">
      <c r="C5708" s="215"/>
    </row>
    <row r="5709" spans="3:3">
      <c r="C5709" s="215"/>
    </row>
    <row r="5710" spans="3:3">
      <c r="C5710" s="215"/>
    </row>
    <row r="5711" spans="3:3">
      <c r="C5711" s="215"/>
    </row>
    <row r="5712" spans="3:3">
      <c r="C5712" s="215"/>
    </row>
    <row r="5713" spans="3:3">
      <c r="C5713" s="215"/>
    </row>
    <row r="5714" spans="3:3">
      <c r="C5714" s="215"/>
    </row>
    <row r="5715" spans="3:3">
      <c r="C5715" s="215"/>
    </row>
    <row r="5716" spans="3:3">
      <c r="C5716" s="215"/>
    </row>
    <row r="5717" spans="3:3">
      <c r="C5717" s="215"/>
    </row>
    <row r="5718" spans="3:3">
      <c r="C5718" s="215"/>
    </row>
    <row r="5719" spans="3:3">
      <c r="C5719" s="215"/>
    </row>
    <row r="5720" spans="3:3">
      <c r="C5720" s="215"/>
    </row>
    <row r="5721" spans="3:3">
      <c r="C5721" s="215"/>
    </row>
    <row r="5722" spans="3:3">
      <c r="C5722" s="215"/>
    </row>
    <row r="5723" spans="3:3">
      <c r="C5723" s="215"/>
    </row>
    <row r="5724" spans="3:3">
      <c r="C5724" s="215"/>
    </row>
    <row r="5725" spans="3:3">
      <c r="C5725" s="215"/>
    </row>
    <row r="5726" spans="3:3">
      <c r="C5726" s="215"/>
    </row>
    <row r="5727" spans="3:3">
      <c r="C5727" s="215"/>
    </row>
    <row r="5728" spans="3:3">
      <c r="C5728" s="215"/>
    </row>
    <row r="5729" spans="3:3">
      <c r="C5729" s="215"/>
    </row>
    <row r="5730" spans="3:3">
      <c r="C5730" s="215"/>
    </row>
    <row r="5731" spans="3:3">
      <c r="C5731" s="215"/>
    </row>
    <row r="5732" spans="3:3">
      <c r="C5732" s="215"/>
    </row>
    <row r="5733" spans="3:3">
      <c r="C5733" s="215"/>
    </row>
    <row r="5734" spans="3:3">
      <c r="C5734" s="215"/>
    </row>
    <row r="5735" spans="3:3">
      <c r="C5735" s="215"/>
    </row>
    <row r="5736" spans="3:3">
      <c r="C5736" s="215"/>
    </row>
    <row r="5737" spans="3:3">
      <c r="C5737" s="215"/>
    </row>
    <row r="5738" spans="3:3">
      <c r="C5738" s="215"/>
    </row>
    <row r="5739" spans="3:3">
      <c r="C5739" s="215"/>
    </row>
    <row r="5740" spans="3:3">
      <c r="C5740" s="215"/>
    </row>
    <row r="5741" spans="3:3">
      <c r="C5741" s="215"/>
    </row>
    <row r="5742" spans="3:3">
      <c r="C5742" s="215"/>
    </row>
    <row r="5743" spans="3:3">
      <c r="C5743" s="215"/>
    </row>
    <row r="5744" spans="3:3">
      <c r="C5744" s="215"/>
    </row>
    <row r="5745" spans="3:3">
      <c r="C5745" s="215"/>
    </row>
    <row r="5746" spans="3:3">
      <c r="C5746" s="215"/>
    </row>
    <row r="5747" spans="3:3">
      <c r="C5747" s="215"/>
    </row>
    <row r="5748" spans="3:3">
      <c r="C5748" s="215"/>
    </row>
    <row r="5749" spans="3:3">
      <c r="C5749" s="215"/>
    </row>
    <row r="5750" spans="3:3">
      <c r="C5750" s="215"/>
    </row>
    <row r="5751" spans="3:3">
      <c r="C5751" s="215"/>
    </row>
    <row r="5752" spans="3:3">
      <c r="C5752" s="215"/>
    </row>
    <row r="5753" spans="3:3">
      <c r="C5753" s="215"/>
    </row>
    <row r="5754" spans="3:3">
      <c r="C5754" s="215"/>
    </row>
    <row r="5755" spans="3:3">
      <c r="C5755" s="215"/>
    </row>
    <row r="5756" spans="3:3">
      <c r="C5756" s="215"/>
    </row>
    <row r="5757" spans="3:3">
      <c r="C5757" s="215"/>
    </row>
    <row r="5758" spans="3:3">
      <c r="C5758" s="215"/>
    </row>
    <row r="5759" spans="3:3">
      <c r="C5759" s="215"/>
    </row>
    <row r="5760" spans="3:3">
      <c r="C5760" s="215"/>
    </row>
    <row r="5761" spans="3:3">
      <c r="C5761" s="215"/>
    </row>
    <row r="5762" spans="3:3">
      <c r="C5762" s="215"/>
    </row>
    <row r="5763" spans="3:3">
      <c r="C5763" s="215"/>
    </row>
    <row r="5764" spans="3:3">
      <c r="C5764" s="215"/>
    </row>
    <row r="5765" spans="3:3">
      <c r="C5765" s="215"/>
    </row>
    <row r="5766" spans="3:3">
      <c r="C5766" s="215"/>
    </row>
    <row r="5767" spans="3:3">
      <c r="C5767" s="215"/>
    </row>
    <row r="5768" spans="3:3">
      <c r="C5768" s="215"/>
    </row>
    <row r="5769" spans="3:3">
      <c r="C5769" s="215"/>
    </row>
    <row r="5770" spans="3:3">
      <c r="C5770" s="215"/>
    </row>
    <row r="5771" spans="3:3">
      <c r="C5771" s="215"/>
    </row>
    <row r="5772" spans="3:3">
      <c r="C5772" s="215"/>
    </row>
    <row r="5773" spans="3:3">
      <c r="C5773" s="215"/>
    </row>
    <row r="5774" spans="3:3">
      <c r="C5774" s="215"/>
    </row>
    <row r="5775" spans="3:3">
      <c r="C5775" s="215"/>
    </row>
    <row r="5776" spans="3:3">
      <c r="C5776" s="215"/>
    </row>
    <row r="5777" spans="3:3">
      <c r="C5777" s="215"/>
    </row>
    <row r="5778" spans="3:3">
      <c r="C5778" s="215"/>
    </row>
    <row r="5779" spans="3:3">
      <c r="C5779" s="215"/>
    </row>
    <row r="5780" spans="3:3">
      <c r="C5780" s="215"/>
    </row>
    <row r="5781" spans="3:3">
      <c r="C5781" s="215"/>
    </row>
    <row r="5782" spans="3:3">
      <c r="C5782" s="215"/>
    </row>
    <row r="5783" spans="3:3">
      <c r="C5783" s="215"/>
    </row>
    <row r="5784" spans="3:3">
      <c r="C5784" s="215"/>
    </row>
    <row r="5785" spans="3:3">
      <c r="C5785" s="215"/>
    </row>
    <row r="5786" spans="3:3">
      <c r="C5786" s="215"/>
    </row>
    <row r="5787" spans="3:3">
      <c r="C5787" s="215"/>
    </row>
    <row r="5788" spans="3:3">
      <c r="C5788" s="215"/>
    </row>
    <row r="5789" spans="3:3">
      <c r="C5789" s="215"/>
    </row>
    <row r="5790" spans="3:3">
      <c r="C5790" s="215"/>
    </row>
    <row r="5791" spans="3:3">
      <c r="C5791" s="215"/>
    </row>
    <row r="5792" spans="3:3">
      <c r="C5792" s="215"/>
    </row>
    <row r="5793" spans="3:3">
      <c r="C5793" s="215"/>
    </row>
    <row r="5794" spans="3:3">
      <c r="C5794" s="215"/>
    </row>
    <row r="5795" spans="3:3">
      <c r="C5795" s="215"/>
    </row>
    <row r="5796" spans="3:3">
      <c r="C5796" s="215"/>
    </row>
    <row r="5797" spans="3:3">
      <c r="C5797" s="215"/>
    </row>
    <row r="5798" spans="3:3">
      <c r="C5798" s="215"/>
    </row>
    <row r="5799" spans="3:3">
      <c r="C5799" s="215"/>
    </row>
    <row r="5800" spans="3:3">
      <c r="C5800" s="215"/>
    </row>
    <row r="5801" spans="3:3">
      <c r="C5801" s="215"/>
    </row>
    <row r="5802" spans="3:3">
      <c r="C5802" s="215"/>
    </row>
    <row r="5803" spans="3:3">
      <c r="C5803" s="215"/>
    </row>
    <row r="5804" spans="3:3">
      <c r="C5804" s="215"/>
    </row>
    <row r="5805" spans="3:3">
      <c r="C5805" s="215"/>
    </row>
    <row r="5806" spans="3:3">
      <c r="C5806" s="215"/>
    </row>
    <row r="5807" spans="3:3">
      <c r="C5807" s="215"/>
    </row>
    <row r="5808" spans="3:3">
      <c r="C5808" s="215"/>
    </row>
    <row r="5809" spans="3:3">
      <c r="C5809" s="215"/>
    </row>
    <row r="5810" spans="3:3">
      <c r="C5810" s="215"/>
    </row>
    <row r="5811" spans="3:3">
      <c r="C5811" s="215"/>
    </row>
    <row r="5812" spans="3:3">
      <c r="C5812" s="215"/>
    </row>
    <row r="5813" spans="3:3">
      <c r="C5813" s="215"/>
    </row>
    <row r="5814" spans="3:3">
      <c r="C5814" s="215"/>
    </row>
    <row r="5815" spans="3:3">
      <c r="C5815" s="215"/>
    </row>
    <row r="5816" spans="3:3">
      <c r="C5816" s="215"/>
    </row>
    <row r="5817" spans="3:3">
      <c r="C5817" s="215"/>
    </row>
    <row r="5818" spans="3:3">
      <c r="C5818" s="215"/>
    </row>
    <row r="5819" spans="3:3">
      <c r="C5819" s="215"/>
    </row>
    <row r="5820" spans="3:3">
      <c r="C5820" s="215"/>
    </row>
    <row r="5821" spans="3:3">
      <c r="C5821" s="215"/>
    </row>
    <row r="5822" spans="3:3">
      <c r="C5822" s="215"/>
    </row>
    <row r="5823" spans="3:3">
      <c r="C5823" s="215"/>
    </row>
    <row r="5824" spans="3:3">
      <c r="C5824" s="215"/>
    </row>
    <row r="5825" spans="3:3">
      <c r="C5825" s="215"/>
    </row>
    <row r="5826" spans="3:3">
      <c r="C5826" s="215"/>
    </row>
    <row r="5827" spans="3:3">
      <c r="C5827" s="215"/>
    </row>
    <row r="5828" spans="3:3">
      <c r="C5828" s="215"/>
    </row>
    <row r="5829" spans="3:3">
      <c r="C5829" s="215"/>
    </row>
    <row r="5830" spans="3:3">
      <c r="C5830" s="215"/>
    </row>
    <row r="5831" spans="3:3">
      <c r="C5831" s="215"/>
    </row>
    <row r="5832" spans="3:3">
      <c r="C5832" s="215"/>
    </row>
    <row r="5833" spans="3:3">
      <c r="C5833" s="215"/>
    </row>
    <row r="5834" spans="3:3">
      <c r="C5834" s="215"/>
    </row>
    <row r="5835" spans="3:3">
      <c r="C5835" s="215"/>
    </row>
    <row r="5836" spans="3:3">
      <c r="C5836" s="215"/>
    </row>
    <row r="5837" spans="3:3">
      <c r="C5837" s="215"/>
    </row>
    <row r="5838" spans="3:3">
      <c r="C5838" s="215"/>
    </row>
    <row r="5839" spans="3:3">
      <c r="C5839" s="215"/>
    </row>
    <row r="5840" spans="3:3">
      <c r="C5840" s="215"/>
    </row>
    <row r="5841" spans="3:3">
      <c r="C5841" s="215"/>
    </row>
    <row r="5842" spans="3:3">
      <c r="C5842" s="215"/>
    </row>
    <row r="5843" spans="3:3">
      <c r="C5843" s="215"/>
    </row>
    <row r="5844" spans="3:3">
      <c r="C5844" s="215"/>
    </row>
    <row r="5845" spans="3:3">
      <c r="C5845" s="215"/>
    </row>
    <row r="5846" spans="3:3">
      <c r="C5846" s="215"/>
    </row>
    <row r="5847" spans="3:3">
      <c r="C5847" s="215"/>
    </row>
    <row r="5848" spans="3:3">
      <c r="C5848" s="215"/>
    </row>
    <row r="5849" spans="3:3">
      <c r="C5849" s="215"/>
    </row>
    <row r="5850" spans="3:3">
      <c r="C5850" s="215"/>
    </row>
    <row r="5851" spans="3:3">
      <c r="C5851" s="215"/>
    </row>
    <row r="5852" spans="3:3">
      <c r="C5852" s="215"/>
    </row>
    <row r="5853" spans="3:3">
      <c r="C5853" s="215"/>
    </row>
    <row r="5854" spans="3:3">
      <c r="C5854" s="215"/>
    </row>
    <row r="5855" spans="3:3">
      <c r="C5855" s="215"/>
    </row>
    <row r="5856" spans="3:3">
      <c r="C5856" s="215"/>
    </row>
    <row r="5857" spans="3:3">
      <c r="C5857" s="215"/>
    </row>
    <row r="5858" spans="3:3">
      <c r="C5858" s="215"/>
    </row>
    <row r="5859" spans="3:3">
      <c r="C5859" s="215"/>
    </row>
    <row r="5860" spans="3:3">
      <c r="C5860" s="215"/>
    </row>
    <row r="5861" spans="3:3">
      <c r="C5861" s="215"/>
    </row>
    <row r="5862" spans="3:3">
      <c r="C5862" s="215"/>
    </row>
    <row r="5863" spans="3:3">
      <c r="C5863" s="215"/>
    </row>
    <row r="5864" spans="3:3">
      <c r="C5864" s="215"/>
    </row>
    <row r="5865" spans="3:3">
      <c r="C5865" s="215"/>
    </row>
    <row r="5866" spans="3:3">
      <c r="C5866" s="215"/>
    </row>
    <row r="5867" spans="3:3">
      <c r="C5867" s="215"/>
    </row>
    <row r="5868" spans="3:3">
      <c r="C5868" s="215"/>
    </row>
    <row r="5869" spans="3:3">
      <c r="C5869" s="215"/>
    </row>
    <row r="5870" spans="3:3">
      <c r="C5870" s="215"/>
    </row>
    <row r="5871" spans="3:3">
      <c r="C5871" s="215"/>
    </row>
    <row r="5872" spans="3:3">
      <c r="C5872" s="215"/>
    </row>
    <row r="5873" spans="3:3">
      <c r="C5873" s="215"/>
    </row>
    <row r="5874" spans="3:3">
      <c r="C5874" s="215"/>
    </row>
    <row r="5875" spans="3:3">
      <c r="C5875" s="215"/>
    </row>
    <row r="5876" spans="3:3">
      <c r="C5876" s="215"/>
    </row>
    <row r="5877" spans="3:3">
      <c r="C5877" s="215"/>
    </row>
    <row r="5878" spans="3:3">
      <c r="C5878" s="215"/>
    </row>
    <row r="5879" spans="3:3">
      <c r="C5879" s="215"/>
    </row>
    <row r="5880" spans="3:3">
      <c r="C5880" s="215"/>
    </row>
    <row r="5881" spans="3:3">
      <c r="C5881" s="215"/>
    </row>
    <row r="5882" spans="3:3">
      <c r="C5882" s="215"/>
    </row>
    <row r="5883" spans="3:3">
      <c r="C5883" s="215"/>
    </row>
    <row r="5884" spans="3:3">
      <c r="C5884" s="215"/>
    </row>
    <row r="5885" spans="3:3">
      <c r="C5885" s="215"/>
    </row>
    <row r="5886" spans="3:3">
      <c r="C5886" s="215"/>
    </row>
    <row r="5887" spans="3:3">
      <c r="C5887" s="215"/>
    </row>
    <row r="5888" spans="3:3">
      <c r="C5888" s="215"/>
    </row>
    <row r="5889" spans="3:3">
      <c r="C5889" s="215"/>
    </row>
    <row r="5890" spans="3:3">
      <c r="C5890" s="215"/>
    </row>
    <row r="5891" spans="3:3">
      <c r="C5891" s="215"/>
    </row>
    <row r="5892" spans="3:3">
      <c r="C5892" s="215"/>
    </row>
    <row r="5893" spans="3:3">
      <c r="C5893" s="215"/>
    </row>
    <row r="5894" spans="3:3">
      <c r="C5894" s="215"/>
    </row>
    <row r="5895" spans="3:3">
      <c r="C5895" s="215"/>
    </row>
    <row r="5896" spans="3:3">
      <c r="C5896" s="215"/>
    </row>
    <row r="5897" spans="3:3">
      <c r="C5897" s="215"/>
    </row>
    <row r="5898" spans="3:3">
      <c r="C5898" s="215"/>
    </row>
    <row r="5899" spans="3:3">
      <c r="C5899" s="215"/>
    </row>
    <row r="5900" spans="3:3">
      <c r="C5900" s="215"/>
    </row>
    <row r="5901" spans="3:3">
      <c r="C5901" s="215"/>
    </row>
    <row r="5902" spans="3:3">
      <c r="C5902" s="215"/>
    </row>
    <row r="5903" spans="3:3">
      <c r="C5903" s="215"/>
    </row>
    <row r="5904" spans="3:3">
      <c r="C5904" s="215"/>
    </row>
    <row r="5905" spans="3:3">
      <c r="C5905" s="215"/>
    </row>
    <row r="5906" spans="3:3">
      <c r="C5906" s="215"/>
    </row>
    <row r="5907" spans="3:3">
      <c r="C5907" s="215"/>
    </row>
    <row r="5908" spans="3:3">
      <c r="C5908" s="215"/>
    </row>
    <row r="5909" spans="3:3">
      <c r="C5909" s="215"/>
    </row>
    <row r="5910" spans="3:3">
      <c r="C5910" s="215"/>
    </row>
    <row r="5911" spans="3:3">
      <c r="C5911" s="215"/>
    </row>
    <row r="5912" spans="3:3">
      <c r="C5912" s="215"/>
    </row>
    <row r="5913" spans="3:3">
      <c r="C5913" s="215"/>
    </row>
    <row r="5914" spans="3:3">
      <c r="C5914" s="215"/>
    </row>
    <row r="5915" spans="3:3">
      <c r="C5915" s="215"/>
    </row>
    <row r="5916" spans="3:3">
      <c r="C5916" s="215"/>
    </row>
    <row r="5917" spans="3:3">
      <c r="C5917" s="215"/>
    </row>
    <row r="5918" spans="3:3">
      <c r="C5918" s="215"/>
    </row>
    <row r="5919" spans="3:3">
      <c r="C5919" s="215"/>
    </row>
    <row r="5920" spans="3:3">
      <c r="C5920" s="215"/>
    </row>
    <row r="5921" spans="3:3">
      <c r="C5921" s="215"/>
    </row>
    <row r="5922" spans="3:3">
      <c r="C5922" s="215"/>
    </row>
    <row r="5923" spans="3:3">
      <c r="C5923" s="215"/>
    </row>
    <row r="5924" spans="3:3">
      <c r="C5924" s="215"/>
    </row>
    <row r="5925" spans="3:3">
      <c r="C5925" s="215"/>
    </row>
    <row r="5926" spans="3:3">
      <c r="C5926" s="215"/>
    </row>
    <row r="5927" spans="3:3">
      <c r="C5927" s="215"/>
    </row>
    <row r="5928" spans="3:3">
      <c r="C5928" s="215"/>
    </row>
    <row r="5929" spans="3:3">
      <c r="C5929" s="215"/>
    </row>
    <row r="5930" spans="3:3">
      <c r="C5930" s="215"/>
    </row>
    <row r="5931" spans="3:3">
      <c r="C5931" s="215"/>
    </row>
    <row r="5932" spans="3:3">
      <c r="C5932" s="215"/>
    </row>
    <row r="5933" spans="3:3">
      <c r="C5933" s="215"/>
    </row>
    <row r="5934" spans="3:3">
      <c r="C5934" s="215"/>
    </row>
    <row r="5935" spans="3:3">
      <c r="C5935" s="215"/>
    </row>
    <row r="5936" spans="3:3">
      <c r="C5936" s="215"/>
    </row>
    <row r="5937" spans="3:3">
      <c r="C5937" s="215"/>
    </row>
    <row r="5938" spans="3:3">
      <c r="C5938" s="215"/>
    </row>
    <row r="5939" spans="3:3">
      <c r="C5939" s="215"/>
    </row>
    <row r="5940" spans="3:3">
      <c r="C5940" s="215"/>
    </row>
    <row r="5941" spans="3:3">
      <c r="C5941" s="215"/>
    </row>
    <row r="5942" spans="3:3">
      <c r="C5942" s="215"/>
    </row>
    <row r="5943" spans="3:3">
      <c r="C5943" s="215"/>
    </row>
    <row r="5944" spans="3:3">
      <c r="C5944" s="215"/>
    </row>
    <row r="5945" spans="3:3">
      <c r="C5945" s="215"/>
    </row>
    <row r="5946" spans="3:3">
      <c r="C5946" s="215"/>
    </row>
    <row r="5947" spans="3:3">
      <c r="C5947" s="215"/>
    </row>
    <row r="5948" spans="3:3">
      <c r="C5948" s="215"/>
    </row>
    <row r="5949" spans="3:3">
      <c r="C5949" s="215"/>
    </row>
    <row r="5950" spans="3:3">
      <c r="C5950" s="215"/>
    </row>
    <row r="5951" spans="3:3">
      <c r="C5951" s="215"/>
    </row>
    <row r="5952" spans="3:3">
      <c r="C5952" s="215"/>
    </row>
    <row r="5953" spans="3:3">
      <c r="C5953" s="215"/>
    </row>
    <row r="5954" spans="3:3">
      <c r="C5954" s="215"/>
    </row>
    <row r="5955" spans="3:3">
      <c r="C5955" s="215"/>
    </row>
    <row r="5956" spans="3:3">
      <c r="C5956" s="215"/>
    </row>
    <row r="5957" spans="3:3">
      <c r="C5957" s="215"/>
    </row>
    <row r="5958" spans="3:3">
      <c r="C5958" s="215"/>
    </row>
    <row r="5959" spans="3:3">
      <c r="C5959" s="215"/>
    </row>
    <row r="5960" spans="3:3">
      <c r="C5960" s="215"/>
    </row>
    <row r="5961" spans="3:3">
      <c r="C5961" s="215"/>
    </row>
    <row r="5962" spans="3:3">
      <c r="C5962" s="215"/>
    </row>
    <row r="5963" spans="3:3">
      <c r="C5963" s="215"/>
    </row>
    <row r="5964" spans="3:3">
      <c r="C5964" s="215"/>
    </row>
    <row r="5965" spans="3:3">
      <c r="C5965" s="215"/>
    </row>
    <row r="5966" spans="3:3">
      <c r="C5966" s="215"/>
    </row>
    <row r="5967" spans="3:3">
      <c r="C5967" s="215"/>
    </row>
    <row r="5968" spans="3:3">
      <c r="C5968" s="215"/>
    </row>
    <row r="5969" spans="3:3">
      <c r="C5969" s="215"/>
    </row>
    <row r="5970" spans="3:3">
      <c r="C5970" s="215"/>
    </row>
    <row r="5971" spans="3:3">
      <c r="C5971" s="215"/>
    </row>
    <row r="5972" spans="3:3">
      <c r="C5972" s="215"/>
    </row>
    <row r="5973" spans="3:3">
      <c r="C5973" s="215"/>
    </row>
    <row r="5974" spans="3:3">
      <c r="C5974" s="215"/>
    </row>
    <row r="5975" spans="3:3">
      <c r="C5975" s="215"/>
    </row>
    <row r="5976" spans="3:3">
      <c r="C5976" s="215"/>
    </row>
    <row r="5977" spans="3:3">
      <c r="C5977" s="215"/>
    </row>
    <row r="5978" spans="3:3">
      <c r="C5978" s="215"/>
    </row>
    <row r="5979" spans="3:3">
      <c r="C5979" s="215"/>
    </row>
    <row r="5980" spans="3:3">
      <c r="C5980" s="215"/>
    </row>
    <row r="5981" spans="3:3">
      <c r="C5981" s="215"/>
    </row>
    <row r="5982" spans="3:3">
      <c r="C5982" s="215"/>
    </row>
    <row r="5983" spans="3:3">
      <c r="C5983" s="215"/>
    </row>
    <row r="5984" spans="3:3">
      <c r="C5984" s="215"/>
    </row>
    <row r="5985" spans="3:3">
      <c r="C5985" s="215"/>
    </row>
    <row r="5986" spans="3:3">
      <c r="C5986" s="215"/>
    </row>
    <row r="5987" spans="3:3">
      <c r="C5987" s="215"/>
    </row>
    <row r="5988" spans="3:3">
      <c r="C5988" s="215"/>
    </row>
    <row r="5989" spans="3:3">
      <c r="C5989" s="215"/>
    </row>
    <row r="5990" spans="3:3">
      <c r="C5990" s="215"/>
    </row>
    <row r="5991" spans="3:3">
      <c r="C5991" s="215"/>
    </row>
    <row r="5992" spans="3:3">
      <c r="C5992" s="215"/>
    </row>
    <row r="5993" spans="3:3">
      <c r="C5993" s="215"/>
    </row>
    <row r="5994" spans="3:3">
      <c r="C5994" s="215"/>
    </row>
    <row r="5995" spans="3:3">
      <c r="C5995" s="215"/>
    </row>
    <row r="5996" spans="3:3">
      <c r="C5996" s="215"/>
    </row>
    <row r="5997" spans="3:3">
      <c r="C5997" s="215"/>
    </row>
    <row r="5998" spans="3:3">
      <c r="C5998" s="215"/>
    </row>
    <row r="5999" spans="3:3">
      <c r="C5999" s="215"/>
    </row>
    <row r="6000" spans="3:3">
      <c r="C6000" s="215"/>
    </row>
    <row r="6001" spans="3:3">
      <c r="C6001" s="215"/>
    </row>
    <row r="6002" spans="3:3">
      <c r="C6002" s="215"/>
    </row>
    <row r="6003" spans="3:3">
      <c r="C6003" s="215"/>
    </row>
    <row r="6004" spans="3:3">
      <c r="C6004" s="215"/>
    </row>
    <row r="6005" spans="3:3">
      <c r="C6005" s="215"/>
    </row>
    <row r="6006" spans="3:3">
      <c r="C6006" s="215"/>
    </row>
    <row r="6007" spans="3:3">
      <c r="C6007" s="215"/>
    </row>
    <row r="6008" spans="3:3">
      <c r="C6008" s="215"/>
    </row>
    <row r="6009" spans="3:3">
      <c r="C6009" s="215"/>
    </row>
    <row r="6010" spans="3:3">
      <c r="C6010" s="215"/>
    </row>
    <row r="6011" spans="3:3">
      <c r="C6011" s="215"/>
    </row>
    <row r="6012" spans="3:3">
      <c r="C6012" s="215"/>
    </row>
    <row r="6013" spans="3:3">
      <c r="C6013" s="215"/>
    </row>
    <row r="6014" spans="3:3">
      <c r="C6014" s="215"/>
    </row>
    <row r="6015" spans="3:3">
      <c r="C6015" s="215"/>
    </row>
    <row r="6016" spans="3:3">
      <c r="C6016" s="215"/>
    </row>
    <row r="6017" spans="3:3">
      <c r="C6017" s="215"/>
    </row>
    <row r="6018" spans="3:3">
      <c r="C6018" s="215"/>
    </row>
    <row r="6019" spans="3:3">
      <c r="C6019" s="215"/>
    </row>
    <row r="6020" spans="3:3">
      <c r="C6020" s="215"/>
    </row>
    <row r="6021" spans="3:3">
      <c r="C6021" s="215"/>
    </row>
    <row r="6022" spans="3:3">
      <c r="C6022" s="215"/>
    </row>
    <row r="6023" spans="3:3">
      <c r="C6023" s="215"/>
    </row>
    <row r="6024" spans="3:3">
      <c r="C6024" s="215"/>
    </row>
    <row r="6025" spans="3:3">
      <c r="C6025" s="215"/>
    </row>
    <row r="6026" spans="3:3">
      <c r="C6026" s="215"/>
    </row>
    <row r="6027" spans="3:3">
      <c r="C6027" s="215"/>
    </row>
    <row r="6028" spans="3:3">
      <c r="C6028" s="215"/>
    </row>
    <row r="6029" spans="3:3">
      <c r="C6029" s="215"/>
    </row>
    <row r="6030" spans="3:3">
      <c r="C6030" s="215"/>
    </row>
    <row r="6031" spans="3:3">
      <c r="C6031" s="215"/>
    </row>
    <row r="6032" spans="3:3">
      <c r="C6032" s="215"/>
    </row>
    <row r="6033" spans="3:3">
      <c r="C6033" s="215"/>
    </row>
    <row r="6034" spans="3:3">
      <c r="C6034" s="215"/>
    </row>
    <row r="6035" spans="3:3">
      <c r="C6035" s="215"/>
    </row>
    <row r="6036" spans="3:3">
      <c r="C6036" s="215"/>
    </row>
    <row r="6037" spans="3:3">
      <c r="C6037" s="215"/>
    </row>
    <row r="6038" spans="3:3">
      <c r="C6038" s="215"/>
    </row>
    <row r="6039" spans="3:3">
      <c r="C6039" s="215"/>
    </row>
    <row r="6040" spans="3:3">
      <c r="C6040" s="215"/>
    </row>
    <row r="6041" spans="3:3">
      <c r="C6041" s="215"/>
    </row>
    <row r="6042" spans="3:3">
      <c r="C6042" s="215"/>
    </row>
    <row r="6043" spans="3:3">
      <c r="C6043" s="215"/>
    </row>
    <row r="6044" spans="3:3">
      <c r="C6044" s="215"/>
    </row>
    <row r="6045" spans="3:3">
      <c r="C6045" s="215"/>
    </row>
    <row r="6046" spans="3:3">
      <c r="C6046" s="215"/>
    </row>
    <row r="6047" spans="3:3">
      <c r="C6047" s="215"/>
    </row>
    <row r="6048" spans="3:3">
      <c r="C6048" s="215"/>
    </row>
    <row r="6049" spans="3:3">
      <c r="C6049" s="215"/>
    </row>
    <row r="6050" spans="3:3">
      <c r="C6050" s="215"/>
    </row>
    <row r="6051" spans="3:3">
      <c r="C6051" s="215"/>
    </row>
    <row r="6052" spans="3:3">
      <c r="C6052" s="215"/>
    </row>
    <row r="6053" spans="3:3">
      <c r="C6053" s="215"/>
    </row>
    <row r="6054" spans="3:3">
      <c r="C6054" s="215"/>
    </row>
    <row r="6055" spans="3:3">
      <c r="C6055" s="215"/>
    </row>
    <row r="6056" spans="3:3">
      <c r="C6056" s="215"/>
    </row>
    <row r="6057" spans="3:3">
      <c r="C6057" s="215"/>
    </row>
    <row r="6058" spans="3:3">
      <c r="C6058" s="215"/>
    </row>
    <row r="6059" spans="3:3">
      <c r="C6059" s="215"/>
    </row>
    <row r="6060" spans="3:3">
      <c r="C6060" s="215"/>
    </row>
    <row r="6061" spans="3:3">
      <c r="C6061" s="215"/>
    </row>
    <row r="6062" spans="3:3">
      <c r="C6062" s="215"/>
    </row>
    <row r="6063" spans="3:3">
      <c r="C6063" s="215"/>
    </row>
    <row r="6064" spans="3:3">
      <c r="C6064" s="215"/>
    </row>
    <row r="6065" spans="3:3">
      <c r="C6065" s="215"/>
    </row>
    <row r="6066" spans="3:3">
      <c r="C6066" s="215"/>
    </row>
    <row r="6067" spans="3:3">
      <c r="C6067" s="215"/>
    </row>
    <row r="6068" spans="3:3">
      <c r="C6068" s="215"/>
    </row>
    <row r="6069" spans="3:3">
      <c r="C6069" s="215"/>
    </row>
    <row r="6070" spans="3:3">
      <c r="C6070" s="215"/>
    </row>
    <row r="6071" spans="3:3">
      <c r="C6071" s="215"/>
    </row>
    <row r="6072" spans="3:3">
      <c r="C6072" s="215"/>
    </row>
    <row r="6073" spans="3:3">
      <c r="C6073" s="215"/>
    </row>
    <row r="6074" spans="3:3">
      <c r="C6074" s="215"/>
    </row>
    <row r="6075" spans="3:3">
      <c r="C6075" s="215"/>
    </row>
    <row r="6076" spans="3:3">
      <c r="C6076" s="215"/>
    </row>
    <row r="6077" spans="3:3">
      <c r="C6077" s="215"/>
    </row>
    <row r="6078" spans="3:3">
      <c r="C6078" s="215"/>
    </row>
    <row r="6079" spans="3:3">
      <c r="C6079" s="215"/>
    </row>
    <row r="6080" spans="3:3">
      <c r="C6080" s="215"/>
    </row>
    <row r="6081" spans="3:3">
      <c r="C6081" s="215"/>
    </row>
    <row r="6082" spans="3:3">
      <c r="C6082" s="215"/>
    </row>
    <row r="6083" spans="3:3">
      <c r="C6083" s="215"/>
    </row>
    <row r="6084" spans="3:3">
      <c r="C6084" s="215"/>
    </row>
    <row r="6085" spans="3:3">
      <c r="C6085" s="215"/>
    </row>
    <row r="6086" spans="3:3">
      <c r="C6086" s="215"/>
    </row>
    <row r="6087" spans="3:3">
      <c r="C6087" s="215"/>
    </row>
    <row r="6088" spans="3:3">
      <c r="C6088" s="215"/>
    </row>
    <row r="6089" spans="3:3">
      <c r="C6089" s="215"/>
    </row>
    <row r="6090" spans="3:3">
      <c r="C6090" s="215"/>
    </row>
    <row r="6091" spans="3:3">
      <c r="C6091" s="215"/>
    </row>
    <row r="6092" spans="3:3">
      <c r="C6092" s="215"/>
    </row>
    <row r="6093" spans="3:3">
      <c r="C6093" s="215"/>
    </row>
    <row r="6094" spans="3:3">
      <c r="C6094" s="215"/>
    </row>
    <row r="6095" spans="3:3">
      <c r="C6095" s="215"/>
    </row>
    <row r="6096" spans="3:3">
      <c r="C6096" s="215"/>
    </row>
    <row r="6097" spans="3:3">
      <c r="C6097" s="215"/>
    </row>
    <row r="6098" spans="3:3">
      <c r="C6098" s="215"/>
    </row>
    <row r="6099" spans="3:3">
      <c r="C6099" s="215"/>
    </row>
    <row r="6100" spans="3:3">
      <c r="C6100" s="215"/>
    </row>
    <row r="6101" spans="3:3">
      <c r="C6101" s="215"/>
    </row>
    <row r="6102" spans="3:3">
      <c r="C6102" s="215"/>
    </row>
    <row r="6103" spans="3:3">
      <c r="C6103" s="215"/>
    </row>
    <row r="6104" spans="3:3">
      <c r="C6104" s="215"/>
    </row>
    <row r="6105" spans="3:3">
      <c r="C6105" s="215"/>
    </row>
    <row r="6106" spans="3:3">
      <c r="C6106" s="215"/>
    </row>
    <row r="6107" spans="3:3">
      <c r="C6107" s="215"/>
    </row>
    <row r="6108" spans="3:3">
      <c r="C6108" s="215"/>
    </row>
    <row r="6109" spans="3:3">
      <c r="C6109" s="215"/>
    </row>
    <row r="6110" spans="3:3">
      <c r="C6110" s="215"/>
    </row>
    <row r="6111" spans="3:3">
      <c r="C6111" s="215"/>
    </row>
    <row r="6112" spans="3:3">
      <c r="C6112" s="215"/>
    </row>
    <row r="6113" spans="3:3">
      <c r="C6113" s="215"/>
    </row>
    <row r="6114" spans="3:3">
      <c r="C6114" s="215"/>
    </row>
    <row r="6115" spans="3:3">
      <c r="C6115" s="215"/>
    </row>
    <row r="6116" spans="3:3">
      <c r="C6116" s="215"/>
    </row>
    <row r="6117" spans="3:3">
      <c r="C6117" s="215"/>
    </row>
    <row r="6118" spans="3:3">
      <c r="C6118" s="215"/>
    </row>
    <row r="6119" spans="3:3">
      <c r="C6119" s="215"/>
    </row>
    <row r="6120" spans="3:3">
      <c r="C6120" s="215"/>
    </row>
    <row r="6121" spans="3:3">
      <c r="C6121" s="215"/>
    </row>
    <row r="6122" spans="3:3">
      <c r="C6122" s="215"/>
    </row>
    <row r="6123" spans="3:3">
      <c r="C6123" s="215"/>
    </row>
    <row r="6124" spans="3:3">
      <c r="C6124" s="215"/>
    </row>
    <row r="6125" spans="3:3">
      <c r="C6125" s="215"/>
    </row>
    <row r="6126" spans="3:3">
      <c r="C6126" s="215"/>
    </row>
    <row r="6127" spans="3:3">
      <c r="C6127" s="215"/>
    </row>
    <row r="6128" spans="3:3">
      <c r="C6128" s="215"/>
    </row>
    <row r="6129" spans="3:3">
      <c r="C6129" s="215"/>
    </row>
    <row r="6130" spans="3:3">
      <c r="C6130" s="215"/>
    </row>
    <row r="6131" spans="3:3">
      <c r="C6131" s="215"/>
    </row>
    <row r="6132" spans="3:3">
      <c r="C6132" s="215"/>
    </row>
    <row r="6133" spans="3:3">
      <c r="C6133" s="215"/>
    </row>
    <row r="6134" spans="3:3">
      <c r="C6134" s="215"/>
    </row>
    <row r="6135" spans="3:3">
      <c r="C6135" s="215"/>
    </row>
    <row r="6136" spans="3:3">
      <c r="C6136" s="215"/>
    </row>
    <row r="6137" spans="3:3">
      <c r="C6137" s="215"/>
    </row>
    <row r="6138" spans="3:3">
      <c r="C6138" s="215"/>
    </row>
    <row r="6139" spans="3:3">
      <c r="C6139" s="215"/>
    </row>
    <row r="6140" spans="3:3">
      <c r="C6140" s="215"/>
    </row>
    <row r="6141" spans="3:3">
      <c r="C6141" s="215"/>
    </row>
    <row r="6142" spans="3:3">
      <c r="C6142" s="215"/>
    </row>
    <row r="6143" spans="3:3">
      <c r="C6143" s="215"/>
    </row>
    <row r="6144" spans="3:3">
      <c r="C6144" s="215"/>
    </row>
    <row r="6145" spans="3:3">
      <c r="C6145" s="215"/>
    </row>
    <row r="6146" spans="3:3">
      <c r="C6146" s="215"/>
    </row>
    <row r="6147" spans="3:3">
      <c r="C6147" s="215"/>
    </row>
    <row r="6148" spans="3:3">
      <c r="C6148" s="215"/>
    </row>
    <row r="6149" spans="3:3">
      <c r="C6149" s="215"/>
    </row>
    <row r="6150" spans="3:3">
      <c r="C6150" s="215"/>
    </row>
    <row r="6151" spans="3:3">
      <c r="C6151" s="215"/>
    </row>
    <row r="6152" spans="3:3">
      <c r="C6152" s="215"/>
    </row>
    <row r="6153" spans="3:3">
      <c r="C6153" s="215"/>
    </row>
    <row r="6154" spans="3:3">
      <c r="C6154" s="215"/>
    </row>
    <row r="6155" spans="3:3">
      <c r="C6155" s="215"/>
    </row>
    <row r="6156" spans="3:3">
      <c r="C6156" s="215"/>
    </row>
    <row r="6157" spans="3:3">
      <c r="C6157" s="215"/>
    </row>
    <row r="6158" spans="3:3">
      <c r="C6158" s="215"/>
    </row>
    <row r="6159" spans="3:3">
      <c r="C6159" s="215"/>
    </row>
    <row r="6160" spans="3:3">
      <c r="C6160" s="215"/>
    </row>
    <row r="6161" spans="3:3">
      <c r="C6161" s="215"/>
    </row>
    <row r="6162" spans="3:3">
      <c r="C6162" s="215"/>
    </row>
    <row r="6163" spans="3:3">
      <c r="C6163" s="215"/>
    </row>
    <row r="6164" spans="3:3">
      <c r="C6164" s="215"/>
    </row>
    <row r="6165" spans="3:3">
      <c r="C6165" s="215"/>
    </row>
    <row r="6166" spans="3:3">
      <c r="C6166" s="215"/>
    </row>
    <row r="6167" spans="3:3">
      <c r="C6167" s="215"/>
    </row>
    <row r="6168" spans="3:3">
      <c r="C6168" s="215"/>
    </row>
    <row r="6169" spans="3:3">
      <c r="C6169" s="215"/>
    </row>
    <row r="6170" spans="3:3">
      <c r="C6170" s="215"/>
    </row>
    <row r="6171" spans="3:3">
      <c r="C6171" s="215"/>
    </row>
    <row r="6172" spans="3:3">
      <c r="C6172" s="215"/>
    </row>
    <row r="6173" spans="3:3">
      <c r="C6173" s="215"/>
    </row>
    <row r="6174" spans="3:3">
      <c r="C6174" s="215"/>
    </row>
    <row r="6175" spans="3:3">
      <c r="C6175" s="215"/>
    </row>
    <row r="6176" spans="3:3">
      <c r="C6176" s="215"/>
    </row>
    <row r="6177" spans="3:3">
      <c r="C6177" s="215"/>
    </row>
    <row r="6178" spans="3:3">
      <c r="C6178" s="215"/>
    </row>
    <row r="6179" spans="3:3">
      <c r="C6179" s="215"/>
    </row>
    <row r="6180" spans="3:3">
      <c r="C6180" s="215"/>
    </row>
    <row r="6181" spans="3:3">
      <c r="C6181" s="215"/>
    </row>
    <row r="6182" spans="3:3">
      <c r="C6182" s="215"/>
    </row>
    <row r="6183" spans="3:3">
      <c r="C6183" s="215"/>
    </row>
    <row r="6184" spans="3:3">
      <c r="C6184" s="215"/>
    </row>
    <row r="6185" spans="3:3">
      <c r="C6185" s="215"/>
    </row>
    <row r="6186" spans="3:3">
      <c r="C6186" s="215"/>
    </row>
    <row r="6187" spans="3:3">
      <c r="C6187" s="215"/>
    </row>
    <row r="6188" spans="3:3">
      <c r="C6188" s="215"/>
    </row>
    <row r="6189" spans="3:3">
      <c r="C6189" s="215"/>
    </row>
    <row r="6190" spans="3:3">
      <c r="C6190" s="215"/>
    </row>
    <row r="6191" spans="3:3">
      <c r="C6191" s="215"/>
    </row>
    <row r="6192" spans="3:3">
      <c r="C6192" s="215"/>
    </row>
    <row r="6193" spans="3:3">
      <c r="C6193" s="215"/>
    </row>
    <row r="6194" spans="3:3">
      <c r="C6194" s="215"/>
    </row>
    <row r="6195" spans="3:3">
      <c r="C6195" s="215"/>
    </row>
    <row r="6196" spans="3:3">
      <c r="C6196" s="215"/>
    </row>
    <row r="6197" spans="3:3">
      <c r="C6197" s="215"/>
    </row>
    <row r="6198" spans="3:3">
      <c r="C6198" s="215"/>
    </row>
    <row r="6199" spans="3:3">
      <c r="C6199" s="215"/>
    </row>
    <row r="6200" spans="3:3">
      <c r="C6200" s="215"/>
    </row>
    <row r="6201" spans="3:3">
      <c r="C6201" s="215"/>
    </row>
    <row r="6202" spans="3:3">
      <c r="C6202" s="215"/>
    </row>
    <row r="6203" spans="3:3">
      <c r="C6203" s="215"/>
    </row>
    <row r="6204" spans="3:3">
      <c r="C6204" s="215"/>
    </row>
    <row r="6205" spans="3:3">
      <c r="C6205" s="215"/>
    </row>
    <row r="6206" spans="3:3">
      <c r="C6206" s="215"/>
    </row>
    <row r="6207" spans="3:3">
      <c r="C6207" s="215"/>
    </row>
    <row r="6208" spans="3:3">
      <c r="C6208" s="215"/>
    </row>
    <row r="6209" spans="3:3">
      <c r="C6209" s="215"/>
    </row>
    <row r="6210" spans="3:3">
      <c r="C6210" s="215"/>
    </row>
    <row r="6211" spans="3:3">
      <c r="C6211" s="215"/>
    </row>
    <row r="6212" spans="3:3">
      <c r="C6212" s="215"/>
    </row>
    <row r="6213" spans="3:3">
      <c r="C6213" s="215"/>
    </row>
    <row r="6214" spans="3:3">
      <c r="C6214" s="215"/>
    </row>
    <row r="6215" spans="3:3">
      <c r="C6215" s="215"/>
    </row>
    <row r="6216" spans="3:3">
      <c r="C6216" s="215"/>
    </row>
    <row r="6217" spans="3:3">
      <c r="C6217" s="215"/>
    </row>
    <row r="6218" spans="3:3">
      <c r="C6218" s="215"/>
    </row>
    <row r="6219" spans="3:3">
      <c r="C6219" s="215"/>
    </row>
    <row r="6220" spans="3:3">
      <c r="C6220" s="215"/>
    </row>
    <row r="6221" spans="3:3">
      <c r="C6221" s="215"/>
    </row>
    <row r="6222" spans="3:3">
      <c r="C6222" s="215"/>
    </row>
    <row r="6223" spans="3:3">
      <c r="C6223" s="215"/>
    </row>
    <row r="6224" spans="3:3">
      <c r="C6224" s="215"/>
    </row>
    <row r="6225" spans="3:3">
      <c r="C6225" s="215"/>
    </row>
    <row r="6226" spans="3:3">
      <c r="C6226" s="215"/>
    </row>
    <row r="6227" spans="3:3">
      <c r="C6227" s="215"/>
    </row>
    <row r="6228" spans="3:3">
      <c r="C6228" s="215"/>
    </row>
    <row r="6229" spans="3:3">
      <c r="C6229" s="215"/>
    </row>
    <row r="6230" spans="3:3">
      <c r="C6230" s="215"/>
    </row>
    <row r="6231" spans="3:3">
      <c r="C6231" s="215"/>
    </row>
    <row r="6232" spans="3:3">
      <c r="C6232" s="215"/>
    </row>
    <row r="6233" spans="3:3">
      <c r="C6233" s="215"/>
    </row>
    <row r="6234" spans="3:3">
      <c r="C6234" s="215"/>
    </row>
    <row r="6235" spans="3:3">
      <c r="C6235" s="215"/>
    </row>
    <row r="6236" spans="3:3">
      <c r="C6236" s="215"/>
    </row>
    <row r="6237" spans="3:3">
      <c r="C6237" s="215"/>
    </row>
    <row r="6238" spans="3:3">
      <c r="C6238" s="215"/>
    </row>
    <row r="6239" spans="3:3">
      <c r="C6239" s="215"/>
    </row>
    <row r="6240" spans="3:3">
      <c r="C6240" s="215"/>
    </row>
    <row r="6241" spans="3:3">
      <c r="C6241" s="215"/>
    </row>
    <row r="6242" spans="3:3">
      <c r="C6242" s="215"/>
    </row>
    <row r="6243" spans="3:3">
      <c r="C6243" s="215"/>
    </row>
    <row r="6244" spans="3:3">
      <c r="C6244" s="215"/>
    </row>
    <row r="6245" spans="3:3">
      <c r="C6245" s="215"/>
    </row>
    <row r="6246" spans="3:3">
      <c r="C6246" s="215"/>
    </row>
    <row r="6247" spans="3:3">
      <c r="C6247" s="215"/>
    </row>
    <row r="6248" spans="3:3">
      <c r="C6248" s="215"/>
    </row>
    <row r="6249" spans="3:3">
      <c r="C6249" s="215"/>
    </row>
    <row r="6250" spans="3:3">
      <c r="C6250" s="215"/>
    </row>
    <row r="6251" spans="3:3">
      <c r="C6251" s="215"/>
    </row>
    <row r="6252" spans="3:3">
      <c r="C6252" s="215"/>
    </row>
    <row r="6253" spans="3:3">
      <c r="C6253" s="215"/>
    </row>
    <row r="6254" spans="3:3">
      <c r="C6254" s="215"/>
    </row>
    <row r="6255" spans="3:3">
      <c r="C6255" s="215"/>
    </row>
    <row r="6256" spans="3:3">
      <c r="C6256" s="215"/>
    </row>
    <row r="6257" spans="3:3">
      <c r="C6257" s="215"/>
    </row>
    <row r="6258" spans="3:3">
      <c r="C6258" s="215"/>
    </row>
    <row r="6259" spans="3:3">
      <c r="C6259" s="215"/>
    </row>
    <row r="6260" spans="3:3">
      <c r="C6260" s="215"/>
    </row>
    <row r="6261" spans="3:3">
      <c r="C6261" s="215"/>
    </row>
    <row r="6262" spans="3:3">
      <c r="C6262" s="215"/>
    </row>
    <row r="6263" spans="3:3">
      <c r="C6263" s="215"/>
    </row>
    <row r="6264" spans="3:3">
      <c r="C6264" s="215"/>
    </row>
    <row r="6265" spans="3:3">
      <c r="C6265" s="215"/>
    </row>
    <row r="6266" spans="3:3">
      <c r="C6266" s="215"/>
    </row>
    <row r="6267" spans="3:3">
      <c r="C6267" s="215"/>
    </row>
    <row r="6268" spans="3:3">
      <c r="C6268" s="215"/>
    </row>
    <row r="6269" spans="3:3">
      <c r="C6269" s="215"/>
    </row>
    <row r="6270" spans="3:3">
      <c r="C6270" s="215"/>
    </row>
    <row r="6271" spans="3:3">
      <c r="C6271" s="215"/>
    </row>
    <row r="6272" spans="3:3">
      <c r="C6272" s="215"/>
    </row>
    <row r="6273" spans="3:3">
      <c r="C6273" s="215"/>
    </row>
    <row r="6274" spans="3:3">
      <c r="C6274" s="215"/>
    </row>
    <row r="6275" spans="3:3">
      <c r="C6275" s="215"/>
    </row>
    <row r="6276" spans="3:3">
      <c r="C6276" s="215"/>
    </row>
    <row r="6277" spans="3:3">
      <c r="C6277" s="215"/>
    </row>
    <row r="6278" spans="3:3">
      <c r="C6278" s="215"/>
    </row>
    <row r="6279" spans="3:3">
      <c r="C6279" s="215"/>
    </row>
    <row r="6280" spans="3:3">
      <c r="C6280" s="215"/>
    </row>
    <row r="6281" spans="3:3">
      <c r="C6281" s="215"/>
    </row>
    <row r="6282" spans="3:3">
      <c r="C6282" s="215"/>
    </row>
    <row r="6283" spans="3:3">
      <c r="C6283" s="215"/>
    </row>
    <row r="6284" spans="3:3">
      <c r="C6284" s="215"/>
    </row>
    <row r="6285" spans="3:3">
      <c r="C6285" s="215"/>
    </row>
    <row r="6286" spans="3:3">
      <c r="C6286" s="215"/>
    </row>
    <row r="6287" spans="3:3">
      <c r="C6287" s="215"/>
    </row>
    <row r="6288" spans="3:3">
      <c r="C6288" s="215"/>
    </row>
    <row r="6289" spans="3:3">
      <c r="C6289" s="215"/>
    </row>
    <row r="6290" spans="3:3">
      <c r="C6290" s="215"/>
    </row>
    <row r="6291" spans="3:3">
      <c r="C6291" s="215"/>
    </row>
    <row r="6292" spans="3:3">
      <c r="C6292" s="215"/>
    </row>
    <row r="6293" spans="3:3">
      <c r="C6293" s="215"/>
    </row>
    <row r="6294" spans="3:3">
      <c r="C6294" s="215"/>
    </row>
    <row r="6295" spans="3:3">
      <c r="C6295" s="215"/>
    </row>
    <row r="6296" spans="3:3">
      <c r="C6296" s="215"/>
    </row>
    <row r="6297" spans="3:3">
      <c r="C6297" s="215"/>
    </row>
    <row r="6298" spans="3:3">
      <c r="C6298" s="215"/>
    </row>
    <row r="6299" spans="3:3">
      <c r="C6299" s="215"/>
    </row>
    <row r="6300" spans="3:3">
      <c r="C6300" s="215"/>
    </row>
    <row r="6301" spans="3:3">
      <c r="C6301" s="215"/>
    </row>
    <row r="6302" spans="3:3">
      <c r="C6302" s="215"/>
    </row>
    <row r="6303" spans="3:3">
      <c r="C6303" s="215"/>
    </row>
    <row r="6304" spans="3:3">
      <c r="C6304" s="215"/>
    </row>
    <row r="6305" spans="3:3">
      <c r="C6305" s="215"/>
    </row>
    <row r="6306" spans="3:3">
      <c r="C6306" s="215"/>
    </row>
    <row r="6307" spans="3:3">
      <c r="C6307" s="215"/>
    </row>
    <row r="6308" spans="3:3">
      <c r="C6308" s="215"/>
    </row>
    <row r="6309" spans="3:3">
      <c r="C6309" s="215"/>
    </row>
    <row r="6310" spans="3:3">
      <c r="C6310" s="215"/>
    </row>
    <row r="6311" spans="3:3">
      <c r="C6311" s="215"/>
    </row>
    <row r="6312" spans="3:3">
      <c r="C6312" s="215"/>
    </row>
    <row r="6313" spans="3:3">
      <c r="C6313" s="215"/>
    </row>
    <row r="6314" spans="3:3">
      <c r="C6314" s="215"/>
    </row>
    <row r="6315" spans="3:3">
      <c r="C6315" s="215"/>
    </row>
    <row r="6316" spans="3:3">
      <c r="C6316" s="215"/>
    </row>
    <row r="6317" spans="3:3">
      <c r="C6317" s="215"/>
    </row>
    <row r="6318" spans="3:3">
      <c r="C6318" s="215"/>
    </row>
    <row r="6319" spans="3:3">
      <c r="C6319" s="215"/>
    </row>
    <row r="6320" spans="3:3">
      <c r="C6320" s="215"/>
    </row>
    <row r="6321" spans="3:3">
      <c r="C6321" s="215"/>
    </row>
    <row r="6322" spans="3:3">
      <c r="C6322" s="215"/>
    </row>
    <row r="6323" spans="3:3">
      <c r="C6323" s="215"/>
    </row>
    <row r="6324" spans="3:3">
      <c r="C6324" s="215"/>
    </row>
    <row r="6325" spans="3:3">
      <c r="C6325" s="215"/>
    </row>
    <row r="6326" spans="3:3">
      <c r="C6326" s="215"/>
    </row>
    <row r="6327" spans="3:3">
      <c r="C6327" s="215"/>
    </row>
    <row r="6328" spans="3:3">
      <c r="C6328" s="215"/>
    </row>
    <row r="6329" spans="3:3">
      <c r="C6329" s="215"/>
    </row>
    <row r="6330" spans="3:3">
      <c r="C6330" s="215"/>
    </row>
    <row r="6331" spans="3:3">
      <c r="C6331" s="215"/>
    </row>
    <row r="6332" spans="3:3">
      <c r="C6332" s="215"/>
    </row>
    <row r="6333" spans="3:3">
      <c r="C6333" s="215"/>
    </row>
    <row r="6334" spans="3:3">
      <c r="C6334" s="215"/>
    </row>
    <row r="6335" spans="3:3">
      <c r="C6335" s="215"/>
    </row>
    <row r="6336" spans="3:3">
      <c r="C6336" s="215"/>
    </row>
    <row r="6337" spans="3:3">
      <c r="C6337" s="215"/>
    </row>
    <row r="6338" spans="3:3">
      <c r="C6338" s="215"/>
    </row>
    <row r="6339" spans="3:3">
      <c r="C6339" s="215"/>
    </row>
    <row r="6340" spans="3:3">
      <c r="C6340" s="215"/>
    </row>
    <row r="6341" spans="3:3">
      <c r="C6341" s="215"/>
    </row>
    <row r="6342" spans="3:3">
      <c r="C6342" s="215"/>
    </row>
    <row r="6343" spans="3:3">
      <c r="C6343" s="215"/>
    </row>
    <row r="6344" spans="3:3">
      <c r="C6344" s="215"/>
    </row>
    <row r="6345" spans="3:3">
      <c r="C6345" s="215"/>
    </row>
    <row r="6346" spans="3:3">
      <c r="C6346" s="215"/>
    </row>
    <row r="6347" spans="3:3">
      <c r="C6347" s="215"/>
    </row>
    <row r="6348" spans="3:3">
      <c r="C6348" s="215"/>
    </row>
    <row r="6349" spans="3:3">
      <c r="C6349" s="215"/>
    </row>
    <row r="6350" spans="3:3">
      <c r="C6350" s="215"/>
    </row>
    <row r="6351" spans="3:3">
      <c r="C6351" s="215"/>
    </row>
    <row r="6352" spans="3:3">
      <c r="C6352" s="215"/>
    </row>
    <row r="6353" spans="3:3">
      <c r="C6353" s="215"/>
    </row>
    <row r="6354" spans="3:3">
      <c r="C6354" s="215"/>
    </row>
    <row r="6355" spans="3:3">
      <c r="C6355" s="215"/>
    </row>
    <row r="6356" spans="3:3">
      <c r="C6356" s="215"/>
    </row>
    <row r="6357" spans="3:3">
      <c r="C6357" s="215"/>
    </row>
    <row r="6358" spans="3:3">
      <c r="C6358" s="215"/>
    </row>
    <row r="6359" spans="3:3">
      <c r="C6359" s="215"/>
    </row>
    <row r="6360" spans="3:3">
      <c r="C6360" s="215"/>
    </row>
    <row r="6361" spans="3:3">
      <c r="C6361" s="215"/>
    </row>
    <row r="6362" spans="3:3">
      <c r="C6362" s="215"/>
    </row>
    <row r="6363" spans="3:3">
      <c r="C6363" s="215"/>
    </row>
    <row r="6364" spans="3:3">
      <c r="C6364" s="215"/>
    </row>
    <row r="6365" spans="3:3">
      <c r="C6365" s="215"/>
    </row>
    <row r="6366" spans="3:3">
      <c r="C6366" s="215"/>
    </row>
    <row r="6367" spans="3:3">
      <c r="C6367" s="215"/>
    </row>
    <row r="6368" spans="3:3">
      <c r="C6368" s="215"/>
    </row>
    <row r="6369" spans="3:3">
      <c r="C6369" s="215"/>
    </row>
    <row r="6370" spans="3:3">
      <c r="C6370" s="215"/>
    </row>
    <row r="6371" spans="3:3">
      <c r="C6371" s="215"/>
    </row>
    <row r="6372" spans="3:3">
      <c r="C6372" s="215"/>
    </row>
    <row r="6373" spans="3:3">
      <c r="C6373" s="215"/>
    </row>
    <row r="6374" spans="3:3">
      <c r="C6374" s="215"/>
    </row>
    <row r="6375" spans="3:3">
      <c r="C6375" s="215"/>
    </row>
    <row r="6376" spans="3:3">
      <c r="C6376" s="215"/>
    </row>
    <row r="6377" spans="3:3">
      <c r="C6377" s="215"/>
    </row>
    <row r="6378" spans="3:3">
      <c r="C6378" s="215"/>
    </row>
    <row r="6379" spans="3:3">
      <c r="C6379" s="215"/>
    </row>
    <row r="6380" spans="3:3">
      <c r="C6380" s="215"/>
    </row>
    <row r="6381" spans="3:3">
      <c r="C6381" s="215"/>
    </row>
    <row r="6382" spans="3:3">
      <c r="C6382" s="215"/>
    </row>
    <row r="6383" spans="3:3">
      <c r="C6383" s="215"/>
    </row>
    <row r="6384" spans="3:3">
      <c r="C6384" s="215"/>
    </row>
    <row r="6385" spans="3:3">
      <c r="C6385" s="215"/>
    </row>
    <row r="6386" spans="3:3">
      <c r="C6386" s="215"/>
    </row>
    <row r="6387" spans="3:3">
      <c r="C6387" s="215"/>
    </row>
    <row r="6388" spans="3:3">
      <c r="C6388" s="215"/>
    </row>
    <row r="6389" spans="3:3">
      <c r="C6389" s="215"/>
    </row>
    <row r="6390" spans="3:3">
      <c r="C6390" s="215"/>
    </row>
    <row r="6391" spans="3:3">
      <c r="C6391" s="215"/>
    </row>
    <row r="6392" spans="3:3">
      <c r="C6392" s="215"/>
    </row>
    <row r="6393" spans="3:3">
      <c r="C6393" s="215"/>
    </row>
    <row r="6394" spans="3:3">
      <c r="C6394" s="215"/>
    </row>
    <row r="6395" spans="3:3">
      <c r="C6395" s="215"/>
    </row>
    <row r="6396" spans="3:3">
      <c r="C6396" s="215"/>
    </row>
    <row r="6397" spans="3:3">
      <c r="C6397" s="215"/>
    </row>
    <row r="6398" spans="3:3">
      <c r="C6398" s="215"/>
    </row>
    <row r="6399" spans="3:3">
      <c r="C6399" s="215"/>
    </row>
    <row r="6400" spans="3:3">
      <c r="C6400" s="215"/>
    </row>
    <row r="6401" spans="3:3">
      <c r="C6401" s="215"/>
    </row>
    <row r="6402" spans="3:3">
      <c r="C6402" s="215"/>
    </row>
    <row r="6403" spans="3:3">
      <c r="C6403" s="215"/>
    </row>
    <row r="6404" spans="3:3">
      <c r="C6404" s="215"/>
    </row>
    <row r="6405" spans="3:3">
      <c r="C6405" s="215"/>
    </row>
    <row r="6406" spans="3:3">
      <c r="C6406" s="215"/>
    </row>
    <row r="6407" spans="3:3">
      <c r="C6407" s="215"/>
    </row>
    <row r="6408" spans="3:3">
      <c r="C6408" s="215"/>
    </row>
    <row r="6409" spans="3:3">
      <c r="C6409" s="215"/>
    </row>
    <row r="6410" spans="3:3">
      <c r="C6410" s="215"/>
    </row>
    <row r="6411" spans="3:3">
      <c r="C6411" s="215"/>
    </row>
    <row r="6412" spans="3:3">
      <c r="C6412" s="215"/>
    </row>
    <row r="6413" spans="3:3">
      <c r="C6413" s="215"/>
    </row>
    <row r="6414" spans="3:3">
      <c r="C6414" s="215"/>
    </row>
    <row r="6415" spans="3:3">
      <c r="C6415" s="215"/>
    </row>
    <row r="6416" spans="3:3">
      <c r="C6416" s="215"/>
    </row>
    <row r="6417" spans="3:3">
      <c r="C6417" s="215"/>
    </row>
    <row r="6418" spans="3:3">
      <c r="C6418" s="215"/>
    </row>
    <row r="6419" spans="3:3">
      <c r="C6419" s="215"/>
    </row>
    <row r="6420" spans="3:3">
      <c r="C6420" s="215"/>
    </row>
    <row r="6421" spans="3:3">
      <c r="C6421" s="215"/>
    </row>
    <row r="6422" spans="3:3">
      <c r="C6422" s="215"/>
    </row>
    <row r="6423" spans="3:3">
      <c r="C6423" s="215"/>
    </row>
    <row r="6424" spans="3:3">
      <c r="C6424" s="215"/>
    </row>
    <row r="6425" spans="3:3">
      <c r="C6425" s="215"/>
    </row>
    <row r="6426" spans="3:3">
      <c r="C6426" s="215"/>
    </row>
    <row r="6427" spans="3:3">
      <c r="C6427" s="215"/>
    </row>
    <row r="6428" spans="3:3">
      <c r="C6428" s="215"/>
    </row>
    <row r="6429" spans="3:3">
      <c r="C6429" s="215"/>
    </row>
    <row r="6430" spans="3:3">
      <c r="C6430" s="215"/>
    </row>
    <row r="6431" spans="3:3">
      <c r="C6431" s="215"/>
    </row>
    <row r="6432" spans="3:3">
      <c r="C6432" s="215"/>
    </row>
    <row r="6433" spans="3:3">
      <c r="C6433" s="215"/>
    </row>
    <row r="6434" spans="3:3">
      <c r="C6434" s="215"/>
    </row>
    <row r="6435" spans="3:3">
      <c r="C6435" s="215"/>
    </row>
    <row r="6436" spans="3:3">
      <c r="C6436" s="215"/>
    </row>
    <row r="6437" spans="3:3">
      <c r="C6437" s="215"/>
    </row>
    <row r="6438" spans="3:3">
      <c r="C6438" s="215"/>
    </row>
    <row r="6439" spans="3:3">
      <c r="C6439" s="215"/>
    </row>
    <row r="6440" spans="3:3">
      <c r="C6440" s="215"/>
    </row>
    <row r="6441" spans="3:3">
      <c r="C6441" s="215"/>
    </row>
    <row r="6442" spans="3:3">
      <c r="C6442" s="215"/>
    </row>
    <row r="6443" spans="3:3">
      <c r="C6443" s="215"/>
    </row>
    <row r="6444" spans="3:3">
      <c r="C6444" s="215"/>
    </row>
    <row r="6445" spans="3:3">
      <c r="C6445" s="215"/>
    </row>
    <row r="6446" spans="3:3">
      <c r="C6446" s="215"/>
    </row>
    <row r="6447" spans="3:3">
      <c r="C6447" s="215"/>
    </row>
    <row r="6448" spans="3:3">
      <c r="C6448" s="215"/>
    </row>
    <row r="6449" spans="3:3">
      <c r="C6449" s="215"/>
    </row>
    <row r="6450" spans="3:3">
      <c r="C6450" s="215"/>
    </row>
    <row r="6451" spans="3:3">
      <c r="C6451" s="215"/>
    </row>
    <row r="6452" spans="3:3">
      <c r="C6452" s="215"/>
    </row>
    <row r="6453" spans="3:3">
      <c r="C6453" s="215"/>
    </row>
    <row r="6454" spans="3:3">
      <c r="C6454" s="215"/>
    </row>
    <row r="6455" spans="3:3">
      <c r="C6455" s="215"/>
    </row>
    <row r="6456" spans="3:3">
      <c r="C6456" s="215"/>
    </row>
    <row r="6457" spans="3:3">
      <c r="C6457" s="215"/>
    </row>
    <row r="6458" spans="3:3">
      <c r="C6458" s="215"/>
    </row>
    <row r="6459" spans="3:3">
      <c r="C6459" s="215"/>
    </row>
    <row r="6460" spans="3:3">
      <c r="C6460" s="215"/>
    </row>
    <row r="6461" spans="3:3">
      <c r="C6461" s="215"/>
    </row>
    <row r="6462" spans="3:3">
      <c r="C6462" s="215"/>
    </row>
    <row r="6463" spans="3:3">
      <c r="C6463" s="215"/>
    </row>
    <row r="6464" spans="3:3">
      <c r="C6464" s="215"/>
    </row>
    <row r="6465" spans="3:3">
      <c r="C6465" s="215"/>
    </row>
    <row r="6466" spans="3:3">
      <c r="C6466" s="215"/>
    </row>
    <row r="6467" spans="3:3">
      <c r="C6467" s="215"/>
    </row>
    <row r="6468" spans="3:3">
      <c r="C6468" s="215"/>
    </row>
    <row r="6469" spans="3:3">
      <c r="C6469" s="215"/>
    </row>
    <row r="6470" spans="3:3">
      <c r="C6470" s="215"/>
    </row>
    <row r="6471" spans="3:3">
      <c r="C6471" s="215"/>
    </row>
    <row r="6472" spans="3:3">
      <c r="C6472" s="215"/>
    </row>
    <row r="6473" spans="3:3">
      <c r="C6473" s="215"/>
    </row>
    <row r="6474" spans="3:3">
      <c r="C6474" s="215"/>
    </row>
    <row r="6475" spans="3:3">
      <c r="C6475" s="215"/>
    </row>
    <row r="6476" spans="3:3">
      <c r="C6476" s="215"/>
    </row>
    <row r="6477" spans="3:3">
      <c r="C6477" s="215"/>
    </row>
    <row r="6478" spans="3:3">
      <c r="C6478" s="215"/>
    </row>
    <row r="6479" spans="3:3">
      <c r="C6479" s="215"/>
    </row>
    <row r="6480" spans="3:3">
      <c r="C6480" s="215"/>
    </row>
    <row r="6481" spans="3:3">
      <c r="C6481" s="215"/>
    </row>
    <row r="6482" spans="3:3">
      <c r="C6482" s="215"/>
    </row>
    <row r="6483" spans="3:3">
      <c r="C6483" s="215"/>
    </row>
    <row r="6484" spans="3:3">
      <c r="C6484" s="215"/>
    </row>
    <row r="6485" spans="3:3">
      <c r="C6485" s="215"/>
    </row>
    <row r="6486" spans="3:3">
      <c r="C6486" s="215"/>
    </row>
    <row r="6487" spans="3:3">
      <c r="C6487" s="215"/>
    </row>
    <row r="6488" spans="3:3">
      <c r="C6488" s="215"/>
    </row>
    <row r="6489" spans="3:3">
      <c r="C6489" s="215"/>
    </row>
    <row r="6490" spans="3:3">
      <c r="C6490" s="215"/>
    </row>
    <row r="6491" spans="3:3">
      <c r="C6491" s="215"/>
    </row>
    <row r="6492" spans="3:3">
      <c r="C6492" s="215"/>
    </row>
    <row r="6493" spans="3:3">
      <c r="C6493" s="215"/>
    </row>
    <row r="6494" spans="3:3">
      <c r="C6494" s="215"/>
    </row>
    <row r="6495" spans="3:3">
      <c r="C6495" s="215"/>
    </row>
    <row r="6496" spans="3:3">
      <c r="C6496" s="215"/>
    </row>
    <row r="6497" spans="3:3">
      <c r="C6497" s="215"/>
    </row>
    <row r="6498" spans="3:3">
      <c r="C6498" s="215"/>
    </row>
    <row r="6499" spans="3:3">
      <c r="C6499" s="215"/>
    </row>
    <row r="6500" spans="3:3">
      <c r="C6500" s="215"/>
    </row>
    <row r="6501" spans="3:3">
      <c r="C6501" s="215"/>
    </row>
    <row r="6502" spans="3:3">
      <c r="C6502" s="215"/>
    </row>
    <row r="6503" spans="3:3">
      <c r="C6503" s="215"/>
    </row>
    <row r="6504" spans="3:3">
      <c r="C6504" s="215"/>
    </row>
    <row r="6505" spans="3:3">
      <c r="C6505" s="215"/>
    </row>
    <row r="6506" spans="3:3">
      <c r="C6506" s="215"/>
    </row>
    <row r="6507" spans="3:3">
      <c r="C6507" s="215"/>
    </row>
    <row r="6508" spans="3:3">
      <c r="C6508" s="215"/>
    </row>
    <row r="6509" spans="3:3">
      <c r="C6509" s="215"/>
    </row>
    <row r="6510" spans="3:3">
      <c r="C6510" s="215"/>
    </row>
    <row r="6511" spans="3:3">
      <c r="C6511" s="215"/>
    </row>
    <row r="6512" spans="3:3">
      <c r="C6512" s="215"/>
    </row>
    <row r="6513" spans="3:3">
      <c r="C6513" s="215"/>
    </row>
    <row r="6514" spans="3:3">
      <c r="C6514" s="215"/>
    </row>
    <row r="6515" spans="3:3">
      <c r="C6515" s="215"/>
    </row>
    <row r="6516" spans="3:3">
      <c r="C6516" s="215"/>
    </row>
    <row r="6517" spans="3:3">
      <c r="C6517" s="215"/>
    </row>
    <row r="6518" spans="3:3">
      <c r="C6518" s="215"/>
    </row>
    <row r="6519" spans="3:3">
      <c r="C6519" s="215"/>
    </row>
    <row r="6520" spans="3:3">
      <c r="C6520" s="215"/>
    </row>
    <row r="6521" spans="3:3">
      <c r="C6521" s="215"/>
    </row>
    <row r="6522" spans="3:3">
      <c r="C6522" s="215"/>
    </row>
    <row r="6523" spans="3:3">
      <c r="C6523" s="215"/>
    </row>
    <row r="6524" spans="3:3">
      <c r="C6524" s="215"/>
    </row>
    <row r="6525" spans="3:3">
      <c r="C6525" s="215"/>
    </row>
    <row r="6526" spans="3:3">
      <c r="C6526" s="215"/>
    </row>
    <row r="6527" spans="3:3">
      <c r="C6527" s="215"/>
    </row>
    <row r="6528" spans="3:3">
      <c r="C6528" s="215"/>
    </row>
    <row r="6529" spans="3:3">
      <c r="C6529" s="215"/>
    </row>
    <row r="6530" spans="3:3">
      <c r="C6530" s="215"/>
    </row>
    <row r="6531" spans="3:3">
      <c r="C6531" s="215"/>
    </row>
    <row r="6532" spans="3:3">
      <c r="C6532" s="215"/>
    </row>
    <row r="6533" spans="3:3">
      <c r="C6533" s="215"/>
    </row>
    <row r="6534" spans="3:3">
      <c r="C6534" s="215"/>
    </row>
    <row r="6535" spans="3:3">
      <c r="C6535" s="215"/>
    </row>
    <row r="6536" spans="3:3">
      <c r="C6536" s="215"/>
    </row>
    <row r="6537" spans="3:3">
      <c r="C6537" s="215"/>
    </row>
    <row r="6538" spans="3:3">
      <c r="C6538" s="215"/>
    </row>
    <row r="6539" spans="3:3">
      <c r="C6539" s="215"/>
    </row>
    <row r="6540" spans="3:3">
      <c r="C6540" s="215"/>
    </row>
    <row r="6541" spans="3:3">
      <c r="C6541" s="215"/>
    </row>
    <row r="6542" spans="3:3">
      <c r="C6542" s="215"/>
    </row>
    <row r="6543" spans="3:3">
      <c r="C6543" s="215"/>
    </row>
    <row r="6544" spans="3:3">
      <c r="C6544" s="215"/>
    </row>
    <row r="6545" spans="3:3">
      <c r="C6545" s="215"/>
    </row>
    <row r="6546" spans="3:3">
      <c r="C6546" s="215"/>
    </row>
    <row r="6547" spans="3:3">
      <c r="C6547" s="215"/>
    </row>
    <row r="6548" spans="3:3">
      <c r="C6548" s="215"/>
    </row>
    <row r="6549" spans="3:3">
      <c r="C6549" s="215"/>
    </row>
    <row r="6550" spans="3:3">
      <c r="C6550" s="215"/>
    </row>
    <row r="6551" spans="3:3">
      <c r="C6551" s="215"/>
    </row>
    <row r="6552" spans="3:3">
      <c r="C6552" s="215"/>
    </row>
    <row r="6553" spans="3:3">
      <c r="C6553" s="215"/>
    </row>
    <row r="6554" spans="3:3">
      <c r="C6554" s="215"/>
    </row>
    <row r="6555" spans="3:3">
      <c r="C6555" s="215"/>
    </row>
    <row r="6556" spans="3:3">
      <c r="C6556" s="215"/>
    </row>
    <row r="6557" spans="3:3">
      <c r="C6557" s="215"/>
    </row>
    <row r="6558" spans="3:3">
      <c r="C6558" s="215"/>
    </row>
    <row r="6559" spans="3:3">
      <c r="C6559" s="215"/>
    </row>
    <row r="6560" spans="3:3">
      <c r="C6560" s="215"/>
    </row>
    <row r="6561" spans="3:3">
      <c r="C6561" s="215"/>
    </row>
    <row r="6562" spans="3:3">
      <c r="C6562" s="215"/>
    </row>
    <row r="6563" spans="3:3">
      <c r="C6563" s="215"/>
    </row>
    <row r="6564" spans="3:3">
      <c r="C6564" s="215"/>
    </row>
    <row r="6565" spans="3:3">
      <c r="C6565" s="215"/>
    </row>
    <row r="6566" spans="3:3">
      <c r="C6566" s="215"/>
    </row>
    <row r="6567" spans="3:3">
      <c r="C6567" s="215"/>
    </row>
    <row r="6568" spans="3:3">
      <c r="C6568" s="215"/>
    </row>
    <row r="6569" spans="3:3">
      <c r="C6569" s="215"/>
    </row>
    <row r="6570" spans="3:3">
      <c r="C6570" s="215"/>
    </row>
    <row r="6571" spans="3:3">
      <c r="C6571" s="215"/>
    </row>
    <row r="6572" spans="3:3">
      <c r="C6572" s="215"/>
    </row>
    <row r="6573" spans="3:3">
      <c r="C6573" s="215"/>
    </row>
    <row r="6574" spans="3:3">
      <c r="C6574" s="215"/>
    </row>
    <row r="6575" spans="3:3">
      <c r="C6575" s="215"/>
    </row>
    <row r="6576" spans="3:3">
      <c r="C6576" s="215"/>
    </row>
    <row r="6577" spans="3:3">
      <c r="C6577" s="215"/>
    </row>
    <row r="6578" spans="3:3">
      <c r="C6578" s="215"/>
    </row>
    <row r="6579" spans="3:3">
      <c r="C6579" s="215"/>
    </row>
    <row r="6580" spans="3:3">
      <c r="C6580" s="215"/>
    </row>
    <row r="6581" spans="3:3">
      <c r="C6581" s="215"/>
    </row>
    <row r="6582" spans="3:3">
      <c r="C6582" s="215"/>
    </row>
    <row r="6583" spans="3:3">
      <c r="C6583" s="215"/>
    </row>
    <row r="6584" spans="3:3">
      <c r="C6584" s="215"/>
    </row>
    <row r="6585" spans="3:3">
      <c r="C6585" s="215"/>
    </row>
    <row r="6586" spans="3:3">
      <c r="C6586" s="215"/>
    </row>
    <row r="6587" spans="3:3">
      <c r="C6587" s="215"/>
    </row>
    <row r="6588" spans="3:3">
      <c r="C6588" s="215"/>
    </row>
    <row r="6589" spans="3:3">
      <c r="C6589" s="215"/>
    </row>
    <row r="6590" spans="3:3">
      <c r="C6590" s="215"/>
    </row>
    <row r="6591" spans="3:3">
      <c r="C6591" s="215"/>
    </row>
    <row r="6592" spans="3:3">
      <c r="C6592" s="215"/>
    </row>
    <row r="6593" spans="3:3">
      <c r="C6593" s="215"/>
    </row>
    <row r="6594" spans="3:3">
      <c r="C6594" s="215"/>
    </row>
    <row r="6595" spans="3:3">
      <c r="C6595" s="215"/>
    </row>
    <row r="6596" spans="3:3">
      <c r="C6596" s="215"/>
    </row>
    <row r="6597" spans="3:3">
      <c r="C6597" s="215"/>
    </row>
    <row r="6598" spans="3:3">
      <c r="C6598" s="215"/>
    </row>
    <row r="6599" spans="3:3">
      <c r="C6599" s="215"/>
    </row>
    <row r="6600" spans="3:3">
      <c r="C6600" s="215"/>
    </row>
    <row r="6601" spans="3:3">
      <c r="C6601" s="215"/>
    </row>
    <row r="6602" spans="3:3">
      <c r="C6602" s="215"/>
    </row>
    <row r="6603" spans="3:3">
      <c r="C6603" s="215"/>
    </row>
    <row r="6604" spans="3:3">
      <c r="C6604" s="215"/>
    </row>
    <row r="6605" spans="3:3">
      <c r="C6605" s="215"/>
    </row>
    <row r="6606" spans="3:3">
      <c r="C6606" s="215"/>
    </row>
    <row r="6607" spans="3:3">
      <c r="C6607" s="215"/>
    </row>
    <row r="6608" spans="3:3">
      <c r="C6608" s="215"/>
    </row>
    <row r="6609" spans="3:3">
      <c r="C6609" s="215"/>
    </row>
    <row r="6610" spans="3:3">
      <c r="C6610" s="215"/>
    </row>
    <row r="6611" spans="3:3">
      <c r="C6611" s="215"/>
    </row>
    <row r="6612" spans="3:3">
      <c r="C6612" s="215"/>
    </row>
    <row r="6613" spans="3:3">
      <c r="C6613" s="215"/>
    </row>
    <row r="6614" spans="3:3">
      <c r="C6614" s="215"/>
    </row>
    <row r="6615" spans="3:3">
      <c r="C6615" s="215"/>
    </row>
    <row r="6616" spans="3:3">
      <c r="C6616" s="215"/>
    </row>
    <row r="6617" spans="3:3">
      <c r="C6617" s="215"/>
    </row>
    <row r="6618" spans="3:3">
      <c r="C6618" s="215"/>
    </row>
    <row r="6619" spans="3:3">
      <c r="C6619" s="215"/>
    </row>
    <row r="6620" spans="3:3">
      <c r="C6620" s="215"/>
    </row>
    <row r="6621" spans="3:3">
      <c r="C6621" s="215"/>
    </row>
    <row r="6622" spans="3:3">
      <c r="C6622" s="215"/>
    </row>
    <row r="6623" spans="3:3">
      <c r="C6623" s="215"/>
    </row>
    <row r="6624" spans="3:3">
      <c r="C6624" s="215"/>
    </row>
    <row r="6625" spans="3:3">
      <c r="C6625" s="215"/>
    </row>
    <row r="6626" spans="3:3">
      <c r="C6626" s="215"/>
    </row>
    <row r="6627" spans="3:3">
      <c r="C6627" s="215"/>
    </row>
    <row r="6628" spans="3:3">
      <c r="C6628" s="215"/>
    </row>
    <row r="6629" spans="3:3">
      <c r="C6629" s="215"/>
    </row>
    <row r="6630" spans="3:3">
      <c r="C6630" s="215"/>
    </row>
    <row r="6631" spans="3:3">
      <c r="C6631" s="215"/>
    </row>
    <row r="6632" spans="3:3">
      <c r="C6632" s="215"/>
    </row>
    <row r="6633" spans="3:3">
      <c r="C6633" s="215"/>
    </row>
    <row r="6634" spans="3:3">
      <c r="C6634" s="215"/>
    </row>
    <row r="6635" spans="3:3">
      <c r="C6635" s="215"/>
    </row>
    <row r="6636" spans="3:3">
      <c r="C6636" s="215"/>
    </row>
    <row r="6637" spans="3:3">
      <c r="C6637" s="215"/>
    </row>
    <row r="6638" spans="3:3">
      <c r="C6638" s="215"/>
    </row>
    <row r="6639" spans="3:3">
      <c r="C6639" s="215"/>
    </row>
    <row r="6640" spans="3:3">
      <c r="C6640" s="215"/>
    </row>
    <row r="6641" spans="3:3">
      <c r="C6641" s="215"/>
    </row>
    <row r="6642" spans="3:3">
      <c r="C6642" s="215"/>
    </row>
    <row r="6643" spans="3:3">
      <c r="C6643" s="215"/>
    </row>
    <row r="6644" spans="3:3">
      <c r="C6644" s="215"/>
    </row>
    <row r="6645" spans="3:3">
      <c r="C6645" s="215"/>
    </row>
    <row r="6646" spans="3:3">
      <c r="C6646" s="215"/>
    </row>
    <row r="6647" spans="3:3">
      <c r="C6647" s="215"/>
    </row>
    <row r="6648" spans="3:3">
      <c r="C6648" s="215"/>
    </row>
    <row r="6649" spans="3:3">
      <c r="C6649" s="215"/>
    </row>
    <row r="6650" spans="3:3">
      <c r="C6650" s="215"/>
    </row>
    <row r="6651" spans="3:3">
      <c r="C6651" s="215"/>
    </row>
    <row r="6652" spans="3:3">
      <c r="C6652" s="215"/>
    </row>
    <row r="6653" spans="3:3">
      <c r="C6653" s="215"/>
    </row>
    <row r="6654" spans="3:3">
      <c r="C6654" s="215"/>
    </row>
    <row r="6655" spans="3:3">
      <c r="C6655" s="215"/>
    </row>
    <row r="6656" spans="3:3">
      <c r="C6656" s="215"/>
    </row>
    <row r="6657" spans="3:3">
      <c r="C6657" s="215"/>
    </row>
    <row r="6658" spans="3:3">
      <c r="C6658" s="215"/>
    </row>
    <row r="6659" spans="3:3">
      <c r="C6659" s="215"/>
    </row>
    <row r="6660" spans="3:3">
      <c r="C6660" s="215"/>
    </row>
    <row r="6661" spans="3:3">
      <c r="C6661" s="215"/>
    </row>
    <row r="6662" spans="3:3">
      <c r="C6662" s="215"/>
    </row>
    <row r="6663" spans="3:3">
      <c r="C6663" s="215"/>
    </row>
    <row r="6664" spans="3:3">
      <c r="C6664" s="215"/>
    </row>
    <row r="6665" spans="3:3">
      <c r="C6665" s="215"/>
    </row>
    <row r="6666" spans="3:3">
      <c r="C6666" s="215"/>
    </row>
    <row r="6667" spans="3:3">
      <c r="C6667" s="215"/>
    </row>
    <row r="6668" spans="3:3">
      <c r="C6668" s="215"/>
    </row>
    <row r="6669" spans="3:3">
      <c r="C6669" s="215"/>
    </row>
    <row r="6670" spans="3:3">
      <c r="C6670" s="215"/>
    </row>
    <row r="6671" spans="3:3">
      <c r="C6671" s="215"/>
    </row>
    <row r="6672" spans="3:3">
      <c r="C6672" s="215"/>
    </row>
    <row r="6673" spans="3:3">
      <c r="C6673" s="215"/>
    </row>
    <row r="6674" spans="3:3">
      <c r="C6674" s="215"/>
    </row>
    <row r="6675" spans="3:3">
      <c r="C6675" s="215"/>
    </row>
    <row r="6676" spans="3:3">
      <c r="C6676" s="215"/>
    </row>
    <row r="6677" spans="3:3">
      <c r="C6677" s="215"/>
    </row>
    <row r="6678" spans="3:3">
      <c r="C6678" s="215"/>
    </row>
    <row r="6679" spans="3:3">
      <c r="C6679" s="215"/>
    </row>
    <row r="6680" spans="3:3">
      <c r="C6680" s="215"/>
    </row>
    <row r="6681" spans="3:3">
      <c r="C6681" s="215"/>
    </row>
    <row r="6682" spans="3:3">
      <c r="C6682" s="215"/>
    </row>
    <row r="6683" spans="3:3">
      <c r="C6683" s="215"/>
    </row>
    <row r="6684" spans="3:3">
      <c r="C6684" s="215"/>
    </row>
    <row r="6685" spans="3:3">
      <c r="C6685" s="215"/>
    </row>
    <row r="6686" spans="3:3">
      <c r="C6686" s="215"/>
    </row>
    <row r="6687" spans="3:3">
      <c r="C6687" s="215"/>
    </row>
    <row r="6688" spans="3:3">
      <c r="C6688" s="215"/>
    </row>
    <row r="6689" spans="3:3">
      <c r="C6689" s="215"/>
    </row>
    <row r="6690" spans="3:3">
      <c r="C6690" s="215"/>
    </row>
    <row r="6691" spans="3:3">
      <c r="C6691" s="215"/>
    </row>
    <row r="6692" spans="3:3">
      <c r="C6692" s="215"/>
    </row>
    <row r="6693" spans="3:3">
      <c r="C6693" s="215"/>
    </row>
    <row r="6694" spans="3:3">
      <c r="C6694" s="215"/>
    </row>
    <row r="6695" spans="3:3">
      <c r="C6695" s="215"/>
    </row>
    <row r="6696" spans="3:3">
      <c r="C6696" s="215"/>
    </row>
    <row r="6697" spans="3:3">
      <c r="C6697" s="215"/>
    </row>
    <row r="6698" spans="3:3">
      <c r="C6698" s="215"/>
    </row>
    <row r="6699" spans="3:3">
      <c r="C6699" s="215"/>
    </row>
    <row r="6700" spans="3:3">
      <c r="C6700" s="215"/>
    </row>
    <row r="6701" spans="3:3">
      <c r="C6701" s="215"/>
    </row>
    <row r="6702" spans="3:3">
      <c r="C6702" s="215"/>
    </row>
    <row r="6703" spans="3:3">
      <c r="C6703" s="215"/>
    </row>
    <row r="6704" spans="3:3">
      <c r="C6704" s="215"/>
    </row>
    <row r="6705" spans="3:3">
      <c r="C6705" s="215"/>
    </row>
    <row r="6706" spans="3:3">
      <c r="C6706" s="215"/>
    </row>
    <row r="6707" spans="3:3">
      <c r="C6707" s="215"/>
    </row>
    <row r="6708" spans="3:3">
      <c r="C6708" s="215"/>
    </row>
    <row r="6709" spans="3:3">
      <c r="C6709" s="215"/>
    </row>
    <row r="6710" spans="3:3">
      <c r="C6710" s="215"/>
    </row>
    <row r="6711" spans="3:3">
      <c r="C6711" s="215"/>
    </row>
    <row r="6712" spans="3:3">
      <c r="C6712" s="215"/>
    </row>
    <row r="6713" spans="3:3">
      <c r="C6713" s="215"/>
    </row>
    <row r="6714" spans="3:3">
      <c r="C6714" s="215"/>
    </row>
    <row r="6715" spans="3:3">
      <c r="C6715" s="215"/>
    </row>
    <row r="6716" spans="3:3">
      <c r="C6716" s="215"/>
    </row>
    <row r="6717" spans="3:3">
      <c r="C6717" s="215"/>
    </row>
    <row r="6718" spans="3:3">
      <c r="C6718" s="215"/>
    </row>
    <row r="6719" spans="3:3">
      <c r="C6719" s="215"/>
    </row>
    <row r="6720" spans="3:3">
      <c r="C6720" s="215"/>
    </row>
    <row r="6721" spans="3:3">
      <c r="C6721" s="215"/>
    </row>
    <row r="6722" spans="3:3">
      <c r="C6722" s="215"/>
    </row>
    <row r="6723" spans="3:3">
      <c r="C6723" s="215"/>
    </row>
    <row r="6724" spans="3:3">
      <c r="C6724" s="215"/>
    </row>
    <row r="6725" spans="3:3">
      <c r="C6725" s="215"/>
    </row>
    <row r="6726" spans="3:3">
      <c r="C6726" s="215"/>
    </row>
    <row r="6727" spans="3:3">
      <c r="C6727" s="215"/>
    </row>
    <row r="6728" spans="3:3">
      <c r="C6728" s="215"/>
    </row>
    <row r="6729" spans="3:3">
      <c r="C6729" s="215"/>
    </row>
    <row r="6730" spans="3:3">
      <c r="C6730" s="215"/>
    </row>
    <row r="6731" spans="3:3">
      <c r="C6731" s="215"/>
    </row>
    <row r="6732" spans="3:3">
      <c r="C6732" s="215"/>
    </row>
    <row r="6733" spans="3:3">
      <c r="C6733" s="215"/>
    </row>
    <row r="6734" spans="3:3">
      <c r="C6734" s="215"/>
    </row>
    <row r="6735" spans="3:3">
      <c r="C6735" s="215"/>
    </row>
    <row r="6736" spans="3:3">
      <c r="C6736" s="215"/>
    </row>
    <row r="6737" spans="3:3">
      <c r="C6737" s="215"/>
    </row>
    <row r="6738" spans="3:3">
      <c r="C6738" s="215"/>
    </row>
    <row r="6739" spans="3:3">
      <c r="C6739" s="215"/>
    </row>
    <row r="6740" spans="3:3">
      <c r="C6740" s="215"/>
    </row>
    <row r="6741" spans="3:3">
      <c r="C6741" s="215"/>
    </row>
    <row r="6742" spans="3:3">
      <c r="C6742" s="215"/>
    </row>
    <row r="6743" spans="3:3">
      <c r="C6743" s="215"/>
    </row>
    <row r="6744" spans="3:3">
      <c r="C6744" s="215"/>
    </row>
    <row r="6745" spans="3:3">
      <c r="C6745" s="215"/>
    </row>
    <row r="6746" spans="3:3">
      <c r="C6746" s="215"/>
    </row>
    <row r="6747" spans="3:3">
      <c r="C6747" s="215"/>
    </row>
    <row r="6748" spans="3:3">
      <c r="C6748" s="215"/>
    </row>
    <row r="6749" spans="3:3">
      <c r="C6749" s="215"/>
    </row>
    <row r="6750" spans="3:3">
      <c r="C6750" s="215"/>
    </row>
    <row r="6751" spans="3:3">
      <c r="C6751" s="215"/>
    </row>
    <row r="6752" spans="3:3">
      <c r="C6752" s="215"/>
    </row>
    <row r="6753" spans="3:3">
      <c r="C6753" s="215"/>
    </row>
    <row r="6754" spans="3:3">
      <c r="C6754" s="215"/>
    </row>
    <row r="6755" spans="3:3">
      <c r="C6755" s="215"/>
    </row>
    <row r="6756" spans="3:3">
      <c r="C6756" s="215"/>
    </row>
    <row r="6757" spans="3:3">
      <c r="C6757" s="215"/>
    </row>
    <row r="6758" spans="3:3">
      <c r="C6758" s="215"/>
    </row>
    <row r="6759" spans="3:3">
      <c r="C6759" s="215"/>
    </row>
    <row r="6760" spans="3:3">
      <c r="C6760" s="215"/>
    </row>
    <row r="6761" spans="3:3">
      <c r="C6761" s="215"/>
    </row>
    <row r="6762" spans="3:3">
      <c r="C6762" s="215"/>
    </row>
    <row r="6763" spans="3:3">
      <c r="C6763" s="215"/>
    </row>
    <row r="6764" spans="3:3">
      <c r="C6764" s="215"/>
    </row>
    <row r="6765" spans="3:3">
      <c r="C6765" s="215"/>
    </row>
    <row r="6766" spans="3:3">
      <c r="C6766" s="215"/>
    </row>
    <row r="6767" spans="3:3">
      <c r="C6767" s="215"/>
    </row>
    <row r="6768" spans="3:3">
      <c r="C6768" s="215"/>
    </row>
    <row r="6769" spans="3:3">
      <c r="C6769" s="215"/>
    </row>
    <row r="6770" spans="3:3">
      <c r="C6770" s="215"/>
    </row>
    <row r="6771" spans="3:3">
      <c r="C6771" s="215"/>
    </row>
    <row r="6772" spans="3:3">
      <c r="C6772" s="215"/>
    </row>
    <row r="6773" spans="3:3">
      <c r="C6773" s="215"/>
    </row>
    <row r="6774" spans="3:3">
      <c r="C6774" s="215"/>
    </row>
    <row r="6775" spans="3:3">
      <c r="C6775" s="215"/>
    </row>
    <row r="6776" spans="3:3">
      <c r="C6776" s="215"/>
    </row>
    <row r="6777" spans="3:3">
      <c r="C6777" s="215"/>
    </row>
    <row r="6778" spans="3:3">
      <c r="C6778" s="215"/>
    </row>
    <row r="6779" spans="3:3">
      <c r="C6779" s="215"/>
    </row>
    <row r="6780" spans="3:3">
      <c r="C6780" s="215"/>
    </row>
    <row r="6781" spans="3:3">
      <c r="C6781" s="215"/>
    </row>
    <row r="6782" spans="3:3">
      <c r="C6782" s="215"/>
    </row>
    <row r="6783" spans="3:3">
      <c r="C6783" s="215"/>
    </row>
    <row r="6784" spans="3:3">
      <c r="C6784" s="215"/>
    </row>
    <row r="6785" spans="3:3">
      <c r="C6785" s="215"/>
    </row>
    <row r="6786" spans="3:3">
      <c r="C6786" s="215"/>
    </row>
    <row r="6787" spans="3:3">
      <c r="C6787" s="215"/>
    </row>
    <row r="6788" spans="3:3">
      <c r="C6788" s="215"/>
    </row>
    <row r="6789" spans="3:3">
      <c r="C6789" s="215"/>
    </row>
    <row r="6790" spans="3:3">
      <c r="C6790" s="215"/>
    </row>
    <row r="6791" spans="3:3">
      <c r="C6791" s="215"/>
    </row>
    <row r="6792" spans="3:3">
      <c r="C6792" s="215"/>
    </row>
    <row r="6793" spans="3:3">
      <c r="C6793" s="215"/>
    </row>
    <row r="6794" spans="3:3">
      <c r="C6794" s="215"/>
    </row>
    <row r="6795" spans="3:3">
      <c r="C6795" s="215"/>
    </row>
    <row r="6796" spans="3:3">
      <c r="C6796" s="215"/>
    </row>
    <row r="6797" spans="3:3">
      <c r="C6797" s="215"/>
    </row>
    <row r="6798" spans="3:3">
      <c r="C6798" s="215"/>
    </row>
    <row r="6799" spans="3:3">
      <c r="C6799" s="215"/>
    </row>
    <row r="6800" spans="3:3">
      <c r="C6800" s="215"/>
    </row>
    <row r="6801" spans="3:3">
      <c r="C6801" s="215"/>
    </row>
    <row r="6802" spans="3:3">
      <c r="C6802" s="215"/>
    </row>
    <row r="6803" spans="3:3">
      <c r="C6803" s="215"/>
    </row>
    <row r="6804" spans="3:3">
      <c r="C6804" s="215"/>
    </row>
    <row r="6805" spans="3:3">
      <c r="C6805" s="215"/>
    </row>
    <row r="6806" spans="3:3">
      <c r="C6806" s="215"/>
    </row>
    <row r="6807" spans="3:3">
      <c r="C6807" s="215"/>
    </row>
    <row r="6808" spans="3:3">
      <c r="C6808" s="215"/>
    </row>
    <row r="6809" spans="3:3">
      <c r="C6809" s="215"/>
    </row>
    <row r="6810" spans="3:3">
      <c r="C6810" s="215"/>
    </row>
    <row r="6811" spans="3:3">
      <c r="C6811" s="215"/>
    </row>
    <row r="6812" spans="3:3">
      <c r="C6812" s="215"/>
    </row>
    <row r="6813" spans="3:3">
      <c r="C6813" s="215"/>
    </row>
    <row r="6814" spans="3:3">
      <c r="C6814" s="215"/>
    </row>
    <row r="6815" spans="3:3">
      <c r="C6815" s="215"/>
    </row>
    <row r="6816" spans="3:3">
      <c r="C6816" s="215"/>
    </row>
    <row r="6817" spans="3:3">
      <c r="C6817" s="215"/>
    </row>
    <row r="6818" spans="3:3">
      <c r="C6818" s="215"/>
    </row>
    <row r="6819" spans="3:3">
      <c r="C6819" s="215"/>
    </row>
    <row r="6820" spans="3:3">
      <c r="C6820" s="215"/>
    </row>
    <row r="6821" spans="3:3">
      <c r="C6821" s="215"/>
    </row>
    <row r="6822" spans="3:3">
      <c r="C6822" s="215"/>
    </row>
    <row r="6823" spans="3:3">
      <c r="C6823" s="215"/>
    </row>
    <row r="6824" spans="3:3">
      <c r="C6824" s="215"/>
    </row>
    <row r="6825" spans="3:3">
      <c r="C6825" s="215"/>
    </row>
    <row r="6826" spans="3:3">
      <c r="C6826" s="215"/>
    </row>
    <row r="6827" spans="3:3">
      <c r="C6827" s="215"/>
    </row>
    <row r="6828" spans="3:3">
      <c r="C6828" s="215"/>
    </row>
    <row r="6829" spans="3:3">
      <c r="C6829" s="215"/>
    </row>
    <row r="6830" spans="3:3">
      <c r="C6830" s="215"/>
    </row>
    <row r="6831" spans="3:3">
      <c r="C6831" s="215"/>
    </row>
    <row r="6832" spans="3:3">
      <c r="C6832" s="215"/>
    </row>
    <row r="6833" spans="3:3">
      <c r="C6833" s="215"/>
    </row>
    <row r="6834" spans="3:3">
      <c r="C6834" s="215"/>
    </row>
    <row r="6835" spans="3:3">
      <c r="C6835" s="215"/>
    </row>
    <row r="6836" spans="3:3">
      <c r="C6836" s="215"/>
    </row>
    <row r="6837" spans="3:3">
      <c r="C6837" s="215"/>
    </row>
    <row r="6838" spans="3:3">
      <c r="C6838" s="215"/>
    </row>
    <row r="6839" spans="3:3">
      <c r="C6839" s="215"/>
    </row>
    <row r="6840" spans="3:3">
      <c r="C6840" s="215"/>
    </row>
    <row r="6841" spans="3:3">
      <c r="C6841" s="215"/>
    </row>
    <row r="6842" spans="3:3">
      <c r="C6842" s="215"/>
    </row>
    <row r="6843" spans="3:3">
      <c r="C6843" s="215"/>
    </row>
    <row r="6844" spans="3:3">
      <c r="C6844" s="215"/>
    </row>
    <row r="6845" spans="3:3">
      <c r="C6845" s="215"/>
    </row>
    <row r="6846" spans="3:3">
      <c r="C6846" s="215"/>
    </row>
    <row r="6847" spans="3:3">
      <c r="C6847" s="215"/>
    </row>
    <row r="6848" spans="3:3">
      <c r="C6848" s="215"/>
    </row>
    <row r="6849" spans="3:3">
      <c r="C6849" s="215"/>
    </row>
    <row r="6850" spans="3:3">
      <c r="C6850" s="215"/>
    </row>
    <row r="6851" spans="3:3">
      <c r="C6851" s="215"/>
    </row>
    <row r="6852" spans="3:3">
      <c r="C6852" s="215"/>
    </row>
    <row r="6853" spans="3:3">
      <c r="C6853" s="215"/>
    </row>
    <row r="6854" spans="3:3">
      <c r="C6854" s="215"/>
    </row>
    <row r="6855" spans="3:3">
      <c r="C6855" s="215"/>
    </row>
    <row r="6856" spans="3:3">
      <c r="C6856" s="215"/>
    </row>
    <row r="6857" spans="3:3">
      <c r="C6857" s="215"/>
    </row>
    <row r="6858" spans="3:3">
      <c r="C6858" s="215"/>
    </row>
    <row r="6859" spans="3:3">
      <c r="C6859" s="215"/>
    </row>
    <row r="6860" spans="3:3">
      <c r="C6860" s="215"/>
    </row>
    <row r="6861" spans="3:3">
      <c r="C6861" s="215"/>
    </row>
    <row r="6862" spans="3:3">
      <c r="C6862" s="215"/>
    </row>
    <row r="6863" spans="3:3">
      <c r="C6863" s="215"/>
    </row>
    <row r="6864" spans="3:3">
      <c r="C6864" s="215"/>
    </row>
    <row r="6865" spans="3:3">
      <c r="C6865" s="215"/>
    </row>
    <row r="6866" spans="3:3">
      <c r="C6866" s="215"/>
    </row>
    <row r="6867" spans="3:3">
      <c r="C6867" s="215"/>
    </row>
    <row r="6868" spans="3:3">
      <c r="C6868" s="215"/>
    </row>
    <row r="6869" spans="3:3">
      <c r="C6869" s="215"/>
    </row>
    <row r="6870" spans="3:3">
      <c r="C6870" s="215"/>
    </row>
    <row r="6871" spans="3:3">
      <c r="C6871" s="215"/>
    </row>
    <row r="6872" spans="3:3">
      <c r="C6872" s="215"/>
    </row>
    <row r="6873" spans="3:3">
      <c r="C6873" s="215"/>
    </row>
    <row r="6874" spans="3:3">
      <c r="C6874" s="215"/>
    </row>
    <row r="6875" spans="3:3">
      <c r="C6875" s="215"/>
    </row>
    <row r="6876" spans="3:3">
      <c r="C6876" s="215"/>
    </row>
    <row r="6877" spans="3:3">
      <c r="C6877" s="215"/>
    </row>
    <row r="6878" spans="3:3">
      <c r="C6878" s="215"/>
    </row>
    <row r="6879" spans="3:3">
      <c r="C6879" s="215"/>
    </row>
    <row r="6880" spans="3:3">
      <c r="C6880" s="215"/>
    </row>
    <row r="6881" spans="3:3">
      <c r="C6881" s="215"/>
    </row>
    <row r="6882" spans="3:3">
      <c r="C6882" s="215"/>
    </row>
    <row r="6883" spans="3:3">
      <c r="C6883" s="215"/>
    </row>
    <row r="6884" spans="3:3">
      <c r="C6884" s="215"/>
    </row>
    <row r="6885" spans="3:3">
      <c r="C6885" s="215"/>
    </row>
    <row r="6886" spans="3:3">
      <c r="C6886" s="215"/>
    </row>
    <row r="6887" spans="3:3">
      <c r="C6887" s="215"/>
    </row>
    <row r="6888" spans="3:3">
      <c r="C6888" s="215"/>
    </row>
    <row r="6889" spans="3:3">
      <c r="C6889" s="215"/>
    </row>
    <row r="6890" spans="3:3">
      <c r="C6890" s="215"/>
    </row>
    <row r="6891" spans="3:3">
      <c r="C6891" s="215"/>
    </row>
    <row r="6892" spans="3:3">
      <c r="C6892" s="215"/>
    </row>
    <row r="6893" spans="3:3">
      <c r="C6893" s="215"/>
    </row>
    <row r="6894" spans="3:3">
      <c r="C6894" s="215"/>
    </row>
    <row r="6895" spans="3:3">
      <c r="C6895" s="215"/>
    </row>
    <row r="6896" spans="3:3">
      <c r="C6896" s="215"/>
    </row>
    <row r="6897" spans="3:3">
      <c r="C6897" s="215"/>
    </row>
    <row r="6898" spans="3:3">
      <c r="C6898" s="215"/>
    </row>
    <row r="6899" spans="3:3">
      <c r="C6899" s="215"/>
    </row>
    <row r="6900" spans="3:3">
      <c r="C6900" s="215"/>
    </row>
    <row r="6901" spans="3:3">
      <c r="C6901" s="215"/>
    </row>
    <row r="6902" spans="3:3">
      <c r="C6902" s="215"/>
    </row>
    <row r="6903" spans="3:3">
      <c r="C6903" s="215"/>
    </row>
    <row r="6904" spans="3:3">
      <c r="C6904" s="215"/>
    </row>
    <row r="6905" spans="3:3">
      <c r="C6905" s="215"/>
    </row>
    <row r="6906" spans="3:3">
      <c r="C6906" s="215"/>
    </row>
    <row r="6907" spans="3:3">
      <c r="C6907" s="215"/>
    </row>
    <row r="6908" spans="3:3">
      <c r="C6908" s="215"/>
    </row>
    <row r="6909" spans="3:3">
      <c r="C6909" s="215"/>
    </row>
    <row r="6910" spans="3:3">
      <c r="C6910" s="215"/>
    </row>
    <row r="6911" spans="3:3">
      <c r="C6911" s="215"/>
    </row>
    <row r="6912" spans="3:3">
      <c r="C6912" s="215"/>
    </row>
    <row r="6913" spans="3:3">
      <c r="C6913" s="215"/>
    </row>
    <row r="6914" spans="3:3">
      <c r="C6914" s="215"/>
    </row>
    <row r="6915" spans="3:3">
      <c r="C6915" s="215"/>
    </row>
    <row r="6916" spans="3:3">
      <c r="C6916" s="215"/>
    </row>
    <row r="6917" spans="3:3">
      <c r="C6917" s="215"/>
    </row>
    <row r="6918" spans="3:3">
      <c r="C6918" s="215"/>
    </row>
    <row r="6919" spans="3:3">
      <c r="C6919" s="215"/>
    </row>
    <row r="6920" spans="3:3">
      <c r="C6920" s="215"/>
    </row>
    <row r="6921" spans="3:3">
      <c r="C6921" s="215"/>
    </row>
    <row r="6922" spans="3:3">
      <c r="C6922" s="215"/>
    </row>
    <row r="6923" spans="3:3">
      <c r="C6923" s="215"/>
    </row>
    <row r="6924" spans="3:3">
      <c r="C6924" s="215"/>
    </row>
    <row r="6925" spans="3:3">
      <c r="C6925" s="215"/>
    </row>
    <row r="6926" spans="3:3">
      <c r="C6926" s="215"/>
    </row>
    <row r="6927" spans="3:3">
      <c r="C6927" s="215"/>
    </row>
    <row r="6928" spans="3:3">
      <c r="C6928" s="215"/>
    </row>
    <row r="6929" spans="3:3">
      <c r="C6929" s="215"/>
    </row>
    <row r="6930" spans="3:3">
      <c r="C6930" s="215"/>
    </row>
    <row r="6931" spans="3:3">
      <c r="C6931" s="215"/>
    </row>
    <row r="6932" spans="3:3">
      <c r="C6932" s="215"/>
    </row>
    <row r="6933" spans="3:3">
      <c r="C6933" s="215"/>
    </row>
    <row r="6934" spans="3:3">
      <c r="C6934" s="215"/>
    </row>
    <row r="6935" spans="3:3">
      <c r="C6935" s="215"/>
    </row>
    <row r="6936" spans="3:3">
      <c r="C6936" s="215"/>
    </row>
    <row r="6937" spans="3:3">
      <c r="C6937" s="215"/>
    </row>
    <row r="6938" spans="3:3">
      <c r="C6938" s="215"/>
    </row>
    <row r="6939" spans="3:3">
      <c r="C6939" s="215"/>
    </row>
    <row r="6940" spans="3:3">
      <c r="C6940" s="215"/>
    </row>
    <row r="6941" spans="3:3">
      <c r="C6941" s="215"/>
    </row>
    <row r="6942" spans="3:3">
      <c r="C6942" s="215"/>
    </row>
    <row r="6943" spans="3:3">
      <c r="C6943" s="215"/>
    </row>
    <row r="6944" spans="3:3">
      <c r="C6944" s="215"/>
    </row>
    <row r="6945" spans="3:3">
      <c r="C6945" s="215"/>
    </row>
    <row r="6946" spans="3:3">
      <c r="C6946" s="215"/>
    </row>
    <row r="6947" spans="3:3">
      <c r="C6947" s="215"/>
    </row>
    <row r="6948" spans="3:3">
      <c r="C6948" s="215"/>
    </row>
    <row r="6949" spans="3:3">
      <c r="C6949" s="215"/>
    </row>
    <row r="6950" spans="3:3">
      <c r="C6950" s="215"/>
    </row>
    <row r="6951" spans="3:3">
      <c r="C6951" s="215"/>
    </row>
    <row r="6952" spans="3:3">
      <c r="C6952" s="215"/>
    </row>
    <row r="6953" spans="3:3">
      <c r="C6953" s="215"/>
    </row>
    <row r="6954" spans="3:3">
      <c r="C6954" s="215"/>
    </row>
    <row r="6955" spans="3:3">
      <c r="C6955" s="215"/>
    </row>
    <row r="6956" spans="3:3">
      <c r="C6956" s="215"/>
    </row>
    <row r="6957" spans="3:3">
      <c r="C6957" s="215"/>
    </row>
    <row r="6958" spans="3:3">
      <c r="C6958" s="215"/>
    </row>
    <row r="6959" spans="3:3">
      <c r="C6959" s="215"/>
    </row>
    <row r="6960" spans="3:3">
      <c r="C6960" s="215"/>
    </row>
    <row r="6961" spans="3:3">
      <c r="C6961" s="215"/>
    </row>
    <row r="6962" spans="3:3">
      <c r="C6962" s="215"/>
    </row>
    <row r="6963" spans="3:3">
      <c r="C6963" s="215"/>
    </row>
    <row r="6964" spans="3:3">
      <c r="C6964" s="215"/>
    </row>
    <row r="6965" spans="3:3">
      <c r="C6965" s="215"/>
    </row>
    <row r="6966" spans="3:3">
      <c r="C6966" s="215"/>
    </row>
    <row r="6967" spans="3:3">
      <c r="C6967" s="215"/>
    </row>
    <row r="6968" spans="3:3">
      <c r="C6968" s="215"/>
    </row>
    <row r="6969" spans="3:3">
      <c r="C6969" s="215"/>
    </row>
    <row r="6970" spans="3:3">
      <c r="C6970" s="215"/>
    </row>
    <row r="6971" spans="3:3">
      <c r="C6971" s="215"/>
    </row>
    <row r="6972" spans="3:3">
      <c r="C6972" s="215"/>
    </row>
    <row r="6973" spans="3:3">
      <c r="C6973" s="215"/>
    </row>
    <row r="6974" spans="3:3">
      <c r="C6974" s="215"/>
    </row>
    <row r="6975" spans="3:3">
      <c r="C6975" s="215"/>
    </row>
    <row r="6976" spans="3:3">
      <c r="C6976" s="215"/>
    </row>
    <row r="6977" spans="3:3">
      <c r="C6977" s="215"/>
    </row>
    <row r="6978" spans="3:3">
      <c r="C6978" s="215"/>
    </row>
    <row r="6979" spans="3:3">
      <c r="C6979" s="215"/>
    </row>
    <row r="6980" spans="3:3">
      <c r="C6980" s="215"/>
    </row>
    <row r="6981" spans="3:3">
      <c r="C6981" s="215"/>
    </row>
    <row r="6982" spans="3:3">
      <c r="C6982" s="215"/>
    </row>
    <row r="6983" spans="3:3">
      <c r="C6983" s="215"/>
    </row>
    <row r="6984" spans="3:3">
      <c r="C6984" s="215"/>
    </row>
    <row r="6985" spans="3:3">
      <c r="C6985" s="215"/>
    </row>
    <row r="6986" spans="3:3">
      <c r="C6986" s="215"/>
    </row>
    <row r="6987" spans="3:3">
      <c r="C6987" s="215"/>
    </row>
    <row r="6988" spans="3:3">
      <c r="C6988" s="215"/>
    </row>
    <row r="6989" spans="3:3">
      <c r="C6989" s="215"/>
    </row>
    <row r="6990" spans="3:3">
      <c r="C6990" s="215"/>
    </row>
    <row r="6991" spans="3:3">
      <c r="C6991" s="215"/>
    </row>
    <row r="6992" spans="3:3">
      <c r="C6992" s="215"/>
    </row>
    <row r="6993" spans="3:3">
      <c r="C6993" s="215"/>
    </row>
    <row r="6994" spans="3:3">
      <c r="C6994" s="215"/>
    </row>
    <row r="6995" spans="3:3">
      <c r="C6995" s="215"/>
    </row>
    <row r="6996" spans="3:3">
      <c r="C6996" s="215"/>
    </row>
    <row r="6997" spans="3:3">
      <c r="C6997" s="215"/>
    </row>
    <row r="6998" spans="3:3">
      <c r="C6998" s="215"/>
    </row>
    <row r="6999" spans="3:3">
      <c r="C6999" s="215"/>
    </row>
    <row r="7000" spans="3:3">
      <c r="C7000" s="215"/>
    </row>
    <row r="7001" spans="3:3">
      <c r="C7001" s="215"/>
    </row>
    <row r="7002" spans="3:3">
      <c r="C7002" s="215"/>
    </row>
    <row r="7003" spans="3:3">
      <c r="C7003" s="215"/>
    </row>
    <row r="7004" spans="3:3">
      <c r="C7004" s="215"/>
    </row>
    <row r="7005" spans="3:3">
      <c r="C7005" s="215"/>
    </row>
    <row r="7006" spans="3:3">
      <c r="C7006" s="215"/>
    </row>
    <row r="7007" spans="3:3">
      <c r="C7007" s="215"/>
    </row>
    <row r="7008" spans="3:3">
      <c r="C7008" s="215"/>
    </row>
    <row r="7009" spans="3:3">
      <c r="C7009" s="215"/>
    </row>
    <row r="7010" spans="3:3">
      <c r="C7010" s="215"/>
    </row>
    <row r="7011" spans="3:3">
      <c r="C7011" s="215"/>
    </row>
    <row r="7012" spans="3:3">
      <c r="C7012" s="215"/>
    </row>
    <row r="7013" spans="3:3">
      <c r="C7013" s="215"/>
    </row>
    <row r="7014" spans="3:3">
      <c r="C7014" s="215"/>
    </row>
    <row r="7015" spans="3:3">
      <c r="C7015" s="215"/>
    </row>
    <row r="7016" spans="3:3">
      <c r="C7016" s="215"/>
    </row>
    <row r="7017" spans="3:3">
      <c r="C7017" s="215"/>
    </row>
    <row r="7018" spans="3:3">
      <c r="C7018" s="215"/>
    </row>
    <row r="7019" spans="3:3">
      <c r="C7019" s="215"/>
    </row>
    <row r="7020" spans="3:3">
      <c r="C7020" s="215"/>
    </row>
    <row r="7021" spans="3:3">
      <c r="C7021" s="215"/>
    </row>
    <row r="7022" spans="3:3">
      <c r="C7022" s="215"/>
    </row>
    <row r="7023" spans="3:3">
      <c r="C7023" s="215"/>
    </row>
    <row r="7024" spans="3:3">
      <c r="C7024" s="215"/>
    </row>
    <row r="7025" spans="3:3">
      <c r="C7025" s="215"/>
    </row>
    <row r="7026" spans="3:3">
      <c r="C7026" s="215"/>
    </row>
    <row r="7027" spans="3:3">
      <c r="C7027" s="215"/>
    </row>
    <row r="7028" spans="3:3">
      <c r="C7028" s="215"/>
    </row>
    <row r="7029" spans="3:3">
      <c r="C7029" s="215"/>
    </row>
    <row r="7030" spans="3:3">
      <c r="C7030" s="215"/>
    </row>
    <row r="7031" spans="3:3">
      <c r="C7031" s="215"/>
    </row>
    <row r="7032" spans="3:3">
      <c r="C7032" s="215"/>
    </row>
    <row r="7033" spans="3:3">
      <c r="C7033" s="215"/>
    </row>
    <row r="7034" spans="3:3">
      <c r="C7034" s="215"/>
    </row>
    <row r="7035" spans="3:3">
      <c r="C7035" s="215"/>
    </row>
    <row r="7036" spans="3:3">
      <c r="C7036" s="215"/>
    </row>
    <row r="7037" spans="3:3">
      <c r="C7037" s="215"/>
    </row>
    <row r="7038" spans="3:3">
      <c r="C7038" s="215"/>
    </row>
    <row r="7039" spans="3:3">
      <c r="C7039" s="215"/>
    </row>
    <row r="7040" spans="3:3">
      <c r="C7040" s="215"/>
    </row>
    <row r="7041" spans="3:3">
      <c r="C7041" s="215"/>
    </row>
    <row r="7042" spans="3:3">
      <c r="C7042" s="215"/>
    </row>
    <row r="7043" spans="3:3">
      <c r="C7043" s="215"/>
    </row>
    <row r="7044" spans="3:3">
      <c r="C7044" s="215"/>
    </row>
    <row r="7045" spans="3:3">
      <c r="C7045" s="215"/>
    </row>
    <row r="7046" spans="3:3">
      <c r="C7046" s="215"/>
    </row>
    <row r="7047" spans="3:3">
      <c r="C7047" s="215"/>
    </row>
    <row r="7048" spans="3:3">
      <c r="C7048" s="215"/>
    </row>
    <row r="7049" spans="3:3">
      <c r="C7049" s="215"/>
    </row>
    <row r="7050" spans="3:3">
      <c r="C7050" s="215"/>
    </row>
    <row r="7051" spans="3:3">
      <c r="C7051" s="215"/>
    </row>
    <row r="7052" spans="3:3">
      <c r="C7052" s="215"/>
    </row>
    <row r="7053" spans="3:3">
      <c r="C7053" s="215"/>
    </row>
    <row r="7054" spans="3:3">
      <c r="C7054" s="215"/>
    </row>
    <row r="7055" spans="3:3">
      <c r="C7055" s="215"/>
    </row>
    <row r="7056" spans="3:3">
      <c r="C7056" s="215"/>
    </row>
    <row r="7057" spans="3:3">
      <c r="C7057" s="215"/>
    </row>
    <row r="7058" spans="3:3">
      <c r="C7058" s="215"/>
    </row>
    <row r="7059" spans="3:3">
      <c r="C7059" s="215"/>
    </row>
    <row r="7060" spans="3:3">
      <c r="C7060" s="215"/>
    </row>
    <row r="7061" spans="3:3">
      <c r="C7061" s="215"/>
    </row>
    <row r="7062" spans="3:3">
      <c r="C7062" s="215"/>
    </row>
    <row r="7063" spans="3:3">
      <c r="C7063" s="215"/>
    </row>
    <row r="7064" spans="3:3">
      <c r="C7064" s="215"/>
    </row>
    <row r="7065" spans="3:3">
      <c r="C7065" s="215"/>
    </row>
    <row r="7066" spans="3:3">
      <c r="C7066" s="215"/>
    </row>
    <row r="7067" spans="3:3">
      <c r="C7067" s="215"/>
    </row>
    <row r="7068" spans="3:3">
      <c r="C7068" s="215"/>
    </row>
    <row r="7069" spans="3:3">
      <c r="C7069" s="215"/>
    </row>
    <row r="7070" spans="3:3">
      <c r="C7070" s="215"/>
    </row>
    <row r="7071" spans="3:3">
      <c r="C7071" s="215"/>
    </row>
    <row r="7072" spans="3:3">
      <c r="C7072" s="215"/>
    </row>
    <row r="7073" spans="3:3">
      <c r="C7073" s="215"/>
    </row>
    <row r="7074" spans="3:3">
      <c r="C7074" s="215"/>
    </row>
    <row r="7075" spans="3:3">
      <c r="C7075" s="215"/>
    </row>
    <row r="7076" spans="3:3">
      <c r="C7076" s="215"/>
    </row>
    <row r="7077" spans="3:3">
      <c r="C7077" s="215"/>
    </row>
    <row r="7078" spans="3:3">
      <c r="C7078" s="215"/>
    </row>
    <row r="7079" spans="3:3">
      <c r="C7079" s="215"/>
    </row>
    <row r="7080" spans="3:3">
      <c r="C7080" s="215"/>
    </row>
    <row r="7081" spans="3:3">
      <c r="C7081" s="215"/>
    </row>
    <row r="7082" spans="3:3">
      <c r="C7082" s="215"/>
    </row>
    <row r="7083" spans="3:3">
      <c r="C7083" s="215"/>
    </row>
    <row r="7084" spans="3:3">
      <c r="C7084" s="215"/>
    </row>
    <row r="7085" spans="3:3">
      <c r="C7085" s="215"/>
    </row>
    <row r="7086" spans="3:3">
      <c r="C7086" s="215"/>
    </row>
    <row r="7087" spans="3:3">
      <c r="C7087" s="215"/>
    </row>
    <row r="7088" spans="3:3">
      <c r="C7088" s="215"/>
    </row>
    <row r="7089" spans="3:3">
      <c r="C7089" s="215"/>
    </row>
    <row r="7090" spans="3:3">
      <c r="C7090" s="215"/>
    </row>
    <row r="7091" spans="3:3">
      <c r="C7091" s="215"/>
    </row>
    <row r="7092" spans="3:3">
      <c r="C7092" s="215"/>
    </row>
    <row r="7093" spans="3:3">
      <c r="C7093" s="215"/>
    </row>
    <row r="7094" spans="3:3">
      <c r="C7094" s="215"/>
    </row>
    <row r="7095" spans="3:3">
      <c r="C7095" s="215"/>
    </row>
    <row r="7096" spans="3:3">
      <c r="C7096" s="215"/>
    </row>
    <row r="7097" spans="3:3">
      <c r="C7097" s="215"/>
    </row>
    <row r="7098" spans="3:3">
      <c r="C7098" s="215"/>
    </row>
    <row r="7099" spans="3:3">
      <c r="C7099" s="215"/>
    </row>
    <row r="7100" spans="3:3">
      <c r="C7100" s="215"/>
    </row>
    <row r="7101" spans="3:3">
      <c r="C7101" s="215"/>
    </row>
    <row r="7102" spans="3:3">
      <c r="C7102" s="215"/>
    </row>
    <row r="7103" spans="3:3">
      <c r="C7103" s="215"/>
    </row>
    <row r="7104" spans="3:3">
      <c r="C7104" s="215"/>
    </row>
    <row r="7105" spans="3:3">
      <c r="C7105" s="215"/>
    </row>
    <row r="7106" spans="3:3">
      <c r="C7106" s="215"/>
    </row>
    <row r="7107" spans="3:3">
      <c r="C7107" s="215"/>
    </row>
    <row r="7108" spans="3:3">
      <c r="C7108" s="215"/>
    </row>
    <row r="7109" spans="3:3">
      <c r="C7109" s="215"/>
    </row>
    <row r="7110" spans="3:3">
      <c r="C7110" s="215"/>
    </row>
    <row r="7111" spans="3:3">
      <c r="C7111" s="215"/>
    </row>
    <row r="7112" spans="3:3">
      <c r="C7112" s="215"/>
    </row>
    <row r="7113" spans="3:3">
      <c r="C7113" s="215"/>
    </row>
    <row r="7114" spans="3:3">
      <c r="C7114" s="215"/>
    </row>
    <row r="7115" spans="3:3">
      <c r="C7115" s="215"/>
    </row>
    <row r="7116" spans="3:3">
      <c r="C7116" s="215"/>
    </row>
    <row r="7117" spans="3:3">
      <c r="C7117" s="215"/>
    </row>
    <row r="7118" spans="3:3">
      <c r="C7118" s="215"/>
    </row>
    <row r="7119" spans="3:3">
      <c r="C7119" s="215"/>
    </row>
    <row r="7120" spans="3:3">
      <c r="C7120" s="215"/>
    </row>
    <row r="7121" spans="3:3">
      <c r="C7121" s="215"/>
    </row>
    <row r="7122" spans="3:3">
      <c r="C7122" s="215"/>
    </row>
    <row r="7123" spans="3:3">
      <c r="C7123" s="215"/>
    </row>
    <row r="7124" spans="3:3">
      <c r="C7124" s="215"/>
    </row>
    <row r="7125" spans="3:3">
      <c r="C7125" s="215"/>
    </row>
    <row r="7126" spans="3:3">
      <c r="C7126" s="215"/>
    </row>
    <row r="7127" spans="3:3">
      <c r="C7127" s="215"/>
    </row>
    <row r="7128" spans="3:3">
      <c r="C7128" s="215"/>
    </row>
    <row r="7129" spans="3:3">
      <c r="C7129" s="215"/>
    </row>
    <row r="7130" spans="3:3">
      <c r="C7130" s="215"/>
    </row>
    <row r="7131" spans="3:3">
      <c r="C7131" s="215"/>
    </row>
    <row r="7132" spans="3:3">
      <c r="C7132" s="215"/>
    </row>
    <row r="7133" spans="3:3">
      <c r="C7133" s="215"/>
    </row>
    <row r="7134" spans="3:3">
      <c r="C7134" s="215"/>
    </row>
    <row r="7135" spans="3:3">
      <c r="C7135" s="215"/>
    </row>
    <row r="7136" spans="3:3">
      <c r="C7136" s="215"/>
    </row>
    <row r="7137" spans="3:3">
      <c r="C7137" s="215"/>
    </row>
    <row r="7138" spans="3:3">
      <c r="C7138" s="215"/>
    </row>
    <row r="7139" spans="3:3">
      <c r="C7139" s="215"/>
    </row>
    <row r="7140" spans="3:3">
      <c r="C7140" s="215"/>
    </row>
    <row r="7141" spans="3:3">
      <c r="C7141" s="215"/>
    </row>
    <row r="7142" spans="3:3">
      <c r="C7142" s="215"/>
    </row>
    <row r="7143" spans="3:3">
      <c r="C7143" s="215"/>
    </row>
    <row r="7144" spans="3:3">
      <c r="C7144" s="215"/>
    </row>
    <row r="7145" spans="3:3">
      <c r="C7145" s="215"/>
    </row>
    <row r="7146" spans="3:3">
      <c r="C7146" s="215"/>
    </row>
    <row r="7147" spans="3:3">
      <c r="C7147" s="215"/>
    </row>
    <row r="7148" spans="3:3">
      <c r="C7148" s="215"/>
    </row>
    <row r="7149" spans="3:3">
      <c r="C7149" s="215"/>
    </row>
    <row r="7150" spans="3:3">
      <c r="C7150" s="215"/>
    </row>
    <row r="7151" spans="3:3">
      <c r="C7151" s="215"/>
    </row>
    <row r="7152" spans="3:3">
      <c r="C7152" s="215"/>
    </row>
    <row r="7153" spans="3:3">
      <c r="C7153" s="215"/>
    </row>
    <row r="7154" spans="3:3">
      <c r="C7154" s="215"/>
    </row>
    <row r="7155" spans="3:3">
      <c r="C7155" s="215"/>
    </row>
    <row r="7156" spans="3:3">
      <c r="C7156" s="215"/>
    </row>
    <row r="7157" spans="3:3">
      <c r="C7157" s="215"/>
    </row>
    <row r="7158" spans="3:3">
      <c r="C7158" s="215"/>
    </row>
    <row r="7159" spans="3:3">
      <c r="C7159" s="215"/>
    </row>
    <row r="7160" spans="3:3">
      <c r="C7160" s="215"/>
    </row>
    <row r="7161" spans="3:3">
      <c r="C7161" s="215"/>
    </row>
    <row r="7162" spans="3:3">
      <c r="C7162" s="215"/>
    </row>
    <row r="7163" spans="3:3">
      <c r="C7163" s="215"/>
    </row>
    <row r="7164" spans="3:3">
      <c r="C7164" s="215"/>
    </row>
    <row r="7165" spans="3:3">
      <c r="C7165" s="215"/>
    </row>
    <row r="7166" spans="3:3">
      <c r="C7166" s="215"/>
    </row>
    <row r="7167" spans="3:3">
      <c r="C7167" s="215"/>
    </row>
    <row r="7168" spans="3:3">
      <c r="C7168" s="215"/>
    </row>
    <row r="7169" spans="3:3">
      <c r="C7169" s="215"/>
    </row>
    <row r="7170" spans="3:3">
      <c r="C7170" s="215"/>
    </row>
    <row r="7171" spans="3:3">
      <c r="C7171" s="215"/>
    </row>
    <row r="7172" spans="3:3">
      <c r="C7172" s="215"/>
    </row>
    <row r="7173" spans="3:3">
      <c r="C7173" s="215"/>
    </row>
    <row r="7174" spans="3:3">
      <c r="C7174" s="215"/>
    </row>
    <row r="7175" spans="3:3">
      <c r="C7175" s="215"/>
    </row>
    <row r="7176" spans="3:3">
      <c r="C7176" s="215"/>
    </row>
    <row r="7177" spans="3:3">
      <c r="C7177" s="215"/>
    </row>
    <row r="7178" spans="3:3">
      <c r="C7178" s="215"/>
    </row>
    <row r="7179" spans="3:3">
      <c r="C7179" s="215"/>
    </row>
    <row r="7180" spans="3:3">
      <c r="C7180" s="215"/>
    </row>
    <row r="7181" spans="3:3">
      <c r="C7181" s="215"/>
    </row>
    <row r="7182" spans="3:3">
      <c r="C7182" s="215"/>
    </row>
    <row r="7183" spans="3:3">
      <c r="C7183" s="215"/>
    </row>
    <row r="7184" spans="3:3">
      <c r="C7184" s="215"/>
    </row>
    <row r="7185" spans="3:3">
      <c r="C7185" s="215"/>
    </row>
    <row r="7186" spans="3:3">
      <c r="C7186" s="215"/>
    </row>
    <row r="7187" spans="3:3">
      <c r="C7187" s="215"/>
    </row>
    <row r="7188" spans="3:3">
      <c r="C7188" s="215"/>
    </row>
    <row r="7189" spans="3:3">
      <c r="C7189" s="215"/>
    </row>
    <row r="7190" spans="3:3">
      <c r="C7190" s="215"/>
    </row>
    <row r="7191" spans="3:3">
      <c r="C7191" s="215"/>
    </row>
    <row r="7192" spans="3:3">
      <c r="C7192" s="215"/>
    </row>
    <row r="7193" spans="3:3">
      <c r="C7193" s="215"/>
    </row>
    <row r="7194" spans="3:3">
      <c r="C7194" s="215"/>
    </row>
    <row r="7195" spans="3:3">
      <c r="C7195" s="215"/>
    </row>
    <row r="7196" spans="3:3">
      <c r="C7196" s="215"/>
    </row>
    <row r="7197" spans="3:3">
      <c r="C7197" s="215"/>
    </row>
    <row r="7198" spans="3:3">
      <c r="C7198" s="215"/>
    </row>
    <row r="7199" spans="3:3">
      <c r="C7199" s="215"/>
    </row>
    <row r="7200" spans="3:3">
      <c r="C7200" s="215"/>
    </row>
    <row r="7201" spans="3:3">
      <c r="C7201" s="215"/>
    </row>
    <row r="7202" spans="3:3">
      <c r="C7202" s="215"/>
    </row>
    <row r="7203" spans="3:3">
      <c r="C7203" s="215"/>
    </row>
    <row r="7204" spans="3:3">
      <c r="C7204" s="215"/>
    </row>
    <row r="7205" spans="3:3">
      <c r="C7205" s="215"/>
    </row>
    <row r="7206" spans="3:3">
      <c r="C7206" s="215"/>
    </row>
    <row r="7207" spans="3:3">
      <c r="C7207" s="215"/>
    </row>
    <row r="7208" spans="3:3">
      <c r="C7208" s="215"/>
    </row>
    <row r="7209" spans="3:3">
      <c r="C7209" s="215"/>
    </row>
    <row r="7210" spans="3:3">
      <c r="C7210" s="215"/>
    </row>
    <row r="7211" spans="3:3">
      <c r="C7211" s="215"/>
    </row>
    <row r="7212" spans="3:3">
      <c r="C7212" s="215"/>
    </row>
    <row r="7213" spans="3:3">
      <c r="C7213" s="215"/>
    </row>
    <row r="7214" spans="3:3">
      <c r="C7214" s="215"/>
    </row>
    <row r="7215" spans="3:3">
      <c r="C7215" s="215"/>
    </row>
    <row r="7216" spans="3:3">
      <c r="C7216" s="215"/>
    </row>
    <row r="7217" spans="3:3">
      <c r="C7217" s="215"/>
    </row>
    <row r="7218" spans="3:3">
      <c r="C7218" s="215"/>
    </row>
    <row r="7219" spans="3:3">
      <c r="C7219" s="215"/>
    </row>
    <row r="7220" spans="3:3">
      <c r="C7220" s="215"/>
    </row>
    <row r="7221" spans="3:3">
      <c r="C7221" s="215"/>
    </row>
    <row r="7222" spans="3:3">
      <c r="C7222" s="215"/>
    </row>
    <row r="7223" spans="3:3">
      <c r="C7223" s="215"/>
    </row>
    <row r="7224" spans="3:3">
      <c r="C7224" s="215"/>
    </row>
    <row r="7225" spans="3:3">
      <c r="C7225" s="215"/>
    </row>
    <row r="7226" spans="3:3">
      <c r="C7226" s="215"/>
    </row>
    <row r="7227" spans="3:3">
      <c r="C7227" s="215"/>
    </row>
    <row r="7228" spans="3:3">
      <c r="C7228" s="215"/>
    </row>
    <row r="7229" spans="3:3">
      <c r="C7229" s="215"/>
    </row>
    <row r="7230" spans="3:3">
      <c r="C7230" s="215"/>
    </row>
    <row r="7231" spans="3:3">
      <c r="C7231" s="215"/>
    </row>
    <row r="7232" spans="3:3">
      <c r="C7232" s="215"/>
    </row>
    <row r="7233" spans="3:3">
      <c r="C7233" s="215"/>
    </row>
    <row r="7234" spans="3:3">
      <c r="C7234" s="215"/>
    </row>
    <row r="7235" spans="3:3">
      <c r="C7235" s="215"/>
    </row>
    <row r="7236" spans="3:3">
      <c r="C7236" s="215"/>
    </row>
    <row r="7237" spans="3:3">
      <c r="C7237" s="215"/>
    </row>
    <row r="7238" spans="3:3">
      <c r="C7238" s="215"/>
    </row>
    <row r="7239" spans="3:3">
      <c r="C7239" s="215"/>
    </row>
    <row r="7240" spans="3:3">
      <c r="C7240" s="215"/>
    </row>
    <row r="7241" spans="3:3">
      <c r="C7241" s="215"/>
    </row>
    <row r="7242" spans="3:3">
      <c r="C7242" s="215"/>
    </row>
    <row r="7243" spans="3:3">
      <c r="C7243" s="215"/>
    </row>
    <row r="7244" spans="3:3">
      <c r="C7244" s="215"/>
    </row>
    <row r="7245" spans="3:3">
      <c r="C7245" s="215"/>
    </row>
    <row r="7246" spans="3:3">
      <c r="C7246" s="215"/>
    </row>
    <row r="7247" spans="3:3">
      <c r="C7247" s="215"/>
    </row>
    <row r="7248" spans="3:3">
      <c r="C7248" s="215"/>
    </row>
    <row r="7249" spans="3:3">
      <c r="C7249" s="215"/>
    </row>
    <row r="7250" spans="3:3">
      <c r="C7250" s="215"/>
    </row>
    <row r="7251" spans="3:3">
      <c r="C7251" s="215"/>
    </row>
    <row r="7252" spans="3:3">
      <c r="C7252" s="215"/>
    </row>
    <row r="7253" spans="3:3">
      <c r="C7253" s="215"/>
    </row>
    <row r="7254" spans="3:3">
      <c r="C7254" s="215"/>
    </row>
    <row r="7255" spans="3:3">
      <c r="C7255" s="215"/>
    </row>
    <row r="7256" spans="3:3">
      <c r="C7256" s="215"/>
    </row>
    <row r="7257" spans="3:3">
      <c r="C7257" s="215"/>
    </row>
    <row r="7258" spans="3:3">
      <c r="C7258" s="215"/>
    </row>
    <row r="7259" spans="3:3">
      <c r="C7259" s="215"/>
    </row>
    <row r="7260" spans="3:3">
      <c r="C7260" s="215"/>
    </row>
    <row r="7261" spans="3:3">
      <c r="C7261" s="215"/>
    </row>
    <row r="7262" spans="3:3">
      <c r="C7262" s="215"/>
    </row>
    <row r="7263" spans="3:3">
      <c r="C7263" s="215"/>
    </row>
    <row r="7264" spans="3:3">
      <c r="C7264" s="215"/>
    </row>
    <row r="7265" spans="3:3">
      <c r="C7265" s="215"/>
    </row>
    <row r="7266" spans="3:3">
      <c r="C7266" s="215"/>
    </row>
    <row r="7267" spans="3:3">
      <c r="C7267" s="215"/>
    </row>
    <row r="7268" spans="3:3">
      <c r="C7268" s="215"/>
    </row>
    <row r="7269" spans="3:3">
      <c r="C7269" s="215"/>
    </row>
    <row r="7270" spans="3:3">
      <c r="C7270" s="215"/>
    </row>
    <row r="7271" spans="3:3">
      <c r="C7271" s="215"/>
    </row>
    <row r="7272" spans="3:3">
      <c r="C7272" s="215"/>
    </row>
    <row r="7273" spans="3:3">
      <c r="C7273" s="215"/>
    </row>
    <row r="7274" spans="3:3">
      <c r="C7274" s="215"/>
    </row>
    <row r="7275" spans="3:3">
      <c r="C7275" s="215"/>
    </row>
    <row r="7276" spans="3:3">
      <c r="C7276" s="215"/>
    </row>
    <row r="7277" spans="3:3">
      <c r="C7277" s="215"/>
    </row>
    <row r="7278" spans="3:3">
      <c r="C7278" s="215"/>
    </row>
    <row r="7279" spans="3:3">
      <c r="C7279" s="215"/>
    </row>
    <row r="7280" spans="3:3">
      <c r="C7280" s="215"/>
    </row>
    <row r="7281" spans="3:3">
      <c r="C7281" s="215"/>
    </row>
    <row r="7282" spans="3:3">
      <c r="C7282" s="215"/>
    </row>
    <row r="7283" spans="3:3">
      <c r="C7283" s="215"/>
    </row>
    <row r="7284" spans="3:3">
      <c r="C7284" s="215"/>
    </row>
    <row r="7285" spans="3:3">
      <c r="C7285" s="215"/>
    </row>
    <row r="7286" spans="3:3">
      <c r="C7286" s="215"/>
    </row>
    <row r="7287" spans="3:3">
      <c r="C7287" s="215"/>
    </row>
    <row r="7288" spans="3:3">
      <c r="C7288" s="215"/>
    </row>
    <row r="7289" spans="3:3">
      <c r="C7289" s="215"/>
    </row>
    <row r="7290" spans="3:3">
      <c r="C7290" s="215"/>
    </row>
    <row r="7291" spans="3:3">
      <c r="C7291" s="215"/>
    </row>
    <row r="7292" spans="3:3">
      <c r="C7292" s="215"/>
    </row>
    <row r="7293" spans="3:3">
      <c r="C7293" s="215"/>
    </row>
    <row r="7294" spans="3:3">
      <c r="C7294" s="215"/>
    </row>
    <row r="7295" spans="3:3">
      <c r="C7295" s="215"/>
    </row>
    <row r="7296" spans="3:3">
      <c r="C7296" s="215"/>
    </row>
    <row r="7297" spans="3:3">
      <c r="C7297" s="215"/>
    </row>
    <row r="7298" spans="3:3">
      <c r="C7298" s="215"/>
    </row>
    <row r="7299" spans="3:3">
      <c r="C7299" s="215"/>
    </row>
    <row r="7300" spans="3:3">
      <c r="C7300" s="215"/>
    </row>
    <row r="7301" spans="3:3">
      <c r="C7301" s="215"/>
    </row>
    <row r="7302" spans="3:3">
      <c r="C7302" s="215"/>
    </row>
    <row r="7303" spans="3:3">
      <c r="C7303" s="215"/>
    </row>
    <row r="7304" spans="3:3">
      <c r="C7304" s="215"/>
    </row>
    <row r="7305" spans="3:3">
      <c r="C7305" s="215"/>
    </row>
    <row r="7306" spans="3:3">
      <c r="C7306" s="215"/>
    </row>
    <row r="7307" spans="3:3">
      <c r="C7307" s="215"/>
    </row>
    <row r="7308" spans="3:3">
      <c r="C7308" s="215"/>
    </row>
    <row r="7309" spans="3:3">
      <c r="C7309" s="215"/>
    </row>
    <row r="7310" spans="3:3">
      <c r="C7310" s="215"/>
    </row>
    <row r="7311" spans="3:3">
      <c r="C7311" s="215"/>
    </row>
    <row r="7312" spans="3:3">
      <c r="C7312" s="215"/>
    </row>
    <row r="7313" spans="3:3">
      <c r="C7313" s="215"/>
    </row>
    <row r="7314" spans="3:3">
      <c r="C7314" s="215"/>
    </row>
    <row r="7315" spans="3:3">
      <c r="C7315" s="215"/>
    </row>
    <row r="7316" spans="3:3">
      <c r="C7316" s="215"/>
    </row>
    <row r="7317" spans="3:3">
      <c r="C7317" s="215"/>
    </row>
    <row r="7318" spans="3:3">
      <c r="C7318" s="215"/>
    </row>
    <row r="7319" spans="3:3">
      <c r="C7319" s="215"/>
    </row>
    <row r="7320" spans="3:3">
      <c r="C7320" s="215"/>
    </row>
    <row r="7321" spans="3:3">
      <c r="C7321" s="215"/>
    </row>
    <row r="7322" spans="3:3">
      <c r="C7322" s="215"/>
    </row>
    <row r="7323" spans="3:3">
      <c r="C7323" s="215"/>
    </row>
    <row r="7324" spans="3:3">
      <c r="C7324" s="215"/>
    </row>
    <row r="7325" spans="3:3">
      <c r="C7325" s="215"/>
    </row>
    <row r="7326" spans="3:3">
      <c r="C7326" s="215"/>
    </row>
    <row r="7327" spans="3:3">
      <c r="C7327" s="215"/>
    </row>
    <row r="7328" spans="3:3">
      <c r="C7328" s="215"/>
    </row>
    <row r="7329" spans="3:3">
      <c r="C7329" s="215"/>
    </row>
    <row r="7330" spans="3:3">
      <c r="C7330" s="215"/>
    </row>
    <row r="7331" spans="3:3">
      <c r="C7331" s="215"/>
    </row>
    <row r="7332" spans="3:3">
      <c r="C7332" s="215"/>
    </row>
    <row r="7333" spans="3:3">
      <c r="C7333" s="215"/>
    </row>
    <row r="7334" spans="3:3">
      <c r="C7334" s="215"/>
    </row>
    <row r="7335" spans="3:3">
      <c r="C7335" s="215"/>
    </row>
    <row r="7336" spans="3:3">
      <c r="C7336" s="215"/>
    </row>
    <row r="7337" spans="3:3">
      <c r="C7337" s="215"/>
    </row>
    <row r="7338" spans="3:3">
      <c r="C7338" s="215"/>
    </row>
    <row r="7339" spans="3:3">
      <c r="C7339" s="215"/>
    </row>
    <row r="7340" spans="3:3">
      <c r="C7340" s="215"/>
    </row>
    <row r="7341" spans="3:3">
      <c r="C7341" s="215"/>
    </row>
    <row r="7342" spans="3:3">
      <c r="C7342" s="215"/>
    </row>
    <row r="7343" spans="3:3">
      <c r="C7343" s="215"/>
    </row>
    <row r="7344" spans="3:3">
      <c r="C7344" s="215"/>
    </row>
    <row r="7345" spans="3:3">
      <c r="C7345" s="215"/>
    </row>
    <row r="7346" spans="3:3">
      <c r="C7346" s="215"/>
    </row>
    <row r="7347" spans="3:3">
      <c r="C7347" s="215"/>
    </row>
    <row r="7348" spans="3:3">
      <c r="C7348" s="215"/>
    </row>
    <row r="7349" spans="3:3">
      <c r="C7349" s="215"/>
    </row>
    <row r="7350" spans="3:3">
      <c r="C7350" s="215"/>
    </row>
    <row r="7351" spans="3:3">
      <c r="C7351" s="215"/>
    </row>
    <row r="7352" spans="3:3">
      <c r="C7352" s="215"/>
    </row>
    <row r="7353" spans="3:3">
      <c r="C7353" s="215"/>
    </row>
    <row r="7354" spans="3:3">
      <c r="C7354" s="215"/>
    </row>
    <row r="7355" spans="3:3">
      <c r="C7355" s="215"/>
    </row>
    <row r="7356" spans="3:3">
      <c r="C7356" s="215"/>
    </row>
    <row r="7357" spans="3:3">
      <c r="C7357" s="215"/>
    </row>
    <row r="7358" spans="3:3">
      <c r="C7358" s="215"/>
    </row>
    <row r="7359" spans="3:3">
      <c r="C7359" s="215"/>
    </row>
    <row r="7360" spans="3:3">
      <c r="C7360" s="215"/>
    </row>
    <row r="7361" spans="3:3">
      <c r="C7361" s="215"/>
    </row>
    <row r="7362" spans="3:3">
      <c r="C7362" s="215"/>
    </row>
    <row r="7363" spans="3:3">
      <c r="C7363" s="215"/>
    </row>
    <row r="7364" spans="3:3">
      <c r="C7364" s="215"/>
    </row>
    <row r="7365" spans="3:3">
      <c r="C7365" s="215"/>
    </row>
    <row r="7366" spans="3:3">
      <c r="C7366" s="215"/>
    </row>
    <row r="7367" spans="3:3">
      <c r="C7367" s="215"/>
    </row>
    <row r="7368" spans="3:3">
      <c r="C7368" s="215"/>
    </row>
    <row r="7369" spans="3:3">
      <c r="C7369" s="215"/>
    </row>
    <row r="7370" spans="3:3">
      <c r="C7370" s="215"/>
    </row>
    <row r="7371" spans="3:3">
      <c r="C7371" s="215"/>
    </row>
    <row r="7372" spans="3:3">
      <c r="C7372" s="215"/>
    </row>
    <row r="7373" spans="3:3">
      <c r="C7373" s="215"/>
    </row>
    <row r="7374" spans="3:3">
      <c r="C7374" s="215"/>
    </row>
    <row r="7375" spans="3:3">
      <c r="C7375" s="215"/>
    </row>
    <row r="7376" spans="3:3">
      <c r="C7376" s="215"/>
    </row>
    <row r="7377" spans="3:3">
      <c r="C7377" s="215"/>
    </row>
    <row r="7378" spans="3:3">
      <c r="C7378" s="215"/>
    </row>
    <row r="7379" spans="3:3">
      <c r="C7379" s="215"/>
    </row>
    <row r="7380" spans="3:3">
      <c r="C7380" s="215"/>
    </row>
    <row r="7381" spans="3:3">
      <c r="C7381" s="215"/>
    </row>
    <row r="7382" spans="3:3">
      <c r="C7382" s="215"/>
    </row>
    <row r="7383" spans="3:3">
      <c r="C7383" s="215"/>
    </row>
    <row r="7384" spans="3:3">
      <c r="C7384" s="215"/>
    </row>
    <row r="7385" spans="3:3">
      <c r="C7385" s="215"/>
    </row>
    <row r="7386" spans="3:3">
      <c r="C7386" s="215"/>
    </row>
    <row r="7387" spans="3:3">
      <c r="C7387" s="215"/>
    </row>
    <row r="7388" spans="3:3">
      <c r="C7388" s="215"/>
    </row>
    <row r="7389" spans="3:3">
      <c r="C7389" s="215"/>
    </row>
    <row r="7390" spans="3:3">
      <c r="C7390" s="215"/>
    </row>
    <row r="7391" spans="3:3">
      <c r="C7391" s="215"/>
    </row>
    <row r="7392" spans="3:3">
      <c r="C7392" s="215"/>
    </row>
    <row r="7393" spans="3:3">
      <c r="C7393" s="215"/>
    </row>
    <row r="7394" spans="3:3">
      <c r="C7394" s="215"/>
    </row>
    <row r="7395" spans="3:3">
      <c r="C7395" s="215"/>
    </row>
    <row r="7396" spans="3:3">
      <c r="C7396" s="215"/>
    </row>
    <row r="7397" spans="3:3">
      <c r="C7397" s="215"/>
    </row>
    <row r="7398" spans="3:3">
      <c r="C7398" s="215"/>
    </row>
    <row r="7399" spans="3:3">
      <c r="C7399" s="215"/>
    </row>
    <row r="7400" spans="3:3">
      <c r="C7400" s="215"/>
    </row>
    <row r="7401" spans="3:3">
      <c r="C7401" s="215"/>
    </row>
    <row r="7402" spans="3:3">
      <c r="C7402" s="215"/>
    </row>
    <row r="7403" spans="3:3">
      <c r="C7403" s="215"/>
    </row>
    <row r="7404" spans="3:3">
      <c r="C7404" s="215"/>
    </row>
    <row r="7405" spans="3:3">
      <c r="C7405" s="215"/>
    </row>
    <row r="7406" spans="3:3">
      <c r="C7406" s="215"/>
    </row>
    <row r="7407" spans="3:3">
      <c r="C7407" s="215"/>
    </row>
    <row r="7408" spans="3:3">
      <c r="C7408" s="215"/>
    </row>
    <row r="7409" spans="3:3">
      <c r="C7409" s="215"/>
    </row>
    <row r="7410" spans="3:3">
      <c r="C7410" s="215"/>
    </row>
    <row r="7411" spans="3:3">
      <c r="C7411" s="215"/>
    </row>
    <row r="7412" spans="3:3">
      <c r="C7412" s="215"/>
    </row>
    <row r="7413" spans="3:3">
      <c r="C7413" s="215"/>
    </row>
    <row r="7414" spans="3:3">
      <c r="C7414" s="215"/>
    </row>
    <row r="7415" spans="3:3">
      <c r="C7415" s="215"/>
    </row>
    <row r="7416" spans="3:3">
      <c r="C7416" s="215"/>
    </row>
    <row r="7417" spans="3:3">
      <c r="C7417" s="215"/>
    </row>
    <row r="7418" spans="3:3">
      <c r="C7418" s="215"/>
    </row>
    <row r="7419" spans="3:3">
      <c r="C7419" s="215"/>
    </row>
    <row r="7420" spans="3:3">
      <c r="C7420" s="215"/>
    </row>
    <row r="7421" spans="3:3">
      <c r="C7421" s="215"/>
    </row>
    <row r="7422" spans="3:3">
      <c r="C7422" s="215"/>
    </row>
    <row r="7423" spans="3:3">
      <c r="C7423" s="215"/>
    </row>
    <row r="7424" spans="3:3">
      <c r="C7424" s="215"/>
    </row>
    <row r="7425" spans="3:3">
      <c r="C7425" s="215"/>
    </row>
    <row r="7426" spans="3:3">
      <c r="C7426" s="215"/>
    </row>
    <row r="7427" spans="3:3">
      <c r="C7427" s="215"/>
    </row>
    <row r="7428" spans="3:3">
      <c r="C7428" s="215"/>
    </row>
    <row r="7429" spans="3:3">
      <c r="C7429" s="215"/>
    </row>
    <row r="7430" spans="3:3">
      <c r="C7430" s="215"/>
    </row>
    <row r="7431" spans="3:3">
      <c r="C7431" s="215"/>
    </row>
    <row r="7432" spans="3:3">
      <c r="C7432" s="215"/>
    </row>
    <row r="7433" spans="3:3">
      <c r="C7433" s="215"/>
    </row>
    <row r="7434" spans="3:3">
      <c r="C7434" s="215"/>
    </row>
    <row r="7435" spans="3:3">
      <c r="C7435" s="215"/>
    </row>
    <row r="7436" spans="3:3">
      <c r="C7436" s="215"/>
    </row>
    <row r="7437" spans="3:3">
      <c r="C7437" s="215"/>
    </row>
    <row r="7438" spans="3:3">
      <c r="C7438" s="215"/>
    </row>
    <row r="7439" spans="3:3">
      <c r="C7439" s="215"/>
    </row>
    <row r="7440" spans="3:3">
      <c r="C7440" s="215"/>
    </row>
    <row r="7441" spans="3:3">
      <c r="C7441" s="215"/>
    </row>
    <row r="7442" spans="3:3">
      <c r="C7442" s="215"/>
    </row>
    <row r="7443" spans="3:3">
      <c r="C7443" s="215"/>
    </row>
    <row r="7444" spans="3:3">
      <c r="C7444" s="215"/>
    </row>
    <row r="7445" spans="3:3">
      <c r="C7445" s="215"/>
    </row>
    <row r="7446" spans="3:3">
      <c r="C7446" s="215"/>
    </row>
    <row r="7447" spans="3:3">
      <c r="C7447" s="215"/>
    </row>
    <row r="7448" spans="3:3">
      <c r="C7448" s="215"/>
    </row>
    <row r="7449" spans="3:3">
      <c r="C7449" s="215"/>
    </row>
    <row r="7450" spans="3:3">
      <c r="C7450" s="215"/>
    </row>
    <row r="7451" spans="3:3">
      <c r="C7451" s="215"/>
    </row>
    <row r="7452" spans="3:3">
      <c r="C7452" s="215"/>
    </row>
    <row r="7453" spans="3:3">
      <c r="C7453" s="215"/>
    </row>
    <row r="7454" spans="3:3">
      <c r="C7454" s="215"/>
    </row>
    <row r="7455" spans="3:3">
      <c r="C7455" s="215"/>
    </row>
    <row r="7456" spans="3:3">
      <c r="C7456" s="215"/>
    </row>
    <row r="7457" spans="3:3">
      <c r="C7457" s="215"/>
    </row>
    <row r="7458" spans="3:3">
      <c r="C7458" s="215"/>
    </row>
    <row r="7459" spans="3:3">
      <c r="C7459" s="215"/>
    </row>
    <row r="7460" spans="3:3">
      <c r="C7460" s="215"/>
    </row>
    <row r="7461" spans="3:3">
      <c r="C7461" s="215"/>
    </row>
    <row r="7462" spans="3:3">
      <c r="C7462" s="215"/>
    </row>
    <row r="7463" spans="3:3">
      <c r="C7463" s="215"/>
    </row>
    <row r="7464" spans="3:3">
      <c r="C7464" s="215"/>
    </row>
    <row r="7465" spans="3:3">
      <c r="C7465" s="215"/>
    </row>
    <row r="7466" spans="3:3">
      <c r="C7466" s="215"/>
    </row>
    <row r="7467" spans="3:3">
      <c r="C7467" s="215"/>
    </row>
    <row r="7468" spans="3:3">
      <c r="C7468" s="215"/>
    </row>
    <row r="7469" spans="3:3">
      <c r="C7469" s="215"/>
    </row>
    <row r="7470" spans="3:3">
      <c r="C7470" s="215"/>
    </row>
    <row r="7471" spans="3:3">
      <c r="C7471" s="215"/>
    </row>
    <row r="7472" spans="3:3">
      <c r="C7472" s="215"/>
    </row>
    <row r="7473" spans="3:3">
      <c r="C7473" s="215"/>
    </row>
    <row r="7474" spans="3:3">
      <c r="C7474" s="215"/>
    </row>
    <row r="7475" spans="3:3">
      <c r="C7475" s="215"/>
    </row>
    <row r="7476" spans="3:3">
      <c r="C7476" s="215"/>
    </row>
    <row r="7477" spans="3:3">
      <c r="C7477" s="215"/>
    </row>
    <row r="7478" spans="3:3">
      <c r="C7478" s="215"/>
    </row>
    <row r="7479" spans="3:3">
      <c r="C7479" s="215"/>
    </row>
    <row r="7480" spans="3:3">
      <c r="C7480" s="215"/>
    </row>
    <row r="7481" spans="3:3">
      <c r="C7481" s="215"/>
    </row>
    <row r="7482" spans="3:3">
      <c r="C7482" s="215"/>
    </row>
    <row r="7483" spans="3:3">
      <c r="C7483" s="215"/>
    </row>
    <row r="7484" spans="3:3">
      <c r="C7484" s="215"/>
    </row>
    <row r="7485" spans="3:3">
      <c r="C7485" s="215"/>
    </row>
    <row r="7486" spans="3:3">
      <c r="C7486" s="215"/>
    </row>
    <row r="7487" spans="3:3">
      <c r="C7487" s="215"/>
    </row>
    <row r="7488" spans="3:3">
      <c r="C7488" s="215"/>
    </row>
    <row r="7489" spans="3:3">
      <c r="C7489" s="215"/>
    </row>
    <row r="7490" spans="3:3">
      <c r="C7490" s="215"/>
    </row>
    <row r="7491" spans="3:3">
      <c r="C7491" s="215"/>
    </row>
    <row r="7492" spans="3:3">
      <c r="C7492" s="215"/>
    </row>
    <row r="7493" spans="3:3">
      <c r="C7493" s="215"/>
    </row>
    <row r="7494" spans="3:3">
      <c r="C7494" s="215"/>
    </row>
    <row r="7495" spans="3:3">
      <c r="C7495" s="215"/>
    </row>
    <row r="7496" spans="3:3">
      <c r="C7496" s="215"/>
    </row>
    <row r="7497" spans="3:3">
      <c r="C7497" s="215"/>
    </row>
    <row r="7498" spans="3:3">
      <c r="C7498" s="215"/>
    </row>
    <row r="7499" spans="3:3">
      <c r="C7499" s="215"/>
    </row>
    <row r="7500" spans="3:3">
      <c r="C7500" s="215"/>
    </row>
    <row r="7501" spans="3:3">
      <c r="C7501" s="215"/>
    </row>
    <row r="7502" spans="3:3">
      <c r="C7502" s="215"/>
    </row>
    <row r="7503" spans="3:3">
      <c r="C7503" s="215"/>
    </row>
    <row r="7504" spans="3:3">
      <c r="C7504" s="215"/>
    </row>
    <row r="7505" spans="3:3">
      <c r="C7505" s="215"/>
    </row>
    <row r="7506" spans="3:3">
      <c r="C7506" s="215"/>
    </row>
    <row r="7507" spans="3:3">
      <c r="C7507" s="215"/>
    </row>
    <row r="7508" spans="3:3">
      <c r="C7508" s="215"/>
    </row>
    <row r="7509" spans="3:3">
      <c r="C7509" s="215"/>
    </row>
    <row r="7510" spans="3:3">
      <c r="C7510" s="215"/>
    </row>
    <row r="7511" spans="3:3">
      <c r="C7511" s="215"/>
    </row>
    <row r="7512" spans="3:3">
      <c r="C7512" s="215"/>
    </row>
    <row r="7513" spans="3:3">
      <c r="C7513" s="215"/>
    </row>
    <row r="7514" spans="3:3">
      <c r="C7514" s="215"/>
    </row>
    <row r="7515" spans="3:3">
      <c r="C7515" s="215"/>
    </row>
    <row r="7516" spans="3:3">
      <c r="C7516" s="215"/>
    </row>
    <row r="7517" spans="3:3">
      <c r="C7517" s="215"/>
    </row>
    <row r="7518" spans="3:3">
      <c r="C7518" s="215"/>
    </row>
    <row r="7519" spans="3:3">
      <c r="C7519" s="215"/>
    </row>
    <row r="7520" spans="3:3">
      <c r="C7520" s="215"/>
    </row>
    <row r="7521" spans="3:3">
      <c r="C7521" s="215"/>
    </row>
    <row r="7522" spans="3:3">
      <c r="C7522" s="215"/>
    </row>
    <row r="7523" spans="3:3">
      <c r="C7523" s="215"/>
    </row>
    <row r="7524" spans="3:3">
      <c r="C7524" s="215"/>
    </row>
    <row r="7525" spans="3:3">
      <c r="C7525" s="215"/>
    </row>
    <row r="7526" spans="3:3">
      <c r="C7526" s="215"/>
    </row>
    <row r="7527" spans="3:3">
      <c r="C7527" s="215"/>
    </row>
    <row r="7528" spans="3:3">
      <c r="C7528" s="215"/>
    </row>
    <row r="7529" spans="3:3">
      <c r="C7529" s="215"/>
    </row>
    <row r="7530" spans="3:3">
      <c r="C7530" s="215"/>
    </row>
    <row r="7531" spans="3:3">
      <c r="C7531" s="215"/>
    </row>
    <row r="7532" spans="3:3">
      <c r="C7532" s="215"/>
    </row>
    <row r="7533" spans="3:3">
      <c r="C7533" s="215"/>
    </row>
    <row r="7534" spans="3:3">
      <c r="C7534" s="215"/>
    </row>
    <row r="7535" spans="3:3">
      <c r="C7535" s="215"/>
    </row>
    <row r="7536" spans="3:3">
      <c r="C7536" s="215"/>
    </row>
    <row r="7537" spans="3:3">
      <c r="C7537" s="215"/>
    </row>
    <row r="7538" spans="3:3">
      <c r="C7538" s="215"/>
    </row>
    <row r="7539" spans="3:3">
      <c r="C7539" s="215"/>
    </row>
    <row r="7540" spans="3:3">
      <c r="C7540" s="215"/>
    </row>
    <row r="7541" spans="3:3">
      <c r="C7541" s="215"/>
    </row>
    <row r="7542" spans="3:3">
      <c r="C7542" s="215"/>
    </row>
    <row r="7543" spans="3:3">
      <c r="C7543" s="215"/>
    </row>
    <row r="7544" spans="3:3">
      <c r="C7544" s="215"/>
    </row>
    <row r="7545" spans="3:3">
      <c r="C7545" s="215"/>
    </row>
    <row r="7546" spans="3:3">
      <c r="C7546" s="215"/>
    </row>
    <row r="7547" spans="3:3">
      <c r="C7547" s="215"/>
    </row>
    <row r="7548" spans="3:3">
      <c r="C7548" s="215"/>
    </row>
    <row r="7549" spans="3:3">
      <c r="C7549" s="215"/>
    </row>
    <row r="7550" spans="3:3">
      <c r="C7550" s="215"/>
    </row>
    <row r="7551" spans="3:3">
      <c r="C7551" s="215"/>
    </row>
    <row r="7552" spans="3:3">
      <c r="C7552" s="215"/>
    </row>
    <row r="7553" spans="3:3">
      <c r="C7553" s="215"/>
    </row>
    <row r="7554" spans="3:3">
      <c r="C7554" s="215"/>
    </row>
    <row r="7555" spans="3:3">
      <c r="C7555" s="215"/>
    </row>
    <row r="7556" spans="3:3">
      <c r="C7556" s="215"/>
    </row>
    <row r="7557" spans="3:3">
      <c r="C7557" s="215"/>
    </row>
    <row r="7558" spans="3:3">
      <c r="C7558" s="215"/>
    </row>
    <row r="7559" spans="3:3">
      <c r="C7559" s="215"/>
    </row>
    <row r="7560" spans="3:3">
      <c r="C7560" s="215"/>
    </row>
    <row r="7561" spans="3:3">
      <c r="C7561" s="215"/>
    </row>
    <row r="7562" spans="3:3">
      <c r="C7562" s="215"/>
    </row>
    <row r="7563" spans="3:3">
      <c r="C7563" s="215"/>
    </row>
    <row r="7564" spans="3:3">
      <c r="C7564" s="215"/>
    </row>
    <row r="7565" spans="3:3">
      <c r="C7565" s="215"/>
    </row>
    <row r="7566" spans="3:3">
      <c r="C7566" s="215"/>
    </row>
    <row r="7567" spans="3:3">
      <c r="C7567" s="215"/>
    </row>
    <row r="7568" spans="3:3">
      <c r="C7568" s="215"/>
    </row>
    <row r="7569" spans="3:3">
      <c r="C7569" s="215"/>
    </row>
    <row r="7570" spans="3:3">
      <c r="C7570" s="215"/>
    </row>
    <row r="7571" spans="3:3">
      <c r="C7571" s="215"/>
    </row>
    <row r="7572" spans="3:3">
      <c r="C7572" s="215"/>
    </row>
    <row r="7573" spans="3:3">
      <c r="C7573" s="215"/>
    </row>
    <row r="7574" spans="3:3">
      <c r="C7574" s="215"/>
    </row>
    <row r="7575" spans="3:3">
      <c r="C7575" s="215"/>
    </row>
    <row r="7576" spans="3:3">
      <c r="C7576" s="215"/>
    </row>
    <row r="7577" spans="3:3">
      <c r="C7577" s="215"/>
    </row>
    <row r="7578" spans="3:3">
      <c r="C7578" s="215"/>
    </row>
    <row r="7579" spans="3:3">
      <c r="C7579" s="215"/>
    </row>
    <row r="7580" spans="3:3">
      <c r="C7580" s="215"/>
    </row>
    <row r="7581" spans="3:3">
      <c r="C7581" s="215"/>
    </row>
    <row r="7582" spans="3:3">
      <c r="C7582" s="215"/>
    </row>
    <row r="7583" spans="3:3">
      <c r="C7583" s="215"/>
    </row>
    <row r="7584" spans="3:3">
      <c r="C7584" s="215"/>
    </row>
    <row r="7585" spans="3:3">
      <c r="C7585" s="215"/>
    </row>
    <row r="7586" spans="3:3">
      <c r="C7586" s="215"/>
    </row>
    <row r="7587" spans="3:3">
      <c r="C7587" s="215"/>
    </row>
    <row r="7588" spans="3:3">
      <c r="C7588" s="215"/>
    </row>
    <row r="7589" spans="3:3">
      <c r="C7589" s="215"/>
    </row>
    <row r="7590" spans="3:3">
      <c r="C7590" s="215"/>
    </row>
    <row r="7591" spans="3:3">
      <c r="C7591" s="215"/>
    </row>
    <row r="7592" spans="3:3">
      <c r="C7592" s="215"/>
    </row>
    <row r="7593" spans="3:3">
      <c r="C7593" s="215"/>
    </row>
    <row r="7594" spans="3:3">
      <c r="C7594" s="215"/>
    </row>
    <row r="7595" spans="3:3">
      <c r="C7595" s="215"/>
    </row>
    <row r="7596" spans="3:3">
      <c r="C7596" s="215"/>
    </row>
    <row r="7597" spans="3:3">
      <c r="C7597" s="215"/>
    </row>
    <row r="7598" spans="3:3">
      <c r="C7598" s="215"/>
    </row>
    <row r="7599" spans="3:3">
      <c r="C7599" s="215"/>
    </row>
    <row r="7600" spans="3:3">
      <c r="C7600" s="215"/>
    </row>
    <row r="7601" spans="3:3">
      <c r="C7601" s="215"/>
    </row>
    <row r="7602" spans="3:3">
      <c r="C7602" s="215"/>
    </row>
    <row r="7603" spans="3:3">
      <c r="C7603" s="215"/>
    </row>
    <row r="7604" spans="3:3">
      <c r="C7604" s="215"/>
    </row>
    <row r="7605" spans="3:3">
      <c r="C7605" s="215"/>
    </row>
    <row r="7606" spans="3:3">
      <c r="C7606" s="215"/>
    </row>
    <row r="7607" spans="3:3">
      <c r="C7607" s="215"/>
    </row>
    <row r="7608" spans="3:3">
      <c r="C7608" s="215"/>
    </row>
    <row r="7609" spans="3:3">
      <c r="C7609" s="215"/>
    </row>
    <row r="7610" spans="3:3">
      <c r="C7610" s="215"/>
    </row>
    <row r="7611" spans="3:3">
      <c r="C7611" s="215"/>
    </row>
    <row r="7612" spans="3:3">
      <c r="C7612" s="215"/>
    </row>
    <row r="7613" spans="3:3">
      <c r="C7613" s="215"/>
    </row>
    <row r="7614" spans="3:3">
      <c r="C7614" s="215"/>
    </row>
    <row r="7615" spans="3:3">
      <c r="C7615" s="215"/>
    </row>
    <row r="7616" spans="3:3">
      <c r="C7616" s="215"/>
    </row>
    <row r="7617" spans="3:3">
      <c r="C7617" s="215"/>
    </row>
    <row r="7618" spans="3:3">
      <c r="C7618" s="215"/>
    </row>
    <row r="7619" spans="3:3">
      <c r="C7619" s="215"/>
    </row>
    <row r="7620" spans="3:3">
      <c r="C7620" s="215"/>
    </row>
    <row r="7621" spans="3:3">
      <c r="C7621" s="215"/>
    </row>
    <row r="7622" spans="3:3">
      <c r="C7622" s="215"/>
    </row>
    <row r="7623" spans="3:3">
      <c r="C7623" s="215"/>
    </row>
    <row r="7624" spans="3:3">
      <c r="C7624" s="215"/>
    </row>
    <row r="7625" spans="3:3">
      <c r="C7625" s="215"/>
    </row>
    <row r="7626" spans="3:3">
      <c r="C7626" s="215"/>
    </row>
    <row r="7627" spans="3:3">
      <c r="C7627" s="215"/>
    </row>
    <row r="7628" spans="3:3">
      <c r="C7628" s="215"/>
    </row>
    <row r="7629" spans="3:3">
      <c r="C7629" s="215"/>
    </row>
    <row r="7630" spans="3:3">
      <c r="C7630" s="215"/>
    </row>
    <row r="7631" spans="3:3">
      <c r="C7631" s="215"/>
    </row>
    <row r="7632" spans="3:3">
      <c r="C7632" s="215"/>
    </row>
    <row r="7633" spans="3:3">
      <c r="C7633" s="215"/>
    </row>
    <row r="7634" spans="3:3">
      <c r="C7634" s="215"/>
    </row>
    <row r="7635" spans="3:3">
      <c r="C7635" s="215"/>
    </row>
    <row r="7636" spans="3:3">
      <c r="C7636" s="215"/>
    </row>
    <row r="7637" spans="3:3">
      <c r="C7637" s="215"/>
    </row>
    <row r="7638" spans="3:3">
      <c r="C7638" s="215"/>
    </row>
    <row r="7639" spans="3:3">
      <c r="C7639" s="215"/>
    </row>
    <row r="7640" spans="3:3">
      <c r="C7640" s="215"/>
    </row>
    <row r="7641" spans="3:3">
      <c r="C7641" s="215"/>
    </row>
    <row r="7642" spans="3:3">
      <c r="C7642" s="215"/>
    </row>
    <row r="7643" spans="3:3">
      <c r="C7643" s="215"/>
    </row>
    <row r="7644" spans="3:3">
      <c r="C7644" s="215"/>
    </row>
    <row r="7645" spans="3:3">
      <c r="C7645" s="215"/>
    </row>
    <row r="7646" spans="3:3">
      <c r="C7646" s="215"/>
    </row>
    <row r="7647" spans="3:3">
      <c r="C7647" s="215"/>
    </row>
    <row r="7648" spans="3:3">
      <c r="C7648" s="215"/>
    </row>
    <row r="7649" spans="3:3">
      <c r="C7649" s="215"/>
    </row>
    <row r="7650" spans="3:3">
      <c r="C7650" s="215"/>
    </row>
    <row r="7651" spans="3:3">
      <c r="C7651" s="215"/>
    </row>
    <row r="7652" spans="3:3">
      <c r="C7652" s="215"/>
    </row>
    <row r="7653" spans="3:3">
      <c r="C7653" s="215"/>
    </row>
    <row r="7654" spans="3:3">
      <c r="C7654" s="215"/>
    </row>
    <row r="7655" spans="3:3">
      <c r="C7655" s="215"/>
    </row>
    <row r="7656" spans="3:3">
      <c r="C7656" s="215"/>
    </row>
    <row r="7657" spans="3:3">
      <c r="C7657" s="215"/>
    </row>
    <row r="7658" spans="3:3">
      <c r="C7658" s="215"/>
    </row>
    <row r="7659" spans="3:3">
      <c r="C7659" s="215"/>
    </row>
    <row r="7660" spans="3:3">
      <c r="C7660" s="215"/>
    </row>
    <row r="7661" spans="3:3">
      <c r="C7661" s="215"/>
    </row>
    <row r="7662" spans="3:3">
      <c r="C7662" s="215"/>
    </row>
    <row r="7663" spans="3:3">
      <c r="C7663" s="215"/>
    </row>
    <row r="7664" spans="3:3">
      <c r="C7664" s="215"/>
    </row>
    <row r="7665" spans="3:3">
      <c r="C7665" s="215"/>
    </row>
    <row r="7666" spans="3:3">
      <c r="C7666" s="215"/>
    </row>
    <row r="7667" spans="3:3">
      <c r="C7667" s="215"/>
    </row>
    <row r="7668" spans="3:3">
      <c r="C7668" s="215"/>
    </row>
    <row r="7669" spans="3:3">
      <c r="C7669" s="215"/>
    </row>
    <row r="7670" spans="3:3">
      <c r="C7670" s="215"/>
    </row>
    <row r="7671" spans="3:3">
      <c r="C7671" s="215"/>
    </row>
    <row r="7672" spans="3:3">
      <c r="C7672" s="215"/>
    </row>
    <row r="7673" spans="3:3">
      <c r="C7673" s="215"/>
    </row>
    <row r="7674" spans="3:3">
      <c r="C7674" s="215"/>
    </row>
    <row r="7675" spans="3:3">
      <c r="C7675" s="215"/>
    </row>
    <row r="7676" spans="3:3">
      <c r="C7676" s="215"/>
    </row>
    <row r="7677" spans="3:3">
      <c r="C7677" s="215"/>
    </row>
    <row r="7678" spans="3:3">
      <c r="C7678" s="215"/>
    </row>
    <row r="7679" spans="3:3">
      <c r="C7679" s="215"/>
    </row>
    <row r="7680" spans="3:3">
      <c r="C7680" s="215"/>
    </row>
    <row r="7681" spans="3:3">
      <c r="C7681" s="215"/>
    </row>
    <row r="7682" spans="3:3">
      <c r="C7682" s="215"/>
    </row>
    <row r="7683" spans="3:3">
      <c r="C7683" s="215"/>
    </row>
    <row r="7684" spans="3:3">
      <c r="C7684" s="215"/>
    </row>
    <row r="7685" spans="3:3">
      <c r="C7685" s="215"/>
    </row>
    <row r="7686" spans="3:3">
      <c r="C7686" s="215"/>
    </row>
    <row r="7687" spans="3:3">
      <c r="C7687" s="215"/>
    </row>
    <row r="7688" spans="3:3">
      <c r="C7688" s="215"/>
    </row>
    <row r="7689" spans="3:3">
      <c r="C7689" s="215"/>
    </row>
    <row r="7690" spans="3:3">
      <c r="C7690" s="215"/>
    </row>
    <row r="7691" spans="3:3">
      <c r="C7691" s="215"/>
    </row>
    <row r="7692" spans="3:3">
      <c r="C7692" s="215"/>
    </row>
    <row r="7693" spans="3:3">
      <c r="C7693" s="215"/>
    </row>
    <row r="7694" spans="3:3">
      <c r="C7694" s="215"/>
    </row>
    <row r="7695" spans="3:3">
      <c r="C7695" s="215"/>
    </row>
    <row r="7696" spans="3:3">
      <c r="C7696" s="215"/>
    </row>
    <row r="7697" spans="3:3">
      <c r="C7697" s="215"/>
    </row>
    <row r="7698" spans="3:3">
      <c r="C7698" s="215"/>
    </row>
    <row r="7699" spans="3:3">
      <c r="C7699" s="215"/>
    </row>
    <row r="7700" spans="3:3">
      <c r="C7700" s="215"/>
    </row>
    <row r="7701" spans="3:3">
      <c r="C7701" s="215"/>
    </row>
    <row r="7702" spans="3:3">
      <c r="C7702" s="215"/>
    </row>
    <row r="7703" spans="3:3">
      <c r="C7703" s="215"/>
    </row>
    <row r="7704" spans="3:3">
      <c r="C7704" s="215"/>
    </row>
    <row r="7705" spans="3:3">
      <c r="C7705" s="215"/>
    </row>
    <row r="7706" spans="3:3">
      <c r="C7706" s="215"/>
    </row>
    <row r="7707" spans="3:3">
      <c r="C7707" s="215"/>
    </row>
    <row r="7708" spans="3:3">
      <c r="C7708" s="215"/>
    </row>
    <row r="7709" spans="3:3">
      <c r="C7709" s="215"/>
    </row>
    <row r="7710" spans="3:3">
      <c r="C7710" s="215"/>
    </row>
    <row r="7711" spans="3:3">
      <c r="C7711" s="215"/>
    </row>
    <row r="7712" spans="3:3">
      <c r="C7712" s="215"/>
    </row>
    <row r="7713" spans="3:3">
      <c r="C7713" s="215"/>
    </row>
    <row r="7714" spans="3:3">
      <c r="C7714" s="215"/>
    </row>
    <row r="7715" spans="3:3">
      <c r="C7715" s="215"/>
    </row>
    <row r="7716" spans="3:3">
      <c r="C7716" s="215"/>
    </row>
    <row r="7717" spans="3:3">
      <c r="C7717" s="215"/>
    </row>
    <row r="7718" spans="3:3">
      <c r="C7718" s="215"/>
    </row>
    <row r="7719" spans="3:3">
      <c r="C7719" s="215"/>
    </row>
    <row r="7720" spans="3:3">
      <c r="C7720" s="215"/>
    </row>
    <row r="7721" spans="3:3">
      <c r="C7721" s="215"/>
    </row>
    <row r="7722" spans="3:3">
      <c r="C7722" s="215"/>
    </row>
    <row r="7723" spans="3:3">
      <c r="C7723" s="215"/>
    </row>
    <row r="7724" spans="3:3">
      <c r="C7724" s="215"/>
    </row>
    <row r="7725" spans="3:3">
      <c r="C7725" s="215"/>
    </row>
    <row r="7726" spans="3:3">
      <c r="C7726" s="215"/>
    </row>
    <row r="7727" spans="3:3">
      <c r="C7727" s="215"/>
    </row>
    <row r="7728" spans="3:3">
      <c r="C7728" s="215"/>
    </row>
    <row r="7729" spans="3:3">
      <c r="C7729" s="215"/>
    </row>
    <row r="7730" spans="3:3">
      <c r="C7730" s="215"/>
    </row>
    <row r="7731" spans="3:3">
      <c r="C7731" s="215"/>
    </row>
    <row r="7732" spans="3:3">
      <c r="C7732" s="215"/>
    </row>
    <row r="7733" spans="3:3">
      <c r="C7733" s="215"/>
    </row>
    <row r="7734" spans="3:3">
      <c r="C7734" s="215"/>
    </row>
    <row r="7735" spans="3:3">
      <c r="C7735" s="215"/>
    </row>
    <row r="7736" spans="3:3">
      <c r="C7736" s="215"/>
    </row>
    <row r="7737" spans="3:3">
      <c r="C7737" s="215"/>
    </row>
    <row r="7738" spans="3:3">
      <c r="C7738" s="215"/>
    </row>
    <row r="7739" spans="3:3">
      <c r="C7739" s="215"/>
    </row>
    <row r="7740" spans="3:3">
      <c r="C7740" s="215"/>
    </row>
    <row r="7741" spans="3:3">
      <c r="C7741" s="215"/>
    </row>
    <row r="7742" spans="3:3">
      <c r="C7742" s="215"/>
    </row>
    <row r="7743" spans="3:3">
      <c r="C7743" s="215"/>
    </row>
    <row r="7744" spans="3:3">
      <c r="C7744" s="215"/>
    </row>
    <row r="7745" spans="3:3">
      <c r="C7745" s="215"/>
    </row>
    <row r="7746" spans="3:3">
      <c r="C7746" s="215"/>
    </row>
    <row r="7747" spans="3:3">
      <c r="C7747" s="215"/>
    </row>
    <row r="7748" spans="3:3">
      <c r="C7748" s="215"/>
    </row>
    <row r="7749" spans="3:3">
      <c r="C7749" s="215"/>
    </row>
    <row r="7750" spans="3:3">
      <c r="C7750" s="215"/>
    </row>
    <row r="7751" spans="3:3">
      <c r="C7751" s="215"/>
    </row>
    <row r="7752" spans="3:3">
      <c r="C7752" s="215"/>
    </row>
    <row r="7753" spans="3:3">
      <c r="C7753" s="215"/>
    </row>
    <row r="7754" spans="3:3">
      <c r="C7754" s="215"/>
    </row>
    <row r="7755" spans="3:3">
      <c r="C7755" s="215"/>
    </row>
    <row r="7756" spans="3:3">
      <c r="C7756" s="215"/>
    </row>
    <row r="7757" spans="3:3">
      <c r="C7757" s="215"/>
    </row>
    <row r="7758" spans="3:3">
      <c r="C7758" s="215"/>
    </row>
    <row r="7759" spans="3:3">
      <c r="C7759" s="215"/>
    </row>
    <row r="7760" spans="3:3">
      <c r="C7760" s="215"/>
    </row>
    <row r="7761" spans="3:3">
      <c r="C7761" s="215"/>
    </row>
    <row r="7762" spans="3:3">
      <c r="C7762" s="215"/>
    </row>
    <row r="7763" spans="3:3">
      <c r="C7763" s="215"/>
    </row>
    <row r="7764" spans="3:3">
      <c r="C7764" s="215"/>
    </row>
    <row r="7765" spans="3:3">
      <c r="C7765" s="215"/>
    </row>
    <row r="7766" spans="3:3">
      <c r="C7766" s="215"/>
    </row>
    <row r="7767" spans="3:3">
      <c r="C7767" s="215"/>
    </row>
    <row r="7768" spans="3:3">
      <c r="C7768" s="215"/>
    </row>
    <row r="7769" spans="3:3">
      <c r="C7769" s="215"/>
    </row>
    <row r="7770" spans="3:3">
      <c r="C7770" s="215"/>
    </row>
    <row r="7771" spans="3:3">
      <c r="C7771" s="215"/>
    </row>
    <row r="7772" spans="3:3">
      <c r="C7772" s="215"/>
    </row>
    <row r="7773" spans="3:3">
      <c r="C7773" s="215"/>
    </row>
    <row r="7774" spans="3:3">
      <c r="C7774" s="215"/>
    </row>
    <row r="7775" spans="3:3">
      <c r="C7775" s="215"/>
    </row>
    <row r="7776" spans="3:3">
      <c r="C7776" s="215"/>
    </row>
    <row r="7777" spans="3:3">
      <c r="C7777" s="215"/>
    </row>
    <row r="7778" spans="3:3">
      <c r="C7778" s="215"/>
    </row>
    <row r="7779" spans="3:3">
      <c r="C7779" s="215"/>
    </row>
    <row r="7780" spans="3:3">
      <c r="C7780" s="215"/>
    </row>
    <row r="7781" spans="3:3">
      <c r="C7781" s="215"/>
    </row>
    <row r="7782" spans="3:3">
      <c r="C7782" s="215"/>
    </row>
    <row r="7783" spans="3:3">
      <c r="C7783" s="215"/>
    </row>
    <row r="7784" spans="3:3">
      <c r="C7784" s="215"/>
    </row>
    <row r="7785" spans="3:3">
      <c r="C7785" s="215"/>
    </row>
    <row r="7786" spans="3:3">
      <c r="C7786" s="215"/>
    </row>
    <row r="7787" spans="3:3">
      <c r="C7787" s="215"/>
    </row>
    <row r="7788" spans="3:3">
      <c r="C7788" s="215"/>
    </row>
    <row r="7789" spans="3:3">
      <c r="C7789" s="215"/>
    </row>
    <row r="7790" spans="3:3">
      <c r="C7790" s="215"/>
    </row>
    <row r="7791" spans="3:3">
      <c r="C7791" s="215"/>
    </row>
    <row r="7792" spans="3:3">
      <c r="C7792" s="215"/>
    </row>
    <row r="7793" spans="3:3">
      <c r="C7793" s="215"/>
    </row>
    <row r="7794" spans="3:3">
      <c r="C7794" s="215"/>
    </row>
    <row r="7795" spans="3:3">
      <c r="C7795" s="215"/>
    </row>
    <row r="7796" spans="3:3">
      <c r="C7796" s="215"/>
    </row>
    <row r="7797" spans="3:3">
      <c r="C7797" s="215"/>
    </row>
    <row r="7798" spans="3:3">
      <c r="C7798" s="215"/>
    </row>
    <row r="7799" spans="3:3">
      <c r="C7799" s="215"/>
    </row>
    <row r="7800" spans="3:3">
      <c r="C7800" s="215"/>
    </row>
    <row r="7801" spans="3:3">
      <c r="C7801" s="215"/>
    </row>
    <row r="7802" spans="3:3">
      <c r="C7802" s="215"/>
    </row>
    <row r="7803" spans="3:3">
      <c r="C7803" s="215"/>
    </row>
    <row r="7804" spans="3:3">
      <c r="C7804" s="215"/>
    </row>
    <row r="7805" spans="3:3">
      <c r="C7805" s="215"/>
    </row>
    <row r="7806" spans="3:3">
      <c r="C7806" s="215"/>
    </row>
    <row r="7807" spans="3:3">
      <c r="C7807" s="215"/>
    </row>
    <row r="7808" spans="3:3">
      <c r="C7808" s="215"/>
    </row>
    <row r="7809" spans="3:3">
      <c r="C7809" s="215"/>
    </row>
    <row r="7810" spans="3:3">
      <c r="C7810" s="215"/>
    </row>
    <row r="7811" spans="3:3">
      <c r="C7811" s="215"/>
    </row>
    <row r="7812" spans="3:3">
      <c r="C7812" s="215"/>
    </row>
    <row r="7813" spans="3:3">
      <c r="C7813" s="215"/>
    </row>
    <row r="7814" spans="3:3">
      <c r="C7814" s="215"/>
    </row>
    <row r="7815" spans="3:3">
      <c r="C7815" s="215"/>
    </row>
    <row r="7816" spans="3:3">
      <c r="C7816" s="215"/>
    </row>
    <row r="7817" spans="3:3">
      <c r="C7817" s="215"/>
    </row>
    <row r="7818" spans="3:3">
      <c r="C7818" s="215"/>
    </row>
    <row r="7819" spans="3:3">
      <c r="C7819" s="215"/>
    </row>
    <row r="7820" spans="3:3">
      <c r="C7820" s="215"/>
    </row>
    <row r="7821" spans="3:3">
      <c r="C7821" s="215"/>
    </row>
    <row r="7822" spans="3:3">
      <c r="C7822" s="215"/>
    </row>
    <row r="7823" spans="3:3">
      <c r="C7823" s="215"/>
    </row>
    <row r="7824" spans="3:3">
      <c r="C7824" s="215"/>
    </row>
    <row r="7825" spans="3:3">
      <c r="C7825" s="215"/>
    </row>
    <row r="7826" spans="3:3">
      <c r="C7826" s="215"/>
    </row>
    <row r="7827" spans="3:3">
      <c r="C7827" s="215"/>
    </row>
    <row r="7828" spans="3:3">
      <c r="C7828" s="215"/>
    </row>
    <row r="7829" spans="3:3">
      <c r="C7829" s="215"/>
    </row>
    <row r="7830" spans="3:3">
      <c r="C7830" s="215"/>
    </row>
    <row r="7831" spans="3:3">
      <c r="C7831" s="215"/>
    </row>
    <row r="7832" spans="3:3">
      <c r="C7832" s="215"/>
    </row>
    <row r="7833" spans="3:3">
      <c r="C7833" s="215"/>
    </row>
    <row r="7834" spans="3:3">
      <c r="C7834" s="215"/>
    </row>
    <row r="7835" spans="3:3">
      <c r="C7835" s="215"/>
    </row>
    <row r="7836" spans="3:3">
      <c r="C7836" s="215"/>
    </row>
    <row r="7837" spans="3:3">
      <c r="C7837" s="215"/>
    </row>
    <row r="7838" spans="3:3">
      <c r="C7838" s="215"/>
    </row>
    <row r="7839" spans="3:3">
      <c r="C7839" s="215"/>
    </row>
    <row r="7840" spans="3:3">
      <c r="C7840" s="215"/>
    </row>
    <row r="7841" spans="3:3">
      <c r="C7841" s="215"/>
    </row>
    <row r="7842" spans="3:3">
      <c r="C7842" s="215"/>
    </row>
    <row r="7843" spans="3:3">
      <c r="C7843" s="215"/>
    </row>
    <row r="7844" spans="3:3">
      <c r="C7844" s="215"/>
    </row>
    <row r="7845" spans="3:3">
      <c r="C7845" s="215"/>
    </row>
    <row r="7846" spans="3:3">
      <c r="C7846" s="215"/>
    </row>
    <row r="7847" spans="3:3">
      <c r="C7847" s="215"/>
    </row>
    <row r="7848" spans="3:3">
      <c r="C7848" s="215"/>
    </row>
    <row r="7849" spans="3:3">
      <c r="C7849" s="215"/>
    </row>
    <row r="7850" spans="3:3">
      <c r="C7850" s="215"/>
    </row>
    <row r="7851" spans="3:3">
      <c r="C7851" s="215"/>
    </row>
    <row r="7852" spans="3:3">
      <c r="C7852" s="215"/>
    </row>
    <row r="7853" spans="3:3">
      <c r="C7853" s="215"/>
    </row>
    <row r="7854" spans="3:3">
      <c r="C7854" s="215"/>
    </row>
    <row r="7855" spans="3:3">
      <c r="C7855" s="215"/>
    </row>
    <row r="7856" spans="3:3">
      <c r="C7856" s="215"/>
    </row>
    <row r="7857" spans="3:3">
      <c r="C7857" s="215"/>
    </row>
    <row r="7858" spans="3:3">
      <c r="C7858" s="215"/>
    </row>
    <row r="7859" spans="3:3">
      <c r="C7859" s="215"/>
    </row>
    <row r="7860" spans="3:3">
      <c r="C7860" s="215"/>
    </row>
    <row r="7861" spans="3:3">
      <c r="C7861" s="215"/>
    </row>
    <row r="7862" spans="3:3">
      <c r="C7862" s="215"/>
    </row>
    <row r="7863" spans="3:3">
      <c r="C7863" s="215"/>
    </row>
    <row r="7864" spans="3:3">
      <c r="C7864" s="215"/>
    </row>
    <row r="7865" spans="3:3">
      <c r="C7865" s="215"/>
    </row>
    <row r="7866" spans="3:3">
      <c r="C7866" s="215"/>
    </row>
    <row r="7867" spans="3:3">
      <c r="C7867" s="215"/>
    </row>
    <row r="7868" spans="3:3">
      <c r="C7868" s="215"/>
    </row>
    <row r="7869" spans="3:3">
      <c r="C7869" s="215"/>
    </row>
    <row r="7870" spans="3:3">
      <c r="C7870" s="215"/>
    </row>
    <row r="7871" spans="3:3">
      <c r="C7871" s="215"/>
    </row>
    <row r="7872" spans="3:3">
      <c r="C7872" s="215"/>
    </row>
    <row r="7873" spans="3:3">
      <c r="C7873" s="215"/>
    </row>
    <row r="7874" spans="3:3">
      <c r="C7874" s="215"/>
    </row>
    <row r="7875" spans="3:3">
      <c r="C7875" s="215"/>
    </row>
    <row r="7876" spans="3:3">
      <c r="C7876" s="215"/>
    </row>
    <row r="7877" spans="3:3">
      <c r="C7877" s="215"/>
    </row>
    <row r="7878" spans="3:3">
      <c r="C7878" s="215"/>
    </row>
    <row r="7879" spans="3:3">
      <c r="C7879" s="215"/>
    </row>
    <row r="7880" spans="3:3">
      <c r="C7880" s="215"/>
    </row>
    <row r="7881" spans="3:3">
      <c r="C7881" s="215"/>
    </row>
    <row r="7882" spans="3:3">
      <c r="C7882" s="215"/>
    </row>
    <row r="7883" spans="3:3">
      <c r="C7883" s="215"/>
    </row>
    <row r="7884" spans="3:3">
      <c r="C7884" s="215"/>
    </row>
    <row r="7885" spans="3:3">
      <c r="C7885" s="215"/>
    </row>
    <row r="7886" spans="3:3">
      <c r="C7886" s="215"/>
    </row>
    <row r="7887" spans="3:3">
      <c r="C7887" s="215"/>
    </row>
    <row r="7888" spans="3:3">
      <c r="C7888" s="215"/>
    </row>
    <row r="7889" spans="3:3">
      <c r="C7889" s="215"/>
    </row>
    <row r="7890" spans="3:3">
      <c r="C7890" s="215"/>
    </row>
    <row r="7891" spans="3:3">
      <c r="C7891" s="215"/>
    </row>
    <row r="7892" spans="3:3">
      <c r="C7892" s="215"/>
    </row>
    <row r="7893" spans="3:3">
      <c r="C7893" s="215"/>
    </row>
    <row r="7894" spans="3:3">
      <c r="C7894" s="215"/>
    </row>
    <row r="7895" spans="3:3">
      <c r="C7895" s="215"/>
    </row>
    <row r="7896" spans="3:3">
      <c r="C7896" s="215"/>
    </row>
    <row r="7897" spans="3:3">
      <c r="C7897" s="215"/>
    </row>
    <row r="7898" spans="3:3">
      <c r="C7898" s="215"/>
    </row>
    <row r="7899" spans="3:3">
      <c r="C7899" s="215"/>
    </row>
    <row r="7900" spans="3:3">
      <c r="C7900" s="215"/>
    </row>
    <row r="7901" spans="3:3">
      <c r="C7901" s="215"/>
    </row>
    <row r="7902" spans="3:3">
      <c r="C7902" s="215"/>
    </row>
    <row r="7903" spans="3:3">
      <c r="C7903" s="215"/>
    </row>
    <row r="7904" spans="3:3">
      <c r="C7904" s="215"/>
    </row>
    <row r="7905" spans="3:3">
      <c r="C7905" s="215"/>
    </row>
    <row r="7906" spans="3:3">
      <c r="C7906" s="215"/>
    </row>
    <row r="7907" spans="3:3">
      <c r="C7907" s="215"/>
    </row>
    <row r="7908" spans="3:3">
      <c r="C7908" s="215"/>
    </row>
    <row r="7909" spans="3:3">
      <c r="C7909" s="215"/>
    </row>
    <row r="7910" spans="3:3">
      <c r="C7910" s="215"/>
    </row>
    <row r="7911" spans="3:3">
      <c r="C7911" s="215"/>
    </row>
    <row r="7912" spans="3:3">
      <c r="C7912" s="215"/>
    </row>
    <row r="7913" spans="3:3">
      <c r="C7913" s="215"/>
    </row>
    <row r="7914" spans="3:3">
      <c r="C7914" s="215"/>
    </row>
    <row r="7915" spans="3:3">
      <c r="C7915" s="215"/>
    </row>
    <row r="7916" spans="3:3">
      <c r="C7916" s="215"/>
    </row>
    <row r="7917" spans="3:3">
      <c r="C7917" s="215"/>
    </row>
    <row r="7918" spans="3:3">
      <c r="C7918" s="215"/>
    </row>
    <row r="7919" spans="3:3">
      <c r="C7919" s="215"/>
    </row>
    <row r="7920" spans="3:3">
      <c r="C7920" s="215"/>
    </row>
    <row r="7921" spans="3:3">
      <c r="C7921" s="215"/>
    </row>
    <row r="7922" spans="3:3">
      <c r="C7922" s="215"/>
    </row>
    <row r="7923" spans="3:3">
      <c r="C7923" s="215"/>
    </row>
    <row r="7924" spans="3:3">
      <c r="C7924" s="215"/>
    </row>
    <row r="7925" spans="3:3">
      <c r="C7925" s="215"/>
    </row>
    <row r="7926" spans="3:3">
      <c r="C7926" s="215"/>
    </row>
    <row r="7927" spans="3:3">
      <c r="C7927" s="215"/>
    </row>
    <row r="7928" spans="3:3">
      <c r="C7928" s="215"/>
    </row>
    <row r="7929" spans="3:3">
      <c r="C7929" s="215"/>
    </row>
    <row r="7930" spans="3:3">
      <c r="C7930" s="215"/>
    </row>
    <row r="7931" spans="3:3">
      <c r="C7931" s="215"/>
    </row>
    <row r="7932" spans="3:3">
      <c r="C7932" s="215"/>
    </row>
    <row r="7933" spans="3:3">
      <c r="C7933" s="215"/>
    </row>
    <row r="7934" spans="3:3">
      <c r="C7934" s="215"/>
    </row>
    <row r="7935" spans="3:3">
      <c r="C7935" s="215"/>
    </row>
    <row r="7936" spans="3:3">
      <c r="C7936" s="215"/>
    </row>
    <row r="7937" spans="3:3">
      <c r="C7937" s="215"/>
    </row>
    <row r="7938" spans="3:3">
      <c r="C7938" s="215"/>
    </row>
    <row r="7939" spans="3:3">
      <c r="C7939" s="215"/>
    </row>
    <row r="7940" spans="3:3">
      <c r="C7940" s="215"/>
    </row>
    <row r="7941" spans="3:3">
      <c r="C7941" s="215"/>
    </row>
    <row r="7942" spans="3:3">
      <c r="C7942" s="215"/>
    </row>
    <row r="7943" spans="3:3">
      <c r="C7943" s="215"/>
    </row>
    <row r="7944" spans="3:3">
      <c r="C7944" s="215"/>
    </row>
    <row r="7945" spans="3:3">
      <c r="C7945" s="215"/>
    </row>
    <row r="7946" spans="3:3">
      <c r="C7946" s="215"/>
    </row>
    <row r="7947" spans="3:3">
      <c r="C7947" s="215"/>
    </row>
    <row r="7948" spans="3:3">
      <c r="C7948" s="215"/>
    </row>
    <row r="7949" spans="3:3">
      <c r="C7949" s="215"/>
    </row>
    <row r="7950" spans="3:3">
      <c r="C7950" s="215"/>
    </row>
    <row r="7951" spans="3:3">
      <c r="C7951" s="215"/>
    </row>
    <row r="7952" spans="3:3">
      <c r="C7952" s="215"/>
    </row>
    <row r="7953" spans="3:3">
      <c r="C7953" s="215"/>
    </row>
    <row r="7954" spans="3:3">
      <c r="C7954" s="215"/>
    </row>
    <row r="7955" spans="3:3">
      <c r="C7955" s="215"/>
    </row>
    <row r="7956" spans="3:3">
      <c r="C7956" s="215"/>
    </row>
    <row r="7957" spans="3:3">
      <c r="C7957" s="215"/>
    </row>
    <row r="7958" spans="3:3">
      <c r="C7958" s="215"/>
    </row>
    <row r="7959" spans="3:3">
      <c r="C7959" s="215"/>
    </row>
    <row r="7960" spans="3:3">
      <c r="C7960" s="215"/>
    </row>
    <row r="7961" spans="3:3">
      <c r="C7961" s="215"/>
    </row>
    <row r="7962" spans="3:3">
      <c r="C7962" s="215"/>
    </row>
    <row r="7963" spans="3:3">
      <c r="C7963" s="215"/>
    </row>
    <row r="7964" spans="3:3">
      <c r="C7964" s="215"/>
    </row>
    <row r="7965" spans="3:3">
      <c r="C7965" s="215"/>
    </row>
    <row r="7966" spans="3:3">
      <c r="C7966" s="215"/>
    </row>
    <row r="7967" spans="3:3">
      <c r="C7967" s="215"/>
    </row>
    <row r="7968" spans="3:3">
      <c r="C7968" s="215"/>
    </row>
    <row r="7969" spans="3:3">
      <c r="C7969" s="215"/>
    </row>
    <row r="7970" spans="3:3">
      <c r="C7970" s="215"/>
    </row>
    <row r="7971" spans="3:3">
      <c r="C7971" s="215"/>
    </row>
    <row r="7972" spans="3:3">
      <c r="C7972" s="215"/>
    </row>
    <row r="7973" spans="3:3">
      <c r="C7973" s="215"/>
    </row>
    <row r="7974" spans="3:3">
      <c r="C7974" s="215"/>
    </row>
    <row r="7975" spans="3:3">
      <c r="C7975" s="215"/>
    </row>
    <row r="7976" spans="3:3">
      <c r="C7976" s="215"/>
    </row>
    <row r="7977" spans="3:3">
      <c r="C7977" s="215"/>
    </row>
    <row r="7978" spans="3:3">
      <c r="C7978" s="215"/>
    </row>
    <row r="7979" spans="3:3">
      <c r="C7979" s="215"/>
    </row>
    <row r="7980" spans="3:3">
      <c r="C7980" s="215"/>
    </row>
    <row r="7981" spans="3:3">
      <c r="C7981" s="215"/>
    </row>
    <row r="7982" spans="3:3">
      <c r="C7982" s="215"/>
    </row>
    <row r="7983" spans="3:3">
      <c r="C7983" s="215"/>
    </row>
    <row r="7984" spans="3:3">
      <c r="C7984" s="215"/>
    </row>
    <row r="7985" spans="3:3">
      <c r="C7985" s="215"/>
    </row>
    <row r="7986" spans="3:3">
      <c r="C7986" s="215"/>
    </row>
    <row r="7987" spans="3:3">
      <c r="C7987" s="215"/>
    </row>
    <row r="7988" spans="3:3">
      <c r="C7988" s="215"/>
    </row>
    <row r="7989" spans="3:3">
      <c r="C7989" s="215"/>
    </row>
    <row r="7990" spans="3:3">
      <c r="C7990" s="215"/>
    </row>
    <row r="7991" spans="3:3">
      <c r="C7991" s="215"/>
    </row>
    <row r="7992" spans="3:3">
      <c r="C7992" s="215"/>
    </row>
    <row r="7993" spans="3:3">
      <c r="C7993" s="215"/>
    </row>
    <row r="7994" spans="3:3">
      <c r="C7994" s="215"/>
    </row>
    <row r="7995" spans="3:3">
      <c r="C7995" s="215"/>
    </row>
    <row r="7996" spans="3:3">
      <c r="C7996" s="215"/>
    </row>
    <row r="7997" spans="3:3">
      <c r="C7997" s="215"/>
    </row>
    <row r="7998" spans="3:3">
      <c r="C7998" s="215"/>
    </row>
    <row r="7999" spans="3:3">
      <c r="C7999" s="215"/>
    </row>
    <row r="8000" spans="3:3">
      <c r="C8000" s="215"/>
    </row>
    <row r="8001" spans="3:3">
      <c r="C8001" s="215"/>
    </row>
    <row r="8002" spans="3:3">
      <c r="C8002" s="215"/>
    </row>
    <row r="8003" spans="3:3">
      <c r="C8003" s="215"/>
    </row>
    <row r="8004" spans="3:3">
      <c r="C8004" s="215"/>
    </row>
    <row r="8005" spans="3:3">
      <c r="C8005" s="215"/>
    </row>
    <row r="8006" spans="3:3">
      <c r="C8006" s="215"/>
    </row>
    <row r="8007" spans="3:3">
      <c r="C8007" s="215"/>
    </row>
    <row r="8008" spans="3:3">
      <c r="C8008" s="215"/>
    </row>
    <row r="8009" spans="3:3">
      <c r="C8009" s="215"/>
    </row>
    <row r="8010" spans="3:3">
      <c r="C8010" s="215"/>
    </row>
    <row r="8011" spans="3:3">
      <c r="C8011" s="215"/>
    </row>
    <row r="8012" spans="3:3">
      <c r="C8012" s="215"/>
    </row>
    <row r="8013" spans="3:3">
      <c r="C8013" s="215"/>
    </row>
    <row r="8014" spans="3:3">
      <c r="C8014" s="215"/>
    </row>
    <row r="8015" spans="3:3">
      <c r="C8015" s="215"/>
    </row>
    <row r="8016" spans="3:3">
      <c r="C8016" s="215"/>
    </row>
    <row r="8017" spans="3:3">
      <c r="C8017" s="215"/>
    </row>
    <row r="8018" spans="3:3">
      <c r="C8018" s="215"/>
    </row>
    <row r="8019" spans="3:3">
      <c r="C8019" s="215"/>
    </row>
    <row r="8020" spans="3:3">
      <c r="C8020" s="215"/>
    </row>
    <row r="8021" spans="3:3">
      <c r="C8021" s="215"/>
    </row>
    <row r="8022" spans="3:3">
      <c r="C8022" s="215"/>
    </row>
    <row r="8023" spans="3:3">
      <c r="C8023" s="215"/>
    </row>
    <row r="8024" spans="3:3">
      <c r="C8024" s="215"/>
    </row>
    <row r="8025" spans="3:3">
      <c r="C8025" s="215"/>
    </row>
    <row r="8026" spans="3:3">
      <c r="C8026" s="215"/>
    </row>
    <row r="8027" spans="3:3">
      <c r="C8027" s="215"/>
    </row>
    <row r="8028" spans="3:3">
      <c r="C8028" s="215"/>
    </row>
    <row r="8029" spans="3:3">
      <c r="C8029" s="215"/>
    </row>
    <row r="8030" spans="3:3">
      <c r="C8030" s="215"/>
    </row>
    <row r="8031" spans="3:3">
      <c r="C8031" s="215"/>
    </row>
    <row r="8032" spans="3:3">
      <c r="C8032" s="215"/>
    </row>
    <row r="8033" spans="3:3">
      <c r="C8033" s="215"/>
    </row>
    <row r="8034" spans="3:3">
      <c r="C8034" s="215"/>
    </row>
    <row r="8035" spans="3:3">
      <c r="C8035" s="215"/>
    </row>
    <row r="8036" spans="3:3">
      <c r="C8036" s="215"/>
    </row>
    <row r="8037" spans="3:3">
      <c r="C8037" s="215"/>
    </row>
    <row r="8038" spans="3:3">
      <c r="C8038" s="215"/>
    </row>
    <row r="8039" spans="3:3">
      <c r="C8039" s="215"/>
    </row>
    <row r="8040" spans="3:3">
      <c r="C8040" s="215"/>
    </row>
    <row r="8041" spans="3:3">
      <c r="C8041" s="215"/>
    </row>
    <row r="8042" spans="3:3">
      <c r="C8042" s="215"/>
    </row>
    <row r="8043" spans="3:3">
      <c r="C8043" s="215"/>
    </row>
    <row r="8044" spans="3:3">
      <c r="C8044" s="215"/>
    </row>
    <row r="8045" spans="3:3">
      <c r="C8045" s="215"/>
    </row>
    <row r="8046" spans="3:3">
      <c r="C8046" s="215"/>
    </row>
    <row r="8047" spans="3:3">
      <c r="C8047" s="215"/>
    </row>
    <row r="8048" spans="3:3">
      <c r="C8048" s="215"/>
    </row>
    <row r="8049" spans="3:3">
      <c r="C8049" s="215"/>
    </row>
    <row r="8050" spans="3:3">
      <c r="C8050" s="215"/>
    </row>
    <row r="8051" spans="3:3">
      <c r="C8051" s="215"/>
    </row>
    <row r="8052" spans="3:3">
      <c r="C8052" s="215"/>
    </row>
    <row r="8053" spans="3:3">
      <c r="C8053" s="215"/>
    </row>
    <row r="8054" spans="3:3">
      <c r="C8054" s="215"/>
    </row>
    <row r="8055" spans="3:3">
      <c r="C8055" s="215"/>
    </row>
    <row r="8056" spans="3:3">
      <c r="C8056" s="215"/>
    </row>
    <row r="8057" spans="3:3">
      <c r="C8057" s="215"/>
    </row>
    <row r="8058" spans="3:3">
      <c r="C8058" s="215"/>
    </row>
    <row r="8059" spans="3:3">
      <c r="C8059" s="215"/>
    </row>
    <row r="8060" spans="3:3">
      <c r="C8060" s="215"/>
    </row>
    <row r="8061" spans="3:3">
      <c r="C8061" s="215"/>
    </row>
    <row r="8062" spans="3:3">
      <c r="C8062" s="215"/>
    </row>
    <row r="8063" spans="3:3">
      <c r="C8063" s="215"/>
    </row>
    <row r="8064" spans="3:3">
      <c r="C8064" s="215"/>
    </row>
    <row r="8065" spans="3:3">
      <c r="C8065" s="215"/>
    </row>
    <row r="8066" spans="3:3">
      <c r="C8066" s="215"/>
    </row>
    <row r="8067" spans="3:3">
      <c r="C8067" s="215"/>
    </row>
    <row r="8068" spans="3:3">
      <c r="C8068" s="215"/>
    </row>
    <row r="8069" spans="3:3">
      <c r="C8069" s="215"/>
    </row>
    <row r="8070" spans="3:3">
      <c r="C8070" s="215"/>
    </row>
    <row r="8071" spans="3:3">
      <c r="C8071" s="215"/>
    </row>
    <row r="8072" spans="3:3">
      <c r="C8072" s="215"/>
    </row>
    <row r="8073" spans="3:3">
      <c r="C8073" s="215"/>
    </row>
    <row r="8074" spans="3:3">
      <c r="C8074" s="215"/>
    </row>
    <row r="8075" spans="3:3">
      <c r="C8075" s="215"/>
    </row>
    <row r="8076" spans="3:3">
      <c r="C8076" s="215"/>
    </row>
    <row r="8077" spans="3:3">
      <c r="C8077" s="215"/>
    </row>
    <row r="8078" spans="3:3">
      <c r="C8078" s="215"/>
    </row>
    <row r="8079" spans="3:3">
      <c r="C8079" s="215"/>
    </row>
    <row r="8080" spans="3:3">
      <c r="C8080" s="215"/>
    </row>
    <row r="8081" spans="3:3">
      <c r="C8081" s="215"/>
    </row>
    <row r="8082" spans="3:3">
      <c r="C8082" s="215"/>
    </row>
    <row r="8083" spans="3:3">
      <c r="C8083" s="215"/>
    </row>
    <row r="8084" spans="3:3">
      <c r="C8084" s="215"/>
    </row>
    <row r="8085" spans="3:3">
      <c r="C8085" s="215"/>
    </row>
    <row r="8086" spans="3:3">
      <c r="C8086" s="215"/>
    </row>
    <row r="8087" spans="3:3">
      <c r="C8087" s="215"/>
    </row>
    <row r="8088" spans="3:3">
      <c r="C8088" s="215"/>
    </row>
    <row r="8089" spans="3:3">
      <c r="C8089" s="215"/>
    </row>
    <row r="8090" spans="3:3">
      <c r="C8090" s="215"/>
    </row>
    <row r="8091" spans="3:3">
      <c r="C8091" s="215"/>
    </row>
    <row r="8092" spans="3:3">
      <c r="C8092" s="215"/>
    </row>
    <row r="8093" spans="3:3">
      <c r="C8093" s="215"/>
    </row>
    <row r="8094" spans="3:3">
      <c r="C8094" s="215"/>
    </row>
    <row r="8095" spans="3:3">
      <c r="C8095" s="215"/>
    </row>
    <row r="8096" spans="3:3">
      <c r="C8096" s="215"/>
    </row>
    <row r="8097" spans="3:3">
      <c r="C8097" s="215"/>
    </row>
    <row r="8098" spans="3:3">
      <c r="C8098" s="215"/>
    </row>
    <row r="8099" spans="3:3">
      <c r="C8099" s="215"/>
    </row>
    <row r="8100" spans="3:3">
      <c r="C8100" s="215"/>
    </row>
    <row r="8101" spans="3:3">
      <c r="C8101" s="215"/>
    </row>
    <row r="8102" spans="3:3">
      <c r="C8102" s="215"/>
    </row>
    <row r="8103" spans="3:3">
      <c r="C8103" s="215"/>
    </row>
    <row r="8104" spans="3:3">
      <c r="C8104" s="215"/>
    </row>
    <row r="8105" spans="3:3">
      <c r="C8105" s="215"/>
    </row>
    <row r="8106" spans="3:3">
      <c r="C8106" s="215"/>
    </row>
    <row r="8107" spans="3:3">
      <c r="C8107" s="215"/>
    </row>
    <row r="8108" spans="3:3">
      <c r="C8108" s="215"/>
    </row>
    <row r="8109" spans="3:3">
      <c r="C8109" s="215"/>
    </row>
    <row r="8110" spans="3:3">
      <c r="C8110" s="215"/>
    </row>
    <row r="8111" spans="3:3">
      <c r="C8111" s="215"/>
    </row>
    <row r="8112" spans="3:3">
      <c r="C8112" s="215"/>
    </row>
    <row r="8113" spans="3:3">
      <c r="C8113" s="215"/>
    </row>
    <row r="8114" spans="3:3">
      <c r="C8114" s="215"/>
    </row>
    <row r="8115" spans="3:3">
      <c r="C8115" s="215"/>
    </row>
    <row r="8116" spans="3:3">
      <c r="C8116" s="215"/>
    </row>
    <row r="8117" spans="3:3">
      <c r="C8117" s="215"/>
    </row>
    <row r="8118" spans="3:3">
      <c r="C8118" s="215"/>
    </row>
    <row r="8119" spans="3:3">
      <c r="C8119" s="215"/>
    </row>
    <row r="8120" spans="3:3">
      <c r="C8120" s="215"/>
    </row>
    <row r="8121" spans="3:3">
      <c r="C8121" s="215"/>
    </row>
    <row r="8122" spans="3:3">
      <c r="C8122" s="215"/>
    </row>
    <row r="8123" spans="3:3">
      <c r="C8123" s="215"/>
    </row>
    <row r="8124" spans="3:3">
      <c r="C8124" s="215"/>
    </row>
    <row r="8125" spans="3:3">
      <c r="C8125" s="215"/>
    </row>
    <row r="8126" spans="3:3">
      <c r="C8126" s="215"/>
    </row>
    <row r="8127" spans="3:3">
      <c r="C8127" s="215"/>
    </row>
    <row r="8128" spans="3:3">
      <c r="C8128" s="215"/>
    </row>
    <row r="8129" spans="3:3">
      <c r="C8129" s="215"/>
    </row>
    <row r="8130" spans="3:3">
      <c r="C8130" s="215"/>
    </row>
    <row r="8131" spans="3:3">
      <c r="C8131" s="215"/>
    </row>
    <row r="8132" spans="3:3">
      <c r="C8132" s="215"/>
    </row>
    <row r="8133" spans="3:3">
      <c r="C8133" s="215"/>
    </row>
    <row r="8134" spans="3:3">
      <c r="C8134" s="215"/>
    </row>
    <row r="8135" spans="3:3">
      <c r="C8135" s="215"/>
    </row>
    <row r="8136" spans="3:3">
      <c r="C8136" s="215"/>
    </row>
    <row r="8137" spans="3:3">
      <c r="C8137" s="215"/>
    </row>
    <row r="8138" spans="3:3">
      <c r="C8138" s="215"/>
    </row>
    <row r="8139" spans="3:3">
      <c r="C8139" s="215"/>
    </row>
    <row r="8140" spans="3:3">
      <c r="C8140" s="215"/>
    </row>
    <row r="8141" spans="3:3">
      <c r="C8141" s="215"/>
    </row>
    <row r="8142" spans="3:3">
      <c r="C8142" s="215"/>
    </row>
    <row r="8143" spans="3:3">
      <c r="C8143" s="215"/>
    </row>
    <row r="8144" spans="3:3">
      <c r="C8144" s="215"/>
    </row>
    <row r="8145" spans="3:3">
      <c r="C8145" s="215"/>
    </row>
    <row r="8146" spans="3:3">
      <c r="C8146" s="215"/>
    </row>
    <row r="8147" spans="3:3">
      <c r="C8147" s="215"/>
    </row>
    <row r="8148" spans="3:3">
      <c r="C8148" s="215"/>
    </row>
    <row r="8149" spans="3:3">
      <c r="C8149" s="215"/>
    </row>
    <row r="8150" spans="3:3">
      <c r="C8150" s="215"/>
    </row>
    <row r="8151" spans="3:3">
      <c r="C8151" s="215"/>
    </row>
    <row r="8152" spans="3:3">
      <c r="C8152" s="215"/>
    </row>
    <row r="8153" spans="3:3">
      <c r="C8153" s="215"/>
    </row>
    <row r="8154" spans="3:3">
      <c r="C8154" s="215"/>
    </row>
    <row r="8155" spans="3:3">
      <c r="C8155" s="215"/>
    </row>
    <row r="8156" spans="3:3">
      <c r="C8156" s="215"/>
    </row>
    <row r="8157" spans="3:3">
      <c r="C8157" s="215"/>
    </row>
    <row r="8158" spans="3:3">
      <c r="C8158" s="215"/>
    </row>
    <row r="8159" spans="3:3">
      <c r="C8159" s="215"/>
    </row>
    <row r="8160" spans="3:3">
      <c r="C8160" s="215"/>
    </row>
    <row r="8161" spans="3:3">
      <c r="C8161" s="215"/>
    </row>
    <row r="8162" spans="3:3">
      <c r="C8162" s="215"/>
    </row>
    <row r="8163" spans="3:3">
      <c r="C8163" s="215"/>
    </row>
    <row r="8164" spans="3:3">
      <c r="C8164" s="215"/>
    </row>
    <row r="8165" spans="3:3">
      <c r="C8165" s="215"/>
    </row>
    <row r="8166" spans="3:3">
      <c r="C8166" s="215"/>
    </row>
    <row r="8167" spans="3:3">
      <c r="C8167" s="215"/>
    </row>
    <row r="8168" spans="3:3">
      <c r="C8168" s="215"/>
    </row>
    <row r="8169" spans="3:3">
      <c r="C8169" s="215"/>
    </row>
    <row r="8170" spans="3:3">
      <c r="C8170" s="215"/>
    </row>
    <row r="8171" spans="3:3">
      <c r="C8171" s="215"/>
    </row>
    <row r="8172" spans="3:3">
      <c r="C8172" s="215"/>
    </row>
    <row r="8173" spans="3:3">
      <c r="C8173" s="215"/>
    </row>
    <row r="8174" spans="3:3">
      <c r="C8174" s="215"/>
    </row>
    <row r="8175" spans="3:3">
      <c r="C8175" s="215"/>
    </row>
    <row r="8176" spans="3:3">
      <c r="C8176" s="215"/>
    </row>
    <row r="8177" spans="3:3">
      <c r="C8177" s="215"/>
    </row>
    <row r="8178" spans="3:3">
      <c r="C8178" s="215"/>
    </row>
    <row r="8179" spans="3:3">
      <c r="C8179" s="215"/>
    </row>
    <row r="8180" spans="3:3">
      <c r="C8180" s="215"/>
    </row>
    <row r="8181" spans="3:3">
      <c r="C8181" s="215"/>
    </row>
    <row r="8182" spans="3:3">
      <c r="C8182" s="215"/>
    </row>
    <row r="8183" spans="3:3">
      <c r="C8183" s="215"/>
    </row>
    <row r="8184" spans="3:3">
      <c r="C8184" s="215"/>
    </row>
    <row r="8185" spans="3:3">
      <c r="C8185" s="215"/>
    </row>
    <row r="8186" spans="3:3">
      <c r="C8186" s="215"/>
    </row>
    <row r="8187" spans="3:3">
      <c r="C8187" s="215"/>
    </row>
    <row r="8188" spans="3:3">
      <c r="C8188" s="215"/>
    </row>
    <row r="8189" spans="3:3">
      <c r="C8189" s="215"/>
    </row>
    <row r="8190" spans="3:3">
      <c r="C8190" s="215"/>
    </row>
    <row r="8191" spans="3:3">
      <c r="C8191" s="215"/>
    </row>
    <row r="8192" spans="3:3">
      <c r="C8192" s="215"/>
    </row>
    <row r="8193" spans="3:3">
      <c r="C8193" s="215"/>
    </row>
    <row r="8194" spans="3:3">
      <c r="C8194" s="215"/>
    </row>
    <row r="8195" spans="3:3">
      <c r="C8195" s="215"/>
    </row>
    <row r="8196" spans="3:3">
      <c r="C8196" s="215"/>
    </row>
    <row r="8197" spans="3:3">
      <c r="C8197" s="215"/>
    </row>
    <row r="8198" spans="3:3">
      <c r="C8198" s="215"/>
    </row>
    <row r="8199" spans="3:3">
      <c r="C8199" s="215"/>
    </row>
    <row r="8200" spans="3:3">
      <c r="C8200" s="215"/>
    </row>
    <row r="8201" spans="3:3">
      <c r="C8201" s="215"/>
    </row>
    <row r="8202" spans="3:3">
      <c r="C8202" s="215"/>
    </row>
    <row r="8203" spans="3:3">
      <c r="C8203" s="215"/>
    </row>
    <row r="8204" spans="3:3">
      <c r="C8204" s="215"/>
    </row>
    <row r="8205" spans="3:3">
      <c r="C8205" s="215"/>
    </row>
    <row r="8206" spans="3:3">
      <c r="C8206" s="215"/>
    </row>
    <row r="8207" spans="3:3">
      <c r="C8207" s="215"/>
    </row>
    <row r="8208" spans="3:3">
      <c r="C8208" s="215"/>
    </row>
    <row r="8209" spans="3:3">
      <c r="C8209" s="215"/>
    </row>
    <row r="8210" spans="3:3">
      <c r="C8210" s="215"/>
    </row>
    <row r="8211" spans="3:3">
      <c r="C8211" s="215"/>
    </row>
    <row r="8212" spans="3:3">
      <c r="C8212" s="215"/>
    </row>
    <row r="8213" spans="3:3">
      <c r="C8213" s="215"/>
    </row>
    <row r="8214" spans="3:3">
      <c r="C8214" s="215"/>
    </row>
    <row r="8215" spans="3:3">
      <c r="C8215" s="215"/>
    </row>
    <row r="8216" spans="3:3">
      <c r="C8216" s="215"/>
    </row>
    <row r="8217" spans="3:3">
      <c r="C8217" s="215"/>
    </row>
    <row r="8218" spans="3:3">
      <c r="C8218" s="215"/>
    </row>
    <row r="8219" spans="3:3">
      <c r="C8219" s="215"/>
    </row>
    <row r="8220" spans="3:3">
      <c r="C8220" s="215"/>
    </row>
    <row r="8221" spans="3:3">
      <c r="C8221" s="215"/>
    </row>
    <row r="8222" spans="3:3">
      <c r="C8222" s="215"/>
    </row>
    <row r="8223" spans="3:3">
      <c r="C8223" s="215"/>
    </row>
    <row r="8224" spans="3:3">
      <c r="C8224" s="215"/>
    </row>
    <row r="8225" spans="3:3">
      <c r="C8225" s="215"/>
    </row>
    <row r="8226" spans="3:3">
      <c r="C8226" s="215"/>
    </row>
    <row r="8227" spans="3:3">
      <c r="C8227" s="215"/>
    </row>
    <row r="8228" spans="3:3">
      <c r="C8228" s="215"/>
    </row>
    <row r="8229" spans="3:3">
      <c r="C8229" s="215"/>
    </row>
    <row r="8230" spans="3:3">
      <c r="C8230" s="215"/>
    </row>
    <row r="8231" spans="3:3">
      <c r="C8231" s="215"/>
    </row>
    <row r="8232" spans="3:3">
      <c r="C8232" s="215"/>
    </row>
    <row r="8233" spans="3:3">
      <c r="C8233" s="215"/>
    </row>
    <row r="8234" spans="3:3">
      <c r="C8234" s="215"/>
    </row>
    <row r="8235" spans="3:3">
      <c r="C8235" s="215"/>
    </row>
    <row r="8236" spans="3:3">
      <c r="C8236" s="215"/>
    </row>
    <row r="8237" spans="3:3">
      <c r="C8237" s="215"/>
    </row>
    <row r="8238" spans="3:3">
      <c r="C8238" s="215"/>
    </row>
    <row r="8239" spans="3:3">
      <c r="C8239" s="215"/>
    </row>
    <row r="8240" spans="3:3">
      <c r="C8240" s="215"/>
    </row>
    <row r="8241" spans="3:3">
      <c r="C8241" s="215"/>
    </row>
    <row r="8242" spans="3:3">
      <c r="C8242" s="215"/>
    </row>
    <row r="8243" spans="3:3">
      <c r="C8243" s="215"/>
    </row>
    <row r="8244" spans="3:3">
      <c r="C8244" s="215"/>
    </row>
    <row r="8245" spans="3:3">
      <c r="C8245" s="215"/>
    </row>
    <row r="8246" spans="3:3">
      <c r="C8246" s="215"/>
    </row>
    <row r="8247" spans="3:3">
      <c r="C8247" s="215"/>
    </row>
    <row r="8248" spans="3:3">
      <c r="C8248" s="215"/>
    </row>
    <row r="8249" spans="3:3">
      <c r="C8249" s="215"/>
    </row>
    <row r="8250" spans="3:3">
      <c r="C8250" s="215"/>
    </row>
    <row r="8251" spans="3:3">
      <c r="C8251" s="215"/>
    </row>
    <row r="8252" spans="3:3">
      <c r="C8252" s="215"/>
    </row>
    <row r="8253" spans="3:3">
      <c r="C8253" s="215"/>
    </row>
    <row r="8254" spans="3:3">
      <c r="C8254" s="215"/>
    </row>
    <row r="8255" spans="3:3">
      <c r="C8255" s="215"/>
    </row>
    <row r="8256" spans="3:3">
      <c r="C8256" s="215"/>
    </row>
    <row r="8257" spans="3:3">
      <c r="C8257" s="215"/>
    </row>
    <row r="8258" spans="3:3">
      <c r="C8258" s="215"/>
    </row>
    <row r="8259" spans="3:3">
      <c r="C8259" s="215"/>
    </row>
    <row r="8260" spans="3:3">
      <c r="C8260" s="215"/>
    </row>
    <row r="8261" spans="3:3">
      <c r="C8261" s="215"/>
    </row>
    <row r="8262" spans="3:3">
      <c r="C8262" s="215"/>
    </row>
    <row r="8263" spans="3:3">
      <c r="C8263" s="215"/>
    </row>
    <row r="8264" spans="3:3">
      <c r="C8264" s="215"/>
    </row>
    <row r="8265" spans="3:3">
      <c r="C8265" s="215"/>
    </row>
    <row r="8266" spans="3:3">
      <c r="C8266" s="215"/>
    </row>
    <row r="8267" spans="3:3">
      <c r="C8267" s="215"/>
    </row>
    <row r="8268" spans="3:3">
      <c r="C8268" s="215"/>
    </row>
    <row r="8269" spans="3:3">
      <c r="C8269" s="215"/>
    </row>
    <row r="8270" spans="3:3">
      <c r="C8270" s="215"/>
    </row>
    <row r="8271" spans="3:3">
      <c r="C8271" s="215"/>
    </row>
    <row r="8272" spans="3:3">
      <c r="C8272" s="215"/>
    </row>
    <row r="8273" spans="3:3">
      <c r="C8273" s="215"/>
    </row>
    <row r="8274" spans="3:3">
      <c r="C8274" s="215"/>
    </row>
    <row r="8275" spans="3:3">
      <c r="C8275" s="215"/>
    </row>
    <row r="8276" spans="3:3">
      <c r="C8276" s="215"/>
    </row>
    <row r="8277" spans="3:3">
      <c r="C8277" s="215"/>
    </row>
    <row r="8278" spans="3:3">
      <c r="C8278" s="215"/>
    </row>
    <row r="8279" spans="3:3">
      <c r="C8279" s="215"/>
    </row>
    <row r="8280" spans="3:3">
      <c r="C8280" s="215"/>
    </row>
    <row r="8281" spans="3:3">
      <c r="C8281" s="215"/>
    </row>
    <row r="8282" spans="3:3">
      <c r="C8282" s="215"/>
    </row>
    <row r="8283" spans="3:3">
      <c r="C8283" s="215"/>
    </row>
    <row r="8284" spans="3:3">
      <c r="C8284" s="215"/>
    </row>
    <row r="8285" spans="3:3">
      <c r="C8285" s="215"/>
    </row>
    <row r="8286" spans="3:3">
      <c r="C8286" s="215"/>
    </row>
    <row r="8287" spans="3:3">
      <c r="C8287" s="215"/>
    </row>
    <row r="8288" spans="3:3">
      <c r="C8288" s="215"/>
    </row>
    <row r="8289" spans="3:3">
      <c r="C8289" s="215"/>
    </row>
    <row r="8290" spans="3:3">
      <c r="C8290" s="215"/>
    </row>
    <row r="8291" spans="3:3">
      <c r="C8291" s="215"/>
    </row>
    <row r="8292" spans="3:3">
      <c r="C8292" s="215"/>
    </row>
    <row r="8293" spans="3:3">
      <c r="C8293" s="215"/>
    </row>
    <row r="8294" spans="3:3">
      <c r="C8294" s="215"/>
    </row>
    <row r="8295" spans="3:3">
      <c r="C8295" s="215"/>
    </row>
    <row r="8296" spans="3:3">
      <c r="C8296" s="215"/>
    </row>
    <row r="8297" spans="3:3">
      <c r="C8297" s="215"/>
    </row>
    <row r="8298" spans="3:3">
      <c r="C8298" s="215"/>
    </row>
    <row r="8299" spans="3:3">
      <c r="C8299" s="215"/>
    </row>
    <row r="8300" spans="3:3">
      <c r="C8300" s="215"/>
    </row>
    <row r="8301" spans="3:3">
      <c r="C8301" s="215"/>
    </row>
    <row r="8302" spans="3:3">
      <c r="C8302" s="215"/>
    </row>
    <row r="8303" spans="3:3">
      <c r="C8303" s="215"/>
    </row>
    <row r="8304" spans="3:3">
      <c r="C8304" s="215"/>
    </row>
    <row r="8305" spans="3:3">
      <c r="C8305" s="215"/>
    </row>
    <row r="8306" spans="3:3">
      <c r="C8306" s="215"/>
    </row>
    <row r="8307" spans="3:3">
      <c r="C8307" s="215"/>
    </row>
    <row r="8308" spans="3:3">
      <c r="C8308" s="215"/>
    </row>
    <row r="8309" spans="3:3">
      <c r="C8309" s="215"/>
    </row>
    <row r="8310" spans="3:3">
      <c r="C8310" s="215"/>
    </row>
    <row r="8311" spans="3:3">
      <c r="C8311" s="215"/>
    </row>
    <row r="8312" spans="3:3">
      <c r="C8312" s="215"/>
    </row>
    <row r="8313" spans="3:3">
      <c r="C8313" s="215"/>
    </row>
    <row r="8314" spans="3:3">
      <c r="C8314" s="215"/>
    </row>
    <row r="8315" spans="3:3">
      <c r="C8315" s="215"/>
    </row>
    <row r="8316" spans="3:3">
      <c r="C8316" s="215"/>
    </row>
    <row r="8317" spans="3:3">
      <c r="C8317" s="215"/>
    </row>
    <row r="8318" spans="3:3">
      <c r="C8318" s="215"/>
    </row>
    <row r="8319" spans="3:3">
      <c r="C8319" s="215"/>
    </row>
    <row r="8320" spans="3:3">
      <c r="C8320" s="215"/>
    </row>
    <row r="8321" spans="3:3">
      <c r="C8321" s="215"/>
    </row>
    <row r="8322" spans="3:3">
      <c r="C8322" s="215"/>
    </row>
    <row r="8323" spans="3:3">
      <c r="C8323" s="215"/>
    </row>
    <row r="8324" spans="3:3">
      <c r="C8324" s="215"/>
    </row>
    <row r="8325" spans="3:3">
      <c r="C8325" s="215"/>
    </row>
    <row r="8326" spans="3:3">
      <c r="C8326" s="215"/>
    </row>
    <row r="8327" spans="3:3">
      <c r="C8327" s="215"/>
    </row>
    <row r="8328" spans="3:3">
      <c r="C8328" s="215"/>
    </row>
    <row r="8329" spans="3:3">
      <c r="C8329" s="215"/>
    </row>
    <row r="8330" spans="3:3">
      <c r="C8330" s="215"/>
    </row>
    <row r="8331" spans="3:3">
      <c r="C8331" s="215"/>
    </row>
    <row r="8332" spans="3:3">
      <c r="C8332" s="215"/>
    </row>
    <row r="8333" spans="3:3">
      <c r="C8333" s="215"/>
    </row>
    <row r="8334" spans="3:3">
      <c r="C8334" s="215"/>
    </row>
    <row r="8335" spans="3:3">
      <c r="C8335" s="215"/>
    </row>
    <row r="8336" spans="3:3">
      <c r="C8336" s="215"/>
    </row>
    <row r="8337" spans="3:3">
      <c r="C8337" s="215"/>
    </row>
    <row r="8338" spans="3:3">
      <c r="C8338" s="215"/>
    </row>
    <row r="8339" spans="3:3">
      <c r="C8339" s="215"/>
    </row>
    <row r="8340" spans="3:3">
      <c r="C8340" s="215"/>
    </row>
    <row r="8341" spans="3:3">
      <c r="C8341" s="215"/>
    </row>
    <row r="8342" spans="3:3">
      <c r="C8342" s="215"/>
    </row>
    <row r="8343" spans="3:3">
      <c r="C8343" s="215"/>
    </row>
    <row r="8344" spans="3:3">
      <c r="C8344" s="215"/>
    </row>
    <row r="8345" spans="3:3">
      <c r="C8345" s="215"/>
    </row>
    <row r="8346" spans="3:3">
      <c r="C8346" s="215"/>
    </row>
    <row r="8347" spans="3:3">
      <c r="C8347" s="215"/>
    </row>
    <row r="8348" spans="3:3">
      <c r="C8348" s="215"/>
    </row>
    <row r="8349" spans="3:3">
      <c r="C8349" s="215"/>
    </row>
    <row r="8350" spans="3:3">
      <c r="C8350" s="215"/>
    </row>
    <row r="8351" spans="3:3">
      <c r="C8351" s="215"/>
    </row>
    <row r="8352" spans="3:3">
      <c r="C8352" s="215"/>
    </row>
    <row r="8353" spans="3:3">
      <c r="C8353" s="215"/>
    </row>
    <row r="8354" spans="3:3">
      <c r="C8354" s="215"/>
    </row>
    <row r="8355" spans="3:3">
      <c r="C8355" s="215"/>
    </row>
    <row r="8356" spans="3:3">
      <c r="C8356" s="215"/>
    </row>
    <row r="8357" spans="3:3">
      <c r="C8357" s="215"/>
    </row>
    <row r="8358" spans="3:3">
      <c r="C8358" s="215"/>
    </row>
    <row r="8359" spans="3:3">
      <c r="C8359" s="215"/>
    </row>
    <row r="8360" spans="3:3">
      <c r="C8360" s="215"/>
    </row>
    <row r="8361" spans="3:3">
      <c r="C8361" s="215"/>
    </row>
    <row r="8362" spans="3:3">
      <c r="C8362" s="215"/>
    </row>
    <row r="8363" spans="3:3">
      <c r="C8363" s="215"/>
    </row>
    <row r="8364" spans="3:3">
      <c r="C8364" s="215"/>
    </row>
    <row r="8365" spans="3:3">
      <c r="C8365" s="215"/>
    </row>
    <row r="8366" spans="3:3">
      <c r="C8366" s="215"/>
    </row>
    <row r="8367" spans="3:3">
      <c r="C8367" s="215"/>
    </row>
    <row r="8368" spans="3:3">
      <c r="C8368" s="215"/>
    </row>
    <row r="8369" spans="3:3">
      <c r="C8369" s="215"/>
    </row>
    <row r="8370" spans="3:3">
      <c r="C8370" s="215"/>
    </row>
    <row r="8371" spans="3:3">
      <c r="C8371" s="215"/>
    </row>
    <row r="8372" spans="3:3">
      <c r="C8372" s="215"/>
    </row>
    <row r="8373" spans="3:3">
      <c r="C8373" s="215"/>
    </row>
    <row r="8374" spans="3:3">
      <c r="C8374" s="215"/>
    </row>
    <row r="8375" spans="3:3">
      <c r="C8375" s="215"/>
    </row>
    <row r="8376" spans="3:3">
      <c r="C8376" s="215"/>
    </row>
    <row r="8377" spans="3:3">
      <c r="C8377" s="215"/>
    </row>
    <row r="8378" spans="3:3">
      <c r="C8378" s="215"/>
    </row>
    <row r="8379" spans="3:3">
      <c r="C8379" s="215"/>
    </row>
    <row r="8380" spans="3:3">
      <c r="C8380" s="215"/>
    </row>
    <row r="8381" spans="3:3">
      <c r="C8381" s="215"/>
    </row>
    <row r="8382" spans="3:3">
      <c r="C8382" s="215"/>
    </row>
    <row r="8383" spans="3:3">
      <c r="C8383" s="215"/>
    </row>
    <row r="8384" spans="3:3">
      <c r="C8384" s="215"/>
    </row>
    <row r="8385" spans="3:3">
      <c r="C8385" s="215"/>
    </row>
    <row r="8386" spans="3:3">
      <c r="C8386" s="215"/>
    </row>
    <row r="8387" spans="3:3">
      <c r="C8387" s="215"/>
    </row>
    <row r="8388" spans="3:3">
      <c r="C8388" s="215"/>
    </row>
    <row r="8389" spans="3:3">
      <c r="C8389" s="215"/>
    </row>
    <row r="8390" spans="3:3">
      <c r="C8390" s="215"/>
    </row>
    <row r="8391" spans="3:3">
      <c r="C8391" s="215"/>
    </row>
    <row r="8392" spans="3:3">
      <c r="C8392" s="215"/>
    </row>
    <row r="8393" spans="3:3">
      <c r="C8393" s="215"/>
    </row>
    <row r="8394" spans="3:3">
      <c r="C8394" s="215"/>
    </row>
    <row r="8395" spans="3:3">
      <c r="C8395" s="215"/>
    </row>
    <row r="8396" spans="3:3">
      <c r="C8396" s="215"/>
    </row>
    <row r="8397" spans="3:3">
      <c r="C8397" s="215"/>
    </row>
    <row r="8398" spans="3:3">
      <c r="C8398" s="215"/>
    </row>
    <row r="8399" spans="3:3">
      <c r="C8399" s="215"/>
    </row>
    <row r="8400" spans="3:3">
      <c r="C8400" s="215"/>
    </row>
    <row r="8401" spans="3:3">
      <c r="C8401" s="215"/>
    </row>
    <row r="8402" spans="3:3">
      <c r="C8402" s="215"/>
    </row>
    <row r="8403" spans="3:3">
      <c r="C8403" s="215"/>
    </row>
    <row r="8404" spans="3:3">
      <c r="C8404" s="215"/>
    </row>
    <row r="8405" spans="3:3">
      <c r="C8405" s="215"/>
    </row>
    <row r="8406" spans="3:3">
      <c r="C8406" s="215"/>
    </row>
    <row r="8407" spans="3:3">
      <c r="C8407" s="215"/>
    </row>
    <row r="8408" spans="3:3">
      <c r="C8408" s="215"/>
    </row>
    <row r="8409" spans="3:3">
      <c r="C8409" s="215"/>
    </row>
    <row r="8410" spans="3:3">
      <c r="C8410" s="215"/>
    </row>
    <row r="8411" spans="3:3">
      <c r="C8411" s="215"/>
    </row>
    <row r="8412" spans="3:3">
      <c r="C8412" s="215"/>
    </row>
    <row r="8413" spans="3:3">
      <c r="C8413" s="215"/>
    </row>
    <row r="8414" spans="3:3">
      <c r="C8414" s="215"/>
    </row>
    <row r="8415" spans="3:3">
      <c r="C8415" s="215"/>
    </row>
    <row r="8416" spans="3:3">
      <c r="C8416" s="215"/>
    </row>
    <row r="8417" spans="3:3">
      <c r="C8417" s="215"/>
    </row>
    <row r="8418" spans="3:3">
      <c r="C8418" s="215"/>
    </row>
    <row r="8419" spans="3:3">
      <c r="C8419" s="215"/>
    </row>
    <row r="8420" spans="3:3">
      <c r="C8420" s="215"/>
    </row>
    <row r="8421" spans="3:3">
      <c r="C8421" s="215"/>
    </row>
    <row r="8422" spans="3:3">
      <c r="C8422" s="215"/>
    </row>
    <row r="8423" spans="3:3">
      <c r="C8423" s="215"/>
    </row>
    <row r="8424" spans="3:3">
      <c r="C8424" s="215"/>
    </row>
    <row r="8425" spans="3:3">
      <c r="C8425" s="215"/>
    </row>
    <row r="8426" spans="3:3">
      <c r="C8426" s="215"/>
    </row>
    <row r="8427" spans="3:3">
      <c r="C8427" s="215"/>
    </row>
    <row r="8428" spans="3:3">
      <c r="C8428" s="215"/>
    </row>
    <row r="8429" spans="3:3">
      <c r="C8429" s="215"/>
    </row>
    <row r="8430" spans="3:3">
      <c r="C8430" s="215"/>
    </row>
    <row r="8431" spans="3:3">
      <c r="C8431" s="215"/>
    </row>
    <row r="8432" spans="3:3">
      <c r="C8432" s="215"/>
    </row>
    <row r="8433" spans="3:3">
      <c r="C8433" s="215"/>
    </row>
    <row r="8434" spans="3:3">
      <c r="C8434" s="215"/>
    </row>
    <row r="8435" spans="3:3">
      <c r="C8435" s="215"/>
    </row>
    <row r="8436" spans="3:3">
      <c r="C8436" s="215"/>
    </row>
    <row r="8437" spans="3:3">
      <c r="C8437" s="215"/>
    </row>
    <row r="8438" spans="3:3">
      <c r="C8438" s="215"/>
    </row>
    <row r="8439" spans="3:3">
      <c r="C8439" s="215"/>
    </row>
    <row r="8440" spans="3:3">
      <c r="C8440" s="215"/>
    </row>
    <row r="8441" spans="3:3">
      <c r="C8441" s="215"/>
    </row>
    <row r="8442" spans="3:3">
      <c r="C8442" s="215"/>
    </row>
    <row r="8443" spans="3:3">
      <c r="C8443" s="215"/>
    </row>
    <row r="8444" spans="3:3">
      <c r="C8444" s="215"/>
    </row>
    <row r="8445" spans="3:3">
      <c r="C8445" s="215"/>
    </row>
    <row r="8446" spans="3:3">
      <c r="C8446" s="215"/>
    </row>
    <row r="8447" spans="3:3">
      <c r="C8447" s="215"/>
    </row>
    <row r="8448" spans="3:3">
      <c r="C8448" s="215"/>
    </row>
    <row r="8449" spans="3:3">
      <c r="C8449" s="215"/>
    </row>
    <row r="8450" spans="3:3">
      <c r="C8450" s="215"/>
    </row>
    <row r="8451" spans="3:3">
      <c r="C8451" s="215"/>
    </row>
    <row r="8452" spans="3:3">
      <c r="C8452" s="215"/>
    </row>
    <row r="8453" spans="3:3">
      <c r="C8453" s="215"/>
    </row>
    <row r="8454" spans="3:3">
      <c r="C8454" s="215"/>
    </row>
    <row r="8455" spans="3:3">
      <c r="C8455" s="215"/>
    </row>
    <row r="8456" spans="3:3">
      <c r="C8456" s="215"/>
    </row>
    <row r="8457" spans="3:3">
      <c r="C8457" s="215"/>
    </row>
    <row r="8458" spans="3:3">
      <c r="C8458" s="215"/>
    </row>
    <row r="8459" spans="3:3">
      <c r="C8459" s="215"/>
    </row>
    <row r="8460" spans="3:3">
      <c r="C8460" s="215"/>
    </row>
    <row r="8461" spans="3:3">
      <c r="C8461" s="215"/>
    </row>
    <row r="8462" spans="3:3">
      <c r="C8462" s="215"/>
    </row>
    <row r="8463" spans="3:3">
      <c r="C8463" s="215"/>
    </row>
    <row r="8464" spans="3:3">
      <c r="C8464" s="215"/>
    </row>
    <row r="8465" spans="3:3">
      <c r="C8465" s="215"/>
    </row>
    <row r="8466" spans="3:3">
      <c r="C8466" s="215"/>
    </row>
    <row r="8467" spans="3:3">
      <c r="C8467" s="215"/>
    </row>
    <row r="8468" spans="3:3">
      <c r="C8468" s="215"/>
    </row>
    <row r="8469" spans="3:3">
      <c r="C8469" s="215"/>
    </row>
    <row r="8470" spans="3:3">
      <c r="C8470" s="215"/>
    </row>
    <row r="8471" spans="3:3">
      <c r="C8471" s="215"/>
    </row>
    <row r="8472" spans="3:3">
      <c r="C8472" s="215"/>
    </row>
    <row r="8473" spans="3:3">
      <c r="C8473" s="215"/>
    </row>
    <row r="8474" spans="3:3">
      <c r="C8474" s="215"/>
    </row>
    <row r="8475" spans="3:3">
      <c r="C8475" s="215"/>
    </row>
    <row r="8476" spans="3:3">
      <c r="C8476" s="215"/>
    </row>
    <row r="8477" spans="3:3">
      <c r="C8477" s="215"/>
    </row>
    <row r="8478" spans="3:3">
      <c r="C8478" s="215"/>
    </row>
    <row r="8479" spans="3:3">
      <c r="C8479" s="215"/>
    </row>
    <row r="8480" spans="3:3">
      <c r="C8480" s="215"/>
    </row>
    <row r="8481" spans="3:3">
      <c r="C8481" s="215"/>
    </row>
    <row r="8482" spans="3:3">
      <c r="C8482" s="215"/>
    </row>
    <row r="8483" spans="3:3">
      <c r="C8483" s="215"/>
    </row>
    <row r="8484" spans="3:3">
      <c r="C8484" s="215"/>
    </row>
    <row r="8485" spans="3:3">
      <c r="C8485" s="215"/>
    </row>
    <row r="8486" spans="3:3">
      <c r="C8486" s="215"/>
    </row>
    <row r="8487" spans="3:3">
      <c r="C8487" s="215"/>
    </row>
    <row r="8488" spans="3:3">
      <c r="C8488" s="215"/>
    </row>
    <row r="8489" spans="3:3">
      <c r="C8489" s="215"/>
    </row>
    <row r="8490" spans="3:3">
      <c r="C8490" s="215"/>
    </row>
    <row r="8491" spans="3:3">
      <c r="C8491" s="215"/>
    </row>
    <row r="8492" spans="3:3">
      <c r="C8492" s="215"/>
    </row>
    <row r="8493" spans="3:3">
      <c r="C8493" s="215"/>
    </row>
    <row r="8494" spans="3:3">
      <c r="C8494" s="215"/>
    </row>
    <row r="8495" spans="3:3">
      <c r="C8495" s="215"/>
    </row>
    <row r="8496" spans="3:3">
      <c r="C8496" s="215"/>
    </row>
    <row r="8497" spans="3:3">
      <c r="C8497" s="215"/>
    </row>
    <row r="8498" spans="3:3">
      <c r="C8498" s="215"/>
    </row>
    <row r="8499" spans="3:3">
      <c r="C8499" s="215"/>
    </row>
    <row r="8500" spans="3:3">
      <c r="C8500" s="215"/>
    </row>
    <row r="8501" spans="3:3">
      <c r="C8501" s="215"/>
    </row>
    <row r="8502" spans="3:3">
      <c r="C8502" s="215"/>
    </row>
    <row r="8503" spans="3:3">
      <c r="C8503" s="215"/>
    </row>
    <row r="8504" spans="3:3">
      <c r="C8504" s="215"/>
    </row>
    <row r="8505" spans="3:3">
      <c r="C8505" s="215"/>
    </row>
    <row r="8506" spans="3:3">
      <c r="C8506" s="215"/>
    </row>
    <row r="8507" spans="3:3">
      <c r="C8507" s="215"/>
    </row>
    <row r="8508" spans="3:3">
      <c r="C8508" s="215"/>
    </row>
    <row r="8509" spans="3:3">
      <c r="C8509" s="215"/>
    </row>
    <row r="8510" spans="3:3">
      <c r="C8510" s="215"/>
    </row>
    <row r="8511" spans="3:3">
      <c r="C8511" s="215"/>
    </row>
    <row r="8512" spans="3:3">
      <c r="C8512" s="215"/>
    </row>
    <row r="8513" spans="3:3">
      <c r="C8513" s="215"/>
    </row>
    <row r="8514" spans="3:3">
      <c r="C8514" s="215"/>
    </row>
    <row r="8515" spans="3:3">
      <c r="C8515" s="215"/>
    </row>
    <row r="8516" spans="3:3">
      <c r="C8516" s="215"/>
    </row>
    <row r="8517" spans="3:3">
      <c r="C8517" s="215"/>
    </row>
    <row r="8518" spans="3:3">
      <c r="C8518" s="215"/>
    </row>
    <row r="8519" spans="3:3">
      <c r="C8519" s="215"/>
    </row>
    <row r="8520" spans="3:3">
      <c r="C8520" s="215"/>
    </row>
    <row r="8521" spans="3:3">
      <c r="C8521" s="215"/>
    </row>
    <row r="8522" spans="3:3">
      <c r="C8522" s="215"/>
    </row>
    <row r="8523" spans="3:3">
      <c r="C8523" s="215"/>
    </row>
    <row r="8524" spans="3:3">
      <c r="C8524" s="215"/>
    </row>
    <row r="8525" spans="3:3">
      <c r="C8525" s="215"/>
    </row>
    <row r="8526" spans="3:3">
      <c r="C8526" s="215"/>
    </row>
    <row r="8527" spans="3:3">
      <c r="C8527" s="215"/>
    </row>
    <row r="8528" spans="3:3">
      <c r="C8528" s="215"/>
    </row>
    <row r="8529" spans="3:3">
      <c r="C8529" s="215"/>
    </row>
    <row r="8530" spans="3:3">
      <c r="C8530" s="215"/>
    </row>
    <row r="8531" spans="3:3">
      <c r="C8531" s="215"/>
    </row>
    <row r="8532" spans="3:3">
      <c r="C8532" s="215"/>
    </row>
    <row r="8533" spans="3:3">
      <c r="C8533" s="215"/>
    </row>
    <row r="8534" spans="3:3">
      <c r="C8534" s="215"/>
    </row>
    <row r="8535" spans="3:3">
      <c r="C8535" s="215"/>
    </row>
    <row r="8536" spans="3:3">
      <c r="C8536" s="215"/>
    </row>
    <row r="8537" spans="3:3">
      <c r="C8537" s="215"/>
    </row>
    <row r="8538" spans="3:3">
      <c r="C8538" s="215"/>
    </row>
    <row r="8539" spans="3:3">
      <c r="C8539" s="215"/>
    </row>
    <row r="8540" spans="3:3">
      <c r="C8540" s="215"/>
    </row>
    <row r="8541" spans="3:3">
      <c r="C8541" s="215"/>
    </row>
    <row r="8542" spans="3:3">
      <c r="C8542" s="215"/>
    </row>
    <row r="8543" spans="3:3">
      <c r="C8543" s="215"/>
    </row>
    <row r="8544" spans="3:3">
      <c r="C8544" s="215"/>
    </row>
    <row r="8545" spans="3:3">
      <c r="C8545" s="215"/>
    </row>
    <row r="8546" spans="3:3">
      <c r="C8546" s="215"/>
    </row>
    <row r="8547" spans="3:3">
      <c r="C8547" s="215"/>
    </row>
    <row r="8548" spans="3:3">
      <c r="C8548" s="215"/>
    </row>
    <row r="8549" spans="3:3">
      <c r="C8549" s="215"/>
    </row>
    <row r="8550" spans="3:3">
      <c r="C8550" s="215"/>
    </row>
    <row r="8551" spans="3:3">
      <c r="C8551" s="215"/>
    </row>
    <row r="8552" spans="3:3">
      <c r="C8552" s="215"/>
    </row>
    <row r="8553" spans="3:3">
      <c r="C8553" s="215"/>
    </row>
    <row r="8554" spans="3:3">
      <c r="C8554" s="215"/>
    </row>
    <row r="8555" spans="3:3">
      <c r="C8555" s="215"/>
    </row>
    <row r="8556" spans="3:3">
      <c r="C8556" s="215"/>
    </row>
    <row r="8557" spans="3:3">
      <c r="C8557" s="215"/>
    </row>
    <row r="8558" spans="3:3">
      <c r="C8558" s="215"/>
    </row>
    <row r="8559" spans="3:3">
      <c r="C8559" s="215"/>
    </row>
    <row r="8560" spans="3:3">
      <c r="C8560" s="215"/>
    </row>
    <row r="8561" spans="3:3">
      <c r="C8561" s="215"/>
    </row>
    <row r="8562" spans="3:3">
      <c r="C8562" s="215"/>
    </row>
    <row r="8563" spans="3:3">
      <c r="C8563" s="215"/>
    </row>
    <row r="8564" spans="3:3">
      <c r="C8564" s="215"/>
    </row>
    <row r="8565" spans="3:3">
      <c r="C8565" s="215"/>
    </row>
    <row r="8566" spans="3:3">
      <c r="C8566" s="215"/>
    </row>
    <row r="8567" spans="3:3">
      <c r="C8567" s="215"/>
    </row>
    <row r="8568" spans="3:3">
      <c r="C8568" s="215"/>
    </row>
    <row r="8569" spans="3:3">
      <c r="C8569" s="215"/>
    </row>
    <row r="8570" spans="3:3">
      <c r="C8570" s="215"/>
    </row>
    <row r="8571" spans="3:3">
      <c r="C8571" s="215"/>
    </row>
    <row r="8572" spans="3:3">
      <c r="C8572" s="215"/>
    </row>
    <row r="8573" spans="3:3">
      <c r="C8573" s="215"/>
    </row>
    <row r="8574" spans="3:3">
      <c r="C8574" s="215"/>
    </row>
    <row r="8575" spans="3:3">
      <c r="C8575" s="215"/>
    </row>
    <row r="8576" spans="3:3">
      <c r="C8576" s="215"/>
    </row>
    <row r="8577" spans="3:3">
      <c r="C8577" s="215"/>
    </row>
    <row r="8578" spans="3:3">
      <c r="C8578" s="215"/>
    </row>
    <row r="8579" spans="3:3">
      <c r="C8579" s="215"/>
    </row>
    <row r="8580" spans="3:3">
      <c r="C8580" s="215"/>
    </row>
    <row r="8581" spans="3:3">
      <c r="C8581" s="215"/>
    </row>
    <row r="8582" spans="3:3">
      <c r="C8582" s="215"/>
    </row>
    <row r="8583" spans="3:3">
      <c r="C8583" s="215"/>
    </row>
    <row r="8584" spans="3:3">
      <c r="C8584" s="215"/>
    </row>
    <row r="8585" spans="3:3">
      <c r="C8585" s="215"/>
    </row>
    <row r="8586" spans="3:3">
      <c r="C8586" s="215"/>
    </row>
    <row r="8587" spans="3:3">
      <c r="C8587" s="215"/>
    </row>
    <row r="8588" spans="3:3">
      <c r="C8588" s="215"/>
    </row>
    <row r="8589" spans="3:3">
      <c r="C8589" s="215"/>
    </row>
    <row r="8590" spans="3:3">
      <c r="C8590" s="215"/>
    </row>
    <row r="8591" spans="3:3">
      <c r="C8591" s="215"/>
    </row>
    <row r="8592" spans="3:3">
      <c r="C8592" s="215"/>
    </row>
    <row r="8593" spans="3:3">
      <c r="C8593" s="215"/>
    </row>
    <row r="8594" spans="3:3">
      <c r="C8594" s="215"/>
    </row>
    <row r="8595" spans="3:3">
      <c r="C8595" s="215"/>
    </row>
    <row r="8596" spans="3:3">
      <c r="C8596" s="215"/>
    </row>
    <row r="8597" spans="3:3">
      <c r="C8597" s="215"/>
    </row>
    <row r="8598" spans="3:3">
      <c r="C8598" s="215"/>
    </row>
    <row r="8599" spans="3:3">
      <c r="C8599" s="215"/>
    </row>
    <row r="8600" spans="3:3">
      <c r="C8600" s="215"/>
    </row>
    <row r="8601" spans="3:3">
      <c r="C8601" s="215"/>
    </row>
    <row r="8602" spans="3:3">
      <c r="C8602" s="215"/>
    </row>
    <row r="8603" spans="3:3">
      <c r="C8603" s="215"/>
    </row>
    <row r="8604" spans="3:3">
      <c r="C8604" s="215"/>
    </row>
    <row r="8605" spans="3:3">
      <c r="C8605" s="215"/>
    </row>
    <row r="8606" spans="3:3">
      <c r="C8606" s="215"/>
    </row>
    <row r="8607" spans="3:3">
      <c r="C8607" s="215"/>
    </row>
    <row r="8608" spans="3:3">
      <c r="C8608" s="215"/>
    </row>
    <row r="8609" spans="3:3">
      <c r="C8609" s="215"/>
    </row>
    <row r="8610" spans="3:3">
      <c r="C8610" s="215"/>
    </row>
    <row r="8611" spans="3:3">
      <c r="C8611" s="215"/>
    </row>
    <row r="8612" spans="3:3">
      <c r="C8612" s="215"/>
    </row>
    <row r="8613" spans="3:3">
      <c r="C8613" s="215"/>
    </row>
    <row r="8614" spans="3:3">
      <c r="C8614" s="215"/>
    </row>
    <row r="8615" spans="3:3">
      <c r="C8615" s="215"/>
    </row>
    <row r="8616" spans="3:3">
      <c r="C8616" s="215"/>
    </row>
    <row r="8617" spans="3:3">
      <c r="C8617" s="215"/>
    </row>
    <row r="8618" spans="3:3">
      <c r="C8618" s="215"/>
    </row>
    <row r="8619" spans="3:3">
      <c r="C8619" s="215"/>
    </row>
    <row r="8620" spans="3:3">
      <c r="C8620" s="215"/>
    </row>
    <row r="8621" spans="3:3">
      <c r="C8621" s="215"/>
    </row>
    <row r="8622" spans="3:3">
      <c r="C8622" s="215"/>
    </row>
    <row r="8623" spans="3:3">
      <c r="C8623" s="215"/>
    </row>
    <row r="8624" spans="3:3">
      <c r="C8624" s="215"/>
    </row>
    <row r="8625" spans="3:3">
      <c r="C8625" s="215"/>
    </row>
    <row r="8626" spans="3:3">
      <c r="C8626" s="215"/>
    </row>
    <row r="8627" spans="3:3">
      <c r="C8627" s="215"/>
    </row>
    <row r="8628" spans="3:3">
      <c r="C8628" s="215"/>
    </row>
    <row r="8629" spans="3:3">
      <c r="C8629" s="215"/>
    </row>
    <row r="8630" spans="3:3">
      <c r="C8630" s="215"/>
    </row>
    <row r="8631" spans="3:3">
      <c r="C8631" s="215"/>
    </row>
    <row r="8632" spans="3:3">
      <c r="C8632" s="215"/>
    </row>
    <row r="8633" spans="3:3">
      <c r="C8633" s="215"/>
    </row>
    <row r="8634" spans="3:3">
      <c r="C8634" s="215"/>
    </row>
    <row r="8635" spans="3:3">
      <c r="C8635" s="215"/>
    </row>
    <row r="8636" spans="3:3">
      <c r="C8636" s="215"/>
    </row>
    <row r="8637" spans="3:3">
      <c r="C8637" s="215"/>
    </row>
    <row r="8638" spans="3:3">
      <c r="C8638" s="215"/>
    </row>
    <row r="8639" spans="3:3">
      <c r="C8639" s="215"/>
    </row>
    <row r="8640" spans="3:3">
      <c r="C8640" s="215"/>
    </row>
    <row r="8641" spans="3:3">
      <c r="C8641" s="215"/>
    </row>
    <row r="8642" spans="3:3">
      <c r="C8642" s="215"/>
    </row>
    <row r="8643" spans="3:3">
      <c r="C8643" s="215"/>
    </row>
    <row r="8644" spans="3:3">
      <c r="C8644" s="215"/>
    </row>
    <row r="8645" spans="3:3">
      <c r="C8645" s="215"/>
    </row>
    <row r="8646" spans="3:3">
      <c r="C8646" s="215"/>
    </row>
    <row r="8647" spans="3:3">
      <c r="C8647" s="215"/>
    </row>
    <row r="8648" spans="3:3">
      <c r="C8648" s="215"/>
    </row>
    <row r="8649" spans="3:3">
      <c r="C8649" s="215"/>
    </row>
    <row r="8650" spans="3:3">
      <c r="C8650" s="215"/>
    </row>
    <row r="8651" spans="3:3">
      <c r="C8651" s="215"/>
    </row>
    <row r="8652" spans="3:3">
      <c r="C8652" s="215"/>
    </row>
    <row r="8653" spans="3:3">
      <c r="C8653" s="215"/>
    </row>
    <row r="8654" spans="3:3">
      <c r="C8654" s="215"/>
    </row>
    <row r="8655" spans="3:3">
      <c r="C8655" s="215"/>
    </row>
    <row r="8656" spans="3:3">
      <c r="C8656" s="215"/>
    </row>
    <row r="8657" spans="3:3">
      <c r="C8657" s="215"/>
    </row>
    <row r="8658" spans="3:3">
      <c r="C8658" s="215"/>
    </row>
    <row r="8659" spans="3:3">
      <c r="C8659" s="215"/>
    </row>
    <row r="8660" spans="3:3">
      <c r="C8660" s="215"/>
    </row>
    <row r="8661" spans="3:3">
      <c r="C8661" s="215"/>
    </row>
    <row r="8662" spans="3:3">
      <c r="C8662" s="215"/>
    </row>
    <row r="8663" spans="3:3">
      <c r="C8663" s="215"/>
    </row>
    <row r="8664" spans="3:3">
      <c r="C8664" s="215"/>
    </row>
    <row r="8665" spans="3:3">
      <c r="C8665" s="215"/>
    </row>
    <row r="8666" spans="3:3">
      <c r="C8666" s="215"/>
    </row>
    <row r="8667" spans="3:3">
      <c r="C8667" s="215"/>
    </row>
    <row r="8668" spans="3:3">
      <c r="C8668" s="215"/>
    </row>
    <row r="8669" spans="3:3">
      <c r="C8669" s="215"/>
    </row>
    <row r="8670" spans="3:3">
      <c r="C8670" s="215"/>
    </row>
    <row r="8671" spans="3:3">
      <c r="C8671" s="215"/>
    </row>
    <row r="8672" spans="3:3">
      <c r="C8672" s="215"/>
    </row>
    <row r="8673" spans="3:3">
      <c r="C8673" s="215"/>
    </row>
    <row r="8674" spans="3:3">
      <c r="C8674" s="215"/>
    </row>
    <row r="8675" spans="3:3">
      <c r="C8675" s="215"/>
    </row>
    <row r="8676" spans="3:3">
      <c r="C8676" s="215"/>
    </row>
    <row r="8677" spans="3:3">
      <c r="C8677" s="215"/>
    </row>
    <row r="8678" spans="3:3">
      <c r="C8678" s="215"/>
    </row>
    <row r="8679" spans="3:3">
      <c r="C8679" s="215"/>
    </row>
    <row r="8680" spans="3:3">
      <c r="C8680" s="215"/>
    </row>
    <row r="8681" spans="3:3">
      <c r="C8681" s="215"/>
    </row>
    <row r="8682" spans="3:3">
      <c r="C8682" s="215"/>
    </row>
    <row r="8683" spans="3:3">
      <c r="C8683" s="215"/>
    </row>
    <row r="8684" spans="3:3">
      <c r="C8684" s="215"/>
    </row>
    <row r="8685" spans="3:3">
      <c r="C8685" s="215"/>
    </row>
    <row r="8686" spans="3:3">
      <c r="C8686" s="215"/>
    </row>
    <row r="8687" spans="3:3">
      <c r="C8687" s="215"/>
    </row>
    <row r="8688" spans="3:3">
      <c r="C8688" s="215"/>
    </row>
    <row r="8689" spans="3:3">
      <c r="C8689" s="215"/>
    </row>
    <row r="8690" spans="3:3">
      <c r="C8690" s="215"/>
    </row>
    <row r="8691" spans="3:3">
      <c r="C8691" s="215"/>
    </row>
    <row r="8692" spans="3:3">
      <c r="C8692" s="215"/>
    </row>
    <row r="8693" spans="3:3">
      <c r="C8693" s="215"/>
    </row>
    <row r="8694" spans="3:3">
      <c r="C8694" s="215"/>
    </row>
    <row r="8695" spans="3:3">
      <c r="C8695" s="215"/>
    </row>
    <row r="8696" spans="3:3">
      <c r="C8696" s="215"/>
    </row>
    <row r="8697" spans="3:3">
      <c r="C8697" s="215"/>
    </row>
    <row r="8698" spans="3:3">
      <c r="C8698" s="215"/>
    </row>
    <row r="8699" spans="3:3">
      <c r="C8699" s="215"/>
    </row>
    <row r="8700" spans="3:3">
      <c r="C8700" s="215"/>
    </row>
    <row r="8701" spans="3:3">
      <c r="C8701" s="215"/>
    </row>
    <row r="8702" spans="3:3">
      <c r="C8702" s="215"/>
    </row>
    <row r="8703" spans="3:3">
      <c r="C8703" s="215"/>
    </row>
    <row r="8704" spans="3:3">
      <c r="C8704" s="215"/>
    </row>
    <row r="8705" spans="3:3">
      <c r="C8705" s="215"/>
    </row>
    <row r="8706" spans="3:3">
      <c r="C8706" s="215"/>
    </row>
    <row r="8707" spans="3:3">
      <c r="C8707" s="215"/>
    </row>
    <row r="8708" spans="3:3">
      <c r="C8708" s="215"/>
    </row>
    <row r="8709" spans="3:3">
      <c r="C8709" s="215"/>
    </row>
    <row r="8710" spans="3:3">
      <c r="C8710" s="215"/>
    </row>
    <row r="8711" spans="3:3">
      <c r="C8711" s="215"/>
    </row>
    <row r="8712" spans="3:3">
      <c r="C8712" s="215"/>
    </row>
    <row r="8713" spans="3:3">
      <c r="C8713" s="215"/>
    </row>
    <row r="8714" spans="3:3">
      <c r="C8714" s="215"/>
    </row>
    <row r="8715" spans="3:3">
      <c r="C8715" s="215"/>
    </row>
    <row r="8716" spans="3:3">
      <c r="C8716" s="215"/>
    </row>
    <row r="8717" spans="3:3">
      <c r="C8717" s="215"/>
    </row>
    <row r="8718" spans="3:3">
      <c r="C8718" s="215"/>
    </row>
    <row r="8719" spans="3:3">
      <c r="C8719" s="215"/>
    </row>
    <row r="8720" spans="3:3">
      <c r="C8720" s="215"/>
    </row>
    <row r="8721" spans="3:3">
      <c r="C8721" s="215"/>
    </row>
    <row r="8722" spans="3:3">
      <c r="C8722" s="215"/>
    </row>
    <row r="8723" spans="3:3">
      <c r="C8723" s="215"/>
    </row>
    <row r="8724" spans="3:3">
      <c r="C8724" s="215"/>
    </row>
    <row r="8725" spans="3:3">
      <c r="C8725" s="215"/>
    </row>
    <row r="8726" spans="3:3">
      <c r="C8726" s="215"/>
    </row>
    <row r="8727" spans="3:3">
      <c r="C8727" s="215"/>
    </row>
    <row r="8728" spans="3:3">
      <c r="C8728" s="215"/>
    </row>
    <row r="8729" spans="3:3">
      <c r="C8729" s="215"/>
    </row>
    <row r="8730" spans="3:3">
      <c r="C8730" s="215"/>
    </row>
    <row r="8731" spans="3:3">
      <c r="C8731" s="215"/>
    </row>
    <row r="8732" spans="3:3">
      <c r="C8732" s="215"/>
    </row>
    <row r="8733" spans="3:3">
      <c r="C8733" s="215"/>
    </row>
    <row r="8734" spans="3:3">
      <c r="C8734" s="215"/>
    </row>
    <row r="8735" spans="3:3">
      <c r="C8735" s="215"/>
    </row>
    <row r="8736" spans="3:3">
      <c r="C8736" s="215"/>
    </row>
    <row r="8737" spans="3:3">
      <c r="C8737" s="215"/>
    </row>
    <row r="8738" spans="3:3">
      <c r="C8738" s="215"/>
    </row>
    <row r="8739" spans="3:3">
      <c r="C8739" s="215"/>
    </row>
    <row r="8740" spans="3:3">
      <c r="C8740" s="215"/>
    </row>
    <row r="8741" spans="3:3">
      <c r="C8741" s="215"/>
    </row>
    <row r="8742" spans="3:3">
      <c r="C8742" s="215"/>
    </row>
    <row r="8743" spans="3:3">
      <c r="C8743" s="215"/>
    </row>
    <row r="8744" spans="3:3">
      <c r="C8744" s="215"/>
    </row>
    <row r="8745" spans="3:3">
      <c r="C8745" s="215"/>
    </row>
    <row r="8746" spans="3:3">
      <c r="C8746" s="215"/>
    </row>
    <row r="8747" spans="3:3">
      <c r="C8747" s="215"/>
    </row>
    <row r="8748" spans="3:3">
      <c r="C8748" s="215"/>
    </row>
    <row r="8749" spans="3:3">
      <c r="C8749" s="215"/>
    </row>
    <row r="8750" spans="3:3">
      <c r="C8750" s="215"/>
    </row>
    <row r="8751" spans="3:3">
      <c r="C8751" s="215"/>
    </row>
    <row r="8752" spans="3:3">
      <c r="C8752" s="215"/>
    </row>
    <row r="8753" spans="3:3">
      <c r="C8753" s="215"/>
    </row>
    <row r="8754" spans="3:3">
      <c r="C8754" s="215"/>
    </row>
    <row r="8755" spans="3:3">
      <c r="C8755" s="215"/>
    </row>
    <row r="8756" spans="3:3">
      <c r="C8756" s="215"/>
    </row>
    <row r="8757" spans="3:3">
      <c r="C8757" s="215"/>
    </row>
    <row r="8758" spans="3:3">
      <c r="C8758" s="215"/>
    </row>
    <row r="8759" spans="3:3">
      <c r="C8759" s="215"/>
    </row>
    <row r="8760" spans="3:3">
      <c r="C8760" s="215"/>
    </row>
    <row r="8761" spans="3:3">
      <c r="C8761" s="215"/>
    </row>
    <row r="8762" spans="3:3">
      <c r="C8762" s="215"/>
    </row>
    <row r="8763" spans="3:3">
      <c r="C8763" s="215"/>
    </row>
    <row r="8764" spans="3:3">
      <c r="C8764" s="215"/>
    </row>
    <row r="8765" spans="3:3">
      <c r="C8765" s="215"/>
    </row>
    <row r="8766" spans="3:3">
      <c r="C8766" s="215"/>
    </row>
    <row r="8767" spans="3:3">
      <c r="C8767" s="215"/>
    </row>
    <row r="8768" spans="3:3">
      <c r="C8768" s="215"/>
    </row>
    <row r="8769" spans="3:3">
      <c r="C8769" s="215"/>
    </row>
    <row r="8770" spans="3:3">
      <c r="C8770" s="215"/>
    </row>
    <row r="8771" spans="3:3">
      <c r="C8771" s="215"/>
    </row>
    <row r="8772" spans="3:3">
      <c r="C8772" s="215"/>
    </row>
    <row r="8773" spans="3:3">
      <c r="C8773" s="215"/>
    </row>
    <row r="8774" spans="3:3">
      <c r="C8774" s="215"/>
    </row>
    <row r="8775" spans="3:3">
      <c r="C8775" s="215"/>
    </row>
    <row r="8776" spans="3:3">
      <c r="C8776" s="215"/>
    </row>
    <row r="8777" spans="3:3">
      <c r="C8777" s="215"/>
    </row>
    <row r="8778" spans="3:3">
      <c r="C8778" s="215"/>
    </row>
    <row r="8779" spans="3:3">
      <c r="C8779" s="215"/>
    </row>
    <row r="8780" spans="3:3">
      <c r="C8780" s="215"/>
    </row>
    <row r="8781" spans="3:3">
      <c r="C8781" s="215"/>
    </row>
    <row r="8782" spans="3:3">
      <c r="C8782" s="215"/>
    </row>
    <row r="8783" spans="3:3">
      <c r="C8783" s="215"/>
    </row>
    <row r="8784" spans="3:3">
      <c r="C8784" s="215"/>
    </row>
    <row r="8785" spans="3:3">
      <c r="C8785" s="215"/>
    </row>
    <row r="8786" spans="3:3">
      <c r="C8786" s="215"/>
    </row>
    <row r="8787" spans="3:3">
      <c r="C8787" s="215"/>
    </row>
    <row r="8788" spans="3:3">
      <c r="C8788" s="215"/>
    </row>
    <row r="8789" spans="3:3">
      <c r="C8789" s="215"/>
    </row>
    <row r="8790" spans="3:3">
      <c r="C8790" s="215"/>
    </row>
    <row r="8791" spans="3:3">
      <c r="C8791" s="215"/>
    </row>
    <row r="8792" spans="3:3">
      <c r="C8792" s="215"/>
    </row>
    <row r="8793" spans="3:3">
      <c r="C8793" s="215"/>
    </row>
    <row r="8794" spans="3:3">
      <c r="C8794" s="215"/>
    </row>
    <row r="8795" spans="3:3">
      <c r="C8795" s="215"/>
    </row>
    <row r="8796" spans="3:3">
      <c r="C8796" s="215"/>
    </row>
    <row r="8797" spans="3:3">
      <c r="C8797" s="215"/>
    </row>
    <row r="8798" spans="3:3">
      <c r="C8798" s="215"/>
    </row>
    <row r="8799" spans="3:3">
      <c r="C8799" s="215"/>
    </row>
    <row r="8800" spans="3:3">
      <c r="C8800" s="215"/>
    </row>
    <row r="8801" spans="3:3">
      <c r="C8801" s="215"/>
    </row>
    <row r="8802" spans="3:3">
      <c r="C8802" s="215"/>
    </row>
    <row r="8803" spans="3:3">
      <c r="C8803" s="215"/>
    </row>
    <row r="8804" spans="3:3">
      <c r="C8804" s="215"/>
    </row>
    <row r="8805" spans="3:3">
      <c r="C8805" s="215"/>
    </row>
    <row r="8806" spans="3:3">
      <c r="C8806" s="215"/>
    </row>
    <row r="8807" spans="3:3">
      <c r="C8807" s="215"/>
    </row>
    <row r="8808" spans="3:3">
      <c r="C8808" s="215"/>
    </row>
    <row r="8809" spans="3:3">
      <c r="C8809" s="215"/>
    </row>
    <row r="8810" spans="3:3">
      <c r="C8810" s="215"/>
    </row>
    <row r="8811" spans="3:3">
      <c r="C8811" s="215"/>
    </row>
    <row r="8812" spans="3:3">
      <c r="C8812" s="215"/>
    </row>
    <row r="8813" spans="3:3">
      <c r="C8813" s="215"/>
    </row>
    <row r="8814" spans="3:3">
      <c r="C8814" s="215"/>
    </row>
    <row r="8815" spans="3:3">
      <c r="C8815" s="215"/>
    </row>
    <row r="8816" spans="3:3">
      <c r="C8816" s="215"/>
    </row>
    <row r="8817" spans="3:3">
      <c r="C8817" s="215"/>
    </row>
    <row r="8818" spans="3:3">
      <c r="C8818" s="215"/>
    </row>
    <row r="8819" spans="3:3">
      <c r="C8819" s="215"/>
    </row>
    <row r="8820" spans="3:3">
      <c r="C8820" s="215"/>
    </row>
    <row r="8821" spans="3:3">
      <c r="C8821" s="215"/>
    </row>
    <row r="8822" spans="3:3">
      <c r="C8822" s="215"/>
    </row>
    <row r="8823" spans="3:3">
      <c r="C8823" s="215"/>
    </row>
    <row r="8824" spans="3:3">
      <c r="C8824" s="215"/>
    </row>
    <row r="8825" spans="3:3">
      <c r="C8825" s="215"/>
    </row>
    <row r="8826" spans="3:3">
      <c r="C8826" s="215"/>
    </row>
    <row r="8827" spans="3:3">
      <c r="C8827" s="215"/>
    </row>
    <row r="8828" spans="3:3">
      <c r="C8828" s="215"/>
    </row>
    <row r="8829" spans="3:3">
      <c r="C8829" s="215"/>
    </row>
    <row r="8830" spans="3:3">
      <c r="C8830" s="215"/>
    </row>
    <row r="8831" spans="3:3">
      <c r="C8831" s="215"/>
    </row>
    <row r="8832" spans="3:3">
      <c r="C8832" s="215"/>
    </row>
    <row r="8833" spans="3:3">
      <c r="C8833" s="215"/>
    </row>
    <row r="8834" spans="3:3">
      <c r="C8834" s="215"/>
    </row>
    <row r="8835" spans="3:3">
      <c r="C8835" s="215"/>
    </row>
    <row r="8836" spans="3:3">
      <c r="C8836" s="215"/>
    </row>
    <row r="8837" spans="3:3">
      <c r="C8837" s="215"/>
    </row>
    <row r="8838" spans="3:3">
      <c r="C8838" s="215"/>
    </row>
    <row r="8839" spans="3:3">
      <c r="C8839" s="215"/>
    </row>
    <row r="8840" spans="3:3">
      <c r="C8840" s="215"/>
    </row>
    <row r="8841" spans="3:3">
      <c r="C8841" s="215"/>
    </row>
    <row r="8842" spans="3:3">
      <c r="C8842" s="215"/>
    </row>
    <row r="8843" spans="3:3">
      <c r="C8843" s="215"/>
    </row>
    <row r="8844" spans="3:3">
      <c r="C8844" s="215"/>
    </row>
    <row r="8845" spans="3:3">
      <c r="C8845" s="215"/>
    </row>
    <row r="8846" spans="3:3">
      <c r="C8846" s="215"/>
    </row>
    <row r="8847" spans="3:3">
      <c r="C8847" s="215"/>
    </row>
    <row r="8848" spans="3:3">
      <c r="C8848" s="215"/>
    </row>
    <row r="8849" spans="3:3">
      <c r="C8849" s="215"/>
    </row>
    <row r="8850" spans="3:3">
      <c r="C8850" s="215"/>
    </row>
    <row r="8851" spans="3:3">
      <c r="C8851" s="215"/>
    </row>
    <row r="8852" spans="3:3">
      <c r="C8852" s="215"/>
    </row>
    <row r="8853" spans="3:3">
      <c r="C8853" s="215"/>
    </row>
    <row r="8854" spans="3:3">
      <c r="C8854" s="215"/>
    </row>
    <row r="8855" spans="3:3">
      <c r="C8855" s="215"/>
    </row>
    <row r="8856" spans="3:3">
      <c r="C8856" s="215"/>
    </row>
    <row r="8857" spans="3:3">
      <c r="C8857" s="215"/>
    </row>
    <row r="8858" spans="3:3">
      <c r="C8858" s="215"/>
    </row>
    <row r="8859" spans="3:3">
      <c r="C8859" s="215"/>
    </row>
    <row r="8860" spans="3:3">
      <c r="C8860" s="215"/>
    </row>
    <row r="8861" spans="3:3">
      <c r="C8861" s="215"/>
    </row>
    <row r="8862" spans="3:3">
      <c r="C8862" s="215"/>
    </row>
    <row r="8863" spans="3:3">
      <c r="C8863" s="215"/>
    </row>
    <row r="8864" spans="3:3">
      <c r="C8864" s="215"/>
    </row>
    <row r="8865" spans="3:3">
      <c r="C8865" s="215"/>
    </row>
    <row r="8866" spans="3:3">
      <c r="C8866" s="215"/>
    </row>
    <row r="8867" spans="3:3">
      <c r="C8867" s="215"/>
    </row>
    <row r="8868" spans="3:3">
      <c r="C8868" s="215"/>
    </row>
    <row r="8869" spans="3:3">
      <c r="C8869" s="215"/>
    </row>
    <row r="8870" spans="3:3">
      <c r="C8870" s="215"/>
    </row>
    <row r="8871" spans="3:3">
      <c r="C8871" s="215"/>
    </row>
    <row r="8872" spans="3:3">
      <c r="C8872" s="215"/>
    </row>
    <row r="8873" spans="3:3">
      <c r="C8873" s="215"/>
    </row>
    <row r="8874" spans="3:3">
      <c r="C8874" s="215"/>
    </row>
    <row r="8875" spans="3:3">
      <c r="C8875" s="215"/>
    </row>
    <row r="8876" spans="3:3">
      <c r="C8876" s="215"/>
    </row>
    <row r="8877" spans="3:3">
      <c r="C8877" s="215"/>
    </row>
    <row r="8878" spans="3:3">
      <c r="C8878" s="215"/>
    </row>
    <row r="8879" spans="3:3">
      <c r="C8879" s="215"/>
    </row>
    <row r="8880" spans="3:3">
      <c r="C8880" s="215"/>
    </row>
    <row r="8881" spans="3:3">
      <c r="C8881" s="215"/>
    </row>
    <row r="8882" spans="3:3">
      <c r="C8882" s="215"/>
    </row>
    <row r="8883" spans="3:3">
      <c r="C8883" s="215"/>
    </row>
    <row r="8884" spans="3:3">
      <c r="C8884" s="215"/>
    </row>
    <row r="8885" spans="3:3">
      <c r="C8885" s="215"/>
    </row>
    <row r="8886" spans="3:3">
      <c r="C8886" s="215"/>
    </row>
    <row r="8887" spans="3:3">
      <c r="C8887" s="215"/>
    </row>
    <row r="8888" spans="3:3">
      <c r="C8888" s="215"/>
    </row>
    <row r="8889" spans="3:3">
      <c r="C8889" s="215"/>
    </row>
    <row r="8890" spans="3:3">
      <c r="C8890" s="215"/>
    </row>
    <row r="8891" spans="3:3">
      <c r="C8891" s="215"/>
    </row>
    <row r="8892" spans="3:3">
      <c r="C8892" s="215"/>
    </row>
    <row r="8893" spans="3:3">
      <c r="C8893" s="215"/>
    </row>
    <row r="8894" spans="3:3">
      <c r="C8894" s="215"/>
    </row>
    <row r="8895" spans="3:3">
      <c r="C8895" s="215"/>
    </row>
    <row r="8896" spans="3:3">
      <c r="C8896" s="215"/>
    </row>
    <row r="8897" spans="3:3">
      <c r="C8897" s="215"/>
    </row>
    <row r="8898" spans="3:3">
      <c r="C8898" s="215"/>
    </row>
    <row r="8899" spans="3:3">
      <c r="C8899" s="215"/>
    </row>
    <row r="8900" spans="3:3">
      <c r="C8900" s="215"/>
    </row>
    <row r="8901" spans="3:3">
      <c r="C8901" s="215"/>
    </row>
    <row r="8902" spans="3:3">
      <c r="C8902" s="215"/>
    </row>
    <row r="8903" spans="3:3">
      <c r="C8903" s="215"/>
    </row>
    <row r="8904" spans="3:3">
      <c r="C8904" s="215"/>
    </row>
    <row r="8905" spans="3:3">
      <c r="C8905" s="215"/>
    </row>
    <row r="8906" spans="3:3">
      <c r="C8906" s="215"/>
    </row>
    <row r="8907" spans="3:3">
      <c r="C8907" s="215"/>
    </row>
    <row r="8908" spans="3:3">
      <c r="C8908" s="215"/>
    </row>
    <row r="8909" spans="3:3">
      <c r="C8909" s="215"/>
    </row>
    <row r="8910" spans="3:3">
      <c r="C8910" s="215"/>
    </row>
    <row r="8911" spans="3:3">
      <c r="C8911" s="215"/>
    </row>
    <row r="8912" spans="3:3">
      <c r="C8912" s="215"/>
    </row>
    <row r="8913" spans="3:3">
      <c r="C8913" s="215"/>
    </row>
    <row r="8914" spans="3:3">
      <c r="C8914" s="215"/>
    </row>
    <row r="8915" spans="3:3">
      <c r="C8915" s="215"/>
    </row>
    <row r="8916" spans="3:3">
      <c r="C8916" s="215"/>
    </row>
    <row r="8917" spans="3:3">
      <c r="C8917" s="215"/>
    </row>
    <row r="8918" spans="3:3">
      <c r="C8918" s="215"/>
    </row>
    <row r="8919" spans="3:3">
      <c r="C8919" s="215"/>
    </row>
    <row r="8920" spans="3:3">
      <c r="C8920" s="215"/>
    </row>
    <row r="8921" spans="3:3">
      <c r="C8921" s="215"/>
    </row>
    <row r="8922" spans="3:3">
      <c r="C8922" s="215"/>
    </row>
    <row r="8923" spans="3:3">
      <c r="C8923" s="215"/>
    </row>
    <row r="8924" spans="3:3">
      <c r="C8924" s="215"/>
    </row>
    <row r="8925" spans="3:3">
      <c r="C8925" s="215"/>
    </row>
    <row r="8926" spans="3:3">
      <c r="C8926" s="215"/>
    </row>
    <row r="8927" spans="3:3">
      <c r="C8927" s="215"/>
    </row>
    <row r="8928" spans="3:3">
      <c r="C8928" s="215"/>
    </row>
    <row r="8929" spans="3:3">
      <c r="C8929" s="215"/>
    </row>
    <row r="8930" spans="3:3">
      <c r="C8930" s="215"/>
    </row>
    <row r="8931" spans="3:3">
      <c r="C8931" s="215"/>
    </row>
    <row r="8932" spans="3:3">
      <c r="C8932" s="215"/>
    </row>
    <row r="8933" spans="3:3">
      <c r="C8933" s="215"/>
    </row>
    <row r="8934" spans="3:3">
      <c r="C8934" s="215"/>
    </row>
    <row r="8935" spans="3:3">
      <c r="C8935" s="215"/>
    </row>
    <row r="8936" spans="3:3">
      <c r="C8936" s="215"/>
    </row>
    <row r="8937" spans="3:3">
      <c r="C8937" s="215"/>
    </row>
    <row r="8938" spans="3:3">
      <c r="C8938" s="215"/>
    </row>
    <row r="8939" spans="3:3">
      <c r="C8939" s="215"/>
    </row>
    <row r="8940" spans="3:3">
      <c r="C8940" s="215"/>
    </row>
    <row r="8941" spans="3:3">
      <c r="C8941" s="215"/>
    </row>
    <row r="8942" spans="3:3">
      <c r="C8942" s="215"/>
    </row>
    <row r="8943" spans="3:3">
      <c r="C8943" s="215"/>
    </row>
    <row r="8944" spans="3:3">
      <c r="C8944" s="215"/>
    </row>
    <row r="8945" spans="3:3">
      <c r="C8945" s="215"/>
    </row>
    <row r="8946" spans="3:3">
      <c r="C8946" s="215"/>
    </row>
    <row r="8947" spans="3:3">
      <c r="C8947" s="215"/>
    </row>
    <row r="8948" spans="3:3">
      <c r="C8948" s="215"/>
    </row>
    <row r="8949" spans="3:3">
      <c r="C8949" s="215"/>
    </row>
    <row r="8950" spans="3:3">
      <c r="C8950" s="215"/>
    </row>
    <row r="8951" spans="3:3">
      <c r="C8951" s="215"/>
    </row>
    <row r="8952" spans="3:3">
      <c r="C8952" s="215"/>
    </row>
    <row r="8953" spans="3:3">
      <c r="C8953" s="215"/>
    </row>
    <row r="8954" spans="3:3">
      <c r="C8954" s="215"/>
    </row>
    <row r="8955" spans="3:3">
      <c r="C8955" s="215"/>
    </row>
    <row r="8956" spans="3:3">
      <c r="C8956" s="215"/>
    </row>
    <row r="8957" spans="3:3">
      <c r="C8957" s="215"/>
    </row>
    <row r="8958" spans="3:3">
      <c r="C8958" s="215"/>
    </row>
    <row r="8959" spans="3:3">
      <c r="C8959" s="215"/>
    </row>
    <row r="8960" spans="3:3">
      <c r="C8960" s="215"/>
    </row>
    <row r="8961" spans="3:3">
      <c r="C8961" s="215"/>
    </row>
    <row r="8962" spans="3:3">
      <c r="C8962" s="215"/>
    </row>
    <row r="8963" spans="3:3">
      <c r="C8963" s="215"/>
    </row>
    <row r="8964" spans="3:3">
      <c r="C8964" s="215"/>
    </row>
    <row r="8965" spans="3:3">
      <c r="C8965" s="215"/>
    </row>
    <row r="8966" spans="3:3">
      <c r="C8966" s="215"/>
    </row>
    <row r="8967" spans="3:3">
      <c r="C8967" s="215"/>
    </row>
    <row r="8968" spans="3:3">
      <c r="C8968" s="215"/>
    </row>
    <row r="8969" spans="3:3">
      <c r="C8969" s="215"/>
    </row>
    <row r="8970" spans="3:3">
      <c r="C8970" s="215"/>
    </row>
    <row r="8971" spans="3:3">
      <c r="C8971" s="215"/>
    </row>
    <row r="8972" spans="3:3">
      <c r="C8972" s="215"/>
    </row>
    <row r="8973" spans="3:3">
      <c r="C8973" s="215"/>
    </row>
    <row r="8974" spans="3:3">
      <c r="C8974" s="215"/>
    </row>
    <row r="8975" spans="3:3">
      <c r="C8975" s="215"/>
    </row>
    <row r="8976" spans="3:3">
      <c r="C8976" s="215"/>
    </row>
    <row r="8977" spans="3:3">
      <c r="C8977" s="215"/>
    </row>
    <row r="8978" spans="3:3">
      <c r="C8978" s="215"/>
    </row>
    <row r="8979" spans="3:3">
      <c r="C8979" s="215"/>
    </row>
    <row r="8980" spans="3:3">
      <c r="C8980" s="215"/>
    </row>
    <row r="8981" spans="3:3">
      <c r="C8981" s="215"/>
    </row>
    <row r="8982" spans="3:3">
      <c r="C8982" s="215"/>
    </row>
    <row r="8983" spans="3:3">
      <c r="C8983" s="215"/>
    </row>
    <row r="8984" spans="3:3">
      <c r="C8984" s="215"/>
    </row>
    <row r="8985" spans="3:3">
      <c r="C8985" s="215"/>
    </row>
    <row r="8986" spans="3:3">
      <c r="C8986" s="215"/>
    </row>
    <row r="8987" spans="3:3">
      <c r="C8987" s="215"/>
    </row>
    <row r="8988" spans="3:3">
      <c r="C8988" s="215"/>
    </row>
    <row r="8989" spans="3:3">
      <c r="C8989" s="215"/>
    </row>
    <row r="8990" spans="3:3">
      <c r="C8990" s="215"/>
    </row>
    <row r="8991" spans="3:3">
      <c r="C8991" s="215"/>
    </row>
    <row r="8992" spans="3:3">
      <c r="C8992" s="215"/>
    </row>
    <row r="8993" spans="3:3">
      <c r="C8993" s="215"/>
    </row>
    <row r="8994" spans="3:3">
      <c r="C8994" s="215"/>
    </row>
    <row r="8995" spans="3:3">
      <c r="C8995" s="215"/>
    </row>
    <row r="8996" spans="3:3">
      <c r="C8996" s="215"/>
    </row>
    <row r="8997" spans="3:3">
      <c r="C8997" s="215"/>
    </row>
    <row r="8998" spans="3:3">
      <c r="C8998" s="215"/>
    </row>
    <row r="8999" spans="3:3">
      <c r="C8999" s="215"/>
    </row>
    <row r="9000" spans="3:3">
      <c r="C9000" s="215"/>
    </row>
    <row r="9001" spans="3:3">
      <c r="C9001" s="215"/>
    </row>
    <row r="9002" spans="3:3">
      <c r="C9002" s="215"/>
    </row>
    <row r="9003" spans="3:3">
      <c r="C9003" s="215"/>
    </row>
    <row r="9004" spans="3:3">
      <c r="C9004" s="215"/>
    </row>
    <row r="9005" spans="3:3">
      <c r="C9005" s="215"/>
    </row>
    <row r="9006" spans="3:3">
      <c r="C9006" s="215"/>
    </row>
    <row r="9007" spans="3:3">
      <c r="C9007" s="215"/>
    </row>
    <row r="9008" spans="3:3">
      <c r="C9008" s="215"/>
    </row>
    <row r="9009" spans="3:3">
      <c r="C9009" s="215"/>
    </row>
    <row r="9010" spans="3:3">
      <c r="C9010" s="215"/>
    </row>
    <row r="9011" spans="3:3">
      <c r="C9011" s="215"/>
    </row>
    <row r="9012" spans="3:3">
      <c r="C9012" s="215"/>
    </row>
    <row r="9013" spans="3:3">
      <c r="C9013" s="215"/>
    </row>
    <row r="9014" spans="3:3">
      <c r="C9014" s="215"/>
    </row>
    <row r="9015" spans="3:3">
      <c r="C9015" s="215"/>
    </row>
    <row r="9016" spans="3:3">
      <c r="C9016" s="215"/>
    </row>
    <row r="9017" spans="3:3">
      <c r="C9017" s="215"/>
    </row>
    <row r="9018" spans="3:3">
      <c r="C9018" s="215"/>
    </row>
    <row r="9019" spans="3:3">
      <c r="C9019" s="215"/>
    </row>
    <row r="9020" spans="3:3">
      <c r="C9020" s="215"/>
    </row>
    <row r="9021" spans="3:3">
      <c r="C9021" s="215"/>
    </row>
    <row r="9022" spans="3:3">
      <c r="C9022" s="215"/>
    </row>
    <row r="9023" spans="3:3">
      <c r="C9023" s="215"/>
    </row>
    <row r="9024" spans="3:3">
      <c r="C9024" s="215"/>
    </row>
    <row r="9025" spans="3:3">
      <c r="C9025" s="215"/>
    </row>
    <row r="9026" spans="3:3">
      <c r="C9026" s="215"/>
    </row>
    <row r="9027" spans="3:3">
      <c r="C9027" s="215"/>
    </row>
    <row r="9028" spans="3:3">
      <c r="C9028" s="215"/>
    </row>
    <row r="9029" spans="3:3">
      <c r="C9029" s="215"/>
    </row>
    <row r="9030" spans="3:3">
      <c r="C9030" s="215"/>
    </row>
    <row r="9031" spans="3:3">
      <c r="C9031" s="215"/>
    </row>
    <row r="9032" spans="3:3">
      <c r="C9032" s="215"/>
    </row>
    <row r="9033" spans="3:3">
      <c r="C9033" s="215"/>
    </row>
    <row r="9034" spans="3:3">
      <c r="C9034" s="215"/>
    </row>
    <row r="9035" spans="3:3">
      <c r="C9035" s="215"/>
    </row>
    <row r="9036" spans="3:3">
      <c r="C9036" s="215"/>
    </row>
    <row r="9037" spans="3:3">
      <c r="C9037" s="215"/>
    </row>
    <row r="9038" spans="3:3">
      <c r="C9038" s="215"/>
    </row>
    <row r="9039" spans="3:3">
      <c r="C9039" s="215"/>
    </row>
    <row r="9040" spans="3:3">
      <c r="C9040" s="215"/>
    </row>
    <row r="9041" spans="3:3">
      <c r="C9041" s="215"/>
    </row>
    <row r="9042" spans="3:3">
      <c r="C9042" s="215"/>
    </row>
    <row r="9043" spans="3:3">
      <c r="C9043" s="215"/>
    </row>
    <row r="9044" spans="3:3">
      <c r="C9044" s="215"/>
    </row>
    <row r="9045" spans="3:3">
      <c r="C9045" s="215"/>
    </row>
    <row r="9046" spans="3:3">
      <c r="C9046" s="215"/>
    </row>
    <row r="9047" spans="3:3">
      <c r="C9047" s="215"/>
    </row>
    <row r="9048" spans="3:3">
      <c r="C9048" s="215"/>
    </row>
    <row r="9049" spans="3:3">
      <c r="C9049" s="215"/>
    </row>
    <row r="9050" spans="3:3">
      <c r="C9050" s="215"/>
    </row>
    <row r="9051" spans="3:3">
      <c r="C9051" s="215"/>
    </row>
    <row r="9052" spans="3:3">
      <c r="C9052" s="215"/>
    </row>
    <row r="9053" spans="3:3">
      <c r="C9053" s="215"/>
    </row>
    <row r="9054" spans="3:3">
      <c r="C9054" s="215"/>
    </row>
    <row r="9055" spans="3:3">
      <c r="C9055" s="215"/>
    </row>
    <row r="9056" spans="3:3">
      <c r="C9056" s="215"/>
    </row>
    <row r="9057" spans="3:3">
      <c r="C9057" s="215"/>
    </row>
    <row r="9058" spans="3:3">
      <c r="C9058" s="215"/>
    </row>
    <row r="9059" spans="3:3">
      <c r="C9059" s="215"/>
    </row>
    <row r="9060" spans="3:3">
      <c r="C9060" s="215"/>
    </row>
    <row r="9061" spans="3:3">
      <c r="C9061" s="215"/>
    </row>
    <row r="9062" spans="3:3">
      <c r="C9062" s="215"/>
    </row>
    <row r="9063" spans="3:3">
      <c r="C9063" s="215"/>
    </row>
    <row r="9064" spans="3:3">
      <c r="C9064" s="215"/>
    </row>
    <row r="9065" spans="3:3">
      <c r="C9065" s="215"/>
    </row>
    <row r="9066" spans="3:3">
      <c r="C9066" s="215"/>
    </row>
    <row r="9067" spans="3:3">
      <c r="C9067" s="215"/>
    </row>
    <row r="9068" spans="3:3">
      <c r="C9068" s="215"/>
    </row>
    <row r="9069" spans="3:3">
      <c r="C9069" s="215"/>
    </row>
    <row r="9070" spans="3:3">
      <c r="C9070" s="215"/>
    </row>
    <row r="9071" spans="3:3">
      <c r="C9071" s="215"/>
    </row>
    <row r="9072" spans="3:3">
      <c r="C9072" s="215"/>
    </row>
    <row r="9073" spans="3:3">
      <c r="C9073" s="215"/>
    </row>
    <row r="9074" spans="3:3">
      <c r="C9074" s="215"/>
    </row>
    <row r="9075" spans="3:3">
      <c r="C9075" s="215"/>
    </row>
    <row r="9076" spans="3:3">
      <c r="C9076" s="215"/>
    </row>
    <row r="9077" spans="3:3">
      <c r="C9077" s="215"/>
    </row>
    <row r="9078" spans="3:3">
      <c r="C9078" s="215"/>
    </row>
    <row r="9079" spans="3:3">
      <c r="C9079" s="215"/>
    </row>
    <row r="9080" spans="3:3">
      <c r="C9080" s="215"/>
    </row>
    <row r="9081" spans="3:3">
      <c r="C9081" s="215"/>
    </row>
    <row r="9082" spans="3:3">
      <c r="C9082" s="215"/>
    </row>
    <row r="9083" spans="3:3">
      <c r="C9083" s="215"/>
    </row>
    <row r="9084" spans="3:3">
      <c r="C9084" s="215"/>
    </row>
    <row r="9085" spans="3:3">
      <c r="C9085" s="215"/>
    </row>
    <row r="9086" spans="3:3">
      <c r="C9086" s="215"/>
    </row>
    <row r="9087" spans="3:3">
      <c r="C9087" s="215"/>
    </row>
    <row r="9088" spans="3:3">
      <c r="C9088" s="215"/>
    </row>
    <row r="9089" spans="3:3">
      <c r="C9089" s="215"/>
    </row>
    <row r="9090" spans="3:3">
      <c r="C9090" s="215"/>
    </row>
    <row r="9091" spans="3:3">
      <c r="C9091" s="215"/>
    </row>
    <row r="9092" spans="3:3">
      <c r="C9092" s="215"/>
    </row>
    <row r="9093" spans="3:3">
      <c r="C9093" s="215"/>
    </row>
    <row r="9094" spans="3:3">
      <c r="C9094" s="215"/>
    </row>
    <row r="9095" spans="3:3">
      <c r="C9095" s="215"/>
    </row>
    <row r="9096" spans="3:3">
      <c r="C9096" s="215"/>
    </row>
    <row r="9097" spans="3:3">
      <c r="C9097" s="215"/>
    </row>
    <row r="9098" spans="3:3">
      <c r="C9098" s="215"/>
    </row>
    <row r="9099" spans="3:3">
      <c r="C9099" s="215"/>
    </row>
    <row r="9100" spans="3:3">
      <c r="C9100" s="215"/>
    </row>
    <row r="9101" spans="3:3">
      <c r="C9101" s="215"/>
    </row>
    <row r="9102" spans="3:3">
      <c r="C9102" s="215"/>
    </row>
    <row r="9103" spans="3:3">
      <c r="C9103" s="215"/>
    </row>
    <row r="9104" spans="3:3">
      <c r="C9104" s="215"/>
    </row>
    <row r="9105" spans="3:3">
      <c r="C9105" s="215"/>
    </row>
    <row r="9106" spans="3:3">
      <c r="C9106" s="215"/>
    </row>
    <row r="9107" spans="3:3">
      <c r="C9107" s="215"/>
    </row>
    <row r="9108" spans="3:3">
      <c r="C9108" s="215"/>
    </row>
    <row r="9109" spans="3:3">
      <c r="C9109" s="215"/>
    </row>
    <row r="9110" spans="3:3">
      <c r="C9110" s="215"/>
    </row>
    <row r="9111" spans="3:3">
      <c r="C9111" s="215"/>
    </row>
    <row r="9112" spans="3:3">
      <c r="C9112" s="215"/>
    </row>
    <row r="9113" spans="3:3">
      <c r="C9113" s="215"/>
    </row>
    <row r="9114" spans="3:3">
      <c r="C9114" s="215"/>
    </row>
    <row r="9115" spans="3:3">
      <c r="C9115" s="215"/>
    </row>
    <row r="9116" spans="3:3">
      <c r="C9116" s="215"/>
    </row>
    <row r="9117" spans="3:3">
      <c r="C9117" s="215"/>
    </row>
    <row r="9118" spans="3:3">
      <c r="C9118" s="215"/>
    </row>
    <row r="9119" spans="3:3">
      <c r="C9119" s="215"/>
    </row>
    <row r="9120" spans="3:3">
      <c r="C9120" s="215"/>
    </row>
    <row r="9121" spans="3:3">
      <c r="C9121" s="215"/>
    </row>
    <row r="9122" spans="3:3">
      <c r="C9122" s="215"/>
    </row>
    <row r="9123" spans="3:3">
      <c r="C9123" s="215"/>
    </row>
    <row r="9124" spans="3:3">
      <c r="C9124" s="215"/>
    </row>
    <row r="9125" spans="3:3">
      <c r="C9125" s="215"/>
    </row>
    <row r="9126" spans="3:3">
      <c r="C9126" s="215"/>
    </row>
    <row r="9127" spans="3:3">
      <c r="C9127" s="215"/>
    </row>
    <row r="9128" spans="3:3">
      <c r="C9128" s="215"/>
    </row>
    <row r="9129" spans="3:3">
      <c r="C9129" s="215"/>
    </row>
    <row r="9130" spans="3:3">
      <c r="C9130" s="215"/>
    </row>
    <row r="9131" spans="3:3">
      <c r="C9131" s="215"/>
    </row>
    <row r="9132" spans="3:3">
      <c r="C9132" s="215"/>
    </row>
    <row r="9133" spans="3:3">
      <c r="C9133" s="215"/>
    </row>
    <row r="9134" spans="3:3">
      <c r="C9134" s="215"/>
    </row>
    <row r="9135" spans="3:3">
      <c r="C9135" s="215"/>
    </row>
    <row r="9136" spans="3:3">
      <c r="C9136" s="215"/>
    </row>
    <row r="9137" spans="3:3">
      <c r="C9137" s="215"/>
    </row>
    <row r="9138" spans="3:3">
      <c r="C9138" s="215"/>
    </row>
    <row r="9139" spans="3:3">
      <c r="C9139" s="215"/>
    </row>
    <row r="9140" spans="3:3">
      <c r="C9140" s="215"/>
    </row>
    <row r="9141" spans="3:3">
      <c r="C9141" s="215"/>
    </row>
    <row r="9142" spans="3:3">
      <c r="C9142" s="215"/>
    </row>
    <row r="9143" spans="3:3">
      <c r="C9143" s="215"/>
    </row>
    <row r="9144" spans="3:3">
      <c r="C9144" s="215"/>
    </row>
    <row r="9145" spans="3:3">
      <c r="C9145" s="215"/>
    </row>
    <row r="9146" spans="3:3">
      <c r="C9146" s="215"/>
    </row>
    <row r="9147" spans="3:3">
      <c r="C9147" s="215"/>
    </row>
    <row r="9148" spans="3:3">
      <c r="C9148" s="215"/>
    </row>
    <row r="9149" spans="3:3">
      <c r="C9149" s="215"/>
    </row>
    <row r="9150" spans="3:3">
      <c r="C9150" s="215"/>
    </row>
    <row r="9151" spans="3:3">
      <c r="C9151" s="215"/>
    </row>
    <row r="9152" spans="3:3">
      <c r="C9152" s="215"/>
    </row>
    <row r="9153" spans="3:3">
      <c r="C9153" s="215"/>
    </row>
    <row r="9154" spans="3:3">
      <c r="C9154" s="215"/>
    </row>
    <row r="9155" spans="3:3">
      <c r="C9155" s="215"/>
    </row>
    <row r="9156" spans="3:3">
      <c r="C9156" s="215"/>
    </row>
    <row r="9157" spans="3:3">
      <c r="C9157" s="215"/>
    </row>
    <row r="9158" spans="3:3">
      <c r="C9158" s="215"/>
    </row>
    <row r="9159" spans="3:3">
      <c r="C9159" s="215"/>
    </row>
    <row r="9160" spans="3:3">
      <c r="C9160" s="215"/>
    </row>
    <row r="9161" spans="3:3">
      <c r="C9161" s="215"/>
    </row>
    <row r="9162" spans="3:3">
      <c r="C9162" s="215"/>
    </row>
    <row r="9163" spans="3:3">
      <c r="C9163" s="215"/>
    </row>
    <row r="9164" spans="3:3">
      <c r="C9164" s="215"/>
    </row>
    <row r="9165" spans="3:3">
      <c r="C9165" s="215"/>
    </row>
    <row r="9166" spans="3:3">
      <c r="C9166" s="215"/>
    </row>
    <row r="9167" spans="3:3">
      <c r="C9167" s="215"/>
    </row>
    <row r="9168" spans="3:3">
      <c r="C9168" s="215"/>
    </row>
    <row r="9169" spans="3:3">
      <c r="C9169" s="215"/>
    </row>
    <row r="9170" spans="3:3">
      <c r="C9170" s="215"/>
    </row>
    <row r="9171" spans="3:3">
      <c r="C9171" s="215"/>
    </row>
    <row r="9172" spans="3:3">
      <c r="C9172" s="215"/>
    </row>
    <row r="9173" spans="3:3">
      <c r="C9173" s="215"/>
    </row>
    <row r="9174" spans="3:3">
      <c r="C9174" s="215"/>
    </row>
    <row r="9175" spans="3:3">
      <c r="C9175" s="215"/>
    </row>
    <row r="9176" spans="3:3">
      <c r="C9176" s="215"/>
    </row>
    <row r="9177" spans="3:3">
      <c r="C9177" s="215"/>
    </row>
    <row r="9178" spans="3:3">
      <c r="C9178" s="215"/>
    </row>
    <row r="9179" spans="3:3">
      <c r="C9179" s="215"/>
    </row>
    <row r="9180" spans="3:3">
      <c r="C9180" s="215"/>
    </row>
    <row r="9181" spans="3:3">
      <c r="C9181" s="215"/>
    </row>
    <row r="9182" spans="3:3">
      <c r="C9182" s="215"/>
    </row>
    <row r="9183" spans="3:3">
      <c r="C9183" s="215"/>
    </row>
    <row r="9184" spans="3:3">
      <c r="C9184" s="215"/>
    </row>
    <row r="9185" spans="3:3">
      <c r="C9185" s="215"/>
    </row>
    <row r="9186" spans="3:3">
      <c r="C9186" s="215"/>
    </row>
    <row r="9187" spans="3:3">
      <c r="C9187" s="215"/>
    </row>
    <row r="9188" spans="3:3">
      <c r="C9188" s="215"/>
    </row>
    <row r="9189" spans="3:3">
      <c r="C9189" s="215"/>
    </row>
    <row r="9190" spans="3:3">
      <c r="C9190" s="215"/>
    </row>
    <row r="9191" spans="3:3">
      <c r="C9191" s="215"/>
    </row>
    <row r="9192" spans="3:3">
      <c r="C9192" s="215"/>
    </row>
    <row r="9193" spans="3:3">
      <c r="C9193" s="215"/>
    </row>
    <row r="9194" spans="3:3">
      <c r="C9194" s="215"/>
    </row>
    <row r="9195" spans="3:3">
      <c r="C9195" s="215"/>
    </row>
    <row r="9196" spans="3:3">
      <c r="C9196" s="215"/>
    </row>
    <row r="9197" spans="3:3">
      <c r="C9197" s="215"/>
    </row>
    <row r="9198" spans="3:3">
      <c r="C9198" s="215"/>
    </row>
    <row r="9199" spans="3:3">
      <c r="C9199" s="215"/>
    </row>
    <row r="9200" spans="3:3">
      <c r="C9200" s="215"/>
    </row>
    <row r="9201" spans="3:3">
      <c r="C9201" s="215"/>
    </row>
    <row r="9202" spans="3:3">
      <c r="C9202" s="215"/>
    </row>
    <row r="9203" spans="3:3">
      <c r="C9203" s="215"/>
    </row>
    <row r="9204" spans="3:3">
      <c r="C9204" s="215"/>
    </row>
    <row r="9205" spans="3:3">
      <c r="C9205" s="215"/>
    </row>
    <row r="9206" spans="3:3">
      <c r="C9206" s="215"/>
    </row>
    <row r="9207" spans="3:3">
      <c r="C9207" s="215"/>
    </row>
    <row r="9208" spans="3:3">
      <c r="C9208" s="215"/>
    </row>
    <row r="9209" spans="3:3">
      <c r="C9209" s="215"/>
    </row>
    <row r="9210" spans="3:3">
      <c r="C9210" s="215"/>
    </row>
    <row r="9211" spans="3:3">
      <c r="C9211" s="215"/>
    </row>
    <row r="9212" spans="3:3">
      <c r="C9212" s="215"/>
    </row>
    <row r="9213" spans="3:3">
      <c r="C9213" s="215"/>
    </row>
    <row r="9214" spans="3:3">
      <c r="C9214" s="215"/>
    </row>
    <row r="9215" spans="3:3">
      <c r="C9215" s="215"/>
    </row>
    <row r="9216" spans="3:3">
      <c r="C9216" s="215"/>
    </row>
    <row r="9217" spans="3:3">
      <c r="C9217" s="215"/>
    </row>
    <row r="9218" spans="3:3">
      <c r="C9218" s="215"/>
    </row>
    <row r="9219" spans="3:3">
      <c r="C9219" s="215"/>
    </row>
    <row r="9220" spans="3:3">
      <c r="C9220" s="215"/>
    </row>
    <row r="9221" spans="3:3">
      <c r="C9221" s="215"/>
    </row>
    <row r="9222" spans="3:3">
      <c r="C9222" s="215"/>
    </row>
    <row r="9223" spans="3:3">
      <c r="C9223" s="215"/>
    </row>
    <row r="9224" spans="3:3">
      <c r="C9224" s="215"/>
    </row>
    <row r="9225" spans="3:3">
      <c r="C9225" s="215"/>
    </row>
    <row r="9226" spans="3:3">
      <c r="C9226" s="215"/>
    </row>
    <row r="9227" spans="3:3">
      <c r="C9227" s="215"/>
    </row>
    <row r="9228" spans="3:3">
      <c r="C9228" s="215"/>
    </row>
    <row r="9229" spans="3:3">
      <c r="C9229" s="215"/>
    </row>
    <row r="9230" spans="3:3">
      <c r="C9230" s="215"/>
    </row>
    <row r="9231" spans="3:3">
      <c r="C9231" s="215"/>
    </row>
    <row r="9232" spans="3:3">
      <c r="C9232" s="215"/>
    </row>
    <row r="9233" spans="3:3">
      <c r="C9233" s="215"/>
    </row>
    <row r="9234" spans="3:3">
      <c r="C9234" s="215"/>
    </row>
    <row r="9235" spans="3:3">
      <c r="C9235" s="215"/>
    </row>
    <row r="9236" spans="3:3">
      <c r="C9236" s="215"/>
    </row>
    <row r="9237" spans="3:3">
      <c r="C9237" s="215"/>
    </row>
    <row r="9238" spans="3:3">
      <c r="C9238" s="215"/>
    </row>
    <row r="9239" spans="3:3">
      <c r="C9239" s="215"/>
    </row>
    <row r="9240" spans="3:3">
      <c r="C9240" s="215"/>
    </row>
    <row r="9241" spans="3:3">
      <c r="C9241" s="215"/>
    </row>
    <row r="9242" spans="3:3">
      <c r="C9242" s="215"/>
    </row>
    <row r="9243" spans="3:3">
      <c r="C9243" s="215"/>
    </row>
    <row r="9244" spans="3:3">
      <c r="C9244" s="215"/>
    </row>
    <row r="9245" spans="3:3">
      <c r="C9245" s="215"/>
    </row>
    <row r="9246" spans="3:3">
      <c r="C9246" s="215"/>
    </row>
    <row r="9247" spans="3:3">
      <c r="C9247" s="215"/>
    </row>
    <row r="9248" spans="3:3">
      <c r="C9248" s="215"/>
    </row>
    <row r="9249" spans="3:3">
      <c r="C9249" s="215"/>
    </row>
    <row r="9250" spans="3:3">
      <c r="C9250" s="215"/>
    </row>
    <row r="9251" spans="3:3">
      <c r="C9251" s="215"/>
    </row>
    <row r="9252" spans="3:3">
      <c r="C9252" s="215"/>
    </row>
    <row r="9253" spans="3:3">
      <c r="C9253" s="215"/>
    </row>
    <row r="9254" spans="3:3">
      <c r="C9254" s="215"/>
    </row>
    <row r="9255" spans="3:3">
      <c r="C9255" s="215"/>
    </row>
    <row r="9256" spans="3:3">
      <c r="C9256" s="215"/>
    </row>
    <row r="9257" spans="3:3">
      <c r="C9257" s="215"/>
    </row>
    <row r="9258" spans="3:3">
      <c r="C9258" s="215"/>
    </row>
    <row r="9259" spans="3:3">
      <c r="C9259" s="215"/>
    </row>
    <row r="9260" spans="3:3">
      <c r="C9260" s="215"/>
    </row>
    <row r="9261" spans="3:3">
      <c r="C9261" s="215"/>
    </row>
    <row r="9262" spans="3:3">
      <c r="C9262" s="215"/>
    </row>
    <row r="9263" spans="3:3">
      <c r="C9263" s="215"/>
    </row>
    <row r="9264" spans="3:3">
      <c r="C9264" s="215"/>
    </row>
    <row r="9265" spans="3:3">
      <c r="C9265" s="215"/>
    </row>
    <row r="9266" spans="3:3">
      <c r="C9266" s="215"/>
    </row>
    <row r="9267" spans="3:3">
      <c r="C9267" s="215"/>
    </row>
    <row r="9268" spans="3:3">
      <c r="C9268" s="215"/>
    </row>
    <row r="9269" spans="3:3">
      <c r="C9269" s="215"/>
    </row>
    <row r="9270" spans="3:3">
      <c r="C9270" s="215"/>
    </row>
    <row r="9271" spans="3:3">
      <c r="C9271" s="215"/>
    </row>
    <row r="9272" spans="3:3">
      <c r="C9272" s="215"/>
    </row>
    <row r="9273" spans="3:3">
      <c r="C9273" s="215"/>
    </row>
    <row r="9274" spans="3:3">
      <c r="C9274" s="215"/>
    </row>
    <row r="9275" spans="3:3">
      <c r="C9275" s="215"/>
    </row>
    <row r="9276" spans="3:3">
      <c r="C9276" s="215"/>
    </row>
    <row r="9277" spans="3:3">
      <c r="C9277" s="215"/>
    </row>
    <row r="9278" spans="3:3">
      <c r="C9278" s="215"/>
    </row>
    <row r="9279" spans="3:3">
      <c r="C9279" s="215"/>
    </row>
    <row r="9280" spans="3:3">
      <c r="C9280" s="215"/>
    </row>
    <row r="9281" spans="3:3">
      <c r="C9281" s="215"/>
    </row>
    <row r="9282" spans="3:3">
      <c r="C9282" s="215"/>
    </row>
    <row r="9283" spans="3:3">
      <c r="C9283" s="215"/>
    </row>
    <row r="9284" spans="3:3">
      <c r="C9284" s="215"/>
    </row>
    <row r="9285" spans="3:3">
      <c r="C9285" s="215"/>
    </row>
    <row r="9286" spans="3:3">
      <c r="C9286" s="215"/>
    </row>
    <row r="9287" spans="3:3">
      <c r="C9287" s="215"/>
    </row>
    <row r="9288" spans="3:3">
      <c r="C9288" s="215"/>
    </row>
    <row r="9289" spans="3:3">
      <c r="C9289" s="215"/>
    </row>
    <row r="9290" spans="3:3">
      <c r="C9290" s="215"/>
    </row>
    <row r="9291" spans="3:3">
      <c r="C9291" s="215"/>
    </row>
    <row r="9292" spans="3:3">
      <c r="C9292" s="215"/>
    </row>
    <row r="9293" spans="3:3">
      <c r="C9293" s="215"/>
    </row>
    <row r="9294" spans="3:3">
      <c r="C9294" s="215"/>
    </row>
    <row r="9295" spans="3:3">
      <c r="C9295" s="215"/>
    </row>
    <row r="9296" spans="3:3">
      <c r="C9296" s="215"/>
    </row>
    <row r="9297" spans="3:3">
      <c r="C9297" s="215"/>
    </row>
    <row r="9298" spans="3:3">
      <c r="C9298" s="215"/>
    </row>
    <row r="9299" spans="3:3">
      <c r="C9299" s="215"/>
    </row>
    <row r="9300" spans="3:3">
      <c r="C9300" s="215"/>
    </row>
    <row r="9301" spans="3:3">
      <c r="C9301" s="215"/>
    </row>
    <row r="9302" spans="3:3">
      <c r="C9302" s="215"/>
    </row>
    <row r="9303" spans="3:3">
      <c r="C9303" s="215"/>
    </row>
    <row r="9304" spans="3:3">
      <c r="C9304" s="215"/>
    </row>
    <row r="9305" spans="3:3">
      <c r="C9305" s="215"/>
    </row>
    <row r="9306" spans="3:3">
      <c r="C9306" s="215"/>
    </row>
    <row r="9307" spans="3:3">
      <c r="C9307" s="215"/>
    </row>
    <row r="9308" spans="3:3">
      <c r="C9308" s="215"/>
    </row>
    <row r="9309" spans="3:3">
      <c r="C9309" s="215"/>
    </row>
    <row r="9310" spans="3:3">
      <c r="C9310" s="215"/>
    </row>
    <row r="9311" spans="3:3">
      <c r="C9311" s="215"/>
    </row>
    <row r="9312" spans="3:3">
      <c r="C9312" s="215"/>
    </row>
    <row r="9313" spans="3:3">
      <c r="C9313" s="215"/>
    </row>
    <row r="9314" spans="3:3">
      <c r="C9314" s="215"/>
    </row>
    <row r="9315" spans="3:3">
      <c r="C9315" s="215"/>
    </row>
    <row r="9316" spans="3:3">
      <c r="C9316" s="215"/>
    </row>
    <row r="9317" spans="3:3">
      <c r="C9317" s="215"/>
    </row>
    <row r="9318" spans="3:3">
      <c r="C9318" s="215"/>
    </row>
    <row r="9319" spans="3:3">
      <c r="C9319" s="215"/>
    </row>
    <row r="9320" spans="3:3">
      <c r="C9320" s="215"/>
    </row>
    <row r="9321" spans="3:3">
      <c r="C9321" s="215"/>
    </row>
    <row r="9322" spans="3:3">
      <c r="C9322" s="215"/>
    </row>
    <row r="9323" spans="3:3">
      <c r="C9323" s="215"/>
    </row>
    <row r="9324" spans="3:3">
      <c r="C9324" s="215"/>
    </row>
    <row r="9325" spans="3:3">
      <c r="C9325" s="215"/>
    </row>
    <row r="9326" spans="3:3">
      <c r="C9326" s="215"/>
    </row>
    <row r="9327" spans="3:3">
      <c r="C9327" s="215"/>
    </row>
    <row r="9328" spans="3:3">
      <c r="C9328" s="215"/>
    </row>
    <row r="9329" spans="3:3">
      <c r="C9329" s="215"/>
    </row>
    <row r="9330" spans="3:3">
      <c r="C9330" s="215"/>
    </row>
    <row r="9331" spans="3:3">
      <c r="C9331" s="215"/>
    </row>
    <row r="9332" spans="3:3">
      <c r="C9332" s="215"/>
    </row>
    <row r="9333" spans="3:3">
      <c r="C9333" s="215"/>
    </row>
    <row r="9334" spans="3:3">
      <c r="C9334" s="215"/>
    </row>
    <row r="9335" spans="3:3">
      <c r="C9335" s="215"/>
    </row>
    <row r="9336" spans="3:3">
      <c r="C9336" s="215"/>
    </row>
    <row r="9337" spans="3:3">
      <c r="C9337" s="215"/>
    </row>
    <row r="9338" spans="3:3">
      <c r="C9338" s="215"/>
    </row>
    <row r="9339" spans="3:3">
      <c r="C9339" s="215"/>
    </row>
    <row r="9340" spans="3:3">
      <c r="C9340" s="215"/>
    </row>
    <row r="9341" spans="3:3">
      <c r="C9341" s="215"/>
    </row>
    <row r="9342" spans="3:3">
      <c r="C9342" s="215"/>
    </row>
    <row r="9343" spans="3:3">
      <c r="C9343" s="215"/>
    </row>
    <row r="9344" spans="3:3">
      <c r="C9344" s="215"/>
    </row>
    <row r="9345" spans="3:3">
      <c r="C9345" s="215"/>
    </row>
    <row r="9346" spans="3:3">
      <c r="C9346" s="215"/>
    </row>
    <row r="9347" spans="3:3">
      <c r="C9347" s="215"/>
    </row>
    <row r="9348" spans="3:3">
      <c r="C9348" s="215"/>
    </row>
    <row r="9349" spans="3:3">
      <c r="C9349" s="215"/>
    </row>
    <row r="9350" spans="3:3">
      <c r="C9350" s="215"/>
    </row>
    <row r="9351" spans="3:3">
      <c r="C9351" s="215"/>
    </row>
    <row r="9352" spans="3:3">
      <c r="C9352" s="215"/>
    </row>
    <row r="9353" spans="3:3">
      <c r="C9353" s="215"/>
    </row>
    <row r="9354" spans="3:3">
      <c r="C9354" s="215"/>
    </row>
    <row r="9355" spans="3:3">
      <c r="C9355" s="215"/>
    </row>
    <row r="9356" spans="3:3">
      <c r="C9356" s="215"/>
    </row>
    <row r="9357" spans="3:3">
      <c r="C9357" s="215"/>
    </row>
    <row r="9358" spans="3:3">
      <c r="C9358" s="215"/>
    </row>
    <row r="9359" spans="3:3">
      <c r="C9359" s="215"/>
    </row>
    <row r="9360" spans="3:3">
      <c r="C9360" s="215"/>
    </row>
    <row r="9361" spans="3:3">
      <c r="C9361" s="215"/>
    </row>
    <row r="9362" spans="3:3">
      <c r="C9362" s="215"/>
    </row>
    <row r="9363" spans="3:3">
      <c r="C9363" s="215"/>
    </row>
    <row r="9364" spans="3:3">
      <c r="C9364" s="215"/>
    </row>
    <row r="9365" spans="3:3">
      <c r="C9365" s="215"/>
    </row>
    <row r="9366" spans="3:3">
      <c r="C9366" s="215"/>
    </row>
    <row r="9367" spans="3:3">
      <c r="C9367" s="215"/>
    </row>
    <row r="9368" spans="3:3">
      <c r="C9368" s="215"/>
    </row>
    <row r="9369" spans="3:3">
      <c r="C9369" s="215"/>
    </row>
    <row r="9370" spans="3:3">
      <c r="C9370" s="215"/>
    </row>
    <row r="9371" spans="3:3">
      <c r="C9371" s="215"/>
    </row>
    <row r="9372" spans="3:3">
      <c r="C9372" s="215"/>
    </row>
    <row r="9373" spans="3:3">
      <c r="C9373" s="215"/>
    </row>
    <row r="9374" spans="3:3">
      <c r="C9374" s="215"/>
    </row>
    <row r="9375" spans="3:3">
      <c r="C9375" s="215"/>
    </row>
    <row r="9376" spans="3:3">
      <c r="C9376" s="215"/>
    </row>
    <row r="9377" spans="3:3">
      <c r="C9377" s="215"/>
    </row>
    <row r="9378" spans="3:3">
      <c r="C9378" s="215"/>
    </row>
    <row r="9379" spans="3:3">
      <c r="C9379" s="215"/>
    </row>
    <row r="9380" spans="3:3">
      <c r="C9380" s="215"/>
    </row>
    <row r="9381" spans="3:3">
      <c r="C9381" s="215"/>
    </row>
    <row r="9382" spans="3:3">
      <c r="C9382" s="215"/>
    </row>
    <row r="9383" spans="3:3">
      <c r="C9383" s="215"/>
    </row>
    <row r="9384" spans="3:3">
      <c r="C9384" s="215"/>
    </row>
    <row r="9385" spans="3:3">
      <c r="C9385" s="215"/>
    </row>
    <row r="9386" spans="3:3">
      <c r="C9386" s="215"/>
    </row>
    <row r="9387" spans="3:3">
      <c r="C9387" s="215"/>
    </row>
    <row r="9388" spans="3:3">
      <c r="C9388" s="215"/>
    </row>
    <row r="9389" spans="3:3">
      <c r="C9389" s="215"/>
    </row>
    <row r="9390" spans="3:3">
      <c r="C9390" s="215"/>
    </row>
    <row r="9391" spans="3:3">
      <c r="C9391" s="215"/>
    </row>
    <row r="9392" spans="3:3">
      <c r="C9392" s="215"/>
    </row>
    <row r="9393" spans="3:3">
      <c r="C9393" s="215"/>
    </row>
    <row r="9394" spans="3:3">
      <c r="C9394" s="215"/>
    </row>
    <row r="9395" spans="3:3">
      <c r="C9395" s="215"/>
    </row>
    <row r="9396" spans="3:3">
      <c r="C9396" s="215"/>
    </row>
    <row r="9397" spans="3:3">
      <c r="C9397" s="215"/>
    </row>
    <row r="9398" spans="3:3">
      <c r="C9398" s="215"/>
    </row>
    <row r="9399" spans="3:3">
      <c r="C9399" s="215"/>
    </row>
    <row r="9400" spans="3:3">
      <c r="C9400" s="215"/>
    </row>
    <row r="9401" spans="3:3">
      <c r="C9401" s="215"/>
    </row>
    <row r="9402" spans="3:3">
      <c r="C9402" s="215"/>
    </row>
    <row r="9403" spans="3:3">
      <c r="C9403" s="215"/>
    </row>
    <row r="9404" spans="3:3">
      <c r="C9404" s="215"/>
    </row>
    <row r="9405" spans="3:3">
      <c r="C9405" s="215"/>
    </row>
    <row r="9406" spans="3:3">
      <c r="C9406" s="215"/>
    </row>
    <row r="9407" spans="3:3">
      <c r="C9407" s="215"/>
    </row>
    <row r="9408" spans="3:3">
      <c r="C9408" s="215"/>
    </row>
    <row r="9409" spans="3:3">
      <c r="C9409" s="215"/>
    </row>
    <row r="9410" spans="3:3">
      <c r="C9410" s="215"/>
    </row>
    <row r="9411" spans="3:3">
      <c r="C9411" s="215"/>
    </row>
    <row r="9412" spans="3:3">
      <c r="C9412" s="215"/>
    </row>
    <row r="9413" spans="3:3">
      <c r="C9413" s="215"/>
    </row>
    <row r="9414" spans="3:3">
      <c r="C9414" s="215"/>
    </row>
    <row r="9415" spans="3:3">
      <c r="C9415" s="215"/>
    </row>
    <row r="9416" spans="3:3">
      <c r="C9416" s="215"/>
    </row>
    <row r="9417" spans="3:3">
      <c r="C9417" s="215"/>
    </row>
    <row r="9418" spans="3:3">
      <c r="C9418" s="215"/>
    </row>
    <row r="9419" spans="3:3">
      <c r="C9419" s="215"/>
    </row>
    <row r="9420" spans="3:3">
      <c r="C9420" s="215"/>
    </row>
    <row r="9421" spans="3:3">
      <c r="C9421" s="215"/>
    </row>
    <row r="9422" spans="3:3">
      <c r="C9422" s="215"/>
    </row>
    <row r="9423" spans="3:3">
      <c r="C9423" s="215"/>
    </row>
    <row r="9424" spans="3:3">
      <c r="C9424" s="215"/>
    </row>
    <row r="9425" spans="3:3">
      <c r="C9425" s="215"/>
    </row>
    <row r="9426" spans="3:3">
      <c r="C9426" s="215"/>
    </row>
    <row r="9427" spans="3:3">
      <c r="C9427" s="215"/>
    </row>
    <row r="9428" spans="3:3">
      <c r="C9428" s="215"/>
    </row>
    <row r="9429" spans="3:3">
      <c r="C9429" s="215"/>
    </row>
    <row r="9430" spans="3:3">
      <c r="C9430" s="215"/>
    </row>
    <row r="9431" spans="3:3">
      <c r="C9431" s="215"/>
    </row>
    <row r="9432" spans="3:3">
      <c r="C9432" s="215"/>
    </row>
    <row r="9433" spans="3:3">
      <c r="C9433" s="215"/>
    </row>
    <row r="9434" spans="3:3">
      <c r="C9434" s="215"/>
    </row>
    <row r="9435" spans="3:3">
      <c r="C9435" s="215"/>
    </row>
    <row r="9436" spans="3:3">
      <c r="C9436" s="215"/>
    </row>
    <row r="9437" spans="3:3">
      <c r="C9437" s="215"/>
    </row>
    <row r="9438" spans="3:3">
      <c r="C9438" s="215"/>
    </row>
    <row r="9439" spans="3:3">
      <c r="C9439" s="215"/>
    </row>
    <row r="9440" spans="3:3">
      <c r="C9440" s="215"/>
    </row>
    <row r="9441" spans="3:3">
      <c r="C9441" s="215"/>
    </row>
    <row r="9442" spans="3:3">
      <c r="C9442" s="215"/>
    </row>
    <row r="9443" spans="3:3">
      <c r="C9443" s="215"/>
    </row>
    <row r="9444" spans="3:3">
      <c r="C9444" s="215"/>
    </row>
    <row r="9445" spans="3:3">
      <c r="C9445" s="215"/>
    </row>
    <row r="9446" spans="3:3">
      <c r="C9446" s="215"/>
    </row>
    <row r="9447" spans="3:3">
      <c r="C9447" s="215"/>
    </row>
    <row r="9448" spans="3:3">
      <c r="C9448" s="215"/>
    </row>
    <row r="9449" spans="3:3">
      <c r="C9449" s="215"/>
    </row>
    <row r="9450" spans="3:3">
      <c r="C9450" s="215"/>
    </row>
    <row r="9451" spans="3:3">
      <c r="C9451" s="215"/>
    </row>
    <row r="9452" spans="3:3">
      <c r="C9452" s="215"/>
    </row>
    <row r="9453" spans="3:3">
      <c r="C9453" s="215"/>
    </row>
    <row r="9454" spans="3:3">
      <c r="C9454" s="215"/>
    </row>
    <row r="9455" spans="3:3">
      <c r="C9455" s="215"/>
    </row>
    <row r="9456" spans="3:3">
      <c r="C9456" s="215"/>
    </row>
    <row r="9457" spans="3:3">
      <c r="C9457" s="215"/>
    </row>
    <row r="9458" spans="3:3">
      <c r="C9458" s="215"/>
    </row>
    <row r="9459" spans="3:3">
      <c r="C9459" s="215"/>
    </row>
    <row r="9460" spans="3:3">
      <c r="C9460" s="215"/>
    </row>
    <row r="9461" spans="3:3">
      <c r="C9461" s="215"/>
    </row>
    <row r="9462" spans="3:3">
      <c r="C9462" s="215"/>
    </row>
    <row r="9463" spans="3:3">
      <c r="C9463" s="215"/>
    </row>
    <row r="9464" spans="3:3">
      <c r="C9464" s="215"/>
    </row>
    <row r="9465" spans="3:3">
      <c r="C9465" s="215"/>
    </row>
    <row r="9466" spans="3:3">
      <c r="C9466" s="215"/>
    </row>
    <row r="9467" spans="3:3">
      <c r="C9467" s="215"/>
    </row>
    <row r="9468" spans="3:3">
      <c r="C9468" s="215"/>
    </row>
    <row r="9469" spans="3:3">
      <c r="C9469" s="215"/>
    </row>
    <row r="9470" spans="3:3">
      <c r="C9470" s="215"/>
    </row>
    <row r="9471" spans="3:3">
      <c r="C9471" s="215"/>
    </row>
    <row r="9472" spans="3:3">
      <c r="C9472" s="215"/>
    </row>
    <row r="9473" spans="3:3">
      <c r="C9473" s="215"/>
    </row>
    <row r="9474" spans="3:3">
      <c r="C9474" s="215"/>
    </row>
    <row r="9475" spans="3:3">
      <c r="C9475" s="215"/>
    </row>
    <row r="9476" spans="3:3">
      <c r="C9476" s="215"/>
    </row>
    <row r="9477" spans="3:3">
      <c r="C9477" s="215"/>
    </row>
    <row r="9478" spans="3:3">
      <c r="C9478" s="215"/>
    </row>
    <row r="9479" spans="3:3">
      <c r="C9479" s="215"/>
    </row>
    <row r="9480" spans="3:3">
      <c r="C9480" s="215"/>
    </row>
    <row r="9481" spans="3:3">
      <c r="C9481" s="215"/>
    </row>
    <row r="9482" spans="3:3">
      <c r="C9482" s="215"/>
    </row>
    <row r="9483" spans="3:3">
      <c r="C9483" s="215"/>
    </row>
    <row r="9484" spans="3:3">
      <c r="C9484" s="215"/>
    </row>
    <row r="9485" spans="3:3">
      <c r="C9485" s="215"/>
    </row>
    <row r="9486" spans="3:3">
      <c r="C9486" s="215"/>
    </row>
    <row r="9487" spans="3:3">
      <c r="C9487" s="215"/>
    </row>
    <row r="9488" spans="3:3">
      <c r="C9488" s="215"/>
    </row>
    <row r="9489" spans="3:3">
      <c r="C9489" s="215"/>
    </row>
    <row r="9490" spans="3:3">
      <c r="C9490" s="215"/>
    </row>
    <row r="9491" spans="3:3">
      <c r="C9491" s="215"/>
    </row>
    <row r="9492" spans="3:3">
      <c r="C9492" s="215"/>
    </row>
    <row r="9493" spans="3:3">
      <c r="C9493" s="215"/>
    </row>
    <row r="9494" spans="3:3">
      <c r="C9494" s="215"/>
    </row>
    <row r="9495" spans="3:3">
      <c r="C9495" s="215"/>
    </row>
    <row r="9496" spans="3:3">
      <c r="C9496" s="215"/>
    </row>
    <row r="9497" spans="3:3">
      <c r="C9497" s="215"/>
    </row>
    <row r="9498" spans="3:3">
      <c r="C9498" s="215"/>
    </row>
    <row r="9499" spans="3:3">
      <c r="C9499" s="215"/>
    </row>
    <row r="9500" spans="3:3">
      <c r="C9500" s="215"/>
    </row>
    <row r="9501" spans="3:3">
      <c r="C9501" s="215"/>
    </row>
    <row r="9502" spans="3:3">
      <c r="C9502" s="215"/>
    </row>
    <row r="9503" spans="3:3">
      <c r="C9503" s="215"/>
    </row>
    <row r="9504" spans="3:3">
      <c r="C9504" s="215"/>
    </row>
    <row r="9505" spans="3:3">
      <c r="C9505" s="215"/>
    </row>
    <row r="9506" spans="3:3">
      <c r="C9506" s="215"/>
    </row>
    <row r="9507" spans="3:3">
      <c r="C9507" s="215"/>
    </row>
    <row r="9508" spans="3:3">
      <c r="C9508" s="215"/>
    </row>
    <row r="9509" spans="3:3">
      <c r="C9509" s="215"/>
    </row>
    <row r="9510" spans="3:3">
      <c r="C9510" s="215"/>
    </row>
    <row r="9511" spans="3:3">
      <c r="C9511" s="215"/>
    </row>
    <row r="9512" spans="3:3">
      <c r="C9512" s="215"/>
    </row>
    <row r="9513" spans="3:3">
      <c r="C9513" s="215"/>
    </row>
    <row r="9514" spans="3:3">
      <c r="C9514" s="215"/>
    </row>
    <row r="9515" spans="3:3">
      <c r="C9515" s="215"/>
    </row>
    <row r="9516" spans="3:3">
      <c r="C9516" s="215"/>
    </row>
    <row r="9517" spans="3:3">
      <c r="C9517" s="215"/>
    </row>
    <row r="9518" spans="3:3">
      <c r="C9518" s="215"/>
    </row>
    <row r="9519" spans="3:3">
      <c r="C9519" s="215"/>
    </row>
    <row r="9520" spans="3:3">
      <c r="C9520" s="215"/>
    </row>
    <row r="9521" spans="3:3">
      <c r="C9521" s="215"/>
    </row>
    <row r="9522" spans="3:3">
      <c r="C9522" s="215"/>
    </row>
    <row r="9523" spans="3:3">
      <c r="C9523" s="215"/>
    </row>
    <row r="9524" spans="3:3">
      <c r="C9524" s="215"/>
    </row>
    <row r="9525" spans="3:3">
      <c r="C9525" s="215"/>
    </row>
    <row r="9526" spans="3:3">
      <c r="C9526" s="215"/>
    </row>
    <row r="9527" spans="3:3">
      <c r="C9527" s="215"/>
    </row>
    <row r="9528" spans="3:3">
      <c r="C9528" s="215"/>
    </row>
    <row r="9529" spans="3:3">
      <c r="C9529" s="215"/>
    </row>
    <row r="9530" spans="3:3">
      <c r="C9530" s="215"/>
    </row>
    <row r="9531" spans="3:3">
      <c r="C9531" s="215"/>
    </row>
    <row r="9532" spans="3:3">
      <c r="C9532" s="215"/>
    </row>
    <row r="9533" spans="3:3">
      <c r="C9533" s="215"/>
    </row>
    <row r="9534" spans="3:3">
      <c r="C9534" s="215"/>
    </row>
    <row r="9535" spans="3:3">
      <c r="C9535" s="215"/>
    </row>
    <row r="9536" spans="3:3">
      <c r="C9536" s="215"/>
    </row>
    <row r="9537" spans="3:3">
      <c r="C9537" s="215"/>
    </row>
    <row r="9538" spans="3:3">
      <c r="C9538" s="215"/>
    </row>
    <row r="9539" spans="3:3">
      <c r="C9539" s="215"/>
    </row>
    <row r="9540" spans="3:3">
      <c r="C9540" s="215"/>
    </row>
    <row r="9541" spans="3:3">
      <c r="C9541" s="215"/>
    </row>
    <row r="9542" spans="3:3">
      <c r="C9542" s="215"/>
    </row>
    <row r="9543" spans="3:3">
      <c r="C9543" s="215"/>
    </row>
    <row r="9544" spans="3:3">
      <c r="C9544" s="215"/>
    </row>
    <row r="9545" spans="3:3">
      <c r="C9545" s="215"/>
    </row>
    <row r="9546" spans="3:3">
      <c r="C9546" s="215"/>
    </row>
    <row r="9547" spans="3:3">
      <c r="C9547" s="215"/>
    </row>
    <row r="9548" spans="3:3">
      <c r="C9548" s="215"/>
    </row>
    <row r="9549" spans="3:3">
      <c r="C9549" s="215"/>
    </row>
    <row r="9550" spans="3:3">
      <c r="C9550" s="215"/>
    </row>
    <row r="9551" spans="3:3">
      <c r="C9551" s="215"/>
    </row>
    <row r="9552" spans="3:3">
      <c r="C9552" s="215"/>
    </row>
    <row r="9553" spans="3:3">
      <c r="C9553" s="215"/>
    </row>
    <row r="9554" spans="3:3">
      <c r="C9554" s="215"/>
    </row>
    <row r="9555" spans="3:3">
      <c r="C9555" s="215"/>
    </row>
    <row r="9556" spans="3:3">
      <c r="C9556" s="215"/>
    </row>
    <row r="9557" spans="3:3">
      <c r="C9557" s="215"/>
    </row>
    <row r="9558" spans="3:3">
      <c r="C9558" s="215"/>
    </row>
    <row r="9559" spans="3:3">
      <c r="C9559" s="215"/>
    </row>
    <row r="9560" spans="3:3">
      <c r="C9560" s="215"/>
    </row>
    <row r="9561" spans="3:3">
      <c r="C9561" s="215"/>
    </row>
    <row r="9562" spans="3:3">
      <c r="C9562" s="215"/>
    </row>
    <row r="9563" spans="3:3">
      <c r="C9563" s="215"/>
    </row>
    <row r="9564" spans="3:3">
      <c r="C9564" s="215"/>
    </row>
    <row r="9565" spans="3:3">
      <c r="C9565" s="215"/>
    </row>
    <row r="9566" spans="3:3">
      <c r="C9566" s="215"/>
    </row>
    <row r="9567" spans="3:3">
      <c r="C9567" s="215"/>
    </row>
    <row r="9568" spans="3:3">
      <c r="C9568" s="215"/>
    </row>
    <row r="9569" spans="3:3">
      <c r="C9569" s="215"/>
    </row>
    <row r="9570" spans="3:3">
      <c r="C9570" s="215"/>
    </row>
    <row r="9571" spans="3:3">
      <c r="C9571" s="215"/>
    </row>
    <row r="9572" spans="3:3">
      <c r="C9572" s="215"/>
    </row>
    <row r="9573" spans="3:3">
      <c r="C9573" s="215"/>
    </row>
    <row r="9574" spans="3:3">
      <c r="C9574" s="215"/>
    </row>
    <row r="9575" spans="3:3">
      <c r="C9575" s="215"/>
    </row>
    <row r="9576" spans="3:3">
      <c r="C9576" s="215"/>
    </row>
    <row r="9577" spans="3:3">
      <c r="C9577" s="215"/>
    </row>
    <row r="9578" spans="3:3">
      <c r="C9578" s="215"/>
    </row>
    <row r="9579" spans="3:3">
      <c r="C9579" s="215"/>
    </row>
    <row r="9580" spans="3:3">
      <c r="C9580" s="215"/>
    </row>
    <row r="9581" spans="3:3">
      <c r="C9581" s="215"/>
    </row>
    <row r="9582" spans="3:3">
      <c r="C9582" s="215"/>
    </row>
    <row r="9583" spans="3:3">
      <c r="C9583" s="215"/>
    </row>
    <row r="9584" spans="3:3">
      <c r="C9584" s="215"/>
    </row>
    <row r="9585" spans="3:3">
      <c r="C9585" s="215"/>
    </row>
    <row r="9586" spans="3:3">
      <c r="C9586" s="215"/>
    </row>
    <row r="9587" spans="3:3">
      <c r="C9587" s="215"/>
    </row>
    <row r="9588" spans="3:3">
      <c r="C9588" s="215"/>
    </row>
    <row r="9589" spans="3:3">
      <c r="C9589" s="215"/>
    </row>
    <row r="9590" spans="3:3">
      <c r="C9590" s="215"/>
    </row>
    <row r="9591" spans="3:3">
      <c r="C9591" s="215"/>
    </row>
    <row r="9592" spans="3:3">
      <c r="C9592" s="215"/>
    </row>
    <row r="9593" spans="3:3">
      <c r="C9593" s="215"/>
    </row>
    <row r="9594" spans="3:3">
      <c r="C9594" s="215"/>
    </row>
    <row r="9595" spans="3:3">
      <c r="C9595" s="215"/>
    </row>
    <row r="9596" spans="3:3">
      <c r="C9596" s="215"/>
    </row>
    <row r="9597" spans="3:3">
      <c r="C9597" s="215"/>
    </row>
    <row r="9598" spans="3:3">
      <c r="C9598" s="215"/>
    </row>
    <row r="9599" spans="3:3">
      <c r="C9599" s="215"/>
    </row>
    <row r="9600" spans="3:3">
      <c r="C9600" s="215"/>
    </row>
    <row r="9601" spans="3:3">
      <c r="C9601" s="215"/>
    </row>
    <row r="9602" spans="3:3">
      <c r="C9602" s="215"/>
    </row>
    <row r="9603" spans="3:3">
      <c r="C9603" s="215"/>
    </row>
    <row r="9604" spans="3:3">
      <c r="C9604" s="215"/>
    </row>
    <row r="9605" spans="3:3">
      <c r="C9605" s="215"/>
    </row>
    <row r="9606" spans="3:3">
      <c r="C9606" s="215"/>
    </row>
    <row r="9607" spans="3:3">
      <c r="C9607" s="215"/>
    </row>
    <row r="9608" spans="3:3">
      <c r="C9608" s="215"/>
    </row>
    <row r="9609" spans="3:3">
      <c r="C9609" s="215"/>
    </row>
    <row r="9610" spans="3:3">
      <c r="C9610" s="215"/>
    </row>
    <row r="9611" spans="3:3">
      <c r="C9611" s="215"/>
    </row>
    <row r="9612" spans="3:3">
      <c r="C9612" s="215"/>
    </row>
    <row r="9613" spans="3:3">
      <c r="C9613" s="215"/>
    </row>
    <row r="9614" spans="3:3">
      <c r="C9614" s="215"/>
    </row>
    <row r="9615" spans="3:3">
      <c r="C9615" s="215"/>
    </row>
    <row r="9616" spans="3:3">
      <c r="C9616" s="215"/>
    </row>
    <row r="9617" spans="3:3">
      <c r="C9617" s="215"/>
    </row>
    <row r="9618" spans="3:3">
      <c r="C9618" s="215"/>
    </row>
    <row r="9619" spans="3:3">
      <c r="C9619" s="215"/>
    </row>
    <row r="9620" spans="3:3">
      <c r="C9620" s="215"/>
    </row>
    <row r="9621" spans="3:3">
      <c r="C9621" s="215"/>
    </row>
    <row r="9622" spans="3:3">
      <c r="C9622" s="215"/>
    </row>
    <row r="9623" spans="3:3">
      <c r="C9623" s="215"/>
    </row>
    <row r="9624" spans="3:3">
      <c r="C9624" s="215"/>
    </row>
    <row r="9625" spans="3:3">
      <c r="C9625" s="215"/>
    </row>
    <row r="9626" spans="3:3">
      <c r="C9626" s="215"/>
    </row>
    <row r="9627" spans="3:3">
      <c r="C9627" s="215"/>
    </row>
    <row r="9628" spans="3:3">
      <c r="C9628" s="215"/>
    </row>
    <row r="9629" spans="3:3">
      <c r="C9629" s="215"/>
    </row>
    <row r="9630" spans="3:3">
      <c r="C9630" s="215"/>
    </row>
    <row r="9631" spans="3:3">
      <c r="C9631" s="215"/>
    </row>
    <row r="9632" spans="3:3">
      <c r="C9632" s="215"/>
    </row>
    <row r="9633" spans="3:3">
      <c r="C9633" s="215"/>
    </row>
    <row r="9634" spans="3:3">
      <c r="C9634" s="215"/>
    </row>
    <row r="9635" spans="3:3">
      <c r="C9635" s="215"/>
    </row>
    <row r="9636" spans="3:3">
      <c r="C9636" s="215"/>
    </row>
    <row r="9637" spans="3:3">
      <c r="C9637" s="215"/>
    </row>
    <row r="9638" spans="3:3">
      <c r="C9638" s="215"/>
    </row>
    <row r="9639" spans="3:3">
      <c r="C9639" s="215"/>
    </row>
    <row r="9640" spans="3:3">
      <c r="C9640" s="215"/>
    </row>
    <row r="9641" spans="3:3">
      <c r="C9641" s="215"/>
    </row>
    <row r="9642" spans="3:3">
      <c r="C9642" s="215"/>
    </row>
    <row r="9643" spans="3:3">
      <c r="C9643" s="215"/>
    </row>
    <row r="9644" spans="3:3">
      <c r="C9644" s="215"/>
    </row>
    <row r="9645" spans="3:3">
      <c r="C9645" s="215"/>
    </row>
    <row r="9646" spans="3:3">
      <c r="C9646" s="215"/>
    </row>
    <row r="9647" spans="3:3">
      <c r="C9647" s="215"/>
    </row>
    <row r="9648" spans="3:3">
      <c r="C9648" s="215"/>
    </row>
    <row r="9649" spans="3:3">
      <c r="C9649" s="215"/>
    </row>
    <row r="9650" spans="3:3">
      <c r="C9650" s="215"/>
    </row>
    <row r="9651" spans="3:3">
      <c r="C9651" s="215"/>
    </row>
    <row r="9652" spans="3:3">
      <c r="C9652" s="215"/>
    </row>
    <row r="9653" spans="3:3">
      <c r="C9653" s="215"/>
    </row>
    <row r="9654" spans="3:3">
      <c r="C9654" s="215"/>
    </row>
    <row r="9655" spans="3:3">
      <c r="C9655" s="215"/>
    </row>
    <row r="9656" spans="3:3">
      <c r="C9656" s="215"/>
    </row>
    <row r="9657" spans="3:3">
      <c r="C9657" s="215"/>
    </row>
    <row r="9658" spans="3:3">
      <c r="C9658" s="215"/>
    </row>
    <row r="9659" spans="3:3">
      <c r="C9659" s="215"/>
    </row>
    <row r="9660" spans="3:3">
      <c r="C9660" s="215"/>
    </row>
    <row r="9661" spans="3:3">
      <c r="C9661" s="215"/>
    </row>
    <row r="9662" spans="3:3">
      <c r="C9662" s="215"/>
    </row>
    <row r="9663" spans="3:3">
      <c r="C9663" s="215"/>
    </row>
    <row r="9664" spans="3:3">
      <c r="C9664" s="215"/>
    </row>
    <row r="9665" spans="3:3">
      <c r="C9665" s="215"/>
    </row>
    <row r="9666" spans="3:3">
      <c r="C9666" s="215"/>
    </row>
    <row r="9667" spans="3:3">
      <c r="C9667" s="215"/>
    </row>
    <row r="9668" spans="3:3">
      <c r="C9668" s="215"/>
    </row>
    <row r="9669" spans="3:3">
      <c r="C9669" s="215"/>
    </row>
    <row r="9670" spans="3:3">
      <c r="C9670" s="215"/>
    </row>
    <row r="9671" spans="3:3">
      <c r="C9671" s="215"/>
    </row>
    <row r="9672" spans="3:3">
      <c r="C9672" s="215"/>
    </row>
    <row r="9673" spans="3:3">
      <c r="C9673" s="215"/>
    </row>
    <row r="9674" spans="3:3">
      <c r="C9674" s="215"/>
    </row>
    <row r="9675" spans="3:3">
      <c r="C9675" s="215"/>
    </row>
    <row r="9676" spans="3:3">
      <c r="C9676" s="215"/>
    </row>
    <row r="9677" spans="3:3">
      <c r="C9677" s="215"/>
    </row>
    <row r="9678" spans="3:3">
      <c r="C9678" s="215"/>
    </row>
    <row r="9679" spans="3:3">
      <c r="C9679" s="215"/>
    </row>
    <row r="9680" spans="3:3">
      <c r="C9680" s="215"/>
    </row>
    <row r="9681" spans="3:3">
      <c r="C9681" s="215"/>
    </row>
    <row r="9682" spans="3:3">
      <c r="C9682" s="215"/>
    </row>
    <row r="9683" spans="3:3">
      <c r="C9683" s="215"/>
    </row>
    <row r="9684" spans="3:3">
      <c r="C9684" s="215"/>
    </row>
    <row r="9685" spans="3:3">
      <c r="C9685" s="215"/>
    </row>
    <row r="9686" spans="3:3">
      <c r="C9686" s="215"/>
    </row>
    <row r="9687" spans="3:3">
      <c r="C9687" s="215"/>
    </row>
    <row r="9688" spans="3:3">
      <c r="C9688" s="215"/>
    </row>
    <row r="9689" spans="3:3">
      <c r="C9689" s="215"/>
    </row>
    <row r="9690" spans="3:3">
      <c r="C9690" s="215"/>
    </row>
    <row r="9691" spans="3:3">
      <c r="C9691" s="215"/>
    </row>
    <row r="9692" spans="3:3">
      <c r="C9692" s="215"/>
    </row>
    <row r="9693" spans="3:3">
      <c r="C9693" s="215"/>
    </row>
    <row r="9694" spans="3:3">
      <c r="C9694" s="215"/>
    </row>
    <row r="9695" spans="3:3">
      <c r="C9695" s="215"/>
    </row>
    <row r="9696" spans="3:3">
      <c r="C9696" s="215"/>
    </row>
    <row r="9697" spans="3:3">
      <c r="C9697" s="215"/>
    </row>
    <row r="9698" spans="3:3">
      <c r="C9698" s="215"/>
    </row>
    <row r="9699" spans="3:3">
      <c r="C9699" s="215"/>
    </row>
    <row r="9700" spans="3:3">
      <c r="C9700" s="215"/>
    </row>
    <row r="9701" spans="3:3">
      <c r="C9701" s="215"/>
    </row>
    <row r="9702" spans="3:3">
      <c r="C9702" s="215"/>
    </row>
    <row r="9703" spans="3:3">
      <c r="C9703" s="215"/>
    </row>
    <row r="9704" spans="3:3">
      <c r="C9704" s="215"/>
    </row>
    <row r="9705" spans="3:3">
      <c r="C9705" s="215"/>
    </row>
    <row r="9706" spans="3:3">
      <c r="C9706" s="215"/>
    </row>
    <row r="9707" spans="3:3">
      <c r="C9707" s="215"/>
    </row>
    <row r="9708" spans="3:3">
      <c r="C9708" s="215"/>
    </row>
    <row r="9709" spans="3:3">
      <c r="C9709" s="215"/>
    </row>
    <row r="9710" spans="3:3">
      <c r="C9710" s="215"/>
    </row>
    <row r="9711" spans="3:3">
      <c r="C9711" s="215"/>
    </row>
    <row r="9712" spans="3:3">
      <c r="C9712" s="215"/>
    </row>
    <row r="9713" spans="3:3">
      <c r="C9713" s="215"/>
    </row>
    <row r="9714" spans="3:3">
      <c r="C9714" s="215"/>
    </row>
    <row r="9715" spans="3:3">
      <c r="C9715" s="215"/>
    </row>
    <row r="9716" spans="3:3">
      <c r="C9716" s="215"/>
    </row>
    <row r="9717" spans="3:3">
      <c r="C9717" s="215"/>
    </row>
    <row r="9718" spans="3:3">
      <c r="C9718" s="215"/>
    </row>
    <row r="9719" spans="3:3">
      <c r="C9719" s="215"/>
    </row>
    <row r="9720" spans="3:3">
      <c r="C9720" s="215"/>
    </row>
    <row r="9721" spans="3:3">
      <c r="C9721" s="215"/>
    </row>
    <row r="9722" spans="3:3">
      <c r="C9722" s="215"/>
    </row>
    <row r="9723" spans="3:3">
      <c r="C9723" s="215"/>
    </row>
    <row r="9724" spans="3:3">
      <c r="C9724" s="215"/>
    </row>
    <row r="9725" spans="3:3">
      <c r="C9725" s="215"/>
    </row>
    <row r="9726" spans="3:3">
      <c r="C9726" s="215"/>
    </row>
    <row r="9727" spans="3:3">
      <c r="C9727" s="215"/>
    </row>
    <row r="9728" spans="3:3">
      <c r="C9728" s="215"/>
    </row>
    <row r="9729" spans="3:3">
      <c r="C9729" s="215"/>
    </row>
    <row r="9730" spans="3:3">
      <c r="C9730" s="215"/>
    </row>
    <row r="9731" spans="3:3">
      <c r="C9731" s="215"/>
    </row>
    <row r="9732" spans="3:3">
      <c r="C9732" s="215"/>
    </row>
    <row r="9733" spans="3:3">
      <c r="C9733" s="215"/>
    </row>
    <row r="9734" spans="3:3">
      <c r="C9734" s="215"/>
    </row>
    <row r="9735" spans="3:3">
      <c r="C9735" s="215"/>
    </row>
    <row r="9736" spans="3:3">
      <c r="C9736" s="215"/>
    </row>
    <row r="9737" spans="3:3">
      <c r="C9737" s="215"/>
    </row>
    <row r="9738" spans="3:3">
      <c r="C9738" s="215"/>
    </row>
    <row r="9739" spans="3:3">
      <c r="C9739" s="215"/>
    </row>
    <row r="9740" spans="3:3">
      <c r="C9740" s="215"/>
    </row>
    <row r="9741" spans="3:3">
      <c r="C9741" s="215"/>
    </row>
    <row r="9742" spans="3:3">
      <c r="C9742" s="215"/>
    </row>
    <row r="9743" spans="3:3">
      <c r="C9743" s="215"/>
    </row>
    <row r="9744" spans="3:3">
      <c r="C9744" s="215"/>
    </row>
    <row r="9745" spans="3:3">
      <c r="C9745" s="215"/>
    </row>
    <row r="9746" spans="3:3">
      <c r="C9746" s="215"/>
    </row>
    <row r="9747" spans="3:3">
      <c r="C9747" s="215"/>
    </row>
    <row r="9748" spans="3:3">
      <c r="C9748" s="215"/>
    </row>
    <row r="9749" spans="3:3">
      <c r="C9749" s="215"/>
    </row>
    <row r="9750" spans="3:3">
      <c r="C9750" s="215"/>
    </row>
    <row r="9751" spans="3:3">
      <c r="C9751" s="215"/>
    </row>
    <row r="9752" spans="3:3">
      <c r="C9752" s="215"/>
    </row>
    <row r="9753" spans="3:3">
      <c r="C9753" s="215"/>
    </row>
    <row r="9754" spans="3:3">
      <c r="C9754" s="215"/>
    </row>
    <row r="9755" spans="3:3">
      <c r="C9755" s="215"/>
    </row>
    <row r="9756" spans="3:3">
      <c r="C9756" s="215"/>
    </row>
    <row r="9757" spans="3:3">
      <c r="C9757" s="215"/>
    </row>
    <row r="9758" spans="3:3">
      <c r="C9758" s="215"/>
    </row>
    <row r="9759" spans="3:3">
      <c r="C9759" s="215"/>
    </row>
    <row r="9760" spans="3:3">
      <c r="C9760" s="215"/>
    </row>
    <row r="9761" spans="3:3">
      <c r="C9761" s="215"/>
    </row>
    <row r="9762" spans="3:3">
      <c r="C9762" s="215"/>
    </row>
    <row r="9763" spans="3:3">
      <c r="C9763" s="215"/>
    </row>
    <row r="9764" spans="3:3">
      <c r="C9764" s="215"/>
    </row>
    <row r="9765" spans="3:3">
      <c r="C9765" s="215"/>
    </row>
    <row r="9766" spans="3:3">
      <c r="C9766" s="215"/>
    </row>
    <row r="9767" spans="3:3">
      <c r="C9767" s="215"/>
    </row>
    <row r="9768" spans="3:3">
      <c r="C9768" s="215"/>
    </row>
    <row r="9769" spans="3:3">
      <c r="C9769" s="215"/>
    </row>
    <row r="9770" spans="3:3">
      <c r="C9770" s="215"/>
    </row>
    <row r="9771" spans="3:3">
      <c r="C9771" s="215"/>
    </row>
    <row r="9772" spans="3:3">
      <c r="C9772" s="215"/>
    </row>
    <row r="9773" spans="3:3">
      <c r="C9773" s="215"/>
    </row>
    <row r="9774" spans="3:3">
      <c r="C9774" s="215"/>
    </row>
    <row r="9775" spans="3:3">
      <c r="C9775" s="215"/>
    </row>
    <row r="9776" spans="3:3">
      <c r="C9776" s="215"/>
    </row>
    <row r="9777" spans="3:3">
      <c r="C9777" s="215"/>
    </row>
    <row r="9778" spans="3:3">
      <c r="C9778" s="215"/>
    </row>
    <row r="9779" spans="3:3">
      <c r="C9779" s="215"/>
    </row>
    <row r="9780" spans="3:3">
      <c r="C9780" s="215"/>
    </row>
    <row r="9781" spans="3:3">
      <c r="C9781" s="215"/>
    </row>
    <row r="9782" spans="3:3">
      <c r="C9782" s="215"/>
    </row>
    <row r="9783" spans="3:3">
      <c r="C9783" s="215"/>
    </row>
    <row r="9784" spans="3:3">
      <c r="C9784" s="215"/>
    </row>
    <row r="9785" spans="3:3">
      <c r="C9785" s="215"/>
    </row>
    <row r="9786" spans="3:3">
      <c r="C9786" s="215"/>
    </row>
    <row r="9787" spans="3:3">
      <c r="C9787" s="215"/>
    </row>
    <row r="9788" spans="3:3">
      <c r="C9788" s="215"/>
    </row>
    <row r="9789" spans="3:3">
      <c r="C9789" s="215"/>
    </row>
    <row r="9790" spans="3:3">
      <c r="C9790" s="215"/>
    </row>
    <row r="9791" spans="3:3">
      <c r="C9791" s="215"/>
    </row>
    <row r="9792" spans="3:3">
      <c r="C9792" s="215"/>
    </row>
    <row r="9793" spans="3:3">
      <c r="C9793" s="215"/>
    </row>
    <row r="9794" spans="3:3">
      <c r="C9794" s="215"/>
    </row>
    <row r="9795" spans="3:3">
      <c r="C9795" s="215"/>
    </row>
    <row r="9796" spans="3:3">
      <c r="C9796" s="215"/>
    </row>
    <row r="9797" spans="3:3">
      <c r="C9797" s="215"/>
    </row>
    <row r="9798" spans="3:3">
      <c r="C9798" s="215"/>
    </row>
    <row r="9799" spans="3:3">
      <c r="C9799" s="215"/>
    </row>
    <row r="9800" spans="3:3">
      <c r="C9800" s="215"/>
    </row>
    <row r="9801" spans="3:3">
      <c r="C9801" s="215"/>
    </row>
    <row r="9802" spans="3:3">
      <c r="C9802" s="215"/>
    </row>
    <row r="9803" spans="3:3">
      <c r="C9803" s="215"/>
    </row>
    <row r="9804" spans="3:3">
      <c r="C9804" s="215"/>
    </row>
    <row r="9805" spans="3:3">
      <c r="C9805" s="215"/>
    </row>
    <row r="9806" spans="3:3">
      <c r="C9806" s="215"/>
    </row>
    <row r="9807" spans="3:3">
      <c r="C9807" s="215"/>
    </row>
    <row r="9808" spans="3:3">
      <c r="C9808" s="215"/>
    </row>
    <row r="9809" spans="3:3">
      <c r="C9809" s="215"/>
    </row>
    <row r="9810" spans="3:3">
      <c r="C9810" s="215"/>
    </row>
    <row r="9811" spans="3:3">
      <c r="C9811" s="215"/>
    </row>
    <row r="9812" spans="3:3">
      <c r="C9812" s="215"/>
    </row>
    <row r="9813" spans="3:3">
      <c r="C9813" s="215"/>
    </row>
    <row r="9814" spans="3:3">
      <c r="C9814" s="215"/>
    </row>
    <row r="9815" spans="3:3">
      <c r="C9815" s="215"/>
    </row>
    <row r="9816" spans="3:3">
      <c r="C9816" s="215"/>
    </row>
    <row r="9817" spans="3:3">
      <c r="C9817" s="215"/>
    </row>
    <row r="9818" spans="3:3">
      <c r="C9818" s="215"/>
    </row>
    <row r="9819" spans="3:3">
      <c r="C9819" s="215"/>
    </row>
    <row r="9820" spans="3:3">
      <c r="C9820" s="215"/>
    </row>
    <row r="9821" spans="3:3">
      <c r="C9821" s="215"/>
    </row>
    <row r="9822" spans="3:3">
      <c r="C9822" s="215"/>
    </row>
    <row r="9823" spans="3:3">
      <c r="C9823" s="215"/>
    </row>
    <row r="9824" spans="3:3">
      <c r="C9824" s="215"/>
    </row>
    <row r="9825" spans="3:3">
      <c r="C9825" s="215"/>
    </row>
    <row r="9826" spans="3:3">
      <c r="C9826" s="215"/>
    </row>
    <row r="9827" spans="3:3">
      <c r="C9827" s="215"/>
    </row>
    <row r="9828" spans="3:3">
      <c r="C9828" s="215"/>
    </row>
    <row r="9829" spans="3:3">
      <c r="C9829" s="215"/>
    </row>
    <row r="9830" spans="3:3">
      <c r="C9830" s="215"/>
    </row>
    <row r="9831" spans="3:3">
      <c r="C9831" s="215"/>
    </row>
    <row r="9832" spans="3:3">
      <c r="C9832" s="215"/>
    </row>
    <row r="9833" spans="3:3">
      <c r="C9833" s="215"/>
    </row>
    <row r="9834" spans="3:3">
      <c r="C9834" s="215"/>
    </row>
    <row r="9835" spans="3:3">
      <c r="C9835" s="215"/>
    </row>
    <row r="9836" spans="3:3">
      <c r="C9836" s="215"/>
    </row>
    <row r="9837" spans="3:3">
      <c r="C9837" s="215"/>
    </row>
    <row r="9838" spans="3:3">
      <c r="C9838" s="215"/>
    </row>
    <row r="9839" spans="3:3">
      <c r="C9839" s="215"/>
    </row>
    <row r="9840" spans="3:3">
      <c r="C9840" s="215"/>
    </row>
    <row r="9841" spans="3:3">
      <c r="C9841" s="215"/>
    </row>
    <row r="9842" spans="3:3">
      <c r="C9842" s="215"/>
    </row>
    <row r="9843" spans="3:3">
      <c r="C9843" s="215"/>
    </row>
    <row r="9844" spans="3:3">
      <c r="C9844" s="215"/>
    </row>
    <row r="9845" spans="3:3">
      <c r="C9845" s="215"/>
    </row>
    <row r="9846" spans="3:3">
      <c r="C9846" s="215"/>
    </row>
    <row r="9847" spans="3:3">
      <c r="C9847" s="215"/>
    </row>
    <row r="9848" spans="3:3">
      <c r="C9848" s="215"/>
    </row>
    <row r="9849" spans="3:3">
      <c r="C9849" s="215"/>
    </row>
    <row r="9850" spans="3:3">
      <c r="C9850" s="215"/>
    </row>
    <row r="9851" spans="3:3">
      <c r="C9851" s="215"/>
    </row>
    <row r="9852" spans="3:3">
      <c r="C9852" s="215"/>
    </row>
    <row r="9853" spans="3:3">
      <c r="C9853" s="215"/>
    </row>
    <row r="9854" spans="3:3">
      <c r="C9854" s="215"/>
    </row>
    <row r="9855" spans="3:3">
      <c r="C9855" s="215"/>
    </row>
    <row r="9856" spans="3:3">
      <c r="C9856" s="215"/>
    </row>
    <row r="9857" spans="3:3">
      <c r="C9857" s="215"/>
    </row>
    <row r="9858" spans="3:3">
      <c r="C9858" s="215"/>
    </row>
    <row r="9859" spans="3:3">
      <c r="C9859" s="215"/>
    </row>
    <row r="9860" spans="3:3">
      <c r="C9860" s="215"/>
    </row>
    <row r="9861" spans="3:3">
      <c r="C9861" s="215"/>
    </row>
    <row r="9862" spans="3:3">
      <c r="C9862" s="215"/>
    </row>
    <row r="9863" spans="3:3">
      <c r="C9863" s="215"/>
    </row>
    <row r="9864" spans="3:3">
      <c r="C9864" s="215"/>
    </row>
    <row r="9865" spans="3:3">
      <c r="C9865" s="215"/>
    </row>
    <row r="9866" spans="3:3">
      <c r="C9866" s="215"/>
    </row>
    <row r="9867" spans="3:3">
      <c r="C9867" s="215"/>
    </row>
    <row r="9868" spans="3:3">
      <c r="C9868" s="215"/>
    </row>
    <row r="9869" spans="3:3">
      <c r="C9869" s="215"/>
    </row>
    <row r="9870" spans="3:3">
      <c r="C9870" s="215"/>
    </row>
    <row r="9871" spans="3:3">
      <c r="C9871" s="215"/>
    </row>
    <row r="9872" spans="3:3">
      <c r="C9872" s="215"/>
    </row>
    <row r="9873" spans="3:3">
      <c r="C9873" s="215"/>
    </row>
    <row r="9874" spans="3:3">
      <c r="C9874" s="215"/>
    </row>
    <row r="9875" spans="3:3">
      <c r="C9875" s="215"/>
    </row>
    <row r="9876" spans="3:3">
      <c r="C9876" s="215"/>
    </row>
    <row r="9877" spans="3:3">
      <c r="C9877" s="215"/>
    </row>
    <row r="9878" spans="3:3">
      <c r="C9878" s="215"/>
    </row>
    <row r="9879" spans="3:3">
      <c r="C9879" s="215"/>
    </row>
    <row r="9880" spans="3:3">
      <c r="C9880" s="215"/>
    </row>
    <row r="9881" spans="3:3">
      <c r="C9881" s="215"/>
    </row>
    <row r="9882" spans="3:3">
      <c r="C9882" s="215"/>
    </row>
    <row r="9883" spans="3:3">
      <c r="C9883" s="215"/>
    </row>
    <row r="9884" spans="3:3">
      <c r="C9884" s="215"/>
    </row>
    <row r="9885" spans="3:3">
      <c r="C9885" s="215"/>
    </row>
    <row r="9886" spans="3:3">
      <c r="C9886" s="215"/>
    </row>
    <row r="9887" spans="3:3">
      <c r="C9887" s="215"/>
    </row>
    <row r="9888" spans="3:3">
      <c r="C9888" s="215"/>
    </row>
    <row r="9889" spans="3:3">
      <c r="C9889" s="215"/>
    </row>
    <row r="9890" spans="3:3">
      <c r="C9890" s="215"/>
    </row>
    <row r="9891" spans="3:3">
      <c r="C9891" s="215"/>
    </row>
    <row r="9892" spans="3:3">
      <c r="C9892" s="215"/>
    </row>
    <row r="9893" spans="3:3">
      <c r="C9893" s="215"/>
    </row>
    <row r="9894" spans="3:3">
      <c r="C9894" s="215"/>
    </row>
    <row r="9895" spans="3:3">
      <c r="C9895" s="215"/>
    </row>
    <row r="9896" spans="3:3">
      <c r="C9896" s="215"/>
    </row>
    <row r="9897" spans="3:3">
      <c r="C9897" s="215"/>
    </row>
    <row r="9898" spans="3:3">
      <c r="C9898" s="215"/>
    </row>
    <row r="9899" spans="3:3">
      <c r="C9899" s="215"/>
    </row>
    <row r="9900" spans="3:3">
      <c r="C9900" s="215"/>
    </row>
    <row r="9901" spans="3:3">
      <c r="C9901" s="215"/>
    </row>
    <row r="9902" spans="3:3">
      <c r="C9902" s="215"/>
    </row>
    <row r="9903" spans="3:3">
      <c r="C9903" s="215"/>
    </row>
    <row r="9904" spans="3:3">
      <c r="C9904" s="215"/>
    </row>
    <row r="9905" spans="3:3">
      <c r="C9905" s="215"/>
    </row>
    <row r="9906" spans="3:3">
      <c r="C9906" s="215"/>
    </row>
    <row r="9907" spans="3:3">
      <c r="C9907" s="215"/>
    </row>
    <row r="9908" spans="3:3">
      <c r="C9908" s="215"/>
    </row>
    <row r="9909" spans="3:3">
      <c r="C9909" s="215"/>
    </row>
    <row r="9910" spans="3:3">
      <c r="C9910" s="215"/>
    </row>
    <row r="9911" spans="3:3">
      <c r="C9911" s="215"/>
    </row>
    <row r="9912" spans="3:3">
      <c r="C9912" s="215"/>
    </row>
    <row r="9913" spans="3:3">
      <c r="C9913" s="215"/>
    </row>
    <row r="9914" spans="3:3">
      <c r="C9914" s="215"/>
    </row>
    <row r="9915" spans="3:3">
      <c r="C9915" s="215"/>
    </row>
    <row r="9916" spans="3:3">
      <c r="C9916" s="215"/>
    </row>
    <row r="9917" spans="3:3">
      <c r="C9917" s="215"/>
    </row>
    <row r="9918" spans="3:3">
      <c r="C9918" s="215"/>
    </row>
    <row r="9919" spans="3:3">
      <c r="C9919" s="215"/>
    </row>
    <row r="9920" spans="3:3">
      <c r="C9920" s="215"/>
    </row>
    <row r="9921" spans="3:3">
      <c r="C9921" s="215"/>
    </row>
    <row r="9922" spans="3:3">
      <c r="C9922" s="215"/>
    </row>
    <row r="9923" spans="3:3">
      <c r="C9923" s="215"/>
    </row>
    <row r="9924" spans="3:3">
      <c r="C9924" s="215"/>
    </row>
    <row r="9925" spans="3:3">
      <c r="C9925" s="215"/>
    </row>
    <row r="9926" spans="3:3">
      <c r="C9926" s="215"/>
    </row>
    <row r="9927" spans="3:3">
      <c r="C9927" s="215"/>
    </row>
    <row r="9928" spans="3:3">
      <c r="C9928" s="215"/>
    </row>
    <row r="9929" spans="3:3">
      <c r="C9929" s="215"/>
    </row>
    <row r="9930" spans="3:3">
      <c r="C9930" s="215"/>
    </row>
    <row r="9931" spans="3:3">
      <c r="C9931" s="215"/>
    </row>
    <row r="9932" spans="3:3">
      <c r="C9932" s="215"/>
    </row>
    <row r="9933" spans="3:3">
      <c r="C9933" s="215"/>
    </row>
    <row r="9934" spans="3:3">
      <c r="C9934" s="215"/>
    </row>
    <row r="9935" spans="3:3">
      <c r="C9935" s="215"/>
    </row>
    <row r="9936" spans="3:3">
      <c r="C9936" s="215"/>
    </row>
    <row r="9937" spans="3:3">
      <c r="C9937" s="215"/>
    </row>
    <row r="9938" spans="3:3">
      <c r="C9938" s="215"/>
    </row>
    <row r="9939" spans="3:3">
      <c r="C9939" s="215"/>
    </row>
    <row r="9940" spans="3:3">
      <c r="C9940" s="215"/>
    </row>
    <row r="9941" spans="3:3">
      <c r="C9941" s="215"/>
    </row>
    <row r="9942" spans="3:3">
      <c r="C9942" s="215"/>
    </row>
    <row r="9943" spans="3:3">
      <c r="C9943" s="215"/>
    </row>
    <row r="9944" spans="3:3">
      <c r="C9944" s="215"/>
    </row>
    <row r="9945" spans="3:3">
      <c r="C9945" s="215"/>
    </row>
    <row r="9946" spans="3:3">
      <c r="C9946" s="215"/>
    </row>
    <row r="9947" spans="3:3">
      <c r="C9947" s="215"/>
    </row>
    <row r="9948" spans="3:3">
      <c r="C9948" s="215"/>
    </row>
    <row r="9949" spans="3:3">
      <c r="C9949" s="215"/>
    </row>
    <row r="9950" spans="3:3">
      <c r="C9950" s="215"/>
    </row>
    <row r="9951" spans="3:3">
      <c r="C9951" s="215"/>
    </row>
    <row r="9952" spans="3:3">
      <c r="C9952" s="215"/>
    </row>
    <row r="9953" spans="3:3">
      <c r="C9953" s="215"/>
    </row>
    <row r="9954" spans="3:3">
      <c r="C9954" s="215"/>
    </row>
    <row r="9955" spans="3:3">
      <c r="C9955" s="215"/>
    </row>
    <row r="9956" spans="3:3">
      <c r="C9956" s="215"/>
    </row>
    <row r="9957" spans="3:3">
      <c r="C9957" s="215"/>
    </row>
    <row r="9958" spans="3:3">
      <c r="C9958" s="215"/>
    </row>
    <row r="9959" spans="3:3">
      <c r="C9959" s="215"/>
    </row>
    <row r="9960" spans="3:3">
      <c r="C9960" s="215"/>
    </row>
    <row r="9961" spans="3:3">
      <c r="C9961" s="215"/>
    </row>
    <row r="9962" spans="3:3">
      <c r="C9962" s="215"/>
    </row>
    <row r="9963" spans="3:3">
      <c r="C9963" s="215"/>
    </row>
    <row r="9964" spans="3:3">
      <c r="C9964" s="215"/>
    </row>
    <row r="9965" spans="3:3">
      <c r="C9965" s="215"/>
    </row>
    <row r="9966" spans="3:3">
      <c r="C9966" s="215"/>
    </row>
    <row r="9967" spans="3:3">
      <c r="C9967" s="215"/>
    </row>
    <row r="9968" spans="3:3">
      <c r="C9968" s="215"/>
    </row>
    <row r="9969" spans="3:3">
      <c r="C9969" s="215"/>
    </row>
    <row r="9970" spans="3:3">
      <c r="C9970" s="215"/>
    </row>
    <row r="9971" spans="3:3">
      <c r="C9971" s="215"/>
    </row>
    <row r="9972" spans="3:3">
      <c r="C9972" s="215"/>
    </row>
    <row r="9973" spans="3:3">
      <c r="C9973" s="215"/>
    </row>
    <row r="9974" spans="3:3">
      <c r="C9974" s="215"/>
    </row>
    <row r="9975" spans="3:3">
      <c r="C9975" s="215"/>
    </row>
    <row r="9976" spans="3:3">
      <c r="C9976" s="215"/>
    </row>
    <row r="9977" spans="3:3">
      <c r="C9977" s="215"/>
    </row>
    <row r="9978" spans="3:3">
      <c r="C9978" s="215"/>
    </row>
    <row r="9979" spans="3:3">
      <c r="C9979" s="215"/>
    </row>
    <row r="9980" spans="3:3">
      <c r="C9980" s="215"/>
    </row>
    <row r="9981" spans="3:3">
      <c r="C9981" s="215"/>
    </row>
    <row r="9982" spans="3:3">
      <c r="C9982" s="215"/>
    </row>
    <row r="9983" spans="3:3">
      <c r="C9983" s="215"/>
    </row>
    <row r="9984" spans="3:3">
      <c r="C9984" s="215"/>
    </row>
    <row r="9985" spans="3:3">
      <c r="C9985" s="215"/>
    </row>
    <row r="9986" spans="3:3">
      <c r="C9986" s="215"/>
    </row>
    <row r="9987" spans="3:3">
      <c r="C9987" s="215"/>
    </row>
    <row r="9988" spans="3:3">
      <c r="C9988" s="215"/>
    </row>
    <row r="9989" spans="3:3">
      <c r="C9989" s="215"/>
    </row>
    <row r="9990" spans="3:3">
      <c r="C9990" s="215"/>
    </row>
    <row r="9991" spans="3:3">
      <c r="C9991" s="215"/>
    </row>
    <row r="9992" spans="3:3">
      <c r="C9992" s="215"/>
    </row>
    <row r="9993" spans="3:3">
      <c r="C9993" s="215"/>
    </row>
    <row r="9994" spans="3:3">
      <c r="C9994" s="215"/>
    </row>
    <row r="9995" spans="3:3">
      <c r="C9995" s="215"/>
    </row>
    <row r="9996" spans="3:3">
      <c r="C9996" s="215"/>
    </row>
    <row r="9997" spans="3:3">
      <c r="C9997" s="215"/>
    </row>
    <row r="9998" spans="3:3">
      <c r="C9998" s="215"/>
    </row>
    <row r="9999" spans="3:3">
      <c r="C9999" s="215"/>
    </row>
    <row r="10000" spans="3:3">
      <c r="C10000" s="215"/>
    </row>
    <row r="10001" spans="3:3">
      <c r="C10001" s="215"/>
    </row>
    <row r="10002" spans="3:3">
      <c r="C10002" s="215"/>
    </row>
    <row r="10003" spans="3:3">
      <c r="C10003" s="215"/>
    </row>
    <row r="10004" spans="3:3">
      <c r="C10004" s="215"/>
    </row>
    <row r="10005" spans="3:3">
      <c r="C10005" s="215"/>
    </row>
    <row r="10006" spans="3:3">
      <c r="C10006" s="215"/>
    </row>
    <row r="10007" spans="3:3">
      <c r="C10007" s="215"/>
    </row>
    <row r="10008" spans="3:3">
      <c r="C10008" s="215"/>
    </row>
    <row r="10009" spans="3:3">
      <c r="C10009" s="215"/>
    </row>
    <row r="10010" spans="3:3">
      <c r="C10010" s="215"/>
    </row>
    <row r="10011" spans="3:3">
      <c r="C10011" s="215"/>
    </row>
    <row r="10012" spans="3:3">
      <c r="C10012" s="215"/>
    </row>
    <row r="10013" spans="3:3">
      <c r="C10013" s="215"/>
    </row>
    <row r="10014" spans="3:3">
      <c r="C10014" s="215"/>
    </row>
    <row r="10015" spans="3:3">
      <c r="C10015" s="215"/>
    </row>
    <row r="10016" spans="3:3">
      <c r="C10016" s="215"/>
    </row>
    <row r="10017" spans="3:3">
      <c r="C10017" s="215"/>
    </row>
    <row r="10018" spans="3:3">
      <c r="C10018" s="215"/>
    </row>
    <row r="10019" spans="3:3">
      <c r="C10019" s="215"/>
    </row>
    <row r="10020" spans="3:3">
      <c r="C10020" s="215"/>
    </row>
    <row r="10021" spans="3:3">
      <c r="C10021" s="215"/>
    </row>
    <row r="10022" spans="3:3">
      <c r="C10022" s="215"/>
    </row>
    <row r="10023" spans="3:3">
      <c r="C10023" s="215"/>
    </row>
    <row r="10024" spans="3:3">
      <c r="C10024" s="215"/>
    </row>
    <row r="10025" spans="3:3">
      <c r="C10025" s="215"/>
    </row>
    <row r="10026" spans="3:3">
      <c r="C10026" s="215"/>
    </row>
    <row r="10027" spans="3:3">
      <c r="C10027" s="215"/>
    </row>
    <row r="10028" spans="3:3">
      <c r="C10028" s="215"/>
    </row>
    <row r="10029" spans="3:3">
      <c r="C10029" s="215"/>
    </row>
    <row r="10030" spans="3:3">
      <c r="C10030" s="215"/>
    </row>
    <row r="10031" spans="3:3">
      <c r="C10031" s="215"/>
    </row>
    <row r="10032" spans="3:3">
      <c r="C10032" s="215"/>
    </row>
    <row r="10033" spans="3:3">
      <c r="C10033" s="215"/>
    </row>
    <row r="10034" spans="3:3">
      <c r="C10034" s="215"/>
    </row>
    <row r="10035" spans="3:3">
      <c r="C10035" s="215"/>
    </row>
    <row r="10036" spans="3:3">
      <c r="C10036" s="215"/>
    </row>
    <row r="10037" spans="3:3">
      <c r="C10037" s="215"/>
    </row>
    <row r="10038" spans="3:3">
      <c r="C10038" s="215"/>
    </row>
    <row r="10039" spans="3:3">
      <c r="C10039" s="215"/>
    </row>
    <row r="10040" spans="3:3">
      <c r="C10040" s="215"/>
    </row>
    <row r="10041" spans="3:3">
      <c r="C10041" s="215"/>
    </row>
    <row r="10042" spans="3:3">
      <c r="C10042" s="215"/>
    </row>
    <row r="10043" spans="3:3">
      <c r="C10043" s="215"/>
    </row>
    <row r="10044" spans="3:3">
      <c r="C10044" s="215"/>
    </row>
    <row r="10045" spans="3:3">
      <c r="C10045" s="215"/>
    </row>
    <row r="10046" spans="3:3">
      <c r="C10046" s="215"/>
    </row>
    <row r="10047" spans="3:3">
      <c r="C10047" s="215"/>
    </row>
    <row r="10048" spans="3:3">
      <c r="C10048" s="215"/>
    </row>
    <row r="10049" spans="3:3">
      <c r="C10049" s="215"/>
    </row>
    <row r="10050" spans="3:3">
      <c r="C10050" s="215"/>
    </row>
    <row r="10051" spans="3:3">
      <c r="C10051" s="215"/>
    </row>
    <row r="10052" spans="3:3">
      <c r="C10052" s="215"/>
    </row>
    <row r="10053" spans="3:3">
      <c r="C10053" s="215"/>
    </row>
    <row r="10054" spans="3:3">
      <c r="C10054" s="215"/>
    </row>
    <row r="10055" spans="3:3">
      <c r="C10055" s="215"/>
    </row>
    <row r="10056" spans="3:3">
      <c r="C10056" s="215"/>
    </row>
    <row r="10057" spans="3:3">
      <c r="C10057" s="215"/>
    </row>
    <row r="10058" spans="3:3">
      <c r="C10058" s="215"/>
    </row>
    <row r="10059" spans="3:3">
      <c r="C10059" s="215"/>
    </row>
    <row r="10060" spans="3:3">
      <c r="C10060" s="215"/>
    </row>
    <row r="10061" spans="3:3">
      <c r="C10061" s="215"/>
    </row>
    <row r="10062" spans="3:3">
      <c r="C10062" s="215"/>
    </row>
    <row r="10063" spans="3:3">
      <c r="C10063" s="215"/>
    </row>
    <row r="10064" spans="3:3">
      <c r="C10064" s="215"/>
    </row>
    <row r="10065" spans="3:3">
      <c r="C10065" s="215"/>
    </row>
    <row r="10066" spans="3:3">
      <c r="C10066" s="215"/>
    </row>
    <row r="10067" spans="3:3">
      <c r="C10067" s="215"/>
    </row>
    <row r="10068" spans="3:3">
      <c r="C10068" s="215"/>
    </row>
    <row r="10069" spans="3:3">
      <c r="C10069" s="215"/>
    </row>
    <row r="10070" spans="3:3">
      <c r="C10070" s="215"/>
    </row>
    <row r="10071" spans="3:3">
      <c r="C10071" s="215"/>
    </row>
    <row r="10072" spans="3:3">
      <c r="C10072" s="215"/>
    </row>
    <row r="10073" spans="3:3">
      <c r="C10073" s="215"/>
    </row>
    <row r="10074" spans="3:3">
      <c r="C10074" s="215"/>
    </row>
    <row r="10075" spans="3:3">
      <c r="C10075" s="215"/>
    </row>
    <row r="10076" spans="3:3">
      <c r="C10076" s="215"/>
    </row>
    <row r="10077" spans="3:3">
      <c r="C10077" s="215"/>
    </row>
    <row r="10078" spans="3:3">
      <c r="C10078" s="215"/>
    </row>
    <row r="10079" spans="3:3">
      <c r="C10079" s="215"/>
    </row>
    <row r="10080" spans="3:3">
      <c r="C10080" s="215"/>
    </row>
    <row r="10081" spans="3:3">
      <c r="C10081" s="215"/>
    </row>
    <row r="10082" spans="3:3">
      <c r="C10082" s="215"/>
    </row>
    <row r="10083" spans="3:3">
      <c r="C10083" s="215"/>
    </row>
    <row r="10084" spans="3:3">
      <c r="C10084" s="215"/>
    </row>
    <row r="10085" spans="3:3">
      <c r="C10085" s="215"/>
    </row>
    <row r="10086" spans="3:3">
      <c r="C10086" s="215"/>
    </row>
    <row r="10087" spans="3:3">
      <c r="C10087" s="215"/>
    </row>
    <row r="10088" spans="3:3">
      <c r="C10088" s="215"/>
    </row>
    <row r="10089" spans="3:3">
      <c r="C10089" s="215"/>
    </row>
    <row r="10090" spans="3:3">
      <c r="C10090" s="215"/>
    </row>
    <row r="10091" spans="3:3">
      <c r="C10091" s="215"/>
    </row>
    <row r="10092" spans="3:3">
      <c r="C10092" s="215"/>
    </row>
    <row r="10093" spans="3:3">
      <c r="C10093" s="215"/>
    </row>
    <row r="10094" spans="3:3">
      <c r="C10094" s="215"/>
    </row>
    <row r="10095" spans="3:3">
      <c r="C10095" s="215"/>
    </row>
    <row r="10096" spans="3:3">
      <c r="C10096" s="215"/>
    </row>
    <row r="10097" spans="3:3">
      <c r="C10097" s="215"/>
    </row>
    <row r="10098" spans="3:3">
      <c r="C10098" s="215"/>
    </row>
    <row r="10099" spans="3:3">
      <c r="C10099" s="215"/>
    </row>
    <row r="10100" spans="3:3">
      <c r="C10100" s="215"/>
    </row>
    <row r="10101" spans="3:3">
      <c r="C10101" s="215"/>
    </row>
    <row r="10102" spans="3:3">
      <c r="C10102" s="215"/>
    </row>
    <row r="10103" spans="3:3">
      <c r="C10103" s="215"/>
    </row>
    <row r="10104" spans="3:3">
      <c r="C10104" s="215"/>
    </row>
    <row r="10105" spans="3:3">
      <c r="C10105" s="215"/>
    </row>
    <row r="10106" spans="3:3">
      <c r="C10106" s="215"/>
    </row>
    <row r="10107" spans="3:3">
      <c r="C10107" s="215"/>
    </row>
    <row r="10108" spans="3:3">
      <c r="C10108" s="215"/>
    </row>
    <row r="10109" spans="3:3">
      <c r="C10109" s="215"/>
    </row>
    <row r="10110" spans="3:3">
      <c r="C10110" s="215"/>
    </row>
    <row r="10111" spans="3:3">
      <c r="C10111" s="215"/>
    </row>
    <row r="10112" spans="3:3">
      <c r="C10112" s="215"/>
    </row>
    <row r="10113" spans="3:3">
      <c r="C10113" s="215"/>
    </row>
    <row r="10114" spans="3:3">
      <c r="C10114" s="215"/>
    </row>
    <row r="10115" spans="3:3">
      <c r="C10115" s="215"/>
    </row>
    <row r="10116" spans="3:3">
      <c r="C10116" s="215"/>
    </row>
    <row r="10117" spans="3:3">
      <c r="C10117" s="215"/>
    </row>
    <row r="10118" spans="3:3">
      <c r="C10118" s="215"/>
    </row>
    <row r="10119" spans="3:3">
      <c r="C10119" s="215"/>
    </row>
    <row r="10120" spans="3:3">
      <c r="C10120" s="215"/>
    </row>
    <row r="10121" spans="3:3">
      <c r="C10121" s="215"/>
    </row>
    <row r="10122" spans="3:3">
      <c r="C10122" s="215"/>
    </row>
    <row r="10123" spans="3:3">
      <c r="C10123" s="215"/>
    </row>
    <row r="10124" spans="3:3">
      <c r="C10124" s="215"/>
    </row>
    <row r="10125" spans="3:3">
      <c r="C10125" s="215"/>
    </row>
    <row r="10126" spans="3:3">
      <c r="C10126" s="215"/>
    </row>
    <row r="10127" spans="3:3">
      <c r="C10127" s="215"/>
    </row>
    <row r="10128" spans="3:3">
      <c r="C10128" s="215"/>
    </row>
    <row r="10129" spans="3:3">
      <c r="C10129" s="215"/>
    </row>
    <row r="10130" spans="3:3">
      <c r="C10130" s="215"/>
    </row>
    <row r="10131" spans="3:3">
      <c r="C10131" s="215"/>
    </row>
    <row r="10132" spans="3:3">
      <c r="C10132" s="215"/>
    </row>
    <row r="10133" spans="3:3">
      <c r="C10133" s="215"/>
    </row>
    <row r="10134" spans="3:3">
      <c r="C10134" s="215"/>
    </row>
    <row r="10135" spans="3:3">
      <c r="C10135" s="215"/>
    </row>
    <row r="10136" spans="3:3">
      <c r="C10136" s="215"/>
    </row>
    <row r="10137" spans="3:3">
      <c r="C10137" s="215"/>
    </row>
    <row r="10138" spans="3:3">
      <c r="C10138" s="215"/>
    </row>
    <row r="10139" spans="3:3">
      <c r="C10139" s="215"/>
    </row>
    <row r="10140" spans="3:3">
      <c r="C10140" s="215"/>
    </row>
    <row r="10141" spans="3:3">
      <c r="C10141" s="215"/>
    </row>
    <row r="10142" spans="3:3">
      <c r="C10142" s="215"/>
    </row>
    <row r="10143" spans="3:3">
      <c r="C10143" s="215"/>
    </row>
    <row r="10144" spans="3:3">
      <c r="C10144" s="215"/>
    </row>
    <row r="10145" spans="3:3">
      <c r="C10145" s="215"/>
    </row>
    <row r="10146" spans="3:3">
      <c r="C10146" s="215"/>
    </row>
    <row r="10147" spans="3:3">
      <c r="C10147" s="215"/>
    </row>
    <row r="10148" spans="3:3">
      <c r="C10148" s="215"/>
    </row>
    <row r="10149" spans="3:3">
      <c r="C10149" s="215"/>
    </row>
    <row r="10150" spans="3:3">
      <c r="C10150" s="215"/>
    </row>
    <row r="10151" spans="3:3">
      <c r="C10151" s="215"/>
    </row>
    <row r="10152" spans="3:3">
      <c r="C10152" s="215"/>
    </row>
    <row r="10153" spans="3:3">
      <c r="C10153" s="215"/>
    </row>
    <row r="10154" spans="3:3">
      <c r="C10154" s="215"/>
    </row>
    <row r="10155" spans="3:3">
      <c r="C10155" s="215"/>
    </row>
    <row r="10156" spans="3:3">
      <c r="C10156" s="215"/>
    </row>
    <row r="10157" spans="3:3">
      <c r="C10157" s="215"/>
    </row>
    <row r="10158" spans="3:3">
      <c r="C10158" s="215"/>
    </row>
    <row r="10159" spans="3:3">
      <c r="C10159" s="215"/>
    </row>
    <row r="10160" spans="3:3">
      <c r="C10160" s="215"/>
    </row>
    <row r="10161" spans="3:3">
      <c r="C10161" s="215"/>
    </row>
    <row r="10162" spans="3:3">
      <c r="C10162" s="215"/>
    </row>
    <row r="10163" spans="3:3">
      <c r="C10163" s="215"/>
    </row>
    <row r="10164" spans="3:3">
      <c r="C10164" s="215"/>
    </row>
    <row r="10165" spans="3:3">
      <c r="C10165" s="215"/>
    </row>
    <row r="10166" spans="3:3">
      <c r="C10166" s="215"/>
    </row>
    <row r="10167" spans="3:3">
      <c r="C10167" s="215"/>
    </row>
    <row r="10168" spans="3:3">
      <c r="C10168" s="215"/>
    </row>
    <row r="10169" spans="3:3">
      <c r="C10169" s="215"/>
    </row>
    <row r="10170" spans="3:3">
      <c r="C10170" s="215"/>
    </row>
    <row r="10171" spans="3:3">
      <c r="C10171" s="215"/>
    </row>
    <row r="10172" spans="3:3">
      <c r="C10172" s="215"/>
    </row>
    <row r="10173" spans="3:3">
      <c r="C10173" s="215"/>
    </row>
    <row r="10174" spans="3:3">
      <c r="C10174" s="215"/>
    </row>
    <row r="10175" spans="3:3">
      <c r="C10175" s="215"/>
    </row>
    <row r="10176" spans="3:3">
      <c r="C10176" s="215"/>
    </row>
    <row r="10177" spans="3:3">
      <c r="C10177" s="215"/>
    </row>
    <row r="10178" spans="3:3">
      <c r="C10178" s="215"/>
    </row>
    <row r="10179" spans="3:3">
      <c r="C10179" s="215"/>
    </row>
    <row r="10180" spans="3:3">
      <c r="C10180" s="215"/>
    </row>
    <row r="10181" spans="3:3">
      <c r="C10181" s="215"/>
    </row>
    <row r="10182" spans="3:3">
      <c r="C10182" s="215"/>
    </row>
    <row r="10183" spans="3:3">
      <c r="C10183" s="215"/>
    </row>
    <row r="10184" spans="3:3">
      <c r="C10184" s="215"/>
    </row>
    <row r="10185" spans="3:3">
      <c r="C10185" s="215"/>
    </row>
    <row r="10186" spans="3:3">
      <c r="C10186" s="215"/>
    </row>
    <row r="10187" spans="3:3">
      <c r="C10187" s="215"/>
    </row>
    <row r="10188" spans="3:3">
      <c r="C10188" s="215"/>
    </row>
    <row r="10189" spans="3:3">
      <c r="C10189" s="215"/>
    </row>
    <row r="10190" spans="3:3">
      <c r="C10190" s="215"/>
    </row>
    <row r="10191" spans="3:3">
      <c r="C10191" s="215"/>
    </row>
    <row r="10192" spans="3:3">
      <c r="C10192" s="215"/>
    </row>
    <row r="10193" spans="3:3">
      <c r="C10193" s="215"/>
    </row>
    <row r="10194" spans="3:3">
      <c r="C10194" s="215"/>
    </row>
    <row r="10195" spans="3:3">
      <c r="C10195" s="215"/>
    </row>
    <row r="10196" spans="3:3">
      <c r="C10196" s="215"/>
    </row>
    <row r="10197" spans="3:3">
      <c r="C10197" s="215"/>
    </row>
    <row r="10198" spans="3:3">
      <c r="C10198" s="215"/>
    </row>
    <row r="10199" spans="3:3">
      <c r="C10199" s="215"/>
    </row>
    <row r="10200" spans="3:3">
      <c r="C10200" s="215"/>
    </row>
    <row r="10201" spans="3:3">
      <c r="C10201" s="215"/>
    </row>
    <row r="10202" spans="3:3">
      <c r="C10202" s="215"/>
    </row>
    <row r="10203" spans="3:3">
      <c r="C10203" s="215"/>
    </row>
    <row r="10204" spans="3:3">
      <c r="C10204" s="215"/>
    </row>
    <row r="10205" spans="3:3">
      <c r="C10205" s="215"/>
    </row>
    <row r="10206" spans="3:3">
      <c r="C10206" s="215"/>
    </row>
    <row r="10207" spans="3:3">
      <c r="C10207" s="215"/>
    </row>
    <row r="10208" spans="3:3">
      <c r="C10208" s="215"/>
    </row>
    <row r="10209" spans="3:3">
      <c r="C10209" s="215"/>
    </row>
    <row r="10210" spans="3:3">
      <c r="C10210" s="215"/>
    </row>
    <row r="10211" spans="3:3">
      <c r="C10211" s="215"/>
    </row>
    <row r="10212" spans="3:3">
      <c r="C10212" s="215"/>
    </row>
    <row r="10213" spans="3:3">
      <c r="C10213" s="215"/>
    </row>
    <row r="10214" spans="3:3">
      <c r="C10214" s="215"/>
    </row>
    <row r="10215" spans="3:3">
      <c r="C10215" s="215"/>
    </row>
    <row r="10216" spans="3:3">
      <c r="C10216" s="215"/>
    </row>
    <row r="10217" spans="3:3">
      <c r="C10217" s="215"/>
    </row>
    <row r="10218" spans="3:3">
      <c r="C10218" s="215"/>
    </row>
    <row r="10219" spans="3:3">
      <c r="C10219" s="215"/>
    </row>
    <row r="10220" spans="3:3">
      <c r="C10220" s="215"/>
    </row>
    <row r="10221" spans="3:3">
      <c r="C10221" s="215"/>
    </row>
    <row r="10222" spans="3:3">
      <c r="C10222" s="215"/>
    </row>
    <row r="10223" spans="3:3">
      <c r="C10223" s="215"/>
    </row>
    <row r="10224" spans="3:3">
      <c r="C10224" s="215"/>
    </row>
    <row r="10225" spans="3:3">
      <c r="C10225" s="215"/>
    </row>
    <row r="10226" spans="3:3">
      <c r="C10226" s="215"/>
    </row>
    <row r="10227" spans="3:3">
      <c r="C10227" s="215"/>
    </row>
    <row r="10228" spans="3:3">
      <c r="C10228" s="215"/>
    </row>
    <row r="10229" spans="3:3">
      <c r="C10229" s="215"/>
    </row>
    <row r="10230" spans="3:3">
      <c r="C10230" s="215"/>
    </row>
    <row r="10231" spans="3:3">
      <c r="C10231" s="215"/>
    </row>
    <row r="10232" spans="3:3">
      <c r="C10232" s="215"/>
    </row>
    <row r="10233" spans="3:3">
      <c r="C10233" s="215"/>
    </row>
    <row r="10234" spans="3:3">
      <c r="C10234" s="215"/>
    </row>
    <row r="10235" spans="3:3">
      <c r="C10235" s="215"/>
    </row>
    <row r="10236" spans="3:3">
      <c r="C10236" s="215"/>
    </row>
    <row r="10237" spans="3:3">
      <c r="C10237" s="215"/>
    </row>
    <row r="10238" spans="3:3">
      <c r="C10238" s="215"/>
    </row>
    <row r="10239" spans="3:3">
      <c r="C10239" s="215"/>
    </row>
    <row r="10240" spans="3:3">
      <c r="C10240" s="215"/>
    </row>
    <row r="10241" spans="3:3">
      <c r="C10241" s="215"/>
    </row>
    <row r="10242" spans="3:3">
      <c r="C10242" s="215"/>
    </row>
    <row r="10243" spans="3:3">
      <c r="C10243" s="215"/>
    </row>
    <row r="10244" spans="3:3">
      <c r="C10244" s="215"/>
    </row>
    <row r="10245" spans="3:3">
      <c r="C10245" s="215"/>
    </row>
    <row r="10246" spans="3:3">
      <c r="C10246" s="215"/>
    </row>
    <row r="10247" spans="3:3">
      <c r="C10247" s="215"/>
    </row>
    <row r="10248" spans="3:3">
      <c r="C10248" s="215"/>
    </row>
    <row r="10249" spans="3:3">
      <c r="C10249" s="215"/>
    </row>
    <row r="10250" spans="3:3">
      <c r="C10250" s="215"/>
    </row>
    <row r="10251" spans="3:3">
      <c r="C10251" s="215"/>
    </row>
    <row r="10252" spans="3:3">
      <c r="C10252" s="215"/>
    </row>
    <row r="10253" spans="3:3">
      <c r="C10253" s="215"/>
    </row>
    <row r="10254" spans="3:3">
      <c r="C10254" s="215"/>
    </row>
    <row r="10255" spans="3:3">
      <c r="C10255" s="215"/>
    </row>
    <row r="10256" spans="3:3">
      <c r="C10256" s="215"/>
    </row>
    <row r="10257" spans="3:3">
      <c r="C10257" s="215"/>
    </row>
    <row r="10258" spans="3:3">
      <c r="C10258" s="215"/>
    </row>
    <row r="10259" spans="3:3">
      <c r="C10259" s="215"/>
    </row>
    <row r="10260" spans="3:3">
      <c r="C10260" s="215"/>
    </row>
    <row r="10261" spans="3:3">
      <c r="C10261" s="215"/>
    </row>
    <row r="10262" spans="3:3">
      <c r="C10262" s="215"/>
    </row>
    <row r="10263" spans="3:3">
      <c r="C10263" s="215"/>
    </row>
    <row r="10264" spans="3:3">
      <c r="C10264" s="215"/>
    </row>
    <row r="10265" spans="3:3">
      <c r="C10265" s="215"/>
    </row>
    <row r="10266" spans="3:3">
      <c r="C10266" s="215"/>
    </row>
    <row r="10267" spans="3:3">
      <c r="C10267" s="215"/>
    </row>
    <row r="10268" spans="3:3">
      <c r="C10268" s="215"/>
    </row>
    <row r="10269" spans="3:3">
      <c r="C10269" s="215"/>
    </row>
    <row r="10270" spans="3:3">
      <c r="C10270" s="215"/>
    </row>
    <row r="10271" spans="3:3">
      <c r="C10271" s="215"/>
    </row>
    <row r="10272" spans="3:3">
      <c r="C10272" s="215"/>
    </row>
    <row r="10273" spans="3:3">
      <c r="C10273" s="215"/>
    </row>
    <row r="10274" spans="3:3">
      <c r="C10274" s="215"/>
    </row>
    <row r="10275" spans="3:3">
      <c r="C10275" s="215"/>
    </row>
    <row r="10276" spans="3:3">
      <c r="C10276" s="215"/>
    </row>
    <row r="10277" spans="3:3">
      <c r="C10277" s="215"/>
    </row>
    <row r="10278" spans="3:3">
      <c r="C10278" s="215"/>
    </row>
    <row r="10279" spans="3:3">
      <c r="C10279" s="215"/>
    </row>
    <row r="10280" spans="3:3">
      <c r="C10280" s="215"/>
    </row>
    <row r="10281" spans="3:3">
      <c r="C10281" s="215"/>
    </row>
    <row r="10282" spans="3:3">
      <c r="C10282" s="215"/>
    </row>
    <row r="10283" spans="3:3">
      <c r="C10283" s="215"/>
    </row>
    <row r="10284" spans="3:3">
      <c r="C10284" s="215"/>
    </row>
    <row r="10285" spans="3:3">
      <c r="C10285" s="215"/>
    </row>
    <row r="10286" spans="3:3">
      <c r="C10286" s="215"/>
    </row>
    <row r="10287" spans="3:3">
      <c r="C10287" s="215"/>
    </row>
    <row r="10288" spans="3:3">
      <c r="C10288" s="215"/>
    </row>
    <row r="10289" spans="3:3">
      <c r="C10289" s="215"/>
    </row>
    <row r="10290" spans="3:3">
      <c r="C10290" s="215"/>
    </row>
    <row r="10291" spans="3:3">
      <c r="C10291" s="215"/>
    </row>
    <row r="10292" spans="3:3">
      <c r="C10292" s="215"/>
    </row>
    <row r="10293" spans="3:3">
      <c r="C10293" s="215"/>
    </row>
    <row r="10294" spans="3:3">
      <c r="C10294" s="215"/>
    </row>
    <row r="10295" spans="3:3">
      <c r="C10295" s="215"/>
    </row>
    <row r="10296" spans="3:3">
      <c r="C10296" s="215"/>
    </row>
    <row r="10297" spans="3:3">
      <c r="C10297" s="215"/>
    </row>
    <row r="10298" spans="3:3">
      <c r="C10298" s="215"/>
    </row>
    <row r="10299" spans="3:3">
      <c r="C10299" s="215"/>
    </row>
    <row r="10300" spans="3:3">
      <c r="C10300" s="215"/>
    </row>
    <row r="10301" spans="3:3">
      <c r="C10301" s="215"/>
    </row>
    <row r="10302" spans="3:3">
      <c r="C10302" s="215"/>
    </row>
    <row r="10303" spans="3:3">
      <c r="C10303" s="215"/>
    </row>
    <row r="10304" spans="3:3">
      <c r="C10304" s="215"/>
    </row>
    <row r="10305" spans="3:3">
      <c r="C10305" s="215"/>
    </row>
    <row r="10306" spans="3:3">
      <c r="C10306" s="215"/>
    </row>
    <row r="10307" spans="3:3">
      <c r="C10307" s="215"/>
    </row>
    <row r="10308" spans="3:3">
      <c r="C10308" s="215"/>
    </row>
    <row r="10309" spans="3:3">
      <c r="C10309" s="215"/>
    </row>
    <row r="10310" spans="3:3">
      <c r="C10310" s="215"/>
    </row>
    <row r="10311" spans="3:3">
      <c r="C10311" s="215"/>
    </row>
    <row r="10312" spans="3:3">
      <c r="C10312" s="215"/>
    </row>
    <row r="10313" spans="3:3">
      <c r="C10313" s="215"/>
    </row>
    <row r="10314" spans="3:3">
      <c r="C10314" s="215"/>
    </row>
    <row r="10315" spans="3:3">
      <c r="C10315" s="215"/>
    </row>
    <row r="10316" spans="3:3">
      <c r="C10316" s="215"/>
    </row>
    <row r="10317" spans="3:3">
      <c r="C10317" s="215"/>
    </row>
    <row r="10318" spans="3:3">
      <c r="C10318" s="215"/>
    </row>
    <row r="10319" spans="3:3">
      <c r="C10319" s="215"/>
    </row>
    <row r="10320" spans="3:3">
      <c r="C10320" s="215"/>
    </row>
    <row r="10321" spans="3:3">
      <c r="C10321" s="215"/>
    </row>
    <row r="10322" spans="3:3">
      <c r="C10322" s="215"/>
    </row>
    <row r="10323" spans="3:3">
      <c r="C10323" s="215"/>
    </row>
    <row r="10324" spans="3:3">
      <c r="C10324" s="215"/>
    </row>
    <row r="10325" spans="3:3">
      <c r="C10325" s="215"/>
    </row>
    <row r="10326" spans="3:3">
      <c r="C10326" s="215"/>
    </row>
    <row r="10327" spans="3:3">
      <c r="C10327" s="215"/>
    </row>
    <row r="10328" spans="3:3">
      <c r="C10328" s="215"/>
    </row>
    <row r="10329" spans="3:3">
      <c r="C10329" s="215"/>
    </row>
    <row r="10330" spans="3:3">
      <c r="C10330" s="215"/>
    </row>
    <row r="10331" spans="3:3">
      <c r="C10331" s="215"/>
    </row>
    <row r="10332" spans="3:3">
      <c r="C10332" s="215"/>
    </row>
    <row r="10333" spans="3:3">
      <c r="C10333" s="215"/>
    </row>
    <row r="10334" spans="3:3">
      <c r="C10334" s="215"/>
    </row>
    <row r="10335" spans="3:3">
      <c r="C10335" s="215"/>
    </row>
    <row r="10336" spans="3:3">
      <c r="C10336" s="215"/>
    </row>
    <row r="10337" spans="3:3">
      <c r="C10337" s="215"/>
    </row>
    <row r="10338" spans="3:3">
      <c r="C10338" s="215"/>
    </row>
    <row r="10339" spans="3:3">
      <c r="C10339" s="215"/>
    </row>
    <row r="10340" spans="3:3">
      <c r="C10340" s="215"/>
    </row>
    <row r="10341" spans="3:3">
      <c r="C10341" s="215"/>
    </row>
    <row r="10342" spans="3:3">
      <c r="C10342" s="215"/>
    </row>
    <row r="10343" spans="3:3">
      <c r="C10343" s="215"/>
    </row>
    <row r="10344" spans="3:3">
      <c r="C10344" s="215"/>
    </row>
    <row r="10345" spans="3:3">
      <c r="C10345" s="215"/>
    </row>
    <row r="10346" spans="3:3">
      <c r="C10346" s="215"/>
    </row>
    <row r="10347" spans="3:3">
      <c r="C10347" s="215"/>
    </row>
    <row r="10348" spans="3:3">
      <c r="C10348" s="215"/>
    </row>
    <row r="10349" spans="3:3">
      <c r="C10349" s="215"/>
    </row>
    <row r="10350" spans="3:3">
      <c r="C10350" s="215"/>
    </row>
    <row r="10351" spans="3:3">
      <c r="C10351" s="215"/>
    </row>
    <row r="10352" spans="3:3">
      <c r="C10352" s="215"/>
    </row>
    <row r="10353" spans="3:3">
      <c r="C10353" s="215"/>
    </row>
    <row r="10354" spans="3:3">
      <c r="C10354" s="215"/>
    </row>
    <row r="10355" spans="3:3">
      <c r="C10355" s="215"/>
    </row>
    <row r="10356" spans="3:3">
      <c r="C10356" s="215"/>
    </row>
    <row r="10357" spans="3:3">
      <c r="C10357" s="215"/>
    </row>
    <row r="10358" spans="3:3">
      <c r="C10358" s="215"/>
    </row>
    <row r="10359" spans="3:3">
      <c r="C10359" s="215"/>
    </row>
    <row r="10360" spans="3:3">
      <c r="C10360" s="215"/>
    </row>
    <row r="10361" spans="3:3">
      <c r="C10361" s="215"/>
    </row>
    <row r="10362" spans="3:3">
      <c r="C10362" s="215"/>
    </row>
    <row r="10363" spans="3:3">
      <c r="C10363" s="215"/>
    </row>
    <row r="10364" spans="3:3">
      <c r="C10364" s="215"/>
    </row>
    <row r="10365" spans="3:3">
      <c r="C10365" s="215"/>
    </row>
    <row r="10366" spans="3:3">
      <c r="C10366" s="215"/>
    </row>
    <row r="10367" spans="3:3">
      <c r="C10367" s="215"/>
    </row>
    <row r="10368" spans="3:3">
      <c r="C10368" s="215"/>
    </row>
    <row r="10369" spans="3:3">
      <c r="C10369" s="215"/>
    </row>
    <row r="10370" spans="3:3">
      <c r="C10370" s="215"/>
    </row>
    <row r="10371" spans="3:3">
      <c r="C10371" s="215"/>
    </row>
    <row r="10372" spans="3:3">
      <c r="C10372" s="215"/>
    </row>
    <row r="10373" spans="3:3">
      <c r="C10373" s="215"/>
    </row>
    <row r="10374" spans="3:3">
      <c r="C10374" s="215"/>
    </row>
    <row r="10375" spans="3:3">
      <c r="C10375" s="215"/>
    </row>
    <row r="10376" spans="3:3">
      <c r="C10376" s="215"/>
    </row>
    <row r="10377" spans="3:3">
      <c r="C10377" s="215"/>
    </row>
    <row r="10378" spans="3:3">
      <c r="C10378" s="215"/>
    </row>
    <row r="10379" spans="3:3">
      <c r="C10379" s="215"/>
    </row>
    <row r="10380" spans="3:3">
      <c r="C10380" s="215"/>
    </row>
    <row r="10381" spans="3:3">
      <c r="C10381" s="215"/>
    </row>
    <row r="10382" spans="3:3">
      <c r="C10382" s="215"/>
    </row>
    <row r="10383" spans="3:3">
      <c r="C10383" s="215"/>
    </row>
    <row r="10384" spans="3:3">
      <c r="C10384" s="215"/>
    </row>
    <row r="10385" spans="3:3">
      <c r="C10385" s="215"/>
    </row>
    <row r="10386" spans="3:3">
      <c r="C10386" s="215"/>
    </row>
    <row r="10387" spans="3:3">
      <c r="C10387" s="215"/>
    </row>
    <row r="10388" spans="3:3">
      <c r="C10388" s="215"/>
    </row>
    <row r="10389" spans="3:3">
      <c r="C10389" s="215"/>
    </row>
    <row r="10390" spans="3:3">
      <c r="C10390" s="215"/>
    </row>
    <row r="10391" spans="3:3">
      <c r="C10391" s="215"/>
    </row>
    <row r="10392" spans="3:3">
      <c r="C10392" s="215"/>
    </row>
    <row r="10393" spans="3:3">
      <c r="C10393" s="215"/>
    </row>
    <row r="10394" spans="3:3">
      <c r="C10394" s="215"/>
    </row>
    <row r="10395" spans="3:3">
      <c r="C10395" s="215"/>
    </row>
    <row r="10396" spans="3:3">
      <c r="C10396" s="215"/>
    </row>
    <row r="10397" spans="3:3">
      <c r="C10397" s="215"/>
    </row>
    <row r="10398" spans="3:3">
      <c r="C10398" s="215"/>
    </row>
    <row r="10399" spans="3:3">
      <c r="C10399" s="215"/>
    </row>
    <row r="10400" spans="3:3">
      <c r="C10400" s="215"/>
    </row>
    <row r="10401" spans="3:3">
      <c r="C10401" s="215"/>
    </row>
    <row r="10402" spans="3:3">
      <c r="C10402" s="215"/>
    </row>
    <row r="10403" spans="3:3">
      <c r="C10403" s="215"/>
    </row>
    <row r="10404" spans="3:3">
      <c r="C10404" s="215"/>
    </row>
    <row r="10405" spans="3:3">
      <c r="C10405" s="215"/>
    </row>
    <row r="10406" spans="3:3">
      <c r="C10406" s="215"/>
    </row>
    <row r="10407" spans="3:3">
      <c r="C10407" s="215"/>
    </row>
    <row r="10408" spans="3:3">
      <c r="C10408" s="215"/>
    </row>
    <row r="10409" spans="3:3">
      <c r="C10409" s="215"/>
    </row>
    <row r="10410" spans="3:3">
      <c r="C10410" s="215"/>
    </row>
    <row r="10411" spans="3:3">
      <c r="C10411" s="215"/>
    </row>
    <row r="10412" spans="3:3">
      <c r="C10412" s="215"/>
    </row>
    <row r="10413" spans="3:3">
      <c r="C10413" s="215"/>
    </row>
    <row r="10414" spans="3:3">
      <c r="C10414" s="215"/>
    </row>
    <row r="10415" spans="3:3">
      <c r="C10415" s="215"/>
    </row>
    <row r="10416" spans="3:3">
      <c r="C10416" s="215"/>
    </row>
    <row r="10417" spans="3:3">
      <c r="C10417" s="215"/>
    </row>
    <row r="10418" spans="3:3">
      <c r="C10418" s="215"/>
    </row>
    <row r="10419" spans="3:3">
      <c r="C10419" s="215"/>
    </row>
    <row r="10420" spans="3:3">
      <c r="C10420" s="215"/>
    </row>
    <row r="10421" spans="3:3">
      <c r="C10421" s="215"/>
    </row>
    <row r="10422" spans="3:3">
      <c r="C10422" s="215"/>
    </row>
    <row r="10423" spans="3:3">
      <c r="C10423" s="215"/>
    </row>
    <row r="10424" spans="3:3">
      <c r="C10424" s="215"/>
    </row>
    <row r="10425" spans="3:3">
      <c r="C10425" s="215"/>
    </row>
    <row r="10426" spans="3:3">
      <c r="C10426" s="215"/>
    </row>
    <row r="10427" spans="3:3">
      <c r="C10427" s="215"/>
    </row>
    <row r="10428" spans="3:3">
      <c r="C10428" s="215"/>
    </row>
    <row r="10429" spans="3:3">
      <c r="C10429" s="215"/>
    </row>
    <row r="10430" spans="3:3">
      <c r="C10430" s="215"/>
    </row>
    <row r="10431" spans="3:3">
      <c r="C10431" s="215"/>
    </row>
    <row r="10432" spans="3:3">
      <c r="C10432" s="215"/>
    </row>
    <row r="10433" spans="3:3">
      <c r="C10433" s="215"/>
    </row>
    <row r="10434" spans="3:3">
      <c r="C10434" s="215"/>
    </row>
    <row r="10435" spans="3:3">
      <c r="C10435" s="215"/>
    </row>
    <row r="10436" spans="3:3">
      <c r="C10436" s="215"/>
    </row>
    <row r="10437" spans="3:3">
      <c r="C10437" s="215"/>
    </row>
    <row r="10438" spans="3:3">
      <c r="C10438" s="215"/>
    </row>
    <row r="10439" spans="3:3">
      <c r="C10439" s="215"/>
    </row>
    <row r="10440" spans="3:3">
      <c r="C10440" s="215"/>
    </row>
    <row r="10441" spans="3:3">
      <c r="C10441" s="215"/>
    </row>
    <row r="10442" spans="3:3">
      <c r="C10442" s="215"/>
    </row>
    <row r="10443" spans="3:3">
      <c r="C10443" s="215"/>
    </row>
    <row r="10444" spans="3:3">
      <c r="C10444" s="215"/>
    </row>
    <row r="10445" spans="3:3">
      <c r="C10445" s="215"/>
    </row>
    <row r="10446" spans="3:3">
      <c r="C10446" s="215"/>
    </row>
    <row r="10447" spans="3:3">
      <c r="C10447" s="215"/>
    </row>
    <row r="10448" spans="3:3">
      <c r="C10448" s="215"/>
    </row>
    <row r="10449" spans="3:3">
      <c r="C10449" s="215"/>
    </row>
    <row r="10450" spans="3:3">
      <c r="C10450" s="215"/>
    </row>
    <row r="10451" spans="3:3">
      <c r="C10451" s="215"/>
    </row>
    <row r="10452" spans="3:3">
      <c r="C10452" s="215"/>
    </row>
    <row r="10453" spans="3:3">
      <c r="C10453" s="215"/>
    </row>
    <row r="10454" spans="3:3">
      <c r="C10454" s="215"/>
    </row>
    <row r="10455" spans="3:3">
      <c r="C10455" s="215"/>
    </row>
    <row r="10456" spans="3:3">
      <c r="C10456" s="215"/>
    </row>
    <row r="10457" spans="3:3">
      <c r="C10457" s="215"/>
    </row>
    <row r="10458" spans="3:3">
      <c r="C10458" s="215"/>
    </row>
    <row r="10459" spans="3:3">
      <c r="C10459" s="215"/>
    </row>
    <row r="10460" spans="3:3">
      <c r="C10460" s="215"/>
    </row>
    <row r="10461" spans="3:3">
      <c r="C10461" s="215"/>
    </row>
    <row r="10462" spans="3:3">
      <c r="C10462" s="215"/>
    </row>
    <row r="10463" spans="3:3">
      <c r="C10463" s="215"/>
    </row>
    <row r="10464" spans="3:3">
      <c r="C10464" s="215"/>
    </row>
    <row r="10465" spans="3:3">
      <c r="C10465" s="215"/>
    </row>
    <row r="10466" spans="3:3">
      <c r="C10466" s="215"/>
    </row>
    <row r="10467" spans="3:3">
      <c r="C10467" s="215"/>
    </row>
    <row r="10468" spans="3:3">
      <c r="C10468" s="215"/>
    </row>
    <row r="10469" spans="3:3">
      <c r="C10469" s="215"/>
    </row>
    <row r="10470" spans="3:3">
      <c r="C10470" s="215"/>
    </row>
    <row r="10471" spans="3:3">
      <c r="C10471" s="215"/>
    </row>
    <row r="10472" spans="3:3">
      <c r="C10472" s="215"/>
    </row>
    <row r="10473" spans="3:3">
      <c r="C10473" s="215"/>
    </row>
    <row r="10474" spans="3:3">
      <c r="C10474" s="215"/>
    </row>
    <row r="10475" spans="3:3">
      <c r="C10475" s="215"/>
    </row>
    <row r="10476" spans="3:3">
      <c r="C10476" s="215"/>
    </row>
    <row r="10477" spans="3:3">
      <c r="C10477" s="215"/>
    </row>
    <row r="10478" spans="3:3">
      <c r="C10478" s="215"/>
    </row>
    <row r="10479" spans="3:3">
      <c r="C10479" s="215"/>
    </row>
    <row r="10480" spans="3:3">
      <c r="C10480" s="215"/>
    </row>
    <row r="10481" spans="3:3">
      <c r="C10481" s="215"/>
    </row>
    <row r="10482" spans="3:3">
      <c r="C10482" s="215"/>
    </row>
    <row r="10483" spans="3:3">
      <c r="C10483" s="215"/>
    </row>
    <row r="10484" spans="3:3">
      <c r="C10484" s="215"/>
    </row>
    <row r="10485" spans="3:3">
      <c r="C10485" s="215"/>
    </row>
    <row r="10486" spans="3:3">
      <c r="C10486" s="215"/>
    </row>
    <row r="10487" spans="3:3">
      <c r="C10487" s="215"/>
    </row>
    <row r="10488" spans="3:3">
      <c r="C10488" s="215"/>
    </row>
    <row r="10489" spans="3:3">
      <c r="C10489" s="215"/>
    </row>
    <row r="10490" spans="3:3">
      <c r="C10490" s="215"/>
    </row>
    <row r="10491" spans="3:3">
      <c r="C10491" s="215"/>
    </row>
    <row r="10492" spans="3:3">
      <c r="C10492" s="215"/>
    </row>
    <row r="10493" spans="3:3">
      <c r="C10493" s="215"/>
    </row>
    <row r="10494" spans="3:3">
      <c r="C10494" s="215"/>
    </row>
    <row r="10495" spans="3:3">
      <c r="C10495" s="215"/>
    </row>
    <row r="10496" spans="3:3">
      <c r="C10496" s="215"/>
    </row>
    <row r="10497" spans="3:3">
      <c r="C10497" s="215"/>
    </row>
    <row r="10498" spans="3:3">
      <c r="C10498" s="215"/>
    </row>
    <row r="10499" spans="3:3">
      <c r="C10499" s="215"/>
    </row>
    <row r="10500" spans="3:3">
      <c r="C10500" s="215"/>
    </row>
    <row r="10501" spans="3:3">
      <c r="C10501" s="215"/>
    </row>
    <row r="10502" spans="3:3">
      <c r="C10502" s="215"/>
    </row>
    <row r="10503" spans="3:3">
      <c r="C10503" s="215"/>
    </row>
    <row r="10504" spans="3:3">
      <c r="C10504" s="215"/>
    </row>
    <row r="10505" spans="3:3">
      <c r="C10505" s="215"/>
    </row>
    <row r="10506" spans="3:3">
      <c r="C10506" s="215"/>
    </row>
    <row r="10507" spans="3:3">
      <c r="C10507" s="215"/>
    </row>
    <row r="10508" spans="3:3">
      <c r="C10508" s="215"/>
    </row>
    <row r="10509" spans="3:3">
      <c r="C10509" s="215"/>
    </row>
    <row r="10510" spans="3:3">
      <c r="C10510" s="215"/>
    </row>
    <row r="10511" spans="3:3">
      <c r="C10511" s="215"/>
    </row>
    <row r="10512" spans="3:3">
      <c r="C10512" s="215"/>
    </row>
    <row r="10513" spans="3:3">
      <c r="C10513" s="215"/>
    </row>
    <row r="10514" spans="3:3">
      <c r="C10514" s="215"/>
    </row>
    <row r="10515" spans="3:3">
      <c r="C10515" s="215"/>
    </row>
    <row r="10516" spans="3:3">
      <c r="C10516" s="215"/>
    </row>
    <row r="10517" spans="3:3">
      <c r="C10517" s="215"/>
    </row>
    <row r="10518" spans="3:3">
      <c r="C10518" s="215"/>
    </row>
    <row r="10519" spans="3:3">
      <c r="C10519" s="215"/>
    </row>
    <row r="10520" spans="3:3">
      <c r="C10520" s="215"/>
    </row>
    <row r="10521" spans="3:3">
      <c r="C10521" s="215"/>
    </row>
    <row r="10522" spans="3:3">
      <c r="C10522" s="215"/>
    </row>
    <row r="10523" spans="3:3">
      <c r="C10523" s="215"/>
    </row>
    <row r="10524" spans="3:3">
      <c r="C10524" s="215"/>
    </row>
    <row r="10525" spans="3:3">
      <c r="C10525" s="215"/>
    </row>
    <row r="10526" spans="3:3">
      <c r="C10526" s="215"/>
    </row>
    <row r="10527" spans="3:3">
      <c r="C10527" s="215"/>
    </row>
    <row r="10528" spans="3:3">
      <c r="C10528" s="215"/>
    </row>
    <row r="10529" spans="3:3">
      <c r="C10529" s="215"/>
    </row>
    <row r="10530" spans="3:3">
      <c r="C10530" s="215"/>
    </row>
    <row r="10531" spans="3:3">
      <c r="C10531" s="215"/>
    </row>
    <row r="10532" spans="3:3">
      <c r="C10532" s="215"/>
    </row>
    <row r="10533" spans="3:3">
      <c r="C10533" s="215"/>
    </row>
    <row r="10534" spans="3:3">
      <c r="C10534" s="215"/>
    </row>
    <row r="10535" spans="3:3">
      <c r="C10535" s="215"/>
    </row>
    <row r="10536" spans="3:3">
      <c r="C10536" s="215"/>
    </row>
    <row r="10537" spans="3:3">
      <c r="C10537" s="215"/>
    </row>
    <row r="10538" spans="3:3">
      <c r="C10538" s="215"/>
    </row>
    <row r="10539" spans="3:3">
      <c r="C10539" s="215"/>
    </row>
    <row r="10540" spans="3:3">
      <c r="C10540" s="215"/>
    </row>
    <row r="10541" spans="3:3">
      <c r="C10541" s="215"/>
    </row>
    <row r="10542" spans="3:3">
      <c r="C10542" s="215"/>
    </row>
    <row r="10543" spans="3:3">
      <c r="C10543" s="215"/>
    </row>
    <row r="10544" spans="3:3">
      <c r="C10544" s="215"/>
    </row>
    <row r="10545" spans="3:3">
      <c r="C10545" s="215"/>
    </row>
    <row r="10546" spans="3:3">
      <c r="C10546" s="215"/>
    </row>
    <row r="10547" spans="3:3">
      <c r="C10547" s="215"/>
    </row>
    <row r="10548" spans="3:3">
      <c r="C10548" s="215"/>
    </row>
    <row r="10549" spans="3:3">
      <c r="C10549" s="215"/>
    </row>
    <row r="10550" spans="3:3">
      <c r="C10550" s="215"/>
    </row>
    <row r="10551" spans="3:3">
      <c r="C10551" s="215"/>
    </row>
    <row r="10552" spans="3:3">
      <c r="C10552" s="215"/>
    </row>
    <row r="10553" spans="3:3">
      <c r="C10553" s="215"/>
    </row>
    <row r="10554" spans="3:3">
      <c r="C10554" s="215"/>
    </row>
    <row r="10555" spans="3:3">
      <c r="C10555" s="215"/>
    </row>
    <row r="10556" spans="3:3">
      <c r="C10556" s="215"/>
    </row>
    <row r="10557" spans="3:3">
      <c r="C10557" s="215"/>
    </row>
    <row r="10558" spans="3:3">
      <c r="C10558" s="215"/>
    </row>
    <row r="10559" spans="3:3">
      <c r="C10559" s="215"/>
    </row>
    <row r="10560" spans="3:3">
      <c r="C10560" s="215"/>
    </row>
    <row r="10561" spans="3:3">
      <c r="C10561" s="215"/>
    </row>
    <row r="10562" spans="3:3">
      <c r="C10562" s="215"/>
    </row>
    <row r="10563" spans="3:3">
      <c r="C10563" s="215"/>
    </row>
    <row r="10564" spans="3:3">
      <c r="C10564" s="215"/>
    </row>
    <row r="10565" spans="3:3">
      <c r="C10565" s="215"/>
    </row>
    <row r="10566" spans="3:3">
      <c r="C10566" s="215"/>
    </row>
    <row r="10567" spans="3:3">
      <c r="C10567" s="215"/>
    </row>
    <row r="10568" spans="3:3">
      <c r="C10568" s="215"/>
    </row>
    <row r="10569" spans="3:3">
      <c r="C10569" s="215"/>
    </row>
    <row r="10570" spans="3:3">
      <c r="C10570" s="215"/>
    </row>
    <row r="10571" spans="3:3">
      <c r="C10571" s="215"/>
    </row>
    <row r="10572" spans="3:3">
      <c r="C10572" s="215"/>
    </row>
    <row r="10573" spans="3:3">
      <c r="C10573" s="215"/>
    </row>
    <row r="10574" spans="3:3">
      <c r="C10574" s="215"/>
    </row>
    <row r="10575" spans="3:3">
      <c r="C10575" s="215"/>
    </row>
    <row r="10576" spans="3:3">
      <c r="C10576" s="215"/>
    </row>
    <row r="10577" spans="3:3">
      <c r="C10577" s="215"/>
    </row>
    <row r="10578" spans="3:3">
      <c r="C10578" s="215"/>
    </row>
    <row r="10579" spans="3:3">
      <c r="C10579" s="215"/>
    </row>
    <row r="10580" spans="3:3">
      <c r="C10580" s="215"/>
    </row>
    <row r="10581" spans="3:3">
      <c r="C10581" s="215"/>
    </row>
    <row r="10582" spans="3:3">
      <c r="C10582" s="215"/>
    </row>
    <row r="10583" spans="3:3">
      <c r="C10583" s="215"/>
    </row>
    <row r="10584" spans="3:3">
      <c r="C10584" s="215"/>
    </row>
    <row r="10585" spans="3:3">
      <c r="C10585" s="215"/>
    </row>
    <row r="10586" spans="3:3">
      <c r="C10586" s="215"/>
    </row>
    <row r="10587" spans="3:3">
      <c r="C10587" s="215"/>
    </row>
    <row r="10588" spans="3:3">
      <c r="C10588" s="215"/>
    </row>
    <row r="10589" spans="3:3">
      <c r="C10589" s="215"/>
    </row>
    <row r="10590" spans="3:3">
      <c r="C10590" s="215"/>
    </row>
    <row r="10591" spans="3:3">
      <c r="C10591" s="215"/>
    </row>
    <row r="10592" spans="3:3">
      <c r="C10592" s="215"/>
    </row>
    <row r="10593" spans="3:3">
      <c r="C10593" s="215"/>
    </row>
    <row r="10594" spans="3:3">
      <c r="C10594" s="215"/>
    </row>
    <row r="10595" spans="3:3">
      <c r="C10595" s="215"/>
    </row>
    <row r="10596" spans="3:3">
      <c r="C10596" s="215"/>
    </row>
    <row r="10597" spans="3:3">
      <c r="C10597" s="215"/>
    </row>
    <row r="10598" spans="3:3">
      <c r="C10598" s="215"/>
    </row>
    <row r="10599" spans="3:3">
      <c r="C10599" s="215"/>
    </row>
    <row r="10600" spans="3:3">
      <c r="C10600" s="215"/>
    </row>
    <row r="10601" spans="3:3">
      <c r="C10601" s="215"/>
    </row>
    <row r="10602" spans="3:3">
      <c r="C10602" s="215"/>
    </row>
    <row r="10603" spans="3:3">
      <c r="C10603" s="215"/>
    </row>
    <row r="10604" spans="3:3">
      <c r="C10604" s="215"/>
    </row>
    <row r="10605" spans="3:3">
      <c r="C10605" s="215"/>
    </row>
    <row r="10606" spans="3:3">
      <c r="C10606" s="215"/>
    </row>
    <row r="10607" spans="3:3">
      <c r="C10607" s="215"/>
    </row>
    <row r="10608" spans="3:3">
      <c r="C10608" s="215"/>
    </row>
    <row r="10609" spans="3:3">
      <c r="C10609" s="215"/>
    </row>
    <row r="10610" spans="3:3">
      <c r="C10610" s="215"/>
    </row>
    <row r="10611" spans="3:3">
      <c r="C10611" s="215"/>
    </row>
    <row r="10612" spans="3:3">
      <c r="C10612" s="215"/>
    </row>
    <row r="10613" spans="3:3">
      <c r="C10613" s="215"/>
    </row>
    <row r="10614" spans="3:3">
      <c r="C10614" s="215"/>
    </row>
    <row r="10615" spans="3:3">
      <c r="C10615" s="215"/>
    </row>
    <row r="10616" spans="3:3">
      <c r="C10616" s="215"/>
    </row>
    <row r="10617" spans="3:3">
      <c r="C10617" s="215"/>
    </row>
    <row r="10618" spans="3:3">
      <c r="C10618" s="215"/>
    </row>
    <row r="10619" spans="3:3">
      <c r="C10619" s="215"/>
    </row>
    <row r="10620" spans="3:3">
      <c r="C10620" s="215"/>
    </row>
    <row r="10621" spans="3:3">
      <c r="C10621" s="215"/>
    </row>
    <row r="10622" spans="3:3">
      <c r="C10622" s="215"/>
    </row>
    <row r="10623" spans="3:3">
      <c r="C10623" s="215"/>
    </row>
    <row r="10624" spans="3:3">
      <c r="C10624" s="215"/>
    </row>
    <row r="10625" spans="3:3">
      <c r="C10625" s="215"/>
    </row>
    <row r="10626" spans="3:3">
      <c r="C10626" s="215"/>
    </row>
    <row r="10627" spans="3:3">
      <c r="C10627" s="215"/>
    </row>
    <row r="10628" spans="3:3">
      <c r="C10628" s="215"/>
    </row>
    <row r="10629" spans="3:3">
      <c r="C10629" s="215"/>
    </row>
    <row r="10630" spans="3:3">
      <c r="C10630" s="215"/>
    </row>
    <row r="10631" spans="3:3">
      <c r="C10631" s="215"/>
    </row>
    <row r="10632" spans="3:3">
      <c r="C10632" s="215"/>
    </row>
    <row r="10633" spans="3:3">
      <c r="C10633" s="215"/>
    </row>
    <row r="10634" spans="3:3">
      <c r="C10634" s="215"/>
    </row>
    <row r="10635" spans="3:3">
      <c r="C10635" s="215"/>
    </row>
    <row r="10636" spans="3:3">
      <c r="C10636" s="215"/>
    </row>
    <row r="10637" spans="3:3">
      <c r="C10637" s="215"/>
    </row>
    <row r="10638" spans="3:3">
      <c r="C10638" s="215"/>
    </row>
    <row r="10639" spans="3:3">
      <c r="C10639" s="215"/>
    </row>
    <row r="10640" spans="3:3">
      <c r="C10640" s="215"/>
    </row>
    <row r="10641" spans="3:3">
      <c r="C10641" s="215"/>
    </row>
    <row r="10642" spans="3:3">
      <c r="C10642" s="215"/>
    </row>
    <row r="10643" spans="3:3">
      <c r="C10643" s="215"/>
    </row>
    <row r="10644" spans="3:3">
      <c r="C10644" s="215"/>
    </row>
    <row r="10645" spans="3:3">
      <c r="C10645" s="215"/>
    </row>
    <row r="10646" spans="3:3">
      <c r="C10646" s="215"/>
    </row>
    <row r="10647" spans="3:3">
      <c r="C10647" s="215"/>
    </row>
    <row r="10648" spans="3:3">
      <c r="C10648" s="215"/>
    </row>
    <row r="10649" spans="3:3">
      <c r="C10649" s="215"/>
    </row>
    <row r="10650" spans="3:3">
      <c r="C10650" s="215"/>
    </row>
    <row r="10651" spans="3:3">
      <c r="C10651" s="215"/>
    </row>
    <row r="10652" spans="3:3">
      <c r="C10652" s="215"/>
    </row>
    <row r="10653" spans="3:3">
      <c r="C10653" s="215"/>
    </row>
    <row r="10654" spans="3:3">
      <c r="C10654" s="215"/>
    </row>
    <row r="10655" spans="3:3">
      <c r="C10655" s="215"/>
    </row>
    <row r="10656" spans="3:3">
      <c r="C10656" s="215"/>
    </row>
    <row r="10657" spans="3:3">
      <c r="C10657" s="215"/>
    </row>
    <row r="10658" spans="3:3">
      <c r="C10658" s="215"/>
    </row>
    <row r="10659" spans="3:3">
      <c r="C10659" s="215"/>
    </row>
    <row r="10660" spans="3:3">
      <c r="C10660" s="215"/>
    </row>
    <row r="10661" spans="3:3">
      <c r="C10661" s="215"/>
    </row>
    <row r="10662" spans="3:3">
      <c r="C10662" s="215"/>
    </row>
    <row r="10663" spans="3:3">
      <c r="C10663" s="215"/>
    </row>
    <row r="10664" spans="3:3">
      <c r="C10664" s="215"/>
    </row>
    <row r="10665" spans="3:3">
      <c r="C10665" s="215"/>
    </row>
    <row r="10666" spans="3:3">
      <c r="C10666" s="215"/>
    </row>
    <row r="10667" spans="3:3">
      <c r="C10667" s="215"/>
    </row>
    <row r="10668" spans="3:3">
      <c r="C10668" s="215"/>
    </row>
    <row r="10669" spans="3:3">
      <c r="C10669" s="215"/>
    </row>
    <row r="10670" spans="3:3">
      <c r="C10670" s="215"/>
    </row>
    <row r="10671" spans="3:3">
      <c r="C10671" s="215"/>
    </row>
    <row r="10672" spans="3:3">
      <c r="C10672" s="215"/>
    </row>
    <row r="10673" spans="3:3">
      <c r="C10673" s="215"/>
    </row>
    <row r="10674" spans="3:3">
      <c r="C10674" s="215"/>
    </row>
    <row r="10675" spans="3:3">
      <c r="C10675" s="215"/>
    </row>
    <row r="10676" spans="3:3">
      <c r="C10676" s="215"/>
    </row>
    <row r="10677" spans="3:3">
      <c r="C10677" s="215"/>
    </row>
    <row r="10678" spans="3:3">
      <c r="C10678" s="215"/>
    </row>
    <row r="10679" spans="3:3">
      <c r="C10679" s="215"/>
    </row>
    <row r="10680" spans="3:3">
      <c r="C10680" s="215"/>
    </row>
    <row r="10681" spans="3:3">
      <c r="C10681" s="215"/>
    </row>
    <row r="10682" spans="3:3">
      <c r="C10682" s="215"/>
    </row>
    <row r="10683" spans="3:3">
      <c r="C10683" s="215"/>
    </row>
    <row r="10684" spans="3:3">
      <c r="C10684" s="215"/>
    </row>
    <row r="10685" spans="3:3">
      <c r="C10685" s="215"/>
    </row>
    <row r="10686" spans="3:3">
      <c r="C10686" s="215"/>
    </row>
    <row r="10687" spans="3:3">
      <c r="C10687" s="215"/>
    </row>
    <row r="10688" spans="3:3">
      <c r="C10688" s="215"/>
    </row>
    <row r="10689" spans="3:3">
      <c r="C10689" s="215"/>
    </row>
    <row r="10690" spans="3:3">
      <c r="C10690" s="215"/>
    </row>
    <row r="10691" spans="3:3">
      <c r="C10691" s="215"/>
    </row>
    <row r="10692" spans="3:3">
      <c r="C10692" s="215"/>
    </row>
    <row r="10693" spans="3:3">
      <c r="C10693" s="215"/>
    </row>
    <row r="10694" spans="3:3">
      <c r="C10694" s="215"/>
    </row>
    <row r="10695" spans="3:3">
      <c r="C10695" s="215"/>
    </row>
    <row r="10696" spans="3:3">
      <c r="C10696" s="215"/>
    </row>
    <row r="10697" spans="3:3">
      <c r="C10697" s="215"/>
    </row>
    <row r="10698" spans="3:3">
      <c r="C10698" s="215"/>
    </row>
    <row r="10699" spans="3:3">
      <c r="C10699" s="215"/>
    </row>
    <row r="10700" spans="3:3">
      <c r="C10700" s="215"/>
    </row>
    <row r="10701" spans="3:3">
      <c r="C10701" s="215"/>
    </row>
    <row r="10702" spans="3:3">
      <c r="C10702" s="215"/>
    </row>
    <row r="10703" spans="3:3">
      <c r="C10703" s="215"/>
    </row>
    <row r="10704" spans="3:3">
      <c r="C10704" s="215"/>
    </row>
    <row r="10705" spans="3:3">
      <c r="C10705" s="215"/>
    </row>
    <row r="10706" spans="3:3">
      <c r="C10706" s="215"/>
    </row>
    <row r="10707" spans="3:3">
      <c r="C10707" s="215"/>
    </row>
    <row r="10708" spans="3:3">
      <c r="C10708" s="215"/>
    </row>
    <row r="10709" spans="3:3">
      <c r="C10709" s="215"/>
    </row>
    <row r="10710" spans="3:3">
      <c r="C10710" s="215"/>
    </row>
    <row r="10711" spans="3:3">
      <c r="C10711" s="215"/>
    </row>
    <row r="10712" spans="3:3">
      <c r="C10712" s="215"/>
    </row>
    <row r="10713" spans="3:3">
      <c r="C10713" s="215"/>
    </row>
    <row r="10714" spans="3:3">
      <c r="C10714" s="215"/>
    </row>
    <row r="10715" spans="3:3">
      <c r="C10715" s="215"/>
    </row>
    <row r="10716" spans="3:3">
      <c r="C10716" s="215"/>
    </row>
    <row r="10717" spans="3:3">
      <c r="C10717" s="215"/>
    </row>
    <row r="10718" spans="3:3">
      <c r="C10718" s="215"/>
    </row>
    <row r="10719" spans="3:3">
      <c r="C10719" s="215"/>
    </row>
    <row r="10720" spans="3:3">
      <c r="C10720" s="215"/>
    </row>
    <row r="10721" spans="3:3">
      <c r="C10721" s="215"/>
    </row>
    <row r="10722" spans="3:3">
      <c r="C10722" s="215"/>
    </row>
    <row r="10723" spans="3:3">
      <c r="C10723" s="215"/>
    </row>
    <row r="10724" spans="3:3">
      <c r="C10724" s="215"/>
    </row>
    <row r="10725" spans="3:3">
      <c r="C10725" s="215"/>
    </row>
    <row r="10726" spans="3:3">
      <c r="C10726" s="215"/>
    </row>
    <row r="10727" spans="3:3">
      <c r="C10727" s="215"/>
    </row>
    <row r="10728" spans="3:3">
      <c r="C10728" s="215"/>
    </row>
    <row r="10729" spans="3:3">
      <c r="C10729" s="215"/>
    </row>
    <row r="10730" spans="3:3">
      <c r="C10730" s="215"/>
    </row>
    <row r="10731" spans="3:3">
      <c r="C10731" s="215"/>
    </row>
    <row r="10732" spans="3:3">
      <c r="C10732" s="215"/>
    </row>
    <row r="10733" spans="3:3">
      <c r="C10733" s="215"/>
    </row>
    <row r="10734" spans="3:3">
      <c r="C10734" s="215"/>
    </row>
    <row r="10735" spans="3:3">
      <c r="C10735" s="215"/>
    </row>
    <row r="10736" spans="3:3">
      <c r="C10736" s="215"/>
    </row>
    <row r="10737" spans="3:3">
      <c r="C10737" s="215"/>
    </row>
    <row r="10738" spans="3:3">
      <c r="C10738" s="215"/>
    </row>
    <row r="10739" spans="3:3">
      <c r="C10739" s="215"/>
    </row>
    <row r="10740" spans="3:3">
      <c r="C10740" s="215"/>
    </row>
    <row r="10741" spans="3:3">
      <c r="C10741" s="215"/>
    </row>
    <row r="10742" spans="3:3">
      <c r="C10742" s="215"/>
    </row>
    <row r="10743" spans="3:3">
      <c r="C10743" s="215"/>
    </row>
    <row r="10744" spans="3:3">
      <c r="C10744" s="215"/>
    </row>
    <row r="10745" spans="3:3">
      <c r="C10745" s="215"/>
    </row>
    <row r="10746" spans="3:3">
      <c r="C10746" s="215"/>
    </row>
    <row r="10747" spans="3:3">
      <c r="C10747" s="215"/>
    </row>
    <row r="10748" spans="3:3">
      <c r="C10748" s="215"/>
    </row>
    <row r="10749" spans="3:3">
      <c r="C10749" s="215"/>
    </row>
    <row r="10750" spans="3:3">
      <c r="C10750" s="215"/>
    </row>
    <row r="10751" spans="3:3">
      <c r="C10751" s="215"/>
    </row>
    <row r="10752" spans="3:3">
      <c r="C10752" s="215"/>
    </row>
    <row r="10753" spans="3:3">
      <c r="C10753" s="215"/>
    </row>
    <row r="10754" spans="3:3">
      <c r="C10754" s="215"/>
    </row>
    <row r="10755" spans="3:3">
      <c r="C10755" s="215"/>
    </row>
    <row r="10756" spans="3:3">
      <c r="C10756" s="215"/>
    </row>
    <row r="10757" spans="3:3">
      <c r="C10757" s="215"/>
    </row>
    <row r="10758" spans="3:3">
      <c r="C10758" s="215"/>
    </row>
    <row r="10759" spans="3:3">
      <c r="C10759" s="215"/>
    </row>
    <row r="10760" spans="3:3">
      <c r="C10760" s="215"/>
    </row>
    <row r="10761" spans="3:3">
      <c r="C10761" s="215"/>
    </row>
    <row r="10762" spans="3:3">
      <c r="C10762" s="215"/>
    </row>
    <row r="10763" spans="3:3">
      <c r="C10763" s="215"/>
    </row>
    <row r="10764" spans="3:3">
      <c r="C10764" s="215"/>
    </row>
    <row r="10765" spans="3:3">
      <c r="C10765" s="215"/>
    </row>
    <row r="10766" spans="3:3">
      <c r="C10766" s="215"/>
    </row>
    <row r="10767" spans="3:3">
      <c r="C10767" s="215"/>
    </row>
    <row r="10768" spans="3:3">
      <c r="C10768" s="215"/>
    </row>
    <row r="10769" spans="3:3">
      <c r="C10769" s="215"/>
    </row>
    <row r="10770" spans="3:3">
      <c r="C10770" s="215"/>
    </row>
    <row r="10771" spans="3:3">
      <c r="C10771" s="215"/>
    </row>
    <row r="10772" spans="3:3">
      <c r="C10772" s="215"/>
    </row>
    <row r="10773" spans="3:3">
      <c r="C10773" s="215"/>
    </row>
    <row r="10774" spans="3:3">
      <c r="C10774" s="215"/>
    </row>
    <row r="10775" spans="3:3">
      <c r="C10775" s="215"/>
    </row>
    <row r="10776" spans="3:3">
      <c r="C10776" s="215"/>
    </row>
    <row r="10777" spans="3:3">
      <c r="C10777" s="215"/>
    </row>
    <row r="10778" spans="3:3">
      <c r="C10778" s="215"/>
    </row>
    <row r="10779" spans="3:3">
      <c r="C10779" s="215"/>
    </row>
    <row r="10780" spans="3:3">
      <c r="C10780" s="215"/>
    </row>
    <row r="10781" spans="3:3">
      <c r="C10781" s="215"/>
    </row>
    <row r="10782" spans="3:3">
      <c r="C10782" s="215"/>
    </row>
    <row r="10783" spans="3:3">
      <c r="C10783" s="215"/>
    </row>
    <row r="10784" spans="3:3">
      <c r="C10784" s="215"/>
    </row>
    <row r="10785" spans="3:3">
      <c r="C10785" s="215"/>
    </row>
    <row r="10786" spans="3:3">
      <c r="C10786" s="215"/>
    </row>
    <row r="10787" spans="3:3">
      <c r="C10787" s="215"/>
    </row>
    <row r="10788" spans="3:3">
      <c r="C10788" s="215"/>
    </row>
    <row r="10789" spans="3:3">
      <c r="C10789" s="215"/>
    </row>
    <row r="10790" spans="3:3">
      <c r="C10790" s="215"/>
    </row>
    <row r="10791" spans="3:3">
      <c r="C10791" s="215"/>
    </row>
    <row r="10792" spans="3:3">
      <c r="C10792" s="215"/>
    </row>
    <row r="10793" spans="3:3">
      <c r="C10793" s="215"/>
    </row>
    <row r="10794" spans="3:3">
      <c r="C10794" s="215"/>
    </row>
    <row r="10795" spans="3:3">
      <c r="C10795" s="215"/>
    </row>
    <row r="10796" spans="3:3">
      <c r="C10796" s="215"/>
    </row>
    <row r="10797" spans="3:3">
      <c r="C10797" s="215"/>
    </row>
    <row r="10798" spans="3:3">
      <c r="C10798" s="215"/>
    </row>
    <row r="10799" spans="3:3">
      <c r="C10799" s="215"/>
    </row>
    <row r="10800" spans="3:3">
      <c r="C10800" s="215"/>
    </row>
    <row r="10801" spans="3:3">
      <c r="C10801" s="215"/>
    </row>
    <row r="10802" spans="3:3">
      <c r="C10802" s="215"/>
    </row>
    <row r="10803" spans="3:3">
      <c r="C10803" s="215"/>
    </row>
    <row r="10804" spans="3:3">
      <c r="C10804" s="215"/>
    </row>
    <row r="10805" spans="3:3">
      <c r="C10805" s="215"/>
    </row>
    <row r="10806" spans="3:3">
      <c r="C10806" s="215"/>
    </row>
    <row r="10807" spans="3:3">
      <c r="C10807" s="215"/>
    </row>
    <row r="10808" spans="3:3">
      <c r="C10808" s="215"/>
    </row>
    <row r="10809" spans="3:3">
      <c r="C10809" s="215"/>
    </row>
    <row r="10810" spans="3:3">
      <c r="C10810" s="215"/>
    </row>
    <row r="10811" spans="3:3">
      <c r="C10811" s="215"/>
    </row>
    <row r="10812" spans="3:3">
      <c r="C10812" s="215"/>
    </row>
    <row r="10813" spans="3:3">
      <c r="C10813" s="215"/>
    </row>
    <row r="10814" spans="3:3">
      <c r="C10814" s="215"/>
    </row>
    <row r="10815" spans="3:3">
      <c r="C10815" s="215"/>
    </row>
    <row r="10816" spans="3:3">
      <c r="C10816" s="215"/>
    </row>
    <row r="10817" spans="3:3">
      <c r="C10817" s="215"/>
    </row>
    <row r="10818" spans="3:3">
      <c r="C10818" s="215"/>
    </row>
    <row r="10819" spans="3:3">
      <c r="C10819" s="215"/>
    </row>
    <row r="10820" spans="3:3">
      <c r="C10820" s="215"/>
    </row>
    <row r="10821" spans="3:3">
      <c r="C10821" s="215"/>
    </row>
    <row r="10822" spans="3:3">
      <c r="C10822" s="215"/>
    </row>
    <row r="10823" spans="3:3">
      <c r="C10823" s="215"/>
    </row>
    <row r="10824" spans="3:3">
      <c r="C10824" s="215"/>
    </row>
    <row r="10825" spans="3:3">
      <c r="C10825" s="215"/>
    </row>
    <row r="10826" spans="3:3">
      <c r="C10826" s="215"/>
    </row>
    <row r="10827" spans="3:3">
      <c r="C10827" s="215"/>
    </row>
    <row r="10828" spans="3:3">
      <c r="C10828" s="215"/>
    </row>
    <row r="10829" spans="3:3">
      <c r="C10829" s="215"/>
    </row>
    <row r="10830" spans="3:3">
      <c r="C10830" s="215"/>
    </row>
    <row r="10831" spans="3:3">
      <c r="C10831" s="215"/>
    </row>
    <row r="10832" spans="3:3">
      <c r="C10832" s="215"/>
    </row>
    <row r="10833" spans="3:3">
      <c r="C10833" s="215"/>
    </row>
    <row r="10834" spans="3:3">
      <c r="C10834" s="215"/>
    </row>
    <row r="10835" spans="3:3">
      <c r="C10835" s="215"/>
    </row>
    <row r="10836" spans="3:3">
      <c r="C10836" s="215"/>
    </row>
    <row r="10837" spans="3:3">
      <c r="C10837" s="215"/>
    </row>
    <row r="10838" spans="3:3">
      <c r="C10838" s="215"/>
    </row>
    <row r="10839" spans="3:3">
      <c r="C10839" s="215"/>
    </row>
    <row r="10840" spans="3:3">
      <c r="C10840" s="215"/>
    </row>
    <row r="10841" spans="3:3">
      <c r="C10841" s="215"/>
    </row>
    <row r="10842" spans="3:3">
      <c r="C10842" s="215"/>
    </row>
    <row r="10843" spans="3:3">
      <c r="C10843" s="215"/>
    </row>
    <row r="10844" spans="3:3">
      <c r="C10844" s="215"/>
    </row>
    <row r="10845" spans="3:3">
      <c r="C10845" s="215"/>
    </row>
    <row r="10846" spans="3:3">
      <c r="C10846" s="215"/>
    </row>
    <row r="10847" spans="3:3">
      <c r="C10847" s="215"/>
    </row>
    <row r="10848" spans="3:3">
      <c r="C10848" s="215"/>
    </row>
    <row r="10849" spans="3:3">
      <c r="C10849" s="215"/>
    </row>
    <row r="10850" spans="3:3">
      <c r="C10850" s="215"/>
    </row>
    <row r="10851" spans="3:3">
      <c r="C10851" s="215"/>
    </row>
    <row r="10852" spans="3:3">
      <c r="C10852" s="215"/>
    </row>
    <row r="10853" spans="3:3">
      <c r="C10853" s="215"/>
    </row>
    <row r="10854" spans="3:3">
      <c r="C10854" s="215"/>
    </row>
    <row r="10855" spans="3:3">
      <c r="C10855" s="215"/>
    </row>
    <row r="10856" spans="3:3">
      <c r="C10856" s="215"/>
    </row>
    <row r="10857" spans="3:3">
      <c r="C10857" s="215"/>
    </row>
    <row r="10858" spans="3:3">
      <c r="C10858" s="215"/>
    </row>
    <row r="10859" spans="3:3">
      <c r="C10859" s="215"/>
    </row>
    <row r="10860" spans="3:3">
      <c r="C10860" s="215"/>
    </row>
    <row r="10861" spans="3:3">
      <c r="C10861" s="215"/>
    </row>
    <row r="10862" spans="3:3">
      <c r="C10862" s="215"/>
    </row>
    <row r="10863" spans="3:3">
      <c r="C10863" s="215"/>
    </row>
    <row r="10864" spans="3:3">
      <c r="C10864" s="215"/>
    </row>
    <row r="10865" spans="3:3">
      <c r="C10865" s="215"/>
    </row>
    <row r="10866" spans="3:3">
      <c r="C10866" s="215"/>
    </row>
    <row r="10867" spans="3:3">
      <c r="C10867" s="215"/>
    </row>
    <row r="10868" spans="3:3">
      <c r="C10868" s="215"/>
    </row>
    <row r="10869" spans="3:3">
      <c r="C10869" s="215"/>
    </row>
    <row r="10870" spans="3:3">
      <c r="C10870" s="215"/>
    </row>
    <row r="10871" spans="3:3">
      <c r="C10871" s="215"/>
    </row>
    <row r="10872" spans="3:3">
      <c r="C10872" s="215"/>
    </row>
    <row r="10873" spans="3:3">
      <c r="C10873" s="215"/>
    </row>
    <row r="10874" spans="3:3">
      <c r="C10874" s="215"/>
    </row>
    <row r="10875" spans="3:3">
      <c r="C10875" s="215"/>
    </row>
    <row r="10876" spans="3:3">
      <c r="C10876" s="215"/>
    </row>
    <row r="10877" spans="3:3">
      <c r="C10877" s="215"/>
    </row>
    <row r="10878" spans="3:3">
      <c r="C10878" s="215"/>
    </row>
    <row r="10879" spans="3:3">
      <c r="C10879" s="215"/>
    </row>
    <row r="10880" spans="3:3">
      <c r="C10880" s="215"/>
    </row>
    <row r="10881" spans="3:3">
      <c r="C10881" s="215"/>
    </row>
    <row r="10882" spans="3:3">
      <c r="C10882" s="215"/>
    </row>
    <row r="10883" spans="3:3">
      <c r="C10883" s="215"/>
    </row>
    <row r="10884" spans="3:3">
      <c r="C10884" s="215"/>
    </row>
    <row r="10885" spans="3:3">
      <c r="C10885" s="215"/>
    </row>
    <row r="10886" spans="3:3">
      <c r="C10886" s="215"/>
    </row>
    <row r="10887" spans="3:3">
      <c r="C10887" s="215"/>
    </row>
    <row r="10888" spans="3:3">
      <c r="C10888" s="215"/>
    </row>
    <row r="10889" spans="3:3">
      <c r="C10889" s="215"/>
    </row>
    <row r="10890" spans="3:3">
      <c r="C10890" s="215"/>
    </row>
    <row r="10891" spans="3:3">
      <c r="C10891" s="215"/>
    </row>
    <row r="10892" spans="3:3">
      <c r="C10892" s="215"/>
    </row>
    <row r="10893" spans="3:3">
      <c r="C10893" s="215"/>
    </row>
    <row r="10894" spans="3:3">
      <c r="C10894" s="215"/>
    </row>
    <row r="10895" spans="3:3">
      <c r="C10895" s="215"/>
    </row>
    <row r="10896" spans="3:3">
      <c r="C10896" s="215"/>
    </row>
    <row r="10897" spans="3:3">
      <c r="C10897" s="215"/>
    </row>
    <row r="10898" spans="3:3">
      <c r="C10898" s="215"/>
    </row>
    <row r="10899" spans="3:3">
      <c r="C10899" s="215"/>
    </row>
    <row r="10900" spans="3:3">
      <c r="C10900" s="215"/>
    </row>
    <row r="10901" spans="3:3">
      <c r="C10901" s="215"/>
    </row>
    <row r="10902" spans="3:3">
      <c r="C10902" s="215"/>
    </row>
    <row r="10903" spans="3:3">
      <c r="C10903" s="215"/>
    </row>
    <row r="10904" spans="3:3">
      <c r="C10904" s="215"/>
    </row>
    <row r="10905" spans="3:3">
      <c r="C10905" s="215"/>
    </row>
    <row r="10906" spans="3:3">
      <c r="C10906" s="215"/>
    </row>
    <row r="10907" spans="3:3">
      <c r="C10907" s="215"/>
    </row>
    <row r="10908" spans="3:3">
      <c r="C10908" s="215"/>
    </row>
    <row r="10909" spans="3:3">
      <c r="C10909" s="215"/>
    </row>
    <row r="10910" spans="3:3">
      <c r="C10910" s="215"/>
    </row>
    <row r="10911" spans="3:3">
      <c r="C10911" s="215"/>
    </row>
    <row r="10912" spans="3:3">
      <c r="C10912" s="215"/>
    </row>
    <row r="10913" spans="3:3">
      <c r="C10913" s="215"/>
    </row>
    <row r="10914" spans="3:3">
      <c r="C10914" s="215"/>
    </row>
    <row r="10915" spans="3:3">
      <c r="C10915" s="215"/>
    </row>
    <row r="10916" spans="3:3">
      <c r="C10916" s="215"/>
    </row>
    <row r="10917" spans="3:3">
      <c r="C10917" s="215"/>
    </row>
    <row r="10918" spans="3:3">
      <c r="C10918" s="215"/>
    </row>
    <row r="10919" spans="3:3">
      <c r="C10919" s="215"/>
    </row>
    <row r="10920" spans="3:3">
      <c r="C10920" s="215"/>
    </row>
    <row r="10921" spans="3:3">
      <c r="C10921" s="215"/>
    </row>
    <row r="10922" spans="3:3">
      <c r="C10922" s="215"/>
    </row>
    <row r="10923" spans="3:3">
      <c r="C10923" s="215"/>
    </row>
    <row r="10924" spans="3:3">
      <c r="C10924" s="215"/>
    </row>
    <row r="10925" spans="3:3">
      <c r="C10925" s="215"/>
    </row>
    <row r="10926" spans="3:3">
      <c r="C10926" s="215"/>
    </row>
    <row r="10927" spans="3:3">
      <c r="C10927" s="215"/>
    </row>
    <row r="10928" spans="3:3">
      <c r="C10928" s="215"/>
    </row>
    <row r="10929" spans="3:3">
      <c r="C10929" s="215"/>
    </row>
    <row r="10930" spans="3:3">
      <c r="C10930" s="215"/>
    </row>
    <row r="10931" spans="3:3">
      <c r="C10931" s="215"/>
    </row>
    <row r="10932" spans="3:3">
      <c r="C10932" s="215"/>
    </row>
    <row r="10933" spans="3:3">
      <c r="C10933" s="215"/>
    </row>
    <row r="10934" spans="3:3">
      <c r="C10934" s="215"/>
    </row>
    <row r="10935" spans="3:3">
      <c r="C10935" s="215"/>
    </row>
    <row r="10936" spans="3:3">
      <c r="C10936" s="215"/>
    </row>
    <row r="10937" spans="3:3">
      <c r="C10937" s="215"/>
    </row>
    <row r="10938" spans="3:3">
      <c r="C10938" s="215"/>
    </row>
    <row r="10939" spans="3:3">
      <c r="C10939" s="215"/>
    </row>
    <row r="10940" spans="3:3">
      <c r="C10940" s="215"/>
    </row>
    <row r="10941" spans="3:3">
      <c r="C10941" s="215"/>
    </row>
    <row r="10942" spans="3:3">
      <c r="C10942" s="215"/>
    </row>
    <row r="10943" spans="3:3">
      <c r="C10943" s="215"/>
    </row>
    <row r="10944" spans="3:3">
      <c r="C10944" s="215"/>
    </row>
    <row r="10945" spans="3:3">
      <c r="C10945" s="215"/>
    </row>
    <row r="10946" spans="3:3">
      <c r="C10946" s="215"/>
    </row>
    <row r="10947" spans="3:3">
      <c r="C10947" s="215"/>
    </row>
    <row r="10948" spans="3:3">
      <c r="C10948" s="215"/>
    </row>
    <row r="10949" spans="3:3">
      <c r="C10949" s="215"/>
    </row>
    <row r="10950" spans="3:3">
      <c r="C10950" s="215"/>
    </row>
    <row r="10951" spans="3:3">
      <c r="C10951" s="215"/>
    </row>
    <row r="10952" spans="3:3">
      <c r="C10952" s="215"/>
    </row>
    <row r="10953" spans="3:3">
      <c r="C10953" s="215"/>
    </row>
    <row r="10954" spans="3:3">
      <c r="C10954" s="215"/>
    </row>
    <row r="10955" spans="3:3">
      <c r="C10955" s="215"/>
    </row>
    <row r="10956" spans="3:3">
      <c r="C10956" s="215"/>
    </row>
    <row r="10957" spans="3:3">
      <c r="C10957" s="215"/>
    </row>
    <row r="10958" spans="3:3">
      <c r="C10958" s="215"/>
    </row>
    <row r="10959" spans="3:3">
      <c r="C10959" s="215"/>
    </row>
    <row r="10960" spans="3:3">
      <c r="C10960" s="215"/>
    </row>
    <row r="10961" spans="3:3">
      <c r="C10961" s="215"/>
    </row>
    <row r="10962" spans="3:3">
      <c r="C10962" s="215"/>
    </row>
    <row r="10963" spans="3:3">
      <c r="C10963" s="215"/>
    </row>
    <row r="10964" spans="3:3">
      <c r="C10964" s="215"/>
    </row>
    <row r="10965" spans="3:3">
      <c r="C10965" s="215"/>
    </row>
    <row r="10966" spans="3:3">
      <c r="C10966" s="215"/>
    </row>
    <row r="10967" spans="3:3">
      <c r="C10967" s="215"/>
    </row>
    <row r="10968" spans="3:3">
      <c r="C10968" s="215"/>
    </row>
    <row r="10969" spans="3:3">
      <c r="C10969" s="215"/>
    </row>
    <row r="10970" spans="3:3">
      <c r="C10970" s="215"/>
    </row>
    <row r="10971" spans="3:3">
      <c r="C10971" s="215"/>
    </row>
    <row r="10972" spans="3:3">
      <c r="C10972" s="215"/>
    </row>
    <row r="10973" spans="3:3">
      <c r="C10973" s="215"/>
    </row>
    <row r="10974" spans="3:3">
      <c r="C10974" s="215"/>
    </row>
    <row r="10975" spans="3:3">
      <c r="C10975" s="215"/>
    </row>
    <row r="10976" spans="3:3">
      <c r="C10976" s="215"/>
    </row>
    <row r="10977" spans="3:3">
      <c r="C10977" s="215"/>
    </row>
    <row r="10978" spans="3:3">
      <c r="C10978" s="215"/>
    </row>
    <row r="10979" spans="3:3">
      <c r="C10979" s="215"/>
    </row>
    <row r="10980" spans="3:3">
      <c r="C10980" s="215"/>
    </row>
    <row r="10981" spans="3:3">
      <c r="C10981" s="215"/>
    </row>
    <row r="10982" spans="3:3">
      <c r="C10982" s="215"/>
    </row>
    <row r="10983" spans="3:3">
      <c r="C10983" s="215"/>
    </row>
    <row r="10984" spans="3:3">
      <c r="C10984" s="215"/>
    </row>
    <row r="10985" spans="3:3">
      <c r="C10985" s="215"/>
    </row>
    <row r="10986" spans="3:3">
      <c r="C10986" s="215"/>
    </row>
    <row r="10987" spans="3:3">
      <c r="C10987" s="215"/>
    </row>
    <row r="10988" spans="3:3">
      <c r="C10988" s="215"/>
    </row>
    <row r="10989" spans="3:3">
      <c r="C10989" s="215"/>
    </row>
    <row r="10990" spans="3:3">
      <c r="C10990" s="215"/>
    </row>
    <row r="10991" spans="3:3">
      <c r="C10991" s="215"/>
    </row>
    <row r="10992" spans="3:3">
      <c r="C10992" s="215"/>
    </row>
    <row r="10993" spans="3:3">
      <c r="C10993" s="215"/>
    </row>
    <row r="10994" spans="3:3">
      <c r="C10994" s="215"/>
    </row>
    <row r="10995" spans="3:3">
      <c r="C10995" s="215"/>
    </row>
    <row r="10996" spans="3:3">
      <c r="C10996" s="215"/>
    </row>
    <row r="10997" spans="3:3">
      <c r="C10997" s="215"/>
    </row>
    <row r="10998" spans="3:3">
      <c r="C10998" s="215"/>
    </row>
    <row r="10999" spans="3:3">
      <c r="C10999" s="215"/>
    </row>
    <row r="11000" spans="3:3">
      <c r="C11000" s="215"/>
    </row>
    <row r="11001" spans="3:3">
      <c r="C11001" s="215"/>
    </row>
    <row r="11002" spans="3:3">
      <c r="C11002" s="215"/>
    </row>
    <row r="11003" spans="3:3">
      <c r="C11003" s="215"/>
    </row>
    <row r="11004" spans="3:3">
      <c r="C11004" s="215"/>
    </row>
    <row r="11005" spans="3:3">
      <c r="C11005" s="215"/>
    </row>
    <row r="11006" spans="3:3">
      <c r="C11006" s="215"/>
    </row>
    <row r="11007" spans="3:3">
      <c r="C11007" s="215"/>
    </row>
    <row r="11008" spans="3:3">
      <c r="C11008" s="215"/>
    </row>
    <row r="11009" spans="3:3">
      <c r="C11009" s="215"/>
    </row>
    <row r="11010" spans="3:3">
      <c r="C11010" s="215"/>
    </row>
    <row r="11011" spans="3:3">
      <c r="C11011" s="215"/>
    </row>
    <row r="11012" spans="3:3">
      <c r="C11012" s="215"/>
    </row>
    <row r="11013" spans="3:3">
      <c r="C11013" s="215"/>
    </row>
    <row r="11014" spans="3:3">
      <c r="C11014" s="215"/>
    </row>
    <row r="11015" spans="3:3">
      <c r="C11015" s="215"/>
    </row>
    <row r="11016" spans="3:3">
      <c r="C11016" s="215"/>
    </row>
    <row r="11017" spans="3:3">
      <c r="C11017" s="215"/>
    </row>
    <row r="11018" spans="3:3">
      <c r="C11018" s="215"/>
    </row>
    <row r="11019" spans="3:3">
      <c r="C11019" s="215"/>
    </row>
    <row r="11020" spans="3:3">
      <c r="C11020" s="215"/>
    </row>
    <row r="11021" spans="3:3">
      <c r="C11021" s="215"/>
    </row>
    <row r="11022" spans="3:3">
      <c r="C11022" s="215"/>
    </row>
    <row r="11023" spans="3:3">
      <c r="C11023" s="215"/>
    </row>
    <row r="11024" spans="3:3">
      <c r="C11024" s="215"/>
    </row>
    <row r="11025" spans="3:3">
      <c r="C11025" s="215"/>
    </row>
    <row r="11026" spans="3:3">
      <c r="C11026" s="215"/>
    </row>
    <row r="11027" spans="3:3">
      <c r="C11027" s="215"/>
    </row>
    <row r="11028" spans="3:3">
      <c r="C11028" s="215"/>
    </row>
    <row r="11029" spans="3:3">
      <c r="C11029" s="215"/>
    </row>
    <row r="11030" spans="3:3">
      <c r="C11030" s="215"/>
    </row>
    <row r="11031" spans="3:3">
      <c r="C11031" s="215"/>
    </row>
    <row r="11032" spans="3:3">
      <c r="C11032" s="215"/>
    </row>
    <row r="11033" spans="3:3">
      <c r="C11033" s="215"/>
    </row>
    <row r="11034" spans="3:3">
      <c r="C11034" s="215"/>
    </row>
    <row r="11035" spans="3:3">
      <c r="C11035" s="215"/>
    </row>
    <row r="11036" spans="3:3">
      <c r="C11036" s="215"/>
    </row>
    <row r="11037" spans="3:3">
      <c r="C11037" s="215"/>
    </row>
    <row r="11038" spans="3:3">
      <c r="C11038" s="215"/>
    </row>
    <row r="11039" spans="3:3">
      <c r="C11039" s="215"/>
    </row>
    <row r="11040" spans="3:3">
      <c r="C11040" s="215"/>
    </row>
    <row r="11041" spans="3:3">
      <c r="C11041" s="215"/>
    </row>
    <row r="11042" spans="3:3">
      <c r="C11042" s="215"/>
    </row>
    <row r="11043" spans="3:3">
      <c r="C11043" s="215"/>
    </row>
    <row r="11044" spans="3:3">
      <c r="C11044" s="215"/>
    </row>
    <row r="11045" spans="3:3">
      <c r="C11045" s="215"/>
    </row>
    <row r="11046" spans="3:3">
      <c r="C11046" s="215"/>
    </row>
    <row r="11047" spans="3:3">
      <c r="C11047" s="215"/>
    </row>
    <row r="11048" spans="3:3">
      <c r="C11048" s="215"/>
    </row>
    <row r="11049" spans="3:3">
      <c r="C11049" s="215"/>
    </row>
    <row r="11050" spans="3:3">
      <c r="C11050" s="215"/>
    </row>
    <row r="11051" spans="3:3">
      <c r="C11051" s="215"/>
    </row>
    <row r="11052" spans="3:3">
      <c r="C11052" s="215"/>
    </row>
    <row r="11053" spans="3:3">
      <c r="C11053" s="215"/>
    </row>
    <row r="11054" spans="3:3">
      <c r="C11054" s="215"/>
    </row>
    <row r="11055" spans="3:3">
      <c r="C11055" s="215"/>
    </row>
    <row r="11056" spans="3:3">
      <c r="C11056" s="215"/>
    </row>
    <row r="11057" spans="3:3">
      <c r="C11057" s="215"/>
    </row>
    <row r="11058" spans="3:3">
      <c r="C11058" s="215"/>
    </row>
    <row r="11059" spans="3:3">
      <c r="C11059" s="215"/>
    </row>
    <row r="11060" spans="3:3">
      <c r="C11060" s="215"/>
    </row>
    <row r="11061" spans="3:3">
      <c r="C11061" s="215"/>
    </row>
    <row r="11062" spans="3:3">
      <c r="C11062" s="215"/>
    </row>
    <row r="11063" spans="3:3">
      <c r="C11063" s="215"/>
    </row>
    <row r="11064" spans="3:3">
      <c r="C11064" s="215"/>
    </row>
    <row r="11065" spans="3:3">
      <c r="C11065" s="215"/>
    </row>
    <row r="11066" spans="3:3">
      <c r="C11066" s="215"/>
    </row>
    <row r="11067" spans="3:3">
      <c r="C11067" s="215"/>
    </row>
    <row r="11068" spans="3:3">
      <c r="C11068" s="215"/>
    </row>
    <row r="11069" spans="3:3">
      <c r="C11069" s="215"/>
    </row>
    <row r="11070" spans="3:3">
      <c r="C11070" s="215"/>
    </row>
    <row r="11071" spans="3:3">
      <c r="C11071" s="215"/>
    </row>
    <row r="11072" spans="3:3">
      <c r="C11072" s="215"/>
    </row>
    <row r="11073" spans="3:3">
      <c r="C11073" s="215"/>
    </row>
    <row r="11074" spans="3:3">
      <c r="C11074" s="215"/>
    </row>
    <row r="11075" spans="3:3">
      <c r="C11075" s="215"/>
    </row>
    <row r="11076" spans="3:3">
      <c r="C11076" s="215"/>
    </row>
    <row r="11077" spans="3:3">
      <c r="C11077" s="215"/>
    </row>
    <row r="11078" spans="3:3">
      <c r="C11078" s="215"/>
    </row>
    <row r="11079" spans="3:3">
      <c r="C11079" s="215"/>
    </row>
    <row r="11080" spans="3:3">
      <c r="C11080" s="215"/>
    </row>
    <row r="11081" spans="3:3">
      <c r="C11081" s="215"/>
    </row>
    <row r="11082" spans="3:3">
      <c r="C11082" s="215"/>
    </row>
    <row r="11083" spans="3:3">
      <c r="C11083" s="215"/>
    </row>
    <row r="11084" spans="3:3">
      <c r="C11084" s="215"/>
    </row>
    <row r="11085" spans="3:3">
      <c r="C11085" s="215"/>
    </row>
    <row r="11086" spans="3:3">
      <c r="C11086" s="215"/>
    </row>
    <row r="11087" spans="3:3">
      <c r="C11087" s="215"/>
    </row>
    <row r="11088" spans="3:3">
      <c r="C11088" s="215"/>
    </row>
    <row r="11089" spans="3:3">
      <c r="C11089" s="215"/>
    </row>
    <row r="11090" spans="3:3">
      <c r="C11090" s="215"/>
    </row>
    <row r="11091" spans="3:3">
      <c r="C11091" s="215"/>
    </row>
    <row r="11092" spans="3:3">
      <c r="C11092" s="215"/>
    </row>
    <row r="11093" spans="3:3">
      <c r="C11093" s="215"/>
    </row>
    <row r="11094" spans="3:3">
      <c r="C11094" s="215"/>
    </row>
    <row r="11095" spans="3:3">
      <c r="C11095" s="215"/>
    </row>
    <row r="11096" spans="3:3">
      <c r="C11096" s="215"/>
    </row>
    <row r="11097" spans="3:3">
      <c r="C11097" s="215"/>
    </row>
    <row r="11098" spans="3:3">
      <c r="C11098" s="215"/>
    </row>
    <row r="11099" spans="3:3">
      <c r="C11099" s="215"/>
    </row>
    <row r="11100" spans="3:3">
      <c r="C11100" s="215"/>
    </row>
    <row r="11101" spans="3:3">
      <c r="C11101" s="215"/>
    </row>
    <row r="11102" spans="3:3">
      <c r="C11102" s="215"/>
    </row>
    <row r="11103" spans="3:3">
      <c r="C11103" s="215"/>
    </row>
    <row r="11104" spans="3:3">
      <c r="C11104" s="215"/>
    </row>
    <row r="11105" spans="3:3">
      <c r="C11105" s="215"/>
    </row>
    <row r="11106" spans="3:3">
      <c r="C11106" s="215"/>
    </row>
    <row r="11107" spans="3:3">
      <c r="C11107" s="215"/>
    </row>
    <row r="11108" spans="3:3">
      <c r="C11108" s="215"/>
    </row>
    <row r="11109" spans="3:3">
      <c r="C11109" s="215"/>
    </row>
    <row r="11110" spans="3:3">
      <c r="C11110" s="215"/>
    </row>
    <row r="11111" spans="3:3">
      <c r="C11111" s="215"/>
    </row>
    <row r="11112" spans="3:3">
      <c r="C11112" s="215"/>
    </row>
    <row r="11113" spans="3:3">
      <c r="C11113" s="215"/>
    </row>
    <row r="11114" spans="3:3">
      <c r="C11114" s="215"/>
    </row>
    <row r="11115" spans="3:3">
      <c r="C11115" s="215"/>
    </row>
    <row r="11116" spans="3:3">
      <c r="C11116" s="215"/>
    </row>
    <row r="11117" spans="3:3">
      <c r="C11117" s="215"/>
    </row>
    <row r="11118" spans="3:3">
      <c r="C11118" s="215"/>
    </row>
    <row r="11119" spans="3:3">
      <c r="C11119" s="215"/>
    </row>
    <row r="11120" spans="3:3">
      <c r="C11120" s="215"/>
    </row>
    <row r="11121" spans="3:3">
      <c r="C11121" s="215"/>
    </row>
    <row r="11122" spans="3:3">
      <c r="C11122" s="215"/>
    </row>
    <row r="11123" spans="3:3">
      <c r="C11123" s="215"/>
    </row>
    <row r="11124" spans="3:3">
      <c r="C11124" s="215"/>
    </row>
    <row r="11125" spans="3:3">
      <c r="C11125" s="215"/>
    </row>
    <row r="11126" spans="3:3">
      <c r="C11126" s="215"/>
    </row>
    <row r="11127" spans="3:3">
      <c r="C11127" s="215"/>
    </row>
    <row r="11128" spans="3:3">
      <c r="C11128" s="215"/>
    </row>
    <row r="11129" spans="3:3">
      <c r="C11129" s="215"/>
    </row>
    <row r="11130" spans="3:3">
      <c r="C11130" s="215"/>
    </row>
    <row r="11131" spans="3:3">
      <c r="C11131" s="215"/>
    </row>
    <row r="11132" spans="3:3">
      <c r="C11132" s="215"/>
    </row>
    <row r="11133" spans="3:3">
      <c r="C11133" s="215"/>
    </row>
    <row r="11134" spans="3:3">
      <c r="C11134" s="215"/>
    </row>
    <row r="11135" spans="3:3">
      <c r="C11135" s="215"/>
    </row>
    <row r="11136" spans="3:3">
      <c r="C11136" s="215"/>
    </row>
    <row r="11137" spans="3:3">
      <c r="C11137" s="215"/>
    </row>
    <row r="11138" spans="3:3">
      <c r="C11138" s="215"/>
    </row>
    <row r="11139" spans="3:3">
      <c r="C11139" s="215"/>
    </row>
    <row r="11140" spans="3:3">
      <c r="C11140" s="215"/>
    </row>
    <row r="11141" spans="3:3">
      <c r="C11141" s="215"/>
    </row>
    <row r="11142" spans="3:3">
      <c r="C11142" s="215"/>
    </row>
    <row r="11143" spans="3:3">
      <c r="C11143" s="215"/>
    </row>
    <row r="11144" spans="3:3">
      <c r="C11144" s="215"/>
    </row>
    <row r="11145" spans="3:3">
      <c r="C11145" s="215"/>
    </row>
    <row r="11146" spans="3:3">
      <c r="C11146" s="215"/>
    </row>
    <row r="11147" spans="3:3">
      <c r="C11147" s="215"/>
    </row>
    <row r="11148" spans="3:3">
      <c r="C11148" s="215"/>
    </row>
    <row r="11149" spans="3:3">
      <c r="C11149" s="215"/>
    </row>
    <row r="11150" spans="3:3">
      <c r="C11150" s="215"/>
    </row>
    <row r="11151" spans="3:3">
      <c r="C11151" s="215"/>
    </row>
    <row r="11152" spans="3:3">
      <c r="C11152" s="215"/>
    </row>
    <row r="11153" spans="3:3">
      <c r="C11153" s="215"/>
    </row>
    <row r="11154" spans="3:3">
      <c r="C11154" s="215"/>
    </row>
    <row r="11155" spans="3:3">
      <c r="C11155" s="215"/>
    </row>
    <row r="11156" spans="3:3">
      <c r="C11156" s="215"/>
    </row>
    <row r="11157" spans="3:3">
      <c r="C11157" s="215"/>
    </row>
    <row r="11158" spans="3:3">
      <c r="C11158" s="215"/>
    </row>
    <row r="11159" spans="3:3">
      <c r="C11159" s="215"/>
    </row>
    <row r="11160" spans="3:3">
      <c r="C11160" s="215"/>
    </row>
    <row r="11161" spans="3:3">
      <c r="C11161" s="215"/>
    </row>
    <row r="11162" spans="3:3">
      <c r="C11162" s="215"/>
    </row>
    <row r="11163" spans="3:3">
      <c r="C11163" s="215"/>
    </row>
    <row r="11164" spans="3:3">
      <c r="C11164" s="215"/>
    </row>
    <row r="11165" spans="3:3">
      <c r="C11165" s="215"/>
    </row>
    <row r="11166" spans="3:3">
      <c r="C11166" s="215"/>
    </row>
    <row r="11167" spans="3:3">
      <c r="C11167" s="215"/>
    </row>
    <row r="11168" spans="3:3">
      <c r="C11168" s="215"/>
    </row>
    <row r="11169" spans="3:3">
      <c r="C11169" s="215"/>
    </row>
    <row r="11170" spans="3:3">
      <c r="C11170" s="215"/>
    </row>
    <row r="11171" spans="3:3">
      <c r="C11171" s="215"/>
    </row>
    <row r="11172" spans="3:3">
      <c r="C11172" s="215"/>
    </row>
    <row r="11173" spans="3:3">
      <c r="C11173" s="215"/>
    </row>
    <row r="11174" spans="3:3">
      <c r="C11174" s="215"/>
    </row>
    <row r="11175" spans="3:3">
      <c r="C11175" s="215"/>
    </row>
    <row r="11176" spans="3:3">
      <c r="C11176" s="215"/>
    </row>
    <row r="11177" spans="3:3">
      <c r="C11177" s="215"/>
    </row>
    <row r="11178" spans="3:3">
      <c r="C11178" s="215"/>
    </row>
    <row r="11179" spans="3:3">
      <c r="C11179" s="215"/>
    </row>
    <row r="11180" spans="3:3">
      <c r="C11180" s="215"/>
    </row>
    <row r="11181" spans="3:3">
      <c r="C11181" s="215"/>
    </row>
    <row r="11182" spans="3:3">
      <c r="C11182" s="215"/>
    </row>
    <row r="11183" spans="3:3">
      <c r="C11183" s="215"/>
    </row>
    <row r="11184" spans="3:3">
      <c r="C11184" s="215"/>
    </row>
    <row r="11185" spans="3:3">
      <c r="C11185" s="215"/>
    </row>
    <row r="11186" spans="3:3">
      <c r="C11186" s="215"/>
    </row>
    <row r="11187" spans="3:3">
      <c r="C11187" s="215"/>
    </row>
    <row r="11188" spans="3:3">
      <c r="C11188" s="215"/>
    </row>
    <row r="11189" spans="3:3">
      <c r="C11189" s="215"/>
    </row>
    <row r="11190" spans="3:3">
      <c r="C11190" s="215"/>
    </row>
    <row r="11191" spans="3:3">
      <c r="C11191" s="215"/>
    </row>
    <row r="11192" spans="3:3">
      <c r="C11192" s="215"/>
    </row>
    <row r="11193" spans="3:3">
      <c r="C11193" s="215"/>
    </row>
    <row r="11194" spans="3:3">
      <c r="C11194" s="215"/>
    </row>
    <row r="11195" spans="3:3">
      <c r="C11195" s="215"/>
    </row>
    <row r="11196" spans="3:3">
      <c r="C11196" s="215"/>
    </row>
    <row r="11197" spans="3:3">
      <c r="C11197" s="215"/>
    </row>
    <row r="11198" spans="3:3">
      <c r="C11198" s="215"/>
    </row>
    <row r="11199" spans="3:3">
      <c r="C11199" s="215"/>
    </row>
    <row r="11200" spans="3:3">
      <c r="C11200" s="215"/>
    </row>
    <row r="11201" spans="3:3">
      <c r="C11201" s="215"/>
    </row>
    <row r="11202" spans="3:3">
      <c r="C11202" s="215"/>
    </row>
    <row r="11203" spans="3:3">
      <c r="C11203" s="215"/>
    </row>
    <row r="11204" spans="3:3">
      <c r="C11204" s="215"/>
    </row>
    <row r="11205" spans="3:3">
      <c r="C11205" s="215"/>
    </row>
    <row r="11206" spans="3:3">
      <c r="C11206" s="215"/>
    </row>
    <row r="11207" spans="3:3">
      <c r="C11207" s="215"/>
    </row>
    <row r="11208" spans="3:3">
      <c r="C11208" s="215"/>
    </row>
    <row r="11209" spans="3:3">
      <c r="C11209" s="215"/>
    </row>
    <row r="11210" spans="3:3">
      <c r="C11210" s="215"/>
    </row>
    <row r="11211" spans="3:3">
      <c r="C11211" s="215"/>
    </row>
    <row r="11212" spans="3:3">
      <c r="C11212" s="215"/>
    </row>
    <row r="11213" spans="3:3">
      <c r="C11213" s="215"/>
    </row>
    <row r="11214" spans="3:3">
      <c r="C11214" s="215"/>
    </row>
    <row r="11215" spans="3:3">
      <c r="C11215" s="215"/>
    </row>
    <row r="11216" spans="3:3">
      <c r="C11216" s="215"/>
    </row>
    <row r="11217" spans="3:3">
      <c r="C11217" s="215"/>
    </row>
    <row r="11218" spans="3:3">
      <c r="C11218" s="215"/>
    </row>
    <row r="11219" spans="3:3">
      <c r="C11219" s="215"/>
    </row>
    <row r="11220" spans="3:3">
      <c r="C11220" s="215"/>
    </row>
    <row r="11221" spans="3:3">
      <c r="C11221" s="215"/>
    </row>
    <row r="11222" spans="3:3">
      <c r="C11222" s="215"/>
    </row>
    <row r="11223" spans="3:3">
      <c r="C11223" s="215"/>
    </row>
    <row r="11224" spans="3:3">
      <c r="C11224" s="215"/>
    </row>
    <row r="11225" spans="3:3">
      <c r="C11225" s="215"/>
    </row>
    <row r="11226" spans="3:3">
      <c r="C11226" s="215"/>
    </row>
    <row r="11227" spans="3:3">
      <c r="C11227" s="215"/>
    </row>
    <row r="11228" spans="3:3">
      <c r="C11228" s="215"/>
    </row>
    <row r="11229" spans="3:3">
      <c r="C11229" s="215"/>
    </row>
    <row r="11230" spans="3:3">
      <c r="C11230" s="215"/>
    </row>
    <row r="11231" spans="3:3">
      <c r="C11231" s="215"/>
    </row>
    <row r="11232" spans="3:3">
      <c r="C11232" s="215"/>
    </row>
    <row r="11233" spans="3:3">
      <c r="C11233" s="215"/>
    </row>
    <row r="11234" spans="3:3">
      <c r="C11234" s="215"/>
    </row>
    <row r="11235" spans="3:3">
      <c r="C11235" s="215"/>
    </row>
    <row r="11236" spans="3:3">
      <c r="C11236" s="215"/>
    </row>
    <row r="11237" spans="3:3">
      <c r="C11237" s="215"/>
    </row>
    <row r="11238" spans="3:3">
      <c r="C11238" s="215"/>
    </row>
    <row r="11239" spans="3:3">
      <c r="C11239" s="215"/>
    </row>
    <row r="11240" spans="3:3">
      <c r="C11240" s="215"/>
    </row>
    <row r="11241" spans="3:3">
      <c r="C11241" s="215"/>
    </row>
    <row r="11242" spans="3:3">
      <c r="C11242" s="215"/>
    </row>
    <row r="11243" spans="3:3">
      <c r="C11243" s="215"/>
    </row>
    <row r="11244" spans="3:3">
      <c r="C11244" s="215"/>
    </row>
    <row r="11245" spans="3:3">
      <c r="C11245" s="215"/>
    </row>
    <row r="11246" spans="3:3">
      <c r="C11246" s="215"/>
    </row>
    <row r="11247" spans="3:3">
      <c r="C11247" s="215"/>
    </row>
    <row r="11248" spans="3:3">
      <c r="C11248" s="215"/>
    </row>
    <row r="11249" spans="3:3">
      <c r="C11249" s="215"/>
    </row>
    <row r="11250" spans="3:3">
      <c r="C11250" s="215"/>
    </row>
    <row r="11251" spans="3:3">
      <c r="C11251" s="215"/>
    </row>
    <row r="11252" spans="3:3">
      <c r="C11252" s="215"/>
    </row>
    <row r="11253" spans="3:3">
      <c r="C11253" s="215"/>
    </row>
    <row r="11254" spans="3:3">
      <c r="C11254" s="215"/>
    </row>
    <row r="11255" spans="3:3">
      <c r="C11255" s="215"/>
    </row>
    <row r="11256" spans="3:3">
      <c r="C11256" s="215"/>
    </row>
    <row r="11257" spans="3:3">
      <c r="C11257" s="215"/>
    </row>
    <row r="11258" spans="3:3">
      <c r="C11258" s="215"/>
    </row>
    <row r="11259" spans="3:3">
      <c r="C11259" s="215"/>
    </row>
    <row r="11260" spans="3:3">
      <c r="C11260" s="215"/>
    </row>
    <row r="11261" spans="3:3">
      <c r="C11261" s="215"/>
    </row>
    <row r="11262" spans="3:3">
      <c r="C11262" s="215"/>
    </row>
    <row r="11263" spans="3:3">
      <c r="C11263" s="215"/>
    </row>
    <row r="11264" spans="3:3">
      <c r="C11264" s="215"/>
    </row>
    <row r="11265" spans="3:3">
      <c r="C11265" s="215"/>
    </row>
    <row r="11266" spans="3:3">
      <c r="C11266" s="215"/>
    </row>
    <row r="11267" spans="3:3">
      <c r="C11267" s="215"/>
    </row>
    <row r="11268" spans="3:3">
      <c r="C11268" s="215"/>
    </row>
    <row r="11269" spans="3:3">
      <c r="C11269" s="215"/>
    </row>
    <row r="11270" spans="3:3">
      <c r="C11270" s="215"/>
    </row>
    <row r="11271" spans="3:3">
      <c r="C11271" s="215"/>
    </row>
    <row r="11272" spans="3:3">
      <c r="C11272" s="215"/>
    </row>
    <row r="11273" spans="3:3">
      <c r="C11273" s="215"/>
    </row>
    <row r="11274" spans="3:3">
      <c r="C11274" s="215"/>
    </row>
    <row r="11275" spans="3:3">
      <c r="C11275" s="215"/>
    </row>
    <row r="11276" spans="3:3">
      <c r="C11276" s="215"/>
    </row>
    <row r="11277" spans="3:3">
      <c r="C11277" s="215"/>
    </row>
    <row r="11278" spans="3:3">
      <c r="C11278" s="215"/>
    </row>
    <row r="11279" spans="3:3">
      <c r="C11279" s="215"/>
    </row>
    <row r="11280" spans="3:3">
      <c r="C11280" s="215"/>
    </row>
    <row r="11281" spans="3:3">
      <c r="C11281" s="215"/>
    </row>
    <row r="11282" spans="3:3">
      <c r="C11282" s="215"/>
    </row>
    <row r="11283" spans="3:3">
      <c r="C11283" s="215"/>
    </row>
    <row r="11284" spans="3:3">
      <c r="C11284" s="215"/>
    </row>
    <row r="11285" spans="3:3">
      <c r="C11285" s="215"/>
    </row>
    <row r="11286" spans="3:3">
      <c r="C11286" s="215"/>
    </row>
    <row r="11287" spans="3:3">
      <c r="C11287" s="215"/>
    </row>
    <row r="11288" spans="3:3">
      <c r="C11288" s="215"/>
    </row>
    <row r="11289" spans="3:3">
      <c r="C11289" s="215"/>
    </row>
    <row r="11290" spans="3:3">
      <c r="C11290" s="215"/>
    </row>
    <row r="11291" spans="3:3">
      <c r="C11291" s="215"/>
    </row>
    <row r="11292" spans="3:3">
      <c r="C11292" s="215"/>
    </row>
    <row r="11293" spans="3:3">
      <c r="C11293" s="215"/>
    </row>
    <row r="11294" spans="3:3">
      <c r="C11294" s="215"/>
    </row>
    <row r="11295" spans="3:3">
      <c r="C11295" s="215"/>
    </row>
    <row r="11296" spans="3:3">
      <c r="C11296" s="215"/>
    </row>
    <row r="11297" spans="3:3">
      <c r="C11297" s="215"/>
    </row>
    <row r="11298" spans="3:3">
      <c r="C11298" s="215"/>
    </row>
    <row r="11299" spans="3:3">
      <c r="C11299" s="215"/>
    </row>
    <row r="11300" spans="3:3">
      <c r="C11300" s="215"/>
    </row>
    <row r="11301" spans="3:3">
      <c r="C11301" s="215"/>
    </row>
    <row r="11302" spans="3:3">
      <c r="C11302" s="215"/>
    </row>
    <row r="11303" spans="3:3">
      <c r="C11303" s="215"/>
    </row>
    <row r="11304" spans="3:3">
      <c r="C11304" s="215"/>
    </row>
    <row r="11305" spans="3:3">
      <c r="C11305" s="215"/>
    </row>
    <row r="11306" spans="3:3">
      <c r="C11306" s="215"/>
    </row>
    <row r="11307" spans="3:3">
      <c r="C11307" s="215"/>
    </row>
    <row r="11308" spans="3:3">
      <c r="C11308" s="215"/>
    </row>
    <row r="11309" spans="3:3">
      <c r="C11309" s="215"/>
    </row>
    <row r="11310" spans="3:3">
      <c r="C11310" s="215"/>
    </row>
    <row r="11311" spans="3:3">
      <c r="C11311" s="215"/>
    </row>
    <row r="11312" spans="3:3">
      <c r="C11312" s="215"/>
    </row>
    <row r="11313" spans="3:3">
      <c r="C11313" s="215"/>
    </row>
    <row r="11314" spans="3:3">
      <c r="C11314" s="215"/>
    </row>
    <row r="11315" spans="3:3">
      <c r="C11315" s="215"/>
    </row>
    <row r="11316" spans="3:3">
      <c r="C11316" s="215"/>
    </row>
    <row r="11317" spans="3:3">
      <c r="C11317" s="215"/>
    </row>
    <row r="11318" spans="3:3">
      <c r="C11318" s="215"/>
    </row>
    <row r="11319" spans="3:3">
      <c r="C11319" s="215"/>
    </row>
    <row r="11320" spans="3:3">
      <c r="C11320" s="215"/>
    </row>
    <row r="11321" spans="3:3">
      <c r="C11321" s="215"/>
    </row>
    <row r="11322" spans="3:3">
      <c r="C11322" s="215"/>
    </row>
    <row r="11323" spans="3:3">
      <c r="C11323" s="215"/>
    </row>
    <row r="11324" spans="3:3">
      <c r="C11324" s="215"/>
    </row>
    <row r="11325" spans="3:3">
      <c r="C11325" s="215"/>
    </row>
    <row r="11326" spans="3:3">
      <c r="C11326" s="215"/>
    </row>
    <row r="11327" spans="3:3">
      <c r="C11327" s="215"/>
    </row>
    <row r="11328" spans="3:3">
      <c r="C11328" s="215"/>
    </row>
    <row r="11329" spans="3:3">
      <c r="C11329" s="215"/>
    </row>
    <row r="11330" spans="3:3">
      <c r="C11330" s="215"/>
    </row>
    <row r="11331" spans="3:3">
      <c r="C11331" s="215"/>
    </row>
    <row r="11332" spans="3:3">
      <c r="C11332" s="215"/>
    </row>
    <row r="11333" spans="3:3">
      <c r="C11333" s="215"/>
    </row>
    <row r="11334" spans="3:3">
      <c r="C11334" s="215"/>
    </row>
    <row r="11335" spans="3:3">
      <c r="C11335" s="215"/>
    </row>
    <row r="11336" spans="3:3">
      <c r="C11336" s="215"/>
    </row>
    <row r="11337" spans="3:3">
      <c r="C11337" s="215"/>
    </row>
    <row r="11338" spans="3:3">
      <c r="C11338" s="215"/>
    </row>
    <row r="11339" spans="3:3">
      <c r="C11339" s="215"/>
    </row>
    <row r="11340" spans="3:3">
      <c r="C11340" s="215"/>
    </row>
    <row r="11341" spans="3:3">
      <c r="C11341" s="215"/>
    </row>
    <row r="11342" spans="3:3">
      <c r="C11342" s="215"/>
    </row>
    <row r="11343" spans="3:3">
      <c r="C11343" s="215"/>
    </row>
    <row r="11344" spans="3:3">
      <c r="C11344" s="215"/>
    </row>
    <row r="11345" spans="3:3">
      <c r="C11345" s="215"/>
    </row>
    <row r="11346" spans="3:3">
      <c r="C11346" s="215"/>
    </row>
    <row r="11347" spans="3:3">
      <c r="C11347" s="215"/>
    </row>
    <row r="11348" spans="3:3">
      <c r="C11348" s="215"/>
    </row>
    <row r="11349" spans="3:3">
      <c r="C11349" s="215"/>
    </row>
    <row r="11350" spans="3:3">
      <c r="C11350" s="215"/>
    </row>
    <row r="11351" spans="3:3">
      <c r="C11351" s="215"/>
    </row>
    <row r="11352" spans="3:3">
      <c r="C11352" s="215"/>
    </row>
    <row r="11353" spans="3:3">
      <c r="C11353" s="215"/>
    </row>
    <row r="11354" spans="3:3">
      <c r="C11354" s="215"/>
    </row>
    <row r="11355" spans="3:3">
      <c r="C11355" s="215"/>
    </row>
    <row r="11356" spans="3:3">
      <c r="C11356" s="215"/>
    </row>
    <row r="11357" spans="3:3">
      <c r="C11357" s="215"/>
    </row>
    <row r="11358" spans="3:3">
      <c r="C11358" s="215"/>
    </row>
    <row r="11359" spans="3:3">
      <c r="C11359" s="215"/>
    </row>
    <row r="11360" spans="3:3">
      <c r="C11360" s="215"/>
    </row>
    <row r="11361" spans="3:3">
      <c r="C11361" s="215"/>
    </row>
    <row r="11362" spans="3:3">
      <c r="C11362" s="215"/>
    </row>
    <row r="11363" spans="3:3">
      <c r="C11363" s="215"/>
    </row>
    <row r="11364" spans="3:3">
      <c r="C11364" s="215"/>
    </row>
    <row r="11365" spans="3:3">
      <c r="C11365" s="215"/>
    </row>
    <row r="11366" spans="3:3">
      <c r="C11366" s="215"/>
    </row>
    <row r="11367" spans="3:3">
      <c r="C11367" s="215"/>
    </row>
    <row r="11368" spans="3:3">
      <c r="C11368" s="215"/>
    </row>
    <row r="11369" spans="3:3">
      <c r="C11369" s="215"/>
    </row>
    <row r="11370" spans="3:3">
      <c r="C11370" s="215"/>
    </row>
    <row r="11371" spans="3:3">
      <c r="C11371" s="215"/>
    </row>
    <row r="11372" spans="3:3">
      <c r="C11372" s="215"/>
    </row>
    <row r="11373" spans="3:3">
      <c r="C11373" s="215"/>
    </row>
    <row r="11374" spans="3:3">
      <c r="C11374" s="215"/>
    </row>
    <row r="11375" spans="3:3">
      <c r="C11375" s="215"/>
    </row>
    <row r="11376" spans="3:3">
      <c r="C11376" s="215"/>
    </row>
    <row r="11377" spans="3:3">
      <c r="C11377" s="215"/>
    </row>
    <row r="11378" spans="3:3">
      <c r="C11378" s="215"/>
    </row>
    <row r="11379" spans="3:3">
      <c r="C11379" s="215"/>
    </row>
    <row r="11380" spans="3:3">
      <c r="C11380" s="215"/>
    </row>
    <row r="11381" spans="3:3">
      <c r="C11381" s="215"/>
    </row>
    <row r="11382" spans="3:3">
      <c r="C11382" s="215"/>
    </row>
    <row r="11383" spans="3:3">
      <c r="C11383" s="215"/>
    </row>
    <row r="11384" spans="3:3">
      <c r="C11384" s="215"/>
    </row>
    <row r="11385" spans="3:3">
      <c r="C11385" s="215"/>
    </row>
    <row r="11386" spans="3:3">
      <c r="C11386" s="215"/>
    </row>
    <row r="11387" spans="3:3">
      <c r="C11387" s="215"/>
    </row>
    <row r="11388" spans="3:3">
      <c r="C11388" s="215"/>
    </row>
    <row r="11389" spans="3:3">
      <c r="C11389" s="215"/>
    </row>
    <row r="11390" spans="3:3">
      <c r="C11390" s="215"/>
    </row>
    <row r="11391" spans="3:3">
      <c r="C11391" s="215"/>
    </row>
    <row r="11392" spans="3:3">
      <c r="C11392" s="215"/>
    </row>
    <row r="11393" spans="3:3">
      <c r="C11393" s="215"/>
    </row>
    <row r="11394" spans="3:3">
      <c r="C11394" s="215"/>
    </row>
    <row r="11395" spans="3:3">
      <c r="C11395" s="215"/>
    </row>
    <row r="11396" spans="3:3">
      <c r="C11396" s="215"/>
    </row>
    <row r="11397" spans="3:3">
      <c r="C11397" s="215"/>
    </row>
    <row r="11398" spans="3:3">
      <c r="C11398" s="215"/>
    </row>
    <row r="11399" spans="3:3">
      <c r="C11399" s="215"/>
    </row>
    <row r="11400" spans="3:3">
      <c r="C11400" s="215"/>
    </row>
    <row r="11401" spans="3:3">
      <c r="C11401" s="215"/>
    </row>
    <row r="11402" spans="3:3">
      <c r="C11402" s="215"/>
    </row>
    <row r="11403" spans="3:3">
      <c r="C11403" s="215"/>
    </row>
    <row r="11404" spans="3:3">
      <c r="C11404" s="215"/>
    </row>
    <row r="11405" spans="3:3">
      <c r="C11405" s="215"/>
    </row>
    <row r="11406" spans="3:3">
      <c r="C11406" s="215"/>
    </row>
    <row r="11407" spans="3:3">
      <c r="C11407" s="215"/>
    </row>
    <row r="11408" spans="3:3">
      <c r="C11408" s="215"/>
    </row>
    <row r="11409" spans="3:3">
      <c r="C11409" s="215"/>
    </row>
    <row r="11410" spans="3:3">
      <c r="C11410" s="215"/>
    </row>
    <row r="11411" spans="3:3">
      <c r="C11411" s="215"/>
    </row>
    <row r="11412" spans="3:3">
      <c r="C11412" s="215"/>
    </row>
    <row r="11413" spans="3:3">
      <c r="C11413" s="215"/>
    </row>
    <row r="11414" spans="3:3">
      <c r="C11414" s="215"/>
    </row>
    <row r="11415" spans="3:3">
      <c r="C11415" s="215"/>
    </row>
    <row r="11416" spans="3:3">
      <c r="C11416" s="215"/>
    </row>
    <row r="11417" spans="3:3">
      <c r="C11417" s="215"/>
    </row>
    <row r="11418" spans="3:3">
      <c r="C11418" s="215"/>
    </row>
    <row r="11419" spans="3:3">
      <c r="C11419" s="215"/>
    </row>
    <row r="11420" spans="3:3">
      <c r="C11420" s="215"/>
    </row>
    <row r="11421" spans="3:3">
      <c r="C11421" s="215"/>
    </row>
    <row r="11422" spans="3:3">
      <c r="C11422" s="215"/>
    </row>
    <row r="11423" spans="3:3">
      <c r="C11423" s="215"/>
    </row>
    <row r="11424" spans="3:3">
      <c r="C11424" s="215"/>
    </row>
    <row r="11425" spans="3:3">
      <c r="C11425" s="215"/>
    </row>
    <row r="11426" spans="3:3">
      <c r="C11426" s="215"/>
    </row>
    <row r="11427" spans="3:3">
      <c r="C11427" s="215"/>
    </row>
    <row r="11428" spans="3:3">
      <c r="C11428" s="215"/>
    </row>
    <row r="11429" spans="3:3">
      <c r="C11429" s="215"/>
    </row>
    <row r="11430" spans="3:3">
      <c r="C11430" s="215"/>
    </row>
    <row r="11431" spans="3:3">
      <c r="C11431" s="215"/>
    </row>
    <row r="11432" spans="3:3">
      <c r="C11432" s="215"/>
    </row>
    <row r="11433" spans="3:3">
      <c r="C11433" s="215"/>
    </row>
    <row r="11434" spans="3:3">
      <c r="C11434" s="215"/>
    </row>
    <row r="11435" spans="3:3">
      <c r="C11435" s="215"/>
    </row>
    <row r="11436" spans="3:3">
      <c r="C11436" s="215"/>
    </row>
    <row r="11437" spans="3:3">
      <c r="C11437" s="215"/>
    </row>
    <row r="11438" spans="3:3">
      <c r="C11438" s="215"/>
    </row>
    <row r="11439" spans="3:3">
      <c r="C11439" s="215"/>
    </row>
    <row r="11440" spans="3:3">
      <c r="C11440" s="215"/>
    </row>
    <row r="11441" spans="3:3">
      <c r="C11441" s="215"/>
    </row>
    <row r="11442" spans="3:3">
      <c r="C11442" s="215"/>
    </row>
    <row r="11443" spans="3:3">
      <c r="C11443" s="215"/>
    </row>
    <row r="11444" spans="3:3">
      <c r="C11444" s="215"/>
    </row>
    <row r="11445" spans="3:3">
      <c r="C11445" s="215"/>
    </row>
    <row r="11446" spans="3:3">
      <c r="C11446" s="215"/>
    </row>
    <row r="11447" spans="3:3">
      <c r="C11447" s="215"/>
    </row>
    <row r="11448" spans="3:3">
      <c r="C11448" s="215"/>
    </row>
    <row r="11449" spans="3:3">
      <c r="C11449" s="215"/>
    </row>
    <row r="11450" spans="3:3">
      <c r="C11450" s="215"/>
    </row>
    <row r="11451" spans="3:3">
      <c r="C11451" s="215"/>
    </row>
    <row r="11452" spans="3:3">
      <c r="C11452" s="215"/>
    </row>
    <row r="11453" spans="3:3">
      <c r="C11453" s="215"/>
    </row>
    <row r="11454" spans="3:3">
      <c r="C11454" s="215"/>
    </row>
    <row r="11455" spans="3:3">
      <c r="C11455" s="215"/>
    </row>
    <row r="11456" spans="3:3">
      <c r="C11456" s="215"/>
    </row>
    <row r="11457" spans="3:3">
      <c r="C11457" s="215"/>
    </row>
    <row r="11458" spans="3:3">
      <c r="C11458" s="215"/>
    </row>
    <row r="11459" spans="3:3">
      <c r="C11459" s="215"/>
    </row>
    <row r="11460" spans="3:3">
      <c r="C11460" s="215"/>
    </row>
    <row r="11461" spans="3:3">
      <c r="C11461" s="215"/>
    </row>
    <row r="11462" spans="3:3">
      <c r="C11462" s="215"/>
    </row>
    <row r="11463" spans="3:3">
      <c r="C11463" s="215"/>
    </row>
    <row r="11464" spans="3:3">
      <c r="C11464" s="215"/>
    </row>
    <row r="11465" spans="3:3">
      <c r="C11465" s="215"/>
    </row>
    <row r="11466" spans="3:3">
      <c r="C11466" s="215"/>
    </row>
    <row r="11467" spans="3:3">
      <c r="C11467" s="215"/>
    </row>
    <row r="11468" spans="3:3">
      <c r="C11468" s="215"/>
    </row>
    <row r="11469" spans="3:3">
      <c r="C11469" s="215"/>
    </row>
    <row r="11470" spans="3:3">
      <c r="C11470" s="215"/>
    </row>
    <row r="11471" spans="3:3">
      <c r="C11471" s="215"/>
    </row>
    <row r="11472" spans="3:3">
      <c r="C11472" s="215"/>
    </row>
    <row r="11473" spans="3:3">
      <c r="C11473" s="215"/>
    </row>
    <row r="11474" spans="3:3">
      <c r="C11474" s="215"/>
    </row>
    <row r="11475" spans="3:3">
      <c r="C11475" s="215"/>
    </row>
    <row r="11476" spans="3:3">
      <c r="C11476" s="215"/>
    </row>
    <row r="11477" spans="3:3">
      <c r="C11477" s="215"/>
    </row>
    <row r="11478" spans="3:3">
      <c r="C11478" s="215"/>
    </row>
    <row r="11479" spans="3:3">
      <c r="C11479" s="215"/>
    </row>
    <row r="11480" spans="3:3">
      <c r="C11480" s="215"/>
    </row>
    <row r="11481" spans="3:3">
      <c r="C11481" s="215"/>
    </row>
    <row r="11482" spans="3:3">
      <c r="C11482" s="215"/>
    </row>
    <row r="11483" spans="3:3">
      <c r="C11483" s="215"/>
    </row>
    <row r="11484" spans="3:3">
      <c r="C11484" s="215"/>
    </row>
    <row r="11485" spans="3:3">
      <c r="C11485" s="215"/>
    </row>
    <row r="11486" spans="3:3">
      <c r="C11486" s="215"/>
    </row>
    <row r="11487" spans="3:3">
      <c r="C11487" s="215"/>
    </row>
    <row r="11488" spans="3:3">
      <c r="C11488" s="215"/>
    </row>
    <row r="11489" spans="3:3">
      <c r="C11489" s="215"/>
    </row>
    <row r="11490" spans="3:3">
      <c r="C11490" s="215"/>
    </row>
    <row r="11491" spans="3:3">
      <c r="C11491" s="215"/>
    </row>
    <row r="11492" spans="3:3">
      <c r="C11492" s="215"/>
    </row>
    <row r="11493" spans="3:3">
      <c r="C11493" s="215"/>
    </row>
    <row r="11494" spans="3:3">
      <c r="C11494" s="215"/>
    </row>
    <row r="11495" spans="3:3">
      <c r="C11495" s="215"/>
    </row>
    <row r="11496" spans="3:3">
      <c r="C11496" s="215"/>
    </row>
    <row r="11497" spans="3:3">
      <c r="C11497" s="215"/>
    </row>
    <row r="11498" spans="3:3">
      <c r="C11498" s="215"/>
    </row>
    <row r="11499" spans="3:3">
      <c r="C11499" s="215"/>
    </row>
    <row r="11500" spans="3:3">
      <c r="C11500" s="215"/>
    </row>
    <row r="11501" spans="3:3">
      <c r="C11501" s="215"/>
    </row>
    <row r="11502" spans="3:3">
      <c r="C11502" s="215"/>
    </row>
    <row r="11503" spans="3:3">
      <c r="C11503" s="215"/>
    </row>
    <row r="11504" spans="3:3">
      <c r="C11504" s="215"/>
    </row>
    <row r="11505" spans="3:3">
      <c r="C11505" s="215"/>
    </row>
    <row r="11506" spans="3:3">
      <c r="C11506" s="215"/>
    </row>
    <row r="11507" spans="3:3">
      <c r="C11507" s="215"/>
    </row>
    <row r="11508" spans="3:3">
      <c r="C11508" s="215"/>
    </row>
    <row r="11509" spans="3:3">
      <c r="C11509" s="215"/>
    </row>
    <row r="11510" spans="3:3">
      <c r="C11510" s="215"/>
    </row>
    <row r="11511" spans="3:3">
      <c r="C11511" s="215"/>
    </row>
    <row r="11512" spans="3:3">
      <c r="C11512" s="215"/>
    </row>
    <row r="11513" spans="3:3">
      <c r="C11513" s="215"/>
    </row>
    <row r="11514" spans="3:3">
      <c r="C11514" s="215"/>
    </row>
    <row r="11515" spans="3:3">
      <c r="C11515" s="215"/>
    </row>
    <row r="11516" spans="3:3">
      <c r="C11516" s="215"/>
    </row>
    <row r="11517" spans="3:3">
      <c r="C11517" s="215"/>
    </row>
    <row r="11518" spans="3:3">
      <c r="C11518" s="215"/>
    </row>
    <row r="11519" spans="3:3">
      <c r="C11519" s="215"/>
    </row>
    <row r="11520" spans="3:3">
      <c r="C11520" s="215"/>
    </row>
    <row r="11521" spans="3:3">
      <c r="C11521" s="215"/>
    </row>
    <row r="11522" spans="3:3">
      <c r="C11522" s="215"/>
    </row>
    <row r="11523" spans="3:3">
      <c r="C11523" s="215"/>
    </row>
    <row r="11524" spans="3:3">
      <c r="C11524" s="215"/>
    </row>
    <row r="11525" spans="3:3">
      <c r="C11525" s="215"/>
    </row>
    <row r="11526" spans="3:3">
      <c r="C11526" s="215"/>
    </row>
    <row r="11527" spans="3:3">
      <c r="C11527" s="215"/>
    </row>
    <row r="11528" spans="3:3">
      <c r="C11528" s="215"/>
    </row>
    <row r="11529" spans="3:3">
      <c r="C11529" s="215"/>
    </row>
    <row r="11530" spans="3:3">
      <c r="C11530" s="215"/>
    </row>
    <row r="11531" spans="3:3">
      <c r="C11531" s="215"/>
    </row>
    <row r="11532" spans="3:3">
      <c r="C11532" s="215"/>
    </row>
    <row r="11533" spans="3:3">
      <c r="C11533" s="215"/>
    </row>
    <row r="11534" spans="3:3">
      <c r="C11534" s="215"/>
    </row>
    <row r="11535" spans="3:3">
      <c r="C11535" s="215"/>
    </row>
    <row r="11536" spans="3:3">
      <c r="C11536" s="215"/>
    </row>
    <row r="11537" spans="3:3">
      <c r="C11537" s="215"/>
    </row>
    <row r="11538" spans="3:3">
      <c r="C11538" s="215"/>
    </row>
    <row r="11539" spans="3:3">
      <c r="C11539" s="215"/>
    </row>
    <row r="11540" spans="3:3">
      <c r="C11540" s="215"/>
    </row>
    <row r="11541" spans="3:3">
      <c r="C11541" s="215"/>
    </row>
    <row r="11542" spans="3:3">
      <c r="C11542" s="215"/>
    </row>
    <row r="11543" spans="3:3">
      <c r="C11543" s="215"/>
    </row>
    <row r="11544" spans="3:3">
      <c r="C11544" s="215"/>
    </row>
    <row r="11545" spans="3:3">
      <c r="C11545" s="215"/>
    </row>
    <row r="11546" spans="3:3">
      <c r="C11546" s="215"/>
    </row>
    <row r="11547" spans="3:3">
      <c r="C11547" s="215"/>
    </row>
    <row r="11548" spans="3:3">
      <c r="C11548" s="215"/>
    </row>
    <row r="11549" spans="3:3">
      <c r="C11549" s="215"/>
    </row>
    <row r="11550" spans="3:3">
      <c r="C11550" s="215"/>
    </row>
    <row r="11551" spans="3:3">
      <c r="C11551" s="215"/>
    </row>
    <row r="11552" spans="3:3">
      <c r="C11552" s="215"/>
    </row>
    <row r="11553" spans="3:3">
      <c r="C11553" s="215"/>
    </row>
    <row r="11554" spans="3:3">
      <c r="C11554" s="215"/>
    </row>
    <row r="11555" spans="3:3">
      <c r="C11555" s="215"/>
    </row>
    <row r="11556" spans="3:3">
      <c r="C11556" s="215"/>
    </row>
    <row r="11557" spans="3:3">
      <c r="C11557" s="215"/>
    </row>
    <row r="11558" spans="3:3">
      <c r="C11558" s="215"/>
    </row>
    <row r="11559" spans="3:3">
      <c r="C11559" s="215"/>
    </row>
    <row r="11560" spans="3:3">
      <c r="C11560" s="215"/>
    </row>
    <row r="11561" spans="3:3">
      <c r="C11561" s="215"/>
    </row>
    <row r="11562" spans="3:3">
      <c r="C11562" s="215"/>
    </row>
    <row r="11563" spans="3:3">
      <c r="C11563" s="215"/>
    </row>
    <row r="11564" spans="3:3">
      <c r="C11564" s="215"/>
    </row>
    <row r="11565" spans="3:3">
      <c r="C11565" s="215"/>
    </row>
    <row r="11566" spans="3:3">
      <c r="C11566" s="215"/>
    </row>
    <row r="11567" spans="3:3">
      <c r="C11567" s="215"/>
    </row>
    <row r="11568" spans="3:3">
      <c r="C11568" s="215"/>
    </row>
    <row r="11569" spans="3:3">
      <c r="C11569" s="215"/>
    </row>
    <row r="11570" spans="3:3">
      <c r="C11570" s="215"/>
    </row>
    <row r="11571" spans="3:3">
      <c r="C11571" s="215"/>
    </row>
    <row r="11572" spans="3:3">
      <c r="C11572" s="215"/>
    </row>
    <row r="11573" spans="3:3">
      <c r="C11573" s="215"/>
    </row>
    <row r="11574" spans="3:3">
      <c r="C11574" s="215"/>
    </row>
    <row r="11575" spans="3:3">
      <c r="C11575" s="215"/>
    </row>
    <row r="11576" spans="3:3">
      <c r="C11576" s="215"/>
    </row>
    <row r="11577" spans="3:3">
      <c r="C11577" s="215"/>
    </row>
    <row r="11578" spans="3:3">
      <c r="C11578" s="215"/>
    </row>
    <row r="11579" spans="3:3">
      <c r="C11579" s="215"/>
    </row>
    <row r="11580" spans="3:3">
      <c r="C11580" s="215"/>
    </row>
    <row r="11581" spans="3:3">
      <c r="C11581" s="215"/>
    </row>
    <row r="11582" spans="3:3">
      <c r="C11582" s="215"/>
    </row>
    <row r="11583" spans="3:3">
      <c r="C11583" s="215"/>
    </row>
    <row r="11584" spans="3:3">
      <c r="C11584" s="215"/>
    </row>
    <row r="11585" spans="3:3">
      <c r="C11585" s="215"/>
    </row>
    <row r="11586" spans="3:3">
      <c r="C11586" s="215"/>
    </row>
    <row r="11587" spans="3:3">
      <c r="C11587" s="215"/>
    </row>
    <row r="11588" spans="3:3">
      <c r="C11588" s="215"/>
    </row>
    <row r="11589" spans="3:3">
      <c r="C11589" s="215"/>
    </row>
    <row r="11590" spans="3:3">
      <c r="C11590" s="215"/>
    </row>
    <row r="11591" spans="3:3">
      <c r="C11591" s="215"/>
    </row>
    <row r="11592" spans="3:3">
      <c r="C11592" s="215"/>
    </row>
    <row r="11593" spans="3:3">
      <c r="C11593" s="215"/>
    </row>
    <row r="11594" spans="3:3">
      <c r="C11594" s="215"/>
    </row>
    <row r="11595" spans="3:3">
      <c r="C11595" s="215"/>
    </row>
    <row r="11596" spans="3:3">
      <c r="C11596" s="215"/>
    </row>
    <row r="11597" spans="3:3">
      <c r="C11597" s="215"/>
    </row>
    <row r="11598" spans="3:3">
      <c r="C11598" s="215"/>
    </row>
    <row r="11599" spans="3:3">
      <c r="C11599" s="215"/>
    </row>
    <row r="11600" spans="3:3">
      <c r="C11600" s="215"/>
    </row>
    <row r="11601" spans="3:3">
      <c r="C11601" s="215"/>
    </row>
    <row r="11602" spans="3:3">
      <c r="C11602" s="215"/>
    </row>
    <row r="11603" spans="3:3">
      <c r="C11603" s="215"/>
    </row>
    <row r="11604" spans="3:3">
      <c r="C11604" s="215"/>
    </row>
    <row r="11605" spans="3:3">
      <c r="C11605" s="215"/>
    </row>
    <row r="11606" spans="3:3">
      <c r="C11606" s="215"/>
    </row>
    <row r="11607" spans="3:3">
      <c r="C11607" s="215"/>
    </row>
    <row r="11608" spans="3:3">
      <c r="C11608" s="215"/>
    </row>
    <row r="11609" spans="3:3">
      <c r="C11609" s="215"/>
    </row>
    <row r="11610" spans="3:3">
      <c r="C11610" s="215"/>
    </row>
    <row r="11611" spans="3:3">
      <c r="C11611" s="215"/>
    </row>
    <row r="11612" spans="3:3">
      <c r="C11612" s="215"/>
    </row>
    <row r="11613" spans="3:3">
      <c r="C11613" s="215"/>
    </row>
    <row r="11614" spans="3:3">
      <c r="C11614" s="215"/>
    </row>
    <row r="11615" spans="3:3">
      <c r="C11615" s="215"/>
    </row>
    <row r="11616" spans="3:3">
      <c r="C11616" s="215"/>
    </row>
    <row r="11617" spans="3:3">
      <c r="C11617" s="215"/>
    </row>
    <row r="11618" spans="3:3">
      <c r="C11618" s="215"/>
    </row>
    <row r="11619" spans="3:3">
      <c r="C11619" s="215"/>
    </row>
    <row r="11620" spans="3:3">
      <c r="C11620" s="215"/>
    </row>
    <row r="11621" spans="3:3">
      <c r="C11621" s="215"/>
    </row>
    <row r="11622" spans="3:3">
      <c r="C11622" s="215"/>
    </row>
    <row r="11623" spans="3:3">
      <c r="C11623" s="215"/>
    </row>
    <row r="11624" spans="3:3">
      <c r="C11624" s="215"/>
    </row>
    <row r="11625" spans="3:3">
      <c r="C11625" s="215"/>
    </row>
    <row r="11626" spans="3:3">
      <c r="C11626" s="215"/>
    </row>
    <row r="11627" spans="3:3">
      <c r="C11627" s="215"/>
    </row>
    <row r="11628" spans="3:3">
      <c r="C11628" s="215"/>
    </row>
    <row r="11629" spans="3:3">
      <c r="C11629" s="215"/>
    </row>
    <row r="11630" spans="3:3">
      <c r="C11630" s="215"/>
    </row>
    <row r="11631" spans="3:3">
      <c r="C11631" s="215"/>
    </row>
    <row r="11632" spans="3:3">
      <c r="C11632" s="215"/>
    </row>
    <row r="11633" spans="3:3">
      <c r="C11633" s="215"/>
    </row>
    <row r="11634" spans="3:3">
      <c r="C11634" s="215"/>
    </row>
    <row r="11635" spans="3:3">
      <c r="C11635" s="215"/>
    </row>
    <row r="11636" spans="3:3">
      <c r="C11636" s="215"/>
    </row>
    <row r="11637" spans="3:3">
      <c r="C11637" s="215"/>
    </row>
    <row r="11638" spans="3:3">
      <c r="C11638" s="215"/>
    </row>
    <row r="11639" spans="3:3">
      <c r="C11639" s="215"/>
    </row>
    <row r="11640" spans="3:3">
      <c r="C11640" s="215"/>
    </row>
    <row r="11641" spans="3:3">
      <c r="C11641" s="215"/>
    </row>
    <row r="11642" spans="3:3">
      <c r="C11642" s="215"/>
    </row>
    <row r="11643" spans="3:3">
      <c r="C11643" s="215"/>
    </row>
    <row r="11644" spans="3:3">
      <c r="C11644" s="215"/>
    </row>
    <row r="11645" spans="3:3">
      <c r="C11645" s="215"/>
    </row>
    <row r="11646" spans="3:3">
      <c r="C11646" s="215"/>
    </row>
    <row r="11647" spans="3:3">
      <c r="C11647" s="215"/>
    </row>
    <row r="11648" spans="3:3">
      <c r="C11648" s="215"/>
    </row>
    <row r="11649" spans="3:3">
      <c r="C11649" s="215"/>
    </row>
    <row r="11650" spans="3:3">
      <c r="C11650" s="215"/>
    </row>
    <row r="11651" spans="3:3">
      <c r="C11651" s="215"/>
    </row>
    <row r="11652" spans="3:3">
      <c r="C11652" s="215"/>
    </row>
    <row r="11653" spans="3:3">
      <c r="C11653" s="215"/>
    </row>
    <row r="11654" spans="3:3">
      <c r="C11654" s="215"/>
    </row>
    <row r="11655" spans="3:3">
      <c r="C11655" s="215"/>
    </row>
    <row r="11656" spans="3:3">
      <c r="C11656" s="215"/>
    </row>
    <row r="11657" spans="3:3">
      <c r="C11657" s="215"/>
    </row>
    <row r="11658" spans="3:3">
      <c r="C11658" s="215"/>
    </row>
    <row r="11659" spans="3:3">
      <c r="C11659" s="215"/>
    </row>
    <row r="11660" spans="3:3">
      <c r="C11660" s="215"/>
    </row>
    <row r="11661" spans="3:3">
      <c r="C11661" s="215"/>
    </row>
    <row r="11662" spans="3:3">
      <c r="C11662" s="215"/>
    </row>
    <row r="11663" spans="3:3">
      <c r="C11663" s="215"/>
    </row>
    <row r="11664" spans="3:3">
      <c r="C11664" s="215"/>
    </row>
    <row r="11665" spans="3:3">
      <c r="C11665" s="215"/>
    </row>
    <row r="11666" spans="3:3">
      <c r="C11666" s="215"/>
    </row>
    <row r="11667" spans="3:3">
      <c r="C11667" s="215"/>
    </row>
    <row r="11668" spans="3:3">
      <c r="C11668" s="215"/>
    </row>
    <row r="11669" spans="3:3">
      <c r="C11669" s="215"/>
    </row>
    <row r="11670" spans="3:3">
      <c r="C11670" s="215"/>
    </row>
    <row r="11671" spans="3:3">
      <c r="C11671" s="215"/>
    </row>
    <row r="11672" spans="3:3">
      <c r="C11672" s="215"/>
    </row>
    <row r="11673" spans="3:3">
      <c r="C11673" s="215"/>
    </row>
    <row r="11674" spans="3:3">
      <c r="C11674" s="215"/>
    </row>
    <row r="11675" spans="3:3">
      <c r="C11675" s="215"/>
    </row>
    <row r="11676" spans="3:3">
      <c r="C11676" s="215"/>
    </row>
    <row r="11677" spans="3:3">
      <c r="C11677" s="215"/>
    </row>
    <row r="11678" spans="3:3">
      <c r="C11678" s="215"/>
    </row>
    <row r="11679" spans="3:3">
      <c r="C11679" s="215"/>
    </row>
    <row r="11680" spans="3:3">
      <c r="C11680" s="215"/>
    </row>
    <row r="11681" spans="3:3">
      <c r="C11681" s="215"/>
    </row>
    <row r="11682" spans="3:3">
      <c r="C11682" s="215"/>
    </row>
    <row r="11683" spans="3:3">
      <c r="C11683" s="215"/>
    </row>
    <row r="11684" spans="3:3">
      <c r="C11684" s="215"/>
    </row>
    <row r="11685" spans="3:3">
      <c r="C11685" s="215"/>
    </row>
    <row r="11686" spans="3:3">
      <c r="C11686" s="215"/>
    </row>
    <row r="11687" spans="3:3">
      <c r="C11687" s="215"/>
    </row>
    <row r="11688" spans="3:3">
      <c r="C11688" s="215"/>
    </row>
    <row r="11689" spans="3:3">
      <c r="C11689" s="215"/>
    </row>
    <row r="11690" spans="3:3">
      <c r="C11690" s="215"/>
    </row>
    <row r="11691" spans="3:3">
      <c r="C11691" s="215"/>
    </row>
    <row r="11692" spans="3:3">
      <c r="C11692" s="215"/>
    </row>
    <row r="11693" spans="3:3">
      <c r="C11693" s="215"/>
    </row>
    <row r="11694" spans="3:3">
      <c r="C11694" s="215"/>
    </row>
    <row r="11695" spans="3:3">
      <c r="C11695" s="215"/>
    </row>
    <row r="11696" spans="3:3">
      <c r="C11696" s="215"/>
    </row>
    <row r="11697" spans="3:3">
      <c r="C11697" s="215"/>
    </row>
    <row r="11698" spans="3:3">
      <c r="C11698" s="215"/>
    </row>
    <row r="11699" spans="3:3">
      <c r="C11699" s="215"/>
    </row>
    <row r="11700" spans="3:3">
      <c r="C11700" s="215"/>
    </row>
    <row r="11701" spans="3:3">
      <c r="C11701" s="215"/>
    </row>
    <row r="11702" spans="3:3">
      <c r="C11702" s="215"/>
    </row>
    <row r="11703" spans="3:3">
      <c r="C11703" s="215"/>
    </row>
    <row r="11704" spans="3:3">
      <c r="C11704" s="215"/>
    </row>
    <row r="11705" spans="3:3">
      <c r="C11705" s="215"/>
    </row>
    <row r="11706" spans="3:3">
      <c r="C11706" s="215"/>
    </row>
    <row r="11707" spans="3:3">
      <c r="C11707" s="215"/>
    </row>
    <row r="11708" spans="3:3">
      <c r="C11708" s="215"/>
    </row>
    <row r="11709" spans="3:3">
      <c r="C11709" s="215"/>
    </row>
    <row r="11710" spans="3:3">
      <c r="C11710" s="215"/>
    </row>
    <row r="11711" spans="3:3">
      <c r="C11711" s="215"/>
    </row>
    <row r="11712" spans="3:3">
      <c r="C11712" s="215"/>
    </row>
    <row r="11713" spans="3:3">
      <c r="C11713" s="215"/>
    </row>
    <row r="11714" spans="3:3">
      <c r="C11714" s="215"/>
    </row>
    <row r="11715" spans="3:3">
      <c r="C11715" s="215"/>
    </row>
    <row r="11716" spans="3:3">
      <c r="C11716" s="215"/>
    </row>
    <row r="11717" spans="3:3">
      <c r="C11717" s="215"/>
    </row>
    <row r="11718" spans="3:3">
      <c r="C11718" s="215"/>
    </row>
    <row r="11719" spans="3:3">
      <c r="C11719" s="215"/>
    </row>
    <row r="11720" spans="3:3">
      <c r="C11720" s="215"/>
    </row>
    <row r="11721" spans="3:3">
      <c r="C11721" s="215"/>
    </row>
    <row r="11722" spans="3:3">
      <c r="C11722" s="215"/>
    </row>
    <row r="11723" spans="3:3">
      <c r="C11723" s="215"/>
    </row>
    <row r="11724" spans="3:3">
      <c r="C11724" s="215"/>
    </row>
    <row r="11725" spans="3:3">
      <c r="C11725" s="215"/>
    </row>
    <row r="11726" spans="3:3">
      <c r="C11726" s="215"/>
    </row>
    <row r="11727" spans="3:3">
      <c r="C11727" s="215"/>
    </row>
    <row r="11728" spans="3:3">
      <c r="C11728" s="215"/>
    </row>
    <row r="11729" spans="3:3">
      <c r="C11729" s="215"/>
    </row>
    <row r="11730" spans="3:3">
      <c r="C11730" s="215"/>
    </row>
    <row r="11731" spans="3:3">
      <c r="C11731" s="215"/>
    </row>
    <row r="11732" spans="3:3">
      <c r="C11732" s="215"/>
    </row>
    <row r="11733" spans="3:3">
      <c r="C11733" s="215"/>
    </row>
    <row r="11734" spans="3:3">
      <c r="C11734" s="215"/>
    </row>
    <row r="11735" spans="3:3">
      <c r="C11735" s="215"/>
    </row>
    <row r="11736" spans="3:3">
      <c r="C11736" s="215"/>
    </row>
    <row r="11737" spans="3:3">
      <c r="C11737" s="215"/>
    </row>
    <row r="11738" spans="3:3">
      <c r="C11738" s="215"/>
    </row>
    <row r="11739" spans="3:3">
      <c r="C11739" s="215"/>
    </row>
    <row r="11740" spans="3:3">
      <c r="C11740" s="215"/>
    </row>
    <row r="11741" spans="3:3">
      <c r="C11741" s="215"/>
    </row>
    <row r="11742" spans="3:3">
      <c r="C11742" s="215"/>
    </row>
    <row r="11743" spans="3:3">
      <c r="C11743" s="215"/>
    </row>
    <row r="11744" spans="3:3">
      <c r="C11744" s="215"/>
    </row>
    <row r="11745" spans="3:3">
      <c r="C11745" s="215"/>
    </row>
    <row r="11746" spans="3:3">
      <c r="C11746" s="215"/>
    </row>
    <row r="11747" spans="3:3">
      <c r="C11747" s="215"/>
    </row>
    <row r="11748" spans="3:3">
      <c r="C11748" s="215"/>
    </row>
    <row r="11749" spans="3:3">
      <c r="C11749" s="215"/>
    </row>
    <row r="11750" spans="3:3">
      <c r="C11750" s="215"/>
    </row>
    <row r="11751" spans="3:3">
      <c r="C11751" s="215"/>
    </row>
    <row r="11752" spans="3:3">
      <c r="C11752" s="215"/>
    </row>
    <row r="11753" spans="3:3">
      <c r="C11753" s="215"/>
    </row>
    <row r="11754" spans="3:3">
      <c r="C11754" s="215"/>
    </row>
    <row r="11755" spans="3:3">
      <c r="C11755" s="215"/>
    </row>
    <row r="11756" spans="3:3">
      <c r="C11756" s="215"/>
    </row>
    <row r="11757" spans="3:3">
      <c r="C11757" s="215"/>
    </row>
    <row r="11758" spans="3:3">
      <c r="C11758" s="215"/>
    </row>
    <row r="11759" spans="3:3">
      <c r="C11759" s="215"/>
    </row>
    <row r="11760" spans="3:3">
      <c r="C11760" s="215"/>
    </row>
    <row r="11761" spans="3:3">
      <c r="C11761" s="215"/>
    </row>
    <row r="11762" spans="3:3">
      <c r="C11762" s="215"/>
    </row>
    <row r="11763" spans="3:3">
      <c r="C11763" s="215"/>
    </row>
    <row r="11764" spans="3:3">
      <c r="C11764" s="215"/>
    </row>
    <row r="11765" spans="3:3">
      <c r="C11765" s="215"/>
    </row>
    <row r="11766" spans="3:3">
      <c r="C11766" s="215"/>
    </row>
    <row r="11767" spans="3:3">
      <c r="C11767" s="215"/>
    </row>
    <row r="11768" spans="3:3">
      <c r="C11768" s="215"/>
    </row>
    <row r="11769" spans="3:3">
      <c r="C11769" s="215"/>
    </row>
    <row r="11770" spans="3:3">
      <c r="C11770" s="215"/>
    </row>
    <row r="11771" spans="3:3">
      <c r="C11771" s="215"/>
    </row>
    <row r="11772" spans="3:3">
      <c r="C11772" s="215"/>
    </row>
    <row r="11773" spans="3:3">
      <c r="C11773" s="215"/>
    </row>
    <row r="11774" spans="3:3">
      <c r="C11774" s="215"/>
    </row>
    <row r="11775" spans="3:3">
      <c r="C11775" s="215"/>
    </row>
    <row r="11776" spans="3:3">
      <c r="C11776" s="215"/>
    </row>
    <row r="11777" spans="3:3">
      <c r="C11777" s="215"/>
    </row>
    <row r="11778" spans="3:3">
      <c r="C11778" s="215"/>
    </row>
    <row r="11779" spans="3:3">
      <c r="C11779" s="215"/>
    </row>
    <row r="11780" spans="3:3">
      <c r="C11780" s="215"/>
    </row>
    <row r="11781" spans="3:3">
      <c r="C11781" s="215"/>
    </row>
    <row r="11782" spans="3:3">
      <c r="C11782" s="215"/>
    </row>
    <row r="11783" spans="3:3">
      <c r="C11783" s="215"/>
    </row>
    <row r="11784" spans="3:3">
      <c r="C11784" s="215"/>
    </row>
    <row r="11785" spans="3:3">
      <c r="C11785" s="215"/>
    </row>
    <row r="11786" spans="3:3">
      <c r="C11786" s="215"/>
    </row>
    <row r="11787" spans="3:3">
      <c r="C11787" s="215"/>
    </row>
    <row r="11788" spans="3:3">
      <c r="C11788" s="215"/>
    </row>
    <row r="11789" spans="3:3">
      <c r="C11789" s="215"/>
    </row>
    <row r="11790" spans="3:3">
      <c r="C11790" s="215"/>
    </row>
    <row r="11791" spans="3:3">
      <c r="C11791" s="215"/>
    </row>
    <row r="11792" spans="3:3">
      <c r="C11792" s="215"/>
    </row>
    <row r="11793" spans="3:3">
      <c r="C11793" s="215"/>
    </row>
    <row r="11794" spans="3:3">
      <c r="C11794" s="215"/>
    </row>
    <row r="11795" spans="3:3">
      <c r="C11795" s="215"/>
    </row>
    <row r="11796" spans="3:3">
      <c r="C11796" s="215"/>
    </row>
    <row r="11797" spans="3:3">
      <c r="C11797" s="215"/>
    </row>
    <row r="11798" spans="3:3">
      <c r="C11798" s="215"/>
    </row>
    <row r="11799" spans="3:3">
      <c r="C11799" s="215"/>
    </row>
    <row r="11800" spans="3:3">
      <c r="C11800" s="215"/>
    </row>
    <row r="11801" spans="3:3">
      <c r="C11801" s="215"/>
    </row>
    <row r="11802" spans="3:3">
      <c r="C11802" s="215"/>
    </row>
    <row r="11803" spans="3:3">
      <c r="C11803" s="215"/>
    </row>
    <row r="11804" spans="3:3">
      <c r="C11804" s="215"/>
    </row>
    <row r="11805" spans="3:3">
      <c r="C11805" s="215"/>
    </row>
    <row r="11806" spans="3:3">
      <c r="C11806" s="215"/>
    </row>
    <row r="11807" spans="3:3">
      <c r="C11807" s="215"/>
    </row>
    <row r="11808" spans="3:3">
      <c r="C11808" s="215"/>
    </row>
    <row r="11809" spans="3:3">
      <c r="C11809" s="215"/>
    </row>
    <row r="11810" spans="3:3">
      <c r="C11810" s="215"/>
    </row>
    <row r="11811" spans="3:3">
      <c r="C11811" s="215"/>
    </row>
    <row r="11812" spans="3:3">
      <c r="C11812" s="215"/>
    </row>
    <row r="11813" spans="3:3">
      <c r="C11813" s="215"/>
    </row>
    <row r="11814" spans="3:3">
      <c r="C11814" s="215"/>
    </row>
    <row r="11815" spans="3:3">
      <c r="C11815" s="215"/>
    </row>
    <row r="11816" spans="3:3">
      <c r="C11816" s="215"/>
    </row>
    <row r="11817" spans="3:3">
      <c r="C11817" s="215"/>
    </row>
    <row r="11818" spans="3:3">
      <c r="C11818" s="215"/>
    </row>
    <row r="11819" spans="3:3">
      <c r="C11819" s="215"/>
    </row>
    <row r="11820" spans="3:3">
      <c r="C11820" s="215"/>
    </row>
    <row r="11821" spans="3:3">
      <c r="C11821" s="215"/>
    </row>
    <row r="11822" spans="3:3">
      <c r="C11822" s="215"/>
    </row>
    <row r="11823" spans="3:3">
      <c r="C11823" s="215"/>
    </row>
    <row r="11824" spans="3:3">
      <c r="C11824" s="215"/>
    </row>
    <row r="11825" spans="3:3">
      <c r="C11825" s="215"/>
    </row>
    <row r="11826" spans="3:3">
      <c r="C11826" s="215"/>
    </row>
    <row r="11827" spans="3:3">
      <c r="C11827" s="215"/>
    </row>
    <row r="11828" spans="3:3">
      <c r="C11828" s="215"/>
    </row>
    <row r="11829" spans="3:3">
      <c r="C11829" s="215"/>
    </row>
    <row r="11830" spans="3:3">
      <c r="C11830" s="215"/>
    </row>
    <row r="11831" spans="3:3">
      <c r="C11831" s="215"/>
    </row>
    <row r="11832" spans="3:3">
      <c r="C11832" s="215"/>
    </row>
    <row r="11833" spans="3:3">
      <c r="C11833" s="215"/>
    </row>
    <row r="11834" spans="3:3">
      <c r="C11834" s="215"/>
    </row>
    <row r="11835" spans="3:3">
      <c r="C11835" s="215"/>
    </row>
    <row r="11836" spans="3:3">
      <c r="C11836" s="215"/>
    </row>
    <row r="11837" spans="3:3">
      <c r="C11837" s="215"/>
    </row>
    <row r="11838" spans="3:3">
      <c r="C11838" s="215"/>
    </row>
    <row r="11839" spans="3:3">
      <c r="C11839" s="215"/>
    </row>
    <row r="11840" spans="3:3">
      <c r="C11840" s="215"/>
    </row>
    <row r="11841" spans="3:3">
      <c r="C11841" s="215"/>
    </row>
    <row r="11842" spans="3:3">
      <c r="C11842" s="215"/>
    </row>
    <row r="11843" spans="3:3">
      <c r="C11843" s="215"/>
    </row>
    <row r="11844" spans="3:3">
      <c r="C11844" s="215"/>
    </row>
    <row r="11845" spans="3:3">
      <c r="C11845" s="215"/>
    </row>
    <row r="11846" spans="3:3">
      <c r="C11846" s="215"/>
    </row>
    <row r="11847" spans="3:3">
      <c r="C11847" s="215"/>
    </row>
    <row r="11848" spans="3:3">
      <c r="C11848" s="215"/>
    </row>
    <row r="11849" spans="3:3">
      <c r="C11849" s="215"/>
    </row>
    <row r="11850" spans="3:3">
      <c r="C11850" s="215"/>
    </row>
    <row r="11851" spans="3:3">
      <c r="C11851" s="215"/>
    </row>
    <row r="11852" spans="3:3">
      <c r="C11852" s="215"/>
    </row>
    <row r="11853" spans="3:3">
      <c r="C11853" s="215"/>
    </row>
    <row r="11854" spans="3:3">
      <c r="C11854" s="215"/>
    </row>
    <row r="11855" spans="3:3">
      <c r="C11855" s="215"/>
    </row>
    <row r="11856" spans="3:3">
      <c r="C11856" s="215"/>
    </row>
    <row r="11857" spans="3:3">
      <c r="C11857" s="215"/>
    </row>
    <row r="11858" spans="3:3">
      <c r="C11858" s="215"/>
    </row>
    <row r="11859" spans="3:3">
      <c r="C11859" s="215"/>
    </row>
    <row r="11860" spans="3:3">
      <c r="C11860" s="215"/>
    </row>
    <row r="11861" spans="3:3">
      <c r="C11861" s="215"/>
    </row>
    <row r="11862" spans="3:3">
      <c r="C11862" s="215"/>
    </row>
    <row r="11863" spans="3:3">
      <c r="C11863" s="215"/>
    </row>
    <row r="11864" spans="3:3">
      <c r="C11864" s="215"/>
    </row>
    <row r="11865" spans="3:3">
      <c r="C11865" s="215"/>
    </row>
    <row r="11866" spans="3:3">
      <c r="C11866" s="215"/>
    </row>
    <row r="11867" spans="3:3">
      <c r="C11867" s="215"/>
    </row>
    <row r="11868" spans="3:3">
      <c r="C11868" s="215"/>
    </row>
    <row r="11869" spans="3:3">
      <c r="C11869" s="215"/>
    </row>
    <row r="11870" spans="3:3">
      <c r="C11870" s="215"/>
    </row>
    <row r="11871" spans="3:3">
      <c r="C11871" s="215"/>
    </row>
    <row r="11872" spans="3:3">
      <c r="C11872" s="215"/>
    </row>
    <row r="11873" spans="3:3">
      <c r="C11873" s="215"/>
    </row>
    <row r="11874" spans="3:3">
      <c r="C11874" s="215"/>
    </row>
    <row r="11875" spans="3:3">
      <c r="C11875" s="215"/>
    </row>
    <row r="11876" spans="3:3">
      <c r="C11876" s="215"/>
    </row>
    <row r="11877" spans="3:3">
      <c r="C11877" s="215"/>
    </row>
    <row r="11878" spans="3:3">
      <c r="C11878" s="215"/>
    </row>
    <row r="11879" spans="3:3">
      <c r="C11879" s="215"/>
    </row>
    <row r="11880" spans="3:3">
      <c r="C11880" s="215"/>
    </row>
    <row r="11881" spans="3:3">
      <c r="C11881" s="215"/>
    </row>
    <row r="11882" spans="3:3">
      <c r="C11882" s="215"/>
    </row>
    <row r="11883" spans="3:3">
      <c r="C11883" s="215"/>
    </row>
    <row r="11884" spans="3:3">
      <c r="C11884" s="215"/>
    </row>
    <row r="11885" spans="3:3">
      <c r="C11885" s="215"/>
    </row>
    <row r="11886" spans="3:3">
      <c r="C11886" s="215"/>
    </row>
    <row r="11887" spans="3:3">
      <c r="C11887" s="215"/>
    </row>
    <row r="11888" spans="3:3">
      <c r="C11888" s="215"/>
    </row>
    <row r="11889" spans="3:3">
      <c r="C11889" s="215"/>
    </row>
    <row r="11890" spans="3:3">
      <c r="C11890" s="215"/>
    </row>
    <row r="11891" spans="3:3">
      <c r="C11891" s="215"/>
    </row>
    <row r="11892" spans="3:3">
      <c r="C11892" s="215"/>
    </row>
    <row r="11893" spans="3:3">
      <c r="C11893" s="215"/>
    </row>
    <row r="11894" spans="3:3">
      <c r="C11894" s="215"/>
    </row>
    <row r="11895" spans="3:3">
      <c r="C11895" s="215"/>
    </row>
    <row r="11896" spans="3:3">
      <c r="C11896" s="215"/>
    </row>
    <row r="11897" spans="3:3">
      <c r="C11897" s="215"/>
    </row>
    <row r="11898" spans="3:3">
      <c r="C11898" s="215"/>
    </row>
    <row r="11899" spans="3:3">
      <c r="C11899" s="215"/>
    </row>
    <row r="11900" spans="3:3">
      <c r="C11900" s="215"/>
    </row>
    <row r="11901" spans="3:3">
      <c r="C11901" s="215"/>
    </row>
    <row r="11902" spans="3:3">
      <c r="C11902" s="215"/>
    </row>
    <row r="11903" spans="3:3">
      <c r="C11903" s="215"/>
    </row>
    <row r="11904" spans="3:3">
      <c r="C11904" s="215"/>
    </row>
    <row r="11905" spans="3:3">
      <c r="C11905" s="215"/>
    </row>
    <row r="11906" spans="3:3">
      <c r="C11906" s="215"/>
    </row>
    <row r="11907" spans="3:3">
      <c r="C11907" s="215"/>
    </row>
    <row r="11908" spans="3:3">
      <c r="C11908" s="215"/>
    </row>
    <row r="11909" spans="3:3">
      <c r="C11909" s="215"/>
    </row>
    <row r="11910" spans="3:3">
      <c r="C11910" s="215"/>
    </row>
    <row r="11911" spans="3:3">
      <c r="C11911" s="215"/>
    </row>
    <row r="11912" spans="3:3">
      <c r="C11912" s="215"/>
    </row>
    <row r="11913" spans="3:3">
      <c r="C11913" s="215"/>
    </row>
    <row r="11914" spans="3:3">
      <c r="C11914" s="215"/>
    </row>
    <row r="11915" spans="3:3">
      <c r="C11915" s="215"/>
    </row>
    <row r="11916" spans="3:3">
      <c r="C11916" s="215"/>
    </row>
    <row r="11917" spans="3:3">
      <c r="C11917" s="215"/>
    </row>
    <row r="11918" spans="3:3">
      <c r="C11918" s="215"/>
    </row>
    <row r="11919" spans="3:3">
      <c r="C11919" s="215"/>
    </row>
    <row r="11920" spans="3:3">
      <c r="C11920" s="215"/>
    </row>
    <row r="11921" spans="3:3">
      <c r="C11921" s="215"/>
    </row>
    <row r="11922" spans="3:3">
      <c r="C11922" s="215"/>
    </row>
    <row r="11923" spans="3:3">
      <c r="C11923" s="215"/>
    </row>
    <row r="11924" spans="3:3">
      <c r="C11924" s="215"/>
    </row>
    <row r="11925" spans="3:3">
      <c r="C11925" s="215"/>
    </row>
    <row r="11926" spans="3:3">
      <c r="C11926" s="215"/>
    </row>
    <row r="11927" spans="3:3">
      <c r="C11927" s="215"/>
    </row>
    <row r="11928" spans="3:3">
      <c r="C11928" s="215"/>
    </row>
    <row r="11929" spans="3:3">
      <c r="C11929" s="215"/>
    </row>
    <row r="11930" spans="3:3">
      <c r="C11930" s="215"/>
    </row>
    <row r="11931" spans="3:3">
      <c r="C11931" s="215"/>
    </row>
    <row r="11932" spans="3:3">
      <c r="C11932" s="215"/>
    </row>
    <row r="11933" spans="3:3">
      <c r="C11933" s="215"/>
    </row>
    <row r="11934" spans="3:3">
      <c r="C11934" s="215"/>
    </row>
    <row r="11935" spans="3:3">
      <c r="C11935" s="215"/>
    </row>
    <row r="11936" spans="3:3">
      <c r="C11936" s="215"/>
    </row>
    <row r="11937" spans="3:3">
      <c r="C11937" s="215"/>
    </row>
    <row r="11938" spans="3:3">
      <c r="C11938" s="215"/>
    </row>
    <row r="11939" spans="3:3">
      <c r="C11939" s="215"/>
    </row>
    <row r="11940" spans="3:3">
      <c r="C11940" s="215"/>
    </row>
    <row r="11941" spans="3:3">
      <c r="C11941" s="215"/>
    </row>
    <row r="11942" spans="3:3">
      <c r="C11942" s="215"/>
    </row>
    <row r="11943" spans="3:3">
      <c r="C11943" s="215"/>
    </row>
    <row r="11944" spans="3:3">
      <c r="C11944" s="215"/>
    </row>
    <row r="11945" spans="3:3">
      <c r="C11945" s="215"/>
    </row>
    <row r="11946" spans="3:3">
      <c r="C11946" s="215"/>
    </row>
    <row r="11947" spans="3:3">
      <c r="C11947" s="215"/>
    </row>
    <row r="11948" spans="3:3">
      <c r="C11948" s="215"/>
    </row>
    <row r="11949" spans="3:3">
      <c r="C11949" s="215"/>
    </row>
    <row r="11950" spans="3:3">
      <c r="C11950" s="215"/>
    </row>
    <row r="11951" spans="3:3">
      <c r="C11951" s="215"/>
    </row>
    <row r="11952" spans="3:3">
      <c r="C11952" s="215"/>
    </row>
    <row r="11953" spans="3:3">
      <c r="C11953" s="215"/>
    </row>
    <row r="11954" spans="3:3">
      <c r="C11954" s="215"/>
    </row>
    <row r="11955" spans="3:3">
      <c r="C11955" s="215"/>
    </row>
    <row r="11956" spans="3:3">
      <c r="C11956" s="215"/>
    </row>
    <row r="11957" spans="3:3">
      <c r="C11957" s="215"/>
    </row>
    <row r="11958" spans="3:3">
      <c r="C11958" s="215"/>
    </row>
    <row r="11959" spans="3:3">
      <c r="C11959" s="215"/>
    </row>
    <row r="11960" spans="3:3">
      <c r="C11960" s="215"/>
    </row>
    <row r="11961" spans="3:3">
      <c r="C11961" s="215"/>
    </row>
    <row r="11962" spans="3:3">
      <c r="C11962" s="215"/>
    </row>
    <row r="11963" spans="3:3">
      <c r="C11963" s="215"/>
    </row>
    <row r="11964" spans="3:3">
      <c r="C11964" s="215"/>
    </row>
    <row r="11965" spans="3:3">
      <c r="C11965" s="215"/>
    </row>
    <row r="11966" spans="3:3">
      <c r="C11966" s="215"/>
    </row>
    <row r="11967" spans="3:3">
      <c r="C11967" s="215"/>
    </row>
    <row r="11968" spans="3:3">
      <c r="C11968" s="215"/>
    </row>
    <row r="11969" spans="3:3">
      <c r="C11969" s="215"/>
    </row>
    <row r="11970" spans="3:3">
      <c r="C11970" s="215"/>
    </row>
    <row r="11971" spans="3:3">
      <c r="C11971" s="215"/>
    </row>
    <row r="11972" spans="3:3">
      <c r="C11972" s="215"/>
    </row>
    <row r="11973" spans="3:3">
      <c r="C11973" s="215"/>
    </row>
    <row r="11974" spans="3:3">
      <c r="C11974" s="215"/>
    </row>
    <row r="11975" spans="3:3">
      <c r="C11975" s="215"/>
    </row>
    <row r="11976" spans="3:3">
      <c r="C11976" s="215"/>
    </row>
    <row r="11977" spans="3:3">
      <c r="C11977" s="215"/>
    </row>
    <row r="11978" spans="3:3">
      <c r="C11978" s="215"/>
    </row>
    <row r="11979" spans="3:3">
      <c r="C11979" s="215"/>
    </row>
    <row r="11980" spans="3:3">
      <c r="C11980" s="215"/>
    </row>
    <row r="11981" spans="3:3">
      <c r="C11981" s="215"/>
    </row>
    <row r="11982" spans="3:3">
      <c r="C11982" s="215"/>
    </row>
    <row r="11983" spans="3:3">
      <c r="C11983" s="215"/>
    </row>
    <row r="11984" spans="3:3">
      <c r="C11984" s="215"/>
    </row>
    <row r="11985" spans="3:3">
      <c r="C11985" s="215"/>
    </row>
    <row r="11986" spans="3:3">
      <c r="C11986" s="215"/>
    </row>
    <row r="11987" spans="3:3">
      <c r="C11987" s="215"/>
    </row>
    <row r="11988" spans="3:3">
      <c r="C11988" s="215"/>
    </row>
    <row r="11989" spans="3:3">
      <c r="C11989" s="215"/>
    </row>
    <row r="11990" spans="3:3">
      <c r="C11990" s="215"/>
    </row>
    <row r="11991" spans="3:3">
      <c r="C11991" s="215"/>
    </row>
    <row r="11992" spans="3:3">
      <c r="C11992" s="215"/>
    </row>
    <row r="11993" spans="3:3">
      <c r="C11993" s="215"/>
    </row>
    <row r="11994" spans="3:3">
      <c r="C11994" s="215"/>
    </row>
    <row r="11995" spans="3:3">
      <c r="C11995" s="215"/>
    </row>
    <row r="11996" spans="3:3">
      <c r="C11996" s="215"/>
    </row>
    <row r="11997" spans="3:3">
      <c r="C11997" s="215"/>
    </row>
    <row r="11998" spans="3:3">
      <c r="C11998" s="215"/>
    </row>
    <row r="11999" spans="3:3">
      <c r="C11999" s="215"/>
    </row>
    <row r="12000" spans="3:3">
      <c r="C12000" s="215"/>
    </row>
    <row r="12001" spans="3:3">
      <c r="C12001" s="215"/>
    </row>
    <row r="12002" spans="3:3">
      <c r="C12002" s="215"/>
    </row>
    <row r="12003" spans="3:3">
      <c r="C12003" s="215"/>
    </row>
    <row r="12004" spans="3:3">
      <c r="C12004" s="215"/>
    </row>
    <row r="12005" spans="3:3">
      <c r="C12005" s="215"/>
    </row>
    <row r="12006" spans="3:3">
      <c r="C12006" s="215"/>
    </row>
    <row r="12007" spans="3:3">
      <c r="C12007" s="215"/>
    </row>
    <row r="12008" spans="3:3">
      <c r="C12008" s="215"/>
    </row>
    <row r="12009" spans="3:3">
      <c r="C12009" s="215"/>
    </row>
    <row r="12010" spans="3:3">
      <c r="C12010" s="215"/>
    </row>
    <row r="12011" spans="3:3">
      <c r="C12011" s="215"/>
    </row>
    <row r="12012" spans="3:3">
      <c r="C12012" s="215"/>
    </row>
    <row r="12013" spans="3:3">
      <c r="C12013" s="215"/>
    </row>
    <row r="12014" spans="3:3">
      <c r="C12014" s="215"/>
    </row>
    <row r="12015" spans="3:3">
      <c r="C12015" s="215"/>
    </row>
    <row r="12016" spans="3:3">
      <c r="C12016" s="215"/>
    </row>
    <row r="12017" spans="3:3">
      <c r="C12017" s="215"/>
    </row>
    <row r="12018" spans="3:3">
      <c r="C12018" s="215"/>
    </row>
    <row r="12019" spans="3:3">
      <c r="C12019" s="215"/>
    </row>
    <row r="12020" spans="3:3">
      <c r="C12020" s="215"/>
    </row>
    <row r="12021" spans="3:3">
      <c r="C12021" s="215"/>
    </row>
    <row r="12022" spans="3:3">
      <c r="C12022" s="215"/>
    </row>
    <row r="12023" spans="3:3">
      <c r="C12023" s="215"/>
    </row>
    <row r="12024" spans="3:3">
      <c r="C12024" s="215"/>
    </row>
    <row r="12025" spans="3:3">
      <c r="C12025" s="215"/>
    </row>
    <row r="12026" spans="3:3">
      <c r="C12026" s="215"/>
    </row>
    <row r="12027" spans="3:3">
      <c r="C12027" s="215"/>
    </row>
    <row r="12028" spans="3:3">
      <c r="C12028" s="215"/>
    </row>
    <row r="12029" spans="3:3">
      <c r="C12029" s="215"/>
    </row>
    <row r="12030" spans="3:3">
      <c r="C12030" s="215"/>
    </row>
    <row r="12031" spans="3:3">
      <c r="C12031" s="215"/>
    </row>
    <row r="12032" spans="3:3">
      <c r="C12032" s="215"/>
    </row>
    <row r="12033" spans="3:3">
      <c r="C12033" s="215"/>
    </row>
    <row r="12034" spans="3:3">
      <c r="C12034" s="215"/>
    </row>
    <row r="12035" spans="3:3">
      <c r="C12035" s="215"/>
    </row>
    <row r="12036" spans="3:3">
      <c r="C12036" s="215"/>
    </row>
    <row r="12037" spans="3:3">
      <c r="C12037" s="215"/>
    </row>
    <row r="12038" spans="3:3">
      <c r="C12038" s="215"/>
    </row>
    <row r="12039" spans="3:3">
      <c r="C12039" s="215"/>
    </row>
    <row r="12040" spans="3:3">
      <c r="C12040" s="215"/>
    </row>
    <row r="12041" spans="3:3">
      <c r="C12041" s="215"/>
    </row>
    <row r="12042" spans="3:3">
      <c r="C12042" s="215"/>
    </row>
    <row r="12043" spans="3:3">
      <c r="C12043" s="215"/>
    </row>
    <row r="12044" spans="3:3">
      <c r="C12044" s="215"/>
    </row>
    <row r="12045" spans="3:3">
      <c r="C12045" s="215"/>
    </row>
    <row r="12046" spans="3:3">
      <c r="C12046" s="215"/>
    </row>
    <row r="12047" spans="3:3">
      <c r="C12047" s="215"/>
    </row>
    <row r="12048" spans="3:3">
      <c r="C12048" s="215"/>
    </row>
    <row r="12049" spans="3:3">
      <c r="C12049" s="215"/>
    </row>
    <row r="12050" spans="3:3">
      <c r="C12050" s="215"/>
    </row>
    <row r="12051" spans="3:3">
      <c r="C12051" s="215"/>
    </row>
    <row r="12052" spans="3:3">
      <c r="C12052" s="215"/>
    </row>
    <row r="12053" spans="3:3">
      <c r="C12053" s="215"/>
    </row>
    <row r="12054" spans="3:3">
      <c r="C12054" s="215"/>
    </row>
    <row r="12055" spans="3:3">
      <c r="C12055" s="215"/>
    </row>
    <row r="12056" spans="3:3">
      <c r="C12056" s="215"/>
    </row>
    <row r="12057" spans="3:3">
      <c r="C12057" s="215"/>
    </row>
    <row r="12058" spans="3:3">
      <c r="C12058" s="215"/>
    </row>
    <row r="12059" spans="3:3">
      <c r="C12059" s="215"/>
    </row>
    <row r="12060" spans="3:3">
      <c r="C12060" s="215"/>
    </row>
    <row r="12061" spans="3:3">
      <c r="C12061" s="215"/>
    </row>
    <row r="12062" spans="3:3">
      <c r="C12062" s="215"/>
    </row>
    <row r="12063" spans="3:3">
      <c r="C12063" s="215"/>
    </row>
    <row r="12064" spans="3:3">
      <c r="C12064" s="215"/>
    </row>
    <row r="12065" spans="3:3">
      <c r="C12065" s="215"/>
    </row>
    <row r="12066" spans="3:3">
      <c r="C12066" s="215"/>
    </row>
    <row r="12067" spans="3:3">
      <c r="C12067" s="215"/>
    </row>
    <row r="12068" spans="3:3">
      <c r="C12068" s="215"/>
    </row>
    <row r="12069" spans="3:3">
      <c r="C12069" s="215"/>
    </row>
    <row r="12070" spans="3:3">
      <c r="C12070" s="215"/>
    </row>
    <row r="12071" spans="3:3">
      <c r="C12071" s="215"/>
    </row>
    <row r="12072" spans="3:3">
      <c r="C12072" s="215"/>
    </row>
    <row r="12073" spans="3:3">
      <c r="C12073" s="215"/>
    </row>
    <row r="12074" spans="3:3">
      <c r="C12074" s="215"/>
    </row>
    <row r="12075" spans="3:3">
      <c r="C12075" s="215"/>
    </row>
    <row r="12076" spans="3:3">
      <c r="C12076" s="215"/>
    </row>
    <row r="12077" spans="3:3">
      <c r="C12077" s="215"/>
    </row>
    <row r="12078" spans="3:3">
      <c r="C12078" s="215"/>
    </row>
    <row r="12079" spans="3:3">
      <c r="C12079" s="215"/>
    </row>
    <row r="12080" spans="3:3">
      <c r="C12080" s="215"/>
    </row>
    <row r="12081" spans="3:3">
      <c r="C12081" s="215"/>
    </row>
    <row r="12082" spans="3:3">
      <c r="C12082" s="215"/>
    </row>
    <row r="12083" spans="3:3">
      <c r="C12083" s="215"/>
    </row>
    <row r="12084" spans="3:3">
      <c r="C12084" s="215"/>
    </row>
    <row r="12085" spans="3:3">
      <c r="C12085" s="215"/>
    </row>
    <row r="12086" spans="3:3">
      <c r="C12086" s="215"/>
    </row>
    <row r="12087" spans="3:3">
      <c r="C12087" s="215"/>
    </row>
    <row r="12088" spans="3:3">
      <c r="C12088" s="215"/>
    </row>
    <row r="12089" spans="3:3">
      <c r="C12089" s="215"/>
    </row>
    <row r="12090" spans="3:3">
      <c r="C12090" s="215"/>
    </row>
    <row r="12091" spans="3:3">
      <c r="C12091" s="215"/>
    </row>
    <row r="12092" spans="3:3">
      <c r="C12092" s="215"/>
    </row>
    <row r="12093" spans="3:3">
      <c r="C12093" s="215"/>
    </row>
    <row r="12094" spans="3:3">
      <c r="C12094" s="215"/>
    </row>
    <row r="12095" spans="3:3">
      <c r="C12095" s="215"/>
    </row>
    <row r="12096" spans="3:3">
      <c r="C12096" s="215"/>
    </row>
    <row r="12097" spans="3:3">
      <c r="C12097" s="215"/>
    </row>
    <row r="12098" spans="3:3">
      <c r="C12098" s="215"/>
    </row>
    <row r="12099" spans="3:3">
      <c r="C12099" s="215"/>
    </row>
    <row r="12100" spans="3:3">
      <c r="C12100" s="215"/>
    </row>
    <row r="12101" spans="3:3">
      <c r="C12101" s="215"/>
    </row>
    <row r="12102" spans="3:3">
      <c r="C12102" s="215"/>
    </row>
    <row r="12103" spans="3:3">
      <c r="C12103" s="215"/>
    </row>
    <row r="12104" spans="3:3">
      <c r="C12104" s="215"/>
    </row>
    <row r="12105" spans="3:3">
      <c r="C12105" s="215"/>
    </row>
    <row r="12106" spans="3:3">
      <c r="C12106" s="215"/>
    </row>
    <row r="12107" spans="3:3">
      <c r="C12107" s="215"/>
    </row>
    <row r="12108" spans="3:3">
      <c r="C12108" s="215"/>
    </row>
    <row r="12109" spans="3:3">
      <c r="C12109" s="215"/>
    </row>
    <row r="12110" spans="3:3">
      <c r="C12110" s="215"/>
    </row>
    <row r="12111" spans="3:3">
      <c r="C12111" s="215"/>
    </row>
    <row r="12112" spans="3:3">
      <c r="C12112" s="215"/>
    </row>
    <row r="12113" spans="3:3">
      <c r="C12113" s="215"/>
    </row>
    <row r="12114" spans="3:3">
      <c r="C12114" s="215"/>
    </row>
    <row r="12115" spans="3:3">
      <c r="C12115" s="215"/>
    </row>
    <row r="12116" spans="3:3">
      <c r="C12116" s="215"/>
    </row>
    <row r="12117" spans="3:3">
      <c r="C12117" s="215"/>
    </row>
    <row r="12118" spans="3:3">
      <c r="C12118" s="215"/>
    </row>
    <row r="12119" spans="3:3">
      <c r="C12119" s="215"/>
    </row>
    <row r="12120" spans="3:3">
      <c r="C12120" s="215"/>
    </row>
    <row r="12121" spans="3:3">
      <c r="C12121" s="215"/>
    </row>
    <row r="12122" spans="3:3">
      <c r="C12122" s="215"/>
    </row>
    <row r="12123" spans="3:3">
      <c r="C12123" s="215"/>
    </row>
    <row r="12124" spans="3:3">
      <c r="C12124" s="215"/>
    </row>
    <row r="12125" spans="3:3">
      <c r="C12125" s="215"/>
    </row>
    <row r="12126" spans="3:3">
      <c r="C12126" s="215"/>
    </row>
    <row r="12127" spans="3:3">
      <c r="C12127" s="215"/>
    </row>
    <row r="12128" spans="3:3">
      <c r="C12128" s="215"/>
    </row>
    <row r="12129" spans="3:3">
      <c r="C12129" s="215"/>
    </row>
    <row r="12130" spans="3:3">
      <c r="C12130" s="215"/>
    </row>
    <row r="12131" spans="3:3">
      <c r="C12131" s="215"/>
    </row>
    <row r="12132" spans="3:3">
      <c r="C12132" s="215"/>
    </row>
    <row r="12133" spans="3:3">
      <c r="C12133" s="215"/>
    </row>
    <row r="12134" spans="3:3">
      <c r="C12134" s="215"/>
    </row>
    <row r="12135" spans="3:3">
      <c r="C12135" s="215"/>
    </row>
    <row r="12136" spans="3:3">
      <c r="C12136" s="215"/>
    </row>
    <row r="12137" spans="3:3">
      <c r="C12137" s="215"/>
    </row>
    <row r="12138" spans="3:3">
      <c r="C12138" s="215"/>
    </row>
    <row r="12139" spans="3:3">
      <c r="C12139" s="215"/>
    </row>
    <row r="12140" spans="3:3">
      <c r="C12140" s="215"/>
    </row>
    <row r="12141" spans="3:3">
      <c r="C12141" s="215"/>
    </row>
    <row r="12142" spans="3:3">
      <c r="C12142" s="215"/>
    </row>
    <row r="12143" spans="3:3">
      <c r="C12143" s="215"/>
    </row>
    <row r="12144" spans="3:3">
      <c r="C12144" s="215"/>
    </row>
    <row r="12145" spans="3:3">
      <c r="C12145" s="215"/>
    </row>
    <row r="12146" spans="3:3">
      <c r="C12146" s="215"/>
    </row>
    <row r="12147" spans="3:3">
      <c r="C12147" s="215"/>
    </row>
    <row r="12148" spans="3:3">
      <c r="C12148" s="215"/>
    </row>
    <row r="12149" spans="3:3">
      <c r="C12149" s="215"/>
    </row>
    <row r="12150" spans="3:3">
      <c r="C12150" s="215"/>
    </row>
    <row r="12151" spans="3:3">
      <c r="C12151" s="215"/>
    </row>
    <row r="12152" spans="3:3">
      <c r="C12152" s="215"/>
    </row>
    <row r="12153" spans="3:3">
      <c r="C12153" s="215"/>
    </row>
    <row r="12154" spans="3:3">
      <c r="C12154" s="215"/>
    </row>
    <row r="12155" spans="3:3">
      <c r="C12155" s="215"/>
    </row>
    <row r="12156" spans="3:3">
      <c r="C12156" s="215"/>
    </row>
    <row r="12157" spans="3:3">
      <c r="C12157" s="215"/>
    </row>
    <row r="12158" spans="3:3">
      <c r="C12158" s="215"/>
    </row>
    <row r="12159" spans="3:3">
      <c r="C12159" s="215"/>
    </row>
    <row r="12160" spans="3:3">
      <c r="C12160" s="215"/>
    </row>
    <row r="12161" spans="3:3">
      <c r="C12161" s="215"/>
    </row>
    <row r="12162" spans="3:3">
      <c r="C12162" s="215"/>
    </row>
    <row r="12163" spans="3:3">
      <c r="C12163" s="215"/>
    </row>
    <row r="12164" spans="3:3">
      <c r="C12164" s="215"/>
    </row>
    <row r="12165" spans="3:3">
      <c r="C12165" s="215"/>
    </row>
    <row r="12166" spans="3:3">
      <c r="C12166" s="215"/>
    </row>
    <row r="12167" spans="3:3">
      <c r="C12167" s="215"/>
    </row>
    <row r="12168" spans="3:3">
      <c r="C12168" s="215"/>
    </row>
    <row r="12169" spans="3:3">
      <c r="C12169" s="215"/>
    </row>
    <row r="12170" spans="3:3">
      <c r="C12170" s="215"/>
    </row>
    <row r="12171" spans="3:3">
      <c r="C12171" s="215"/>
    </row>
    <row r="12172" spans="3:3">
      <c r="C12172" s="215"/>
    </row>
    <row r="12173" spans="3:3">
      <c r="C12173" s="215"/>
    </row>
    <row r="12174" spans="3:3">
      <c r="C12174" s="215"/>
    </row>
    <row r="12175" spans="3:3">
      <c r="C12175" s="215"/>
    </row>
    <row r="12176" spans="3:3">
      <c r="C12176" s="215"/>
    </row>
    <row r="12177" spans="3:3">
      <c r="C12177" s="215"/>
    </row>
    <row r="12178" spans="3:3">
      <c r="C12178" s="215"/>
    </row>
    <row r="12179" spans="3:3">
      <c r="C12179" s="215"/>
    </row>
    <row r="12180" spans="3:3">
      <c r="C12180" s="215"/>
    </row>
    <row r="12181" spans="3:3">
      <c r="C12181" s="215"/>
    </row>
    <row r="12182" spans="3:3">
      <c r="C12182" s="215"/>
    </row>
    <row r="12183" spans="3:3">
      <c r="C12183" s="215"/>
    </row>
    <row r="12184" spans="3:3">
      <c r="C12184" s="215"/>
    </row>
    <row r="12185" spans="3:3">
      <c r="C12185" s="215"/>
    </row>
    <row r="12186" spans="3:3">
      <c r="C12186" s="215"/>
    </row>
    <row r="12187" spans="3:3">
      <c r="C12187" s="215"/>
    </row>
    <row r="12188" spans="3:3">
      <c r="C12188" s="215"/>
    </row>
    <row r="12189" spans="3:3">
      <c r="C12189" s="215"/>
    </row>
    <row r="12190" spans="3:3">
      <c r="C12190" s="215"/>
    </row>
    <row r="12191" spans="3:3">
      <c r="C12191" s="215"/>
    </row>
    <row r="12192" spans="3:3">
      <c r="C12192" s="215"/>
    </row>
    <row r="12193" spans="3:3">
      <c r="C12193" s="215"/>
    </row>
    <row r="12194" spans="3:3">
      <c r="C12194" s="215"/>
    </row>
    <row r="12195" spans="3:3">
      <c r="C12195" s="215"/>
    </row>
    <row r="12196" spans="3:3">
      <c r="C12196" s="215"/>
    </row>
    <row r="12197" spans="3:3">
      <c r="C12197" s="215"/>
    </row>
    <row r="12198" spans="3:3">
      <c r="C12198" s="215"/>
    </row>
    <row r="12199" spans="3:3">
      <c r="C12199" s="215"/>
    </row>
    <row r="12200" spans="3:3">
      <c r="C12200" s="215"/>
    </row>
    <row r="12201" spans="3:3">
      <c r="C12201" s="215"/>
    </row>
    <row r="12202" spans="3:3">
      <c r="C12202" s="215"/>
    </row>
    <row r="12203" spans="3:3">
      <c r="C12203" s="215"/>
    </row>
    <row r="12204" spans="3:3">
      <c r="C12204" s="215"/>
    </row>
    <row r="12205" spans="3:3">
      <c r="C12205" s="215"/>
    </row>
    <row r="12206" spans="3:3">
      <c r="C12206" s="215"/>
    </row>
    <row r="12207" spans="3:3">
      <c r="C12207" s="215"/>
    </row>
    <row r="12208" spans="3:3">
      <c r="C12208" s="215"/>
    </row>
    <row r="12209" spans="3:3">
      <c r="C12209" s="215"/>
    </row>
    <row r="12210" spans="3:3">
      <c r="C12210" s="215"/>
    </row>
    <row r="12211" spans="3:3">
      <c r="C12211" s="215"/>
    </row>
    <row r="12212" spans="3:3">
      <c r="C12212" s="215"/>
    </row>
    <row r="12213" spans="3:3">
      <c r="C12213" s="215"/>
    </row>
    <row r="12214" spans="3:3">
      <c r="C12214" s="215"/>
    </row>
    <row r="12215" spans="3:3">
      <c r="C12215" s="215"/>
    </row>
    <row r="12216" spans="3:3">
      <c r="C12216" s="215"/>
    </row>
    <row r="12217" spans="3:3">
      <c r="C12217" s="215"/>
    </row>
    <row r="12218" spans="3:3">
      <c r="C12218" s="215"/>
    </row>
    <row r="12219" spans="3:3">
      <c r="C12219" s="215"/>
    </row>
    <row r="12220" spans="3:3">
      <c r="C12220" s="215"/>
    </row>
    <row r="12221" spans="3:3">
      <c r="C12221" s="215"/>
    </row>
    <row r="12222" spans="3:3">
      <c r="C12222" s="215"/>
    </row>
    <row r="12223" spans="3:3">
      <c r="C12223" s="215"/>
    </row>
    <row r="12224" spans="3:3">
      <c r="C12224" s="215"/>
    </row>
    <row r="12225" spans="3:3">
      <c r="C12225" s="215"/>
    </row>
    <row r="12226" spans="3:3">
      <c r="C12226" s="215"/>
    </row>
    <row r="12227" spans="3:3">
      <c r="C12227" s="215"/>
    </row>
    <row r="12228" spans="3:3">
      <c r="C12228" s="215"/>
    </row>
    <row r="12229" spans="3:3">
      <c r="C12229" s="215"/>
    </row>
    <row r="12230" spans="3:3">
      <c r="C12230" s="215"/>
    </row>
    <row r="12231" spans="3:3">
      <c r="C12231" s="215"/>
    </row>
    <row r="12232" spans="3:3">
      <c r="C12232" s="215"/>
    </row>
    <row r="12233" spans="3:3">
      <c r="C12233" s="215"/>
    </row>
    <row r="12234" spans="3:3">
      <c r="C12234" s="215"/>
    </row>
    <row r="12235" spans="3:3">
      <c r="C12235" s="215"/>
    </row>
    <row r="12236" spans="3:3">
      <c r="C12236" s="215"/>
    </row>
    <row r="12237" spans="3:3">
      <c r="C12237" s="215"/>
    </row>
    <row r="12238" spans="3:3">
      <c r="C12238" s="215"/>
    </row>
    <row r="12239" spans="3:3">
      <c r="C12239" s="215"/>
    </row>
    <row r="12240" spans="3:3">
      <c r="C12240" s="215"/>
    </row>
    <row r="12241" spans="3:3">
      <c r="C12241" s="215"/>
    </row>
    <row r="12242" spans="3:3">
      <c r="C12242" s="215"/>
    </row>
    <row r="12243" spans="3:3">
      <c r="C12243" s="215"/>
    </row>
    <row r="12244" spans="3:3">
      <c r="C12244" s="215"/>
    </row>
    <row r="12245" spans="3:3">
      <c r="C12245" s="215"/>
    </row>
    <row r="12246" spans="3:3">
      <c r="C12246" s="215"/>
    </row>
    <row r="12247" spans="3:3">
      <c r="C12247" s="215"/>
    </row>
    <row r="12248" spans="3:3">
      <c r="C12248" s="215"/>
    </row>
    <row r="12249" spans="3:3">
      <c r="C12249" s="215"/>
    </row>
    <row r="12250" spans="3:3">
      <c r="C12250" s="215"/>
    </row>
    <row r="12251" spans="3:3">
      <c r="C12251" s="215"/>
    </row>
    <row r="12252" spans="3:3">
      <c r="C12252" s="215"/>
    </row>
    <row r="12253" spans="3:3">
      <c r="C12253" s="215"/>
    </row>
    <row r="12254" spans="3:3">
      <c r="C12254" s="215"/>
    </row>
    <row r="12255" spans="3:3">
      <c r="C12255" s="215"/>
    </row>
    <row r="12256" spans="3:3">
      <c r="C12256" s="215"/>
    </row>
    <row r="12257" spans="3:3">
      <c r="C12257" s="215"/>
    </row>
    <row r="12258" spans="3:3">
      <c r="C12258" s="215"/>
    </row>
    <row r="12259" spans="3:3">
      <c r="C12259" s="215"/>
    </row>
    <row r="12260" spans="3:3">
      <c r="C12260" s="215"/>
    </row>
    <row r="12261" spans="3:3">
      <c r="C12261" s="215"/>
    </row>
    <row r="12262" spans="3:3">
      <c r="C12262" s="215"/>
    </row>
    <row r="12263" spans="3:3">
      <c r="C12263" s="215"/>
    </row>
    <row r="12264" spans="3:3">
      <c r="C12264" s="215"/>
    </row>
    <row r="12265" spans="3:3">
      <c r="C12265" s="215"/>
    </row>
    <row r="12266" spans="3:3">
      <c r="C12266" s="215"/>
    </row>
    <row r="12267" spans="3:3">
      <c r="C12267" s="215"/>
    </row>
    <row r="12268" spans="3:3">
      <c r="C12268" s="215"/>
    </row>
    <row r="12269" spans="3:3">
      <c r="C12269" s="215"/>
    </row>
    <row r="12270" spans="3:3">
      <c r="C12270" s="215"/>
    </row>
    <row r="12271" spans="3:3">
      <c r="C12271" s="215"/>
    </row>
    <row r="12272" spans="3:3">
      <c r="C12272" s="215"/>
    </row>
    <row r="12273" spans="3:3">
      <c r="C12273" s="215"/>
    </row>
    <row r="12274" spans="3:3">
      <c r="C12274" s="215"/>
    </row>
    <row r="12275" spans="3:3">
      <c r="C12275" s="215"/>
    </row>
    <row r="12276" spans="3:3">
      <c r="C12276" s="215"/>
    </row>
    <row r="12277" spans="3:3">
      <c r="C12277" s="215"/>
    </row>
    <row r="12278" spans="3:3">
      <c r="C12278" s="215"/>
    </row>
    <row r="12279" spans="3:3">
      <c r="C12279" s="215"/>
    </row>
    <row r="12280" spans="3:3">
      <c r="C12280" s="215"/>
    </row>
    <row r="12281" spans="3:3">
      <c r="C12281" s="215"/>
    </row>
    <row r="12282" spans="3:3">
      <c r="C12282" s="215"/>
    </row>
    <row r="12283" spans="3:3">
      <c r="C12283" s="215"/>
    </row>
    <row r="12284" spans="3:3">
      <c r="C12284" s="215"/>
    </row>
    <row r="12285" spans="3:3">
      <c r="C12285" s="215"/>
    </row>
    <row r="12286" spans="3:3">
      <c r="C12286" s="215"/>
    </row>
    <row r="12287" spans="3:3">
      <c r="C12287" s="215"/>
    </row>
    <row r="12288" spans="3:3">
      <c r="C12288" s="215"/>
    </row>
    <row r="12289" spans="3:3">
      <c r="C12289" s="215"/>
    </row>
    <row r="12290" spans="3:3">
      <c r="C12290" s="215"/>
    </row>
    <row r="12291" spans="3:3">
      <c r="C12291" s="215"/>
    </row>
    <row r="12292" spans="3:3">
      <c r="C12292" s="215"/>
    </row>
    <row r="12293" spans="3:3">
      <c r="C12293" s="215"/>
    </row>
    <row r="12294" spans="3:3">
      <c r="C12294" s="215"/>
    </row>
    <row r="12295" spans="3:3">
      <c r="C12295" s="215"/>
    </row>
    <row r="12296" spans="3:3">
      <c r="C12296" s="215"/>
    </row>
    <row r="12297" spans="3:3">
      <c r="C12297" s="215"/>
    </row>
    <row r="12298" spans="3:3">
      <c r="C12298" s="215"/>
    </row>
    <row r="12299" spans="3:3">
      <c r="C12299" s="215"/>
    </row>
    <row r="12300" spans="3:3">
      <c r="C12300" s="215"/>
    </row>
    <row r="12301" spans="3:3">
      <c r="C12301" s="215"/>
    </row>
    <row r="12302" spans="3:3">
      <c r="C12302" s="215"/>
    </row>
    <row r="12303" spans="3:3">
      <c r="C12303" s="215"/>
    </row>
    <row r="12304" spans="3:3">
      <c r="C12304" s="215"/>
    </row>
    <row r="12305" spans="3:3">
      <c r="C12305" s="215"/>
    </row>
    <row r="12306" spans="3:3">
      <c r="C12306" s="215"/>
    </row>
    <row r="12307" spans="3:3">
      <c r="C12307" s="215"/>
    </row>
    <row r="12308" spans="3:3">
      <c r="C12308" s="215"/>
    </row>
    <row r="12309" spans="3:3">
      <c r="C12309" s="215"/>
    </row>
    <row r="12310" spans="3:3">
      <c r="C12310" s="215"/>
    </row>
    <row r="12311" spans="3:3">
      <c r="C12311" s="215"/>
    </row>
    <row r="12312" spans="3:3">
      <c r="C12312" s="215"/>
    </row>
    <row r="12313" spans="3:3">
      <c r="C12313" s="215"/>
    </row>
    <row r="12314" spans="3:3">
      <c r="C12314" s="215"/>
    </row>
    <row r="12315" spans="3:3">
      <c r="C12315" s="215"/>
    </row>
    <row r="12316" spans="3:3">
      <c r="C12316" s="215"/>
    </row>
    <row r="12317" spans="3:3">
      <c r="C12317" s="215"/>
    </row>
    <row r="12318" spans="3:3">
      <c r="C12318" s="215"/>
    </row>
    <row r="12319" spans="3:3">
      <c r="C12319" s="215"/>
    </row>
    <row r="12320" spans="3:3">
      <c r="C12320" s="215"/>
    </row>
    <row r="12321" spans="3:3">
      <c r="C12321" s="215"/>
    </row>
    <row r="12322" spans="3:3">
      <c r="C12322" s="215"/>
    </row>
    <row r="12323" spans="3:3">
      <c r="C12323" s="215"/>
    </row>
    <row r="12324" spans="3:3">
      <c r="C12324" s="215"/>
    </row>
    <row r="12325" spans="3:3">
      <c r="C12325" s="215"/>
    </row>
    <row r="12326" spans="3:3">
      <c r="C12326" s="215"/>
    </row>
    <row r="12327" spans="3:3">
      <c r="C12327" s="215"/>
    </row>
    <row r="12328" spans="3:3">
      <c r="C12328" s="215"/>
    </row>
    <row r="12329" spans="3:3">
      <c r="C12329" s="215"/>
    </row>
    <row r="12330" spans="3:3">
      <c r="C12330" s="215"/>
    </row>
    <row r="12331" spans="3:3">
      <c r="C12331" s="215"/>
    </row>
    <row r="12332" spans="3:3">
      <c r="C12332" s="215"/>
    </row>
    <row r="12333" spans="3:3">
      <c r="C12333" s="215"/>
    </row>
    <row r="12334" spans="3:3">
      <c r="C12334" s="215"/>
    </row>
    <row r="12335" spans="3:3">
      <c r="C12335" s="215"/>
    </row>
    <row r="12336" spans="3:3">
      <c r="C12336" s="215"/>
    </row>
    <row r="12337" spans="3:3">
      <c r="C12337" s="215"/>
    </row>
    <row r="12338" spans="3:3">
      <c r="C12338" s="215"/>
    </row>
    <row r="12339" spans="3:3">
      <c r="C12339" s="215"/>
    </row>
    <row r="12340" spans="3:3">
      <c r="C12340" s="215"/>
    </row>
    <row r="12341" spans="3:3">
      <c r="C12341" s="215"/>
    </row>
    <row r="12342" spans="3:3">
      <c r="C12342" s="215"/>
    </row>
    <row r="12343" spans="3:3">
      <c r="C12343" s="215"/>
    </row>
    <row r="12344" spans="3:3">
      <c r="C12344" s="215"/>
    </row>
    <row r="12345" spans="3:3">
      <c r="C12345" s="215"/>
    </row>
    <row r="12346" spans="3:3">
      <c r="C12346" s="215"/>
    </row>
    <row r="12347" spans="3:3">
      <c r="C12347" s="215"/>
    </row>
    <row r="12348" spans="3:3">
      <c r="C12348" s="215"/>
    </row>
    <row r="12349" spans="3:3">
      <c r="C12349" s="215"/>
    </row>
    <row r="12350" spans="3:3">
      <c r="C12350" s="215"/>
    </row>
    <row r="12351" spans="3:3">
      <c r="C12351" s="215"/>
    </row>
    <row r="12352" spans="3:3">
      <c r="C12352" s="215"/>
    </row>
    <row r="12353" spans="3:3">
      <c r="C12353" s="215"/>
    </row>
    <row r="12354" spans="3:3">
      <c r="C12354" s="215"/>
    </row>
    <row r="12355" spans="3:3">
      <c r="C12355" s="215"/>
    </row>
    <row r="12356" spans="3:3">
      <c r="C12356" s="215"/>
    </row>
    <row r="12357" spans="3:3">
      <c r="C12357" s="215"/>
    </row>
    <row r="12358" spans="3:3">
      <c r="C12358" s="215"/>
    </row>
    <row r="12359" spans="3:3">
      <c r="C12359" s="215"/>
    </row>
    <row r="12360" spans="3:3">
      <c r="C12360" s="215"/>
    </row>
    <row r="12361" spans="3:3">
      <c r="C12361" s="215"/>
    </row>
    <row r="12362" spans="3:3">
      <c r="C12362" s="215"/>
    </row>
    <row r="12363" spans="3:3">
      <c r="C12363" s="215"/>
    </row>
    <row r="12364" spans="3:3">
      <c r="C12364" s="215"/>
    </row>
    <row r="12365" spans="3:3">
      <c r="C12365" s="215"/>
    </row>
    <row r="12366" spans="3:3">
      <c r="C12366" s="215"/>
    </row>
    <row r="12367" spans="3:3">
      <c r="C12367" s="215"/>
    </row>
    <row r="12368" spans="3:3">
      <c r="C12368" s="215"/>
    </row>
    <row r="12369" spans="3:3">
      <c r="C12369" s="215"/>
    </row>
    <row r="12370" spans="3:3">
      <c r="C12370" s="215"/>
    </row>
    <row r="12371" spans="3:3">
      <c r="C12371" s="215"/>
    </row>
    <row r="12372" spans="3:3">
      <c r="C12372" s="215"/>
    </row>
    <row r="12373" spans="3:3">
      <c r="C12373" s="215"/>
    </row>
    <row r="12374" spans="3:3">
      <c r="C12374" s="215"/>
    </row>
    <row r="12375" spans="3:3">
      <c r="C12375" s="215"/>
    </row>
    <row r="12376" spans="3:3">
      <c r="C12376" s="215"/>
    </row>
    <row r="12377" spans="3:3">
      <c r="C12377" s="215"/>
    </row>
    <row r="12378" spans="3:3">
      <c r="C12378" s="215"/>
    </row>
    <row r="12379" spans="3:3">
      <c r="C12379" s="215"/>
    </row>
    <row r="12380" spans="3:3">
      <c r="C12380" s="215"/>
    </row>
    <row r="12381" spans="3:3">
      <c r="C12381" s="215"/>
    </row>
    <row r="12382" spans="3:3">
      <c r="C12382" s="215"/>
    </row>
    <row r="12383" spans="3:3">
      <c r="C12383" s="215"/>
    </row>
    <row r="12384" spans="3:3">
      <c r="C12384" s="215"/>
    </row>
    <row r="12385" spans="3:3">
      <c r="C12385" s="215"/>
    </row>
    <row r="12386" spans="3:3">
      <c r="C12386" s="215"/>
    </row>
    <row r="12387" spans="3:3">
      <c r="C12387" s="215"/>
    </row>
    <row r="12388" spans="3:3">
      <c r="C12388" s="215"/>
    </row>
    <row r="12389" spans="3:3">
      <c r="C12389" s="215"/>
    </row>
    <row r="12390" spans="3:3">
      <c r="C12390" s="215"/>
    </row>
    <row r="12391" spans="3:3">
      <c r="C12391" s="215"/>
    </row>
    <row r="12392" spans="3:3">
      <c r="C12392" s="215"/>
    </row>
    <row r="12393" spans="3:3">
      <c r="C12393" s="215"/>
    </row>
    <row r="12394" spans="3:3">
      <c r="C12394" s="215"/>
    </row>
    <row r="12395" spans="3:3">
      <c r="C12395" s="215"/>
    </row>
    <row r="12396" spans="3:3">
      <c r="C12396" s="215"/>
    </row>
    <row r="12397" spans="3:3">
      <c r="C12397" s="215"/>
    </row>
    <row r="12398" spans="3:3">
      <c r="C12398" s="215"/>
    </row>
    <row r="12399" spans="3:3">
      <c r="C12399" s="215"/>
    </row>
    <row r="12400" spans="3:3">
      <c r="C12400" s="215"/>
    </row>
    <row r="12401" spans="3:3">
      <c r="C12401" s="215"/>
    </row>
    <row r="12402" spans="3:3">
      <c r="C12402" s="215"/>
    </row>
    <row r="12403" spans="3:3">
      <c r="C12403" s="215"/>
    </row>
    <row r="12404" spans="3:3">
      <c r="C12404" s="215"/>
    </row>
    <row r="12405" spans="3:3">
      <c r="C12405" s="215"/>
    </row>
    <row r="12406" spans="3:3">
      <c r="C12406" s="215"/>
    </row>
    <row r="12407" spans="3:3">
      <c r="C12407" s="215"/>
    </row>
    <row r="12408" spans="3:3">
      <c r="C12408" s="215"/>
    </row>
    <row r="12409" spans="3:3">
      <c r="C12409" s="215"/>
    </row>
    <row r="12410" spans="3:3">
      <c r="C12410" s="215"/>
    </row>
    <row r="12411" spans="3:3">
      <c r="C12411" s="215"/>
    </row>
    <row r="12412" spans="3:3">
      <c r="C12412" s="215"/>
    </row>
    <row r="12413" spans="3:3">
      <c r="C12413" s="215"/>
    </row>
    <row r="12414" spans="3:3">
      <c r="C12414" s="215"/>
    </row>
    <row r="12415" spans="3:3">
      <c r="C12415" s="215"/>
    </row>
    <row r="12416" spans="3:3">
      <c r="C12416" s="215"/>
    </row>
    <row r="12417" spans="3:3">
      <c r="C12417" s="215"/>
    </row>
    <row r="12418" spans="3:3">
      <c r="C12418" s="215"/>
    </row>
    <row r="12419" spans="3:3">
      <c r="C12419" s="215"/>
    </row>
    <row r="12420" spans="3:3">
      <c r="C12420" s="215"/>
    </row>
    <row r="12421" spans="3:3">
      <c r="C12421" s="215"/>
    </row>
    <row r="12422" spans="3:3">
      <c r="C12422" s="215"/>
    </row>
    <row r="12423" spans="3:3">
      <c r="C12423" s="215"/>
    </row>
    <row r="12424" spans="3:3">
      <c r="C12424" s="215"/>
    </row>
    <row r="12425" spans="3:3">
      <c r="C12425" s="215"/>
    </row>
    <row r="12426" spans="3:3">
      <c r="C12426" s="215"/>
    </row>
    <row r="12427" spans="3:3">
      <c r="C12427" s="215"/>
    </row>
    <row r="12428" spans="3:3">
      <c r="C12428" s="215"/>
    </row>
    <row r="12429" spans="3:3">
      <c r="C12429" s="215"/>
    </row>
    <row r="12430" spans="3:3">
      <c r="C12430" s="215"/>
    </row>
    <row r="12431" spans="3:3">
      <c r="C12431" s="215"/>
    </row>
    <row r="12432" spans="3:3">
      <c r="C12432" s="215"/>
    </row>
    <row r="12433" spans="3:3">
      <c r="C12433" s="215"/>
    </row>
    <row r="12434" spans="3:3">
      <c r="C12434" s="215"/>
    </row>
    <row r="12435" spans="3:3">
      <c r="C12435" s="215"/>
    </row>
    <row r="12436" spans="3:3">
      <c r="C12436" s="215"/>
    </row>
    <row r="12437" spans="3:3">
      <c r="C12437" s="215"/>
    </row>
    <row r="12438" spans="3:3">
      <c r="C12438" s="215"/>
    </row>
    <row r="12439" spans="3:3">
      <c r="C12439" s="215"/>
    </row>
    <row r="12440" spans="3:3">
      <c r="C12440" s="215"/>
    </row>
    <row r="12441" spans="3:3">
      <c r="C12441" s="215"/>
    </row>
    <row r="12442" spans="3:3">
      <c r="C12442" s="215"/>
    </row>
    <row r="12443" spans="3:3">
      <c r="C12443" s="215"/>
    </row>
    <row r="12444" spans="3:3">
      <c r="C12444" s="215"/>
    </row>
    <row r="12445" spans="3:3">
      <c r="C12445" s="215"/>
    </row>
    <row r="12446" spans="3:3">
      <c r="C12446" s="215"/>
    </row>
    <row r="12447" spans="3:3">
      <c r="C12447" s="215"/>
    </row>
    <row r="12448" spans="3:3">
      <c r="C12448" s="215"/>
    </row>
    <row r="12449" spans="3:3">
      <c r="C12449" s="215"/>
    </row>
    <row r="12450" spans="3:3">
      <c r="C12450" s="215"/>
    </row>
    <row r="12451" spans="3:3">
      <c r="C12451" s="215"/>
    </row>
    <row r="12452" spans="3:3">
      <c r="C12452" s="215"/>
    </row>
    <row r="12453" spans="3:3">
      <c r="C12453" s="215"/>
    </row>
    <row r="12454" spans="3:3">
      <c r="C12454" s="215"/>
    </row>
    <row r="12455" spans="3:3">
      <c r="C12455" s="215"/>
    </row>
    <row r="12456" spans="3:3">
      <c r="C12456" s="215"/>
    </row>
    <row r="12457" spans="3:3">
      <c r="C12457" s="215"/>
    </row>
    <row r="12458" spans="3:3">
      <c r="C12458" s="215"/>
    </row>
    <row r="12459" spans="3:3">
      <c r="C12459" s="215"/>
    </row>
    <row r="12460" spans="3:3">
      <c r="C12460" s="215"/>
    </row>
    <row r="12461" spans="3:3">
      <c r="C12461" s="215"/>
    </row>
    <row r="12462" spans="3:3">
      <c r="C12462" s="215"/>
    </row>
    <row r="12463" spans="3:3">
      <c r="C12463" s="215"/>
    </row>
    <row r="12464" spans="3:3">
      <c r="C12464" s="215"/>
    </row>
    <row r="12465" spans="3:3">
      <c r="C12465" s="215"/>
    </row>
    <row r="12466" spans="3:3">
      <c r="C12466" s="215"/>
    </row>
    <row r="12467" spans="3:3">
      <c r="C12467" s="215"/>
    </row>
    <row r="12468" spans="3:3">
      <c r="C12468" s="215"/>
    </row>
    <row r="12469" spans="3:3">
      <c r="C12469" s="215"/>
    </row>
    <row r="12470" spans="3:3">
      <c r="C12470" s="215"/>
    </row>
    <row r="12471" spans="3:3">
      <c r="C12471" s="215"/>
    </row>
    <row r="12472" spans="3:3">
      <c r="C12472" s="215"/>
    </row>
    <row r="12473" spans="3:3">
      <c r="C12473" s="215"/>
    </row>
    <row r="12474" spans="3:3">
      <c r="C12474" s="215"/>
    </row>
    <row r="12475" spans="3:3">
      <c r="C12475" s="215"/>
    </row>
    <row r="12476" spans="3:3">
      <c r="C12476" s="215"/>
    </row>
    <row r="12477" spans="3:3">
      <c r="C12477" s="215"/>
    </row>
    <row r="12478" spans="3:3">
      <c r="C12478" s="215"/>
    </row>
    <row r="12479" spans="3:3">
      <c r="C12479" s="215"/>
    </row>
    <row r="12480" spans="3:3">
      <c r="C12480" s="215"/>
    </row>
    <row r="12481" spans="3:3">
      <c r="C12481" s="215"/>
    </row>
    <row r="12482" spans="3:3">
      <c r="C12482" s="215"/>
    </row>
    <row r="12483" spans="3:3">
      <c r="C12483" s="215"/>
    </row>
    <row r="12484" spans="3:3">
      <c r="C12484" s="215"/>
    </row>
    <row r="12485" spans="3:3">
      <c r="C12485" s="215"/>
    </row>
    <row r="12486" spans="3:3">
      <c r="C12486" s="215"/>
    </row>
    <row r="12487" spans="3:3">
      <c r="C12487" s="215"/>
    </row>
    <row r="12488" spans="3:3">
      <c r="C12488" s="215"/>
    </row>
    <row r="12489" spans="3:3">
      <c r="C12489" s="215"/>
    </row>
    <row r="12490" spans="3:3">
      <c r="C12490" s="215"/>
    </row>
    <row r="12491" spans="3:3">
      <c r="C12491" s="215"/>
    </row>
    <row r="12492" spans="3:3">
      <c r="C12492" s="215"/>
    </row>
    <row r="12493" spans="3:3">
      <c r="C12493" s="215"/>
    </row>
    <row r="12494" spans="3:3">
      <c r="C12494" s="215"/>
    </row>
    <row r="12495" spans="3:3">
      <c r="C12495" s="215"/>
    </row>
    <row r="12496" spans="3:3">
      <c r="C12496" s="215"/>
    </row>
    <row r="12497" spans="3:3">
      <c r="C12497" s="215"/>
    </row>
    <row r="12498" spans="3:3">
      <c r="C12498" s="215"/>
    </row>
    <row r="12499" spans="3:3">
      <c r="C12499" s="215"/>
    </row>
    <row r="12500" spans="3:3">
      <c r="C12500" s="215"/>
    </row>
    <row r="12501" spans="3:3">
      <c r="C12501" s="215"/>
    </row>
    <row r="12502" spans="3:3">
      <c r="C12502" s="215"/>
    </row>
    <row r="12503" spans="3:3">
      <c r="C12503" s="215"/>
    </row>
    <row r="12504" spans="3:3">
      <c r="C12504" s="215"/>
    </row>
    <row r="12505" spans="3:3">
      <c r="C12505" s="215"/>
    </row>
    <row r="12506" spans="3:3">
      <c r="C12506" s="215"/>
    </row>
    <row r="12507" spans="3:3">
      <c r="C12507" s="215"/>
    </row>
    <row r="12508" spans="3:3">
      <c r="C12508" s="215"/>
    </row>
    <row r="12509" spans="3:3">
      <c r="C12509" s="215"/>
    </row>
    <row r="12510" spans="3:3">
      <c r="C12510" s="215"/>
    </row>
    <row r="12511" spans="3:3">
      <c r="C12511" s="215"/>
    </row>
    <row r="12512" spans="3:3">
      <c r="C12512" s="215"/>
    </row>
    <row r="12513" spans="3:3">
      <c r="C12513" s="215"/>
    </row>
    <row r="12514" spans="3:3">
      <c r="C12514" s="215"/>
    </row>
    <row r="12515" spans="3:3">
      <c r="C12515" s="215"/>
    </row>
    <row r="12516" spans="3:3">
      <c r="C12516" s="215"/>
    </row>
    <row r="12517" spans="3:3">
      <c r="C12517" s="215"/>
    </row>
    <row r="12518" spans="3:3">
      <c r="C12518" s="215"/>
    </row>
    <row r="12519" spans="3:3">
      <c r="C12519" s="215"/>
    </row>
    <row r="12520" spans="3:3">
      <c r="C12520" s="215"/>
    </row>
    <row r="12521" spans="3:3">
      <c r="C12521" s="215"/>
    </row>
    <row r="12522" spans="3:3">
      <c r="C12522" s="215"/>
    </row>
    <row r="12523" spans="3:3">
      <c r="C12523" s="215"/>
    </row>
    <row r="12524" spans="3:3">
      <c r="C12524" s="215"/>
    </row>
    <row r="12525" spans="3:3">
      <c r="C12525" s="215"/>
    </row>
    <row r="12526" spans="3:3">
      <c r="C12526" s="215"/>
    </row>
    <row r="12527" spans="3:3">
      <c r="C12527" s="215"/>
    </row>
    <row r="12528" spans="3:3">
      <c r="C12528" s="215"/>
    </row>
    <row r="12529" spans="3:3">
      <c r="C12529" s="215"/>
    </row>
    <row r="12530" spans="3:3">
      <c r="C12530" s="215"/>
    </row>
    <row r="12531" spans="3:3">
      <c r="C12531" s="215"/>
    </row>
    <row r="12532" spans="3:3">
      <c r="C12532" s="215"/>
    </row>
    <row r="12533" spans="3:3">
      <c r="C12533" s="215"/>
    </row>
    <row r="12534" spans="3:3">
      <c r="C12534" s="215"/>
    </row>
    <row r="12535" spans="3:3">
      <c r="C12535" s="215"/>
    </row>
    <row r="12536" spans="3:3">
      <c r="C12536" s="215"/>
    </row>
    <row r="12537" spans="3:3">
      <c r="C12537" s="215"/>
    </row>
    <row r="12538" spans="3:3">
      <c r="C12538" s="215"/>
    </row>
    <row r="12539" spans="3:3">
      <c r="C12539" s="215"/>
    </row>
    <row r="12540" spans="3:3">
      <c r="C12540" s="215"/>
    </row>
    <row r="12541" spans="3:3">
      <c r="C12541" s="215"/>
    </row>
    <row r="12542" spans="3:3">
      <c r="C12542" s="215"/>
    </row>
    <row r="12543" spans="3:3">
      <c r="C12543" s="215"/>
    </row>
    <row r="12544" spans="3:3">
      <c r="C12544" s="215"/>
    </row>
    <row r="12545" spans="3:3">
      <c r="C12545" s="215"/>
    </row>
    <row r="12546" spans="3:3">
      <c r="C12546" s="215"/>
    </row>
    <row r="12547" spans="3:3">
      <c r="C12547" s="215"/>
    </row>
    <row r="12548" spans="3:3">
      <c r="C12548" s="215"/>
    </row>
    <row r="12549" spans="3:3">
      <c r="C12549" s="215"/>
    </row>
    <row r="12550" spans="3:3">
      <c r="C12550" s="215"/>
    </row>
    <row r="12551" spans="3:3">
      <c r="C12551" s="215"/>
    </row>
    <row r="12552" spans="3:3">
      <c r="C12552" s="215"/>
    </row>
    <row r="12553" spans="3:3">
      <c r="C12553" s="215"/>
    </row>
    <row r="12554" spans="3:3">
      <c r="C12554" s="215"/>
    </row>
    <row r="12555" spans="3:3">
      <c r="C12555" s="215"/>
    </row>
    <row r="12556" spans="3:3">
      <c r="C12556" s="215"/>
    </row>
    <row r="12557" spans="3:3">
      <c r="C12557" s="215"/>
    </row>
    <row r="12558" spans="3:3">
      <c r="C12558" s="215"/>
    </row>
    <row r="12559" spans="3:3">
      <c r="C12559" s="215"/>
    </row>
    <row r="12560" spans="3:3">
      <c r="C12560" s="215"/>
    </row>
    <row r="12561" spans="3:3">
      <c r="C12561" s="215"/>
    </row>
    <row r="12562" spans="3:3">
      <c r="C12562" s="215"/>
    </row>
    <row r="12563" spans="3:3">
      <c r="C12563" s="215"/>
    </row>
    <row r="12564" spans="3:3">
      <c r="C12564" s="215"/>
    </row>
    <row r="12565" spans="3:3">
      <c r="C12565" s="215"/>
    </row>
    <row r="12566" spans="3:3">
      <c r="C12566" s="215"/>
    </row>
    <row r="12567" spans="3:3">
      <c r="C12567" s="215"/>
    </row>
    <row r="12568" spans="3:3">
      <c r="C12568" s="215"/>
    </row>
    <row r="12569" spans="3:3">
      <c r="C12569" s="215"/>
    </row>
    <row r="12570" spans="3:3">
      <c r="C12570" s="215"/>
    </row>
    <row r="12571" spans="3:3">
      <c r="C12571" s="215"/>
    </row>
    <row r="12572" spans="3:3">
      <c r="C12572" s="215"/>
    </row>
    <row r="12573" spans="3:3">
      <c r="C12573" s="215"/>
    </row>
    <row r="12574" spans="3:3">
      <c r="C12574" s="215"/>
    </row>
    <row r="12575" spans="3:3">
      <c r="C12575" s="215"/>
    </row>
    <row r="12576" spans="3:3">
      <c r="C12576" s="215"/>
    </row>
    <row r="12577" spans="3:3">
      <c r="C12577" s="215"/>
    </row>
    <row r="12578" spans="3:3">
      <c r="C12578" s="215"/>
    </row>
    <row r="12579" spans="3:3">
      <c r="C12579" s="215"/>
    </row>
    <row r="12580" spans="3:3">
      <c r="C12580" s="215"/>
    </row>
    <row r="12581" spans="3:3">
      <c r="C12581" s="215"/>
    </row>
    <row r="12582" spans="3:3">
      <c r="C12582" s="215"/>
    </row>
    <row r="12583" spans="3:3">
      <c r="C12583" s="215"/>
    </row>
    <row r="12584" spans="3:3">
      <c r="C12584" s="215"/>
    </row>
    <row r="12585" spans="3:3">
      <c r="C12585" s="215"/>
    </row>
    <row r="12586" spans="3:3">
      <c r="C12586" s="215"/>
    </row>
    <row r="12587" spans="3:3">
      <c r="C12587" s="215"/>
    </row>
    <row r="12588" spans="3:3">
      <c r="C12588" s="215"/>
    </row>
    <row r="12589" spans="3:3">
      <c r="C12589" s="215"/>
    </row>
    <row r="12590" spans="3:3">
      <c r="C12590" s="215"/>
    </row>
    <row r="12591" spans="3:3">
      <c r="C12591" s="215"/>
    </row>
    <row r="12592" spans="3:3">
      <c r="C12592" s="215"/>
    </row>
    <row r="12593" spans="3:3">
      <c r="C12593" s="215"/>
    </row>
    <row r="12594" spans="3:3">
      <c r="C12594" s="215"/>
    </row>
    <row r="12595" spans="3:3">
      <c r="C12595" s="215"/>
    </row>
    <row r="12596" spans="3:3">
      <c r="C12596" s="215"/>
    </row>
    <row r="12597" spans="3:3">
      <c r="C12597" s="215"/>
    </row>
    <row r="12598" spans="3:3">
      <c r="C12598" s="215"/>
    </row>
    <row r="12599" spans="3:3">
      <c r="C12599" s="215"/>
    </row>
    <row r="12600" spans="3:3">
      <c r="C12600" s="215"/>
    </row>
    <row r="12601" spans="3:3">
      <c r="C12601" s="215"/>
    </row>
    <row r="12602" spans="3:3">
      <c r="C12602" s="215"/>
    </row>
    <row r="12603" spans="3:3">
      <c r="C12603" s="215"/>
    </row>
    <row r="12604" spans="3:3">
      <c r="C12604" s="215"/>
    </row>
    <row r="12605" spans="3:3">
      <c r="C12605" s="215"/>
    </row>
    <row r="12606" spans="3:3">
      <c r="C12606" s="215"/>
    </row>
    <row r="12607" spans="3:3">
      <c r="C12607" s="215"/>
    </row>
    <row r="12608" spans="3:3">
      <c r="C12608" s="215"/>
    </row>
    <row r="12609" spans="3:3">
      <c r="C12609" s="215"/>
    </row>
    <row r="12610" spans="3:3">
      <c r="C12610" s="215"/>
    </row>
    <row r="12611" spans="3:3">
      <c r="C12611" s="215"/>
    </row>
    <row r="12612" spans="3:3">
      <c r="C12612" s="215"/>
    </row>
    <row r="12613" spans="3:3">
      <c r="C12613" s="215"/>
    </row>
    <row r="12614" spans="3:3">
      <c r="C12614" s="215"/>
    </row>
    <row r="12615" spans="3:3">
      <c r="C12615" s="215"/>
    </row>
    <row r="12616" spans="3:3">
      <c r="C12616" s="215"/>
    </row>
    <row r="12617" spans="3:3">
      <c r="C12617" s="215"/>
    </row>
    <row r="12618" spans="3:3">
      <c r="C12618" s="215"/>
    </row>
    <row r="12619" spans="3:3">
      <c r="C12619" s="215"/>
    </row>
    <row r="12620" spans="3:3">
      <c r="C12620" s="215"/>
    </row>
    <row r="12621" spans="3:3">
      <c r="C12621" s="215"/>
    </row>
    <row r="12622" spans="3:3">
      <c r="C12622" s="215"/>
    </row>
    <row r="12623" spans="3:3">
      <c r="C12623" s="215"/>
    </row>
    <row r="12624" spans="3:3">
      <c r="C12624" s="215"/>
    </row>
    <row r="12625" spans="3:3">
      <c r="C12625" s="215"/>
    </row>
    <row r="12626" spans="3:3">
      <c r="C12626" s="215"/>
    </row>
    <row r="12627" spans="3:3">
      <c r="C12627" s="215"/>
    </row>
    <row r="12628" spans="3:3">
      <c r="C12628" s="215"/>
    </row>
    <row r="12629" spans="3:3">
      <c r="C12629" s="215"/>
    </row>
    <row r="12630" spans="3:3">
      <c r="C12630" s="215"/>
    </row>
    <row r="12631" spans="3:3">
      <c r="C12631" s="215"/>
    </row>
    <row r="12632" spans="3:3">
      <c r="C12632" s="215"/>
    </row>
    <row r="12633" spans="3:3">
      <c r="C12633" s="215"/>
    </row>
    <row r="12634" spans="3:3">
      <c r="C12634" s="215"/>
    </row>
    <row r="12635" spans="3:3">
      <c r="C12635" s="215"/>
    </row>
    <row r="12636" spans="3:3">
      <c r="C12636" s="215"/>
    </row>
    <row r="12637" spans="3:3">
      <c r="C12637" s="215"/>
    </row>
    <row r="12638" spans="3:3">
      <c r="C12638" s="215"/>
    </row>
    <row r="12639" spans="3:3">
      <c r="C12639" s="215"/>
    </row>
    <row r="12640" spans="3:3">
      <c r="C12640" s="215"/>
    </row>
    <row r="12641" spans="3:3">
      <c r="C12641" s="215"/>
    </row>
    <row r="12642" spans="3:3">
      <c r="C12642" s="215"/>
    </row>
    <row r="12643" spans="3:3">
      <c r="C12643" s="215"/>
    </row>
    <row r="12644" spans="3:3">
      <c r="C12644" s="215"/>
    </row>
    <row r="12645" spans="3:3">
      <c r="C12645" s="215"/>
    </row>
    <row r="12646" spans="3:3">
      <c r="C12646" s="215"/>
    </row>
    <row r="12647" spans="3:3">
      <c r="C12647" s="215"/>
    </row>
    <row r="12648" spans="3:3">
      <c r="C12648" s="215"/>
    </row>
    <row r="12649" spans="3:3">
      <c r="C12649" s="215"/>
    </row>
    <row r="12650" spans="3:3">
      <c r="C12650" s="215"/>
    </row>
    <row r="12651" spans="3:3">
      <c r="C12651" s="215"/>
    </row>
    <row r="12652" spans="3:3">
      <c r="C12652" s="215"/>
    </row>
    <row r="12653" spans="3:3">
      <c r="C12653" s="215"/>
    </row>
    <row r="12654" spans="3:3">
      <c r="C12654" s="215"/>
    </row>
    <row r="12655" spans="3:3">
      <c r="C12655" s="215"/>
    </row>
    <row r="12656" spans="3:3">
      <c r="C12656" s="215"/>
    </row>
    <row r="12657" spans="3:3">
      <c r="C12657" s="215"/>
    </row>
    <row r="12658" spans="3:3">
      <c r="C12658" s="215"/>
    </row>
    <row r="12659" spans="3:3">
      <c r="C12659" s="215"/>
    </row>
    <row r="12660" spans="3:3">
      <c r="C12660" s="215"/>
    </row>
    <row r="12661" spans="3:3">
      <c r="C12661" s="215"/>
    </row>
    <row r="12662" spans="3:3">
      <c r="C12662" s="215"/>
    </row>
    <row r="12663" spans="3:3">
      <c r="C12663" s="215"/>
    </row>
    <row r="12664" spans="3:3">
      <c r="C12664" s="215"/>
    </row>
    <row r="12665" spans="3:3">
      <c r="C12665" s="215"/>
    </row>
    <row r="12666" spans="3:3">
      <c r="C12666" s="215"/>
    </row>
    <row r="12667" spans="3:3">
      <c r="C12667" s="215"/>
    </row>
    <row r="12668" spans="3:3">
      <c r="C12668" s="215"/>
    </row>
    <row r="12669" spans="3:3">
      <c r="C12669" s="215"/>
    </row>
    <row r="12670" spans="3:3">
      <c r="C12670" s="215"/>
    </row>
    <row r="12671" spans="3:3">
      <c r="C12671" s="215"/>
    </row>
    <row r="12672" spans="3:3">
      <c r="C12672" s="215"/>
    </row>
    <row r="12673" spans="3:3">
      <c r="C12673" s="215"/>
    </row>
    <row r="12674" spans="3:3">
      <c r="C12674" s="215"/>
    </row>
    <row r="12675" spans="3:3">
      <c r="C12675" s="215"/>
    </row>
    <row r="12676" spans="3:3">
      <c r="C12676" s="215"/>
    </row>
    <row r="12677" spans="3:3">
      <c r="C12677" s="215"/>
    </row>
    <row r="12678" spans="3:3">
      <c r="C12678" s="215"/>
    </row>
    <row r="12679" spans="3:3">
      <c r="C12679" s="215"/>
    </row>
    <row r="12680" spans="3:3">
      <c r="C12680" s="215"/>
    </row>
    <row r="12681" spans="3:3">
      <c r="C12681" s="215"/>
    </row>
    <row r="12682" spans="3:3">
      <c r="C12682" s="215"/>
    </row>
    <row r="12683" spans="3:3">
      <c r="C12683" s="215"/>
    </row>
    <row r="12684" spans="3:3">
      <c r="C12684" s="215"/>
    </row>
    <row r="12685" spans="3:3">
      <c r="C12685" s="215"/>
    </row>
    <row r="12686" spans="3:3">
      <c r="C12686" s="215"/>
    </row>
    <row r="12687" spans="3:3">
      <c r="C12687" s="215"/>
    </row>
    <row r="12688" spans="3:3">
      <c r="C12688" s="215"/>
    </row>
    <row r="12689" spans="3:3">
      <c r="C12689" s="215"/>
    </row>
    <row r="12690" spans="3:3">
      <c r="C12690" s="215"/>
    </row>
    <row r="12691" spans="3:3">
      <c r="C12691" s="215"/>
    </row>
    <row r="12692" spans="3:3">
      <c r="C12692" s="215"/>
    </row>
    <row r="12693" spans="3:3">
      <c r="C12693" s="215"/>
    </row>
    <row r="12694" spans="3:3">
      <c r="C12694" s="215"/>
    </row>
    <row r="12695" spans="3:3">
      <c r="C12695" s="215"/>
    </row>
    <row r="12696" spans="3:3">
      <c r="C12696" s="215"/>
    </row>
    <row r="12697" spans="3:3">
      <c r="C12697" s="215"/>
    </row>
    <row r="12698" spans="3:3">
      <c r="C12698" s="215"/>
    </row>
    <row r="12699" spans="3:3">
      <c r="C12699" s="215"/>
    </row>
    <row r="12700" spans="3:3">
      <c r="C12700" s="215"/>
    </row>
    <row r="12701" spans="3:3">
      <c r="C12701" s="215"/>
    </row>
    <row r="12702" spans="3:3">
      <c r="C12702" s="215"/>
    </row>
    <row r="12703" spans="3:3">
      <c r="C12703" s="215"/>
    </row>
    <row r="12704" spans="3:3">
      <c r="C12704" s="215"/>
    </row>
    <row r="12705" spans="3:3">
      <c r="C12705" s="215"/>
    </row>
    <row r="12706" spans="3:3">
      <c r="C12706" s="215"/>
    </row>
    <row r="12707" spans="3:3">
      <c r="C12707" s="215"/>
    </row>
    <row r="12708" spans="3:3">
      <c r="C12708" s="215"/>
    </row>
    <row r="12709" spans="3:3">
      <c r="C12709" s="215"/>
    </row>
    <row r="12710" spans="3:3">
      <c r="C12710" s="215"/>
    </row>
    <row r="12711" spans="3:3">
      <c r="C12711" s="215"/>
    </row>
    <row r="12712" spans="3:3">
      <c r="C12712" s="215"/>
    </row>
    <row r="12713" spans="3:3">
      <c r="C12713" s="215"/>
    </row>
    <row r="12714" spans="3:3">
      <c r="C12714" s="215"/>
    </row>
    <row r="12715" spans="3:3">
      <c r="C12715" s="215"/>
    </row>
    <row r="12716" spans="3:3">
      <c r="C12716" s="215"/>
    </row>
    <row r="12717" spans="3:3">
      <c r="C12717" s="215"/>
    </row>
    <row r="12718" spans="3:3">
      <c r="C12718" s="215"/>
    </row>
    <row r="12719" spans="3:3">
      <c r="C12719" s="215"/>
    </row>
    <row r="12720" spans="3:3">
      <c r="C12720" s="215"/>
    </row>
    <row r="12721" spans="3:3">
      <c r="C12721" s="215"/>
    </row>
    <row r="12722" spans="3:3">
      <c r="C12722" s="215"/>
    </row>
    <row r="12723" spans="3:3">
      <c r="C12723" s="215"/>
    </row>
    <row r="12724" spans="3:3">
      <c r="C12724" s="215"/>
    </row>
    <row r="12725" spans="3:3">
      <c r="C12725" s="215"/>
    </row>
    <row r="12726" spans="3:3">
      <c r="C12726" s="215"/>
    </row>
    <row r="12727" spans="3:3">
      <c r="C12727" s="215"/>
    </row>
    <row r="12728" spans="3:3">
      <c r="C12728" s="215"/>
    </row>
    <row r="12729" spans="3:3">
      <c r="C12729" s="215"/>
    </row>
    <row r="12730" spans="3:3">
      <c r="C12730" s="215"/>
    </row>
    <row r="12731" spans="3:3">
      <c r="C12731" s="215"/>
    </row>
    <row r="12732" spans="3:3">
      <c r="C12732" s="215"/>
    </row>
    <row r="12733" spans="3:3">
      <c r="C12733" s="215"/>
    </row>
    <row r="12734" spans="3:3">
      <c r="C12734" s="215"/>
    </row>
    <row r="12735" spans="3:3">
      <c r="C12735" s="215"/>
    </row>
    <row r="12736" spans="3:3">
      <c r="C12736" s="215"/>
    </row>
    <row r="12737" spans="3:3">
      <c r="C12737" s="215"/>
    </row>
    <row r="12738" spans="3:3">
      <c r="C12738" s="215"/>
    </row>
    <row r="12739" spans="3:3">
      <c r="C12739" s="215"/>
    </row>
    <row r="12740" spans="3:3">
      <c r="C12740" s="215"/>
    </row>
    <row r="12741" spans="3:3">
      <c r="C12741" s="215"/>
    </row>
    <row r="12742" spans="3:3">
      <c r="C12742" s="215"/>
    </row>
    <row r="12743" spans="3:3">
      <c r="C12743" s="215"/>
    </row>
    <row r="12744" spans="3:3">
      <c r="C12744" s="215"/>
    </row>
    <row r="12745" spans="3:3">
      <c r="C12745" s="215"/>
    </row>
    <row r="12746" spans="3:3">
      <c r="C12746" s="215"/>
    </row>
    <row r="12747" spans="3:3">
      <c r="C12747" s="215"/>
    </row>
    <row r="12748" spans="3:3">
      <c r="C12748" s="215"/>
    </row>
    <row r="12749" spans="3:3">
      <c r="C12749" s="215"/>
    </row>
    <row r="12750" spans="3:3">
      <c r="C12750" s="215"/>
    </row>
    <row r="12751" spans="3:3">
      <c r="C12751" s="215"/>
    </row>
    <row r="12752" spans="3:3">
      <c r="C12752" s="215"/>
    </row>
    <row r="12753" spans="3:3">
      <c r="C12753" s="215"/>
    </row>
    <row r="12754" spans="3:3">
      <c r="C12754" s="215"/>
    </row>
    <row r="12755" spans="3:3">
      <c r="C12755" s="215"/>
    </row>
    <row r="12756" spans="3:3">
      <c r="C12756" s="215"/>
    </row>
    <row r="12757" spans="3:3">
      <c r="C12757" s="215"/>
    </row>
    <row r="12758" spans="3:3">
      <c r="C12758" s="215"/>
    </row>
    <row r="12759" spans="3:3">
      <c r="C12759" s="215"/>
    </row>
    <row r="12760" spans="3:3">
      <c r="C12760" s="215"/>
    </row>
    <row r="12761" spans="3:3">
      <c r="C12761" s="215"/>
    </row>
    <row r="12762" spans="3:3">
      <c r="C12762" s="215"/>
    </row>
    <row r="12763" spans="3:3">
      <c r="C12763" s="215"/>
    </row>
    <row r="12764" spans="3:3">
      <c r="C12764" s="215"/>
    </row>
    <row r="12765" spans="3:3">
      <c r="C12765" s="215"/>
    </row>
    <row r="12766" spans="3:3">
      <c r="C12766" s="215"/>
    </row>
    <row r="12767" spans="3:3">
      <c r="C12767" s="215"/>
    </row>
    <row r="12768" spans="3:3">
      <c r="C12768" s="215"/>
    </row>
    <row r="12769" spans="3:3">
      <c r="C12769" s="215"/>
    </row>
    <row r="12770" spans="3:3">
      <c r="C12770" s="215"/>
    </row>
    <row r="12771" spans="3:3">
      <c r="C12771" s="215"/>
    </row>
    <row r="12772" spans="3:3">
      <c r="C12772" s="215"/>
    </row>
    <row r="12773" spans="3:3">
      <c r="C12773" s="215"/>
    </row>
    <row r="12774" spans="3:3">
      <c r="C12774" s="215"/>
    </row>
    <row r="12775" spans="3:3">
      <c r="C12775" s="215"/>
    </row>
    <row r="12776" spans="3:3">
      <c r="C12776" s="215"/>
    </row>
    <row r="12777" spans="3:3">
      <c r="C12777" s="215"/>
    </row>
    <row r="12778" spans="3:3">
      <c r="C12778" s="215"/>
    </row>
    <row r="12779" spans="3:3">
      <c r="C12779" s="215"/>
    </row>
    <row r="12780" spans="3:3">
      <c r="C12780" s="215"/>
    </row>
    <row r="12781" spans="3:3">
      <c r="C12781" s="215"/>
    </row>
    <row r="12782" spans="3:3">
      <c r="C12782" s="215"/>
    </row>
    <row r="12783" spans="3:3">
      <c r="C12783" s="215"/>
    </row>
    <row r="12784" spans="3:3">
      <c r="C12784" s="215"/>
    </row>
    <row r="12785" spans="3:3">
      <c r="C12785" s="215"/>
    </row>
    <row r="12786" spans="3:3">
      <c r="C12786" s="215"/>
    </row>
    <row r="12787" spans="3:3">
      <c r="C12787" s="215"/>
    </row>
    <row r="12788" spans="3:3">
      <c r="C12788" s="215"/>
    </row>
    <row r="12789" spans="3:3">
      <c r="C12789" s="215"/>
    </row>
    <row r="12790" spans="3:3">
      <c r="C12790" s="215"/>
    </row>
    <row r="12791" spans="3:3">
      <c r="C12791" s="215"/>
    </row>
    <row r="12792" spans="3:3">
      <c r="C12792" s="215"/>
    </row>
    <row r="12793" spans="3:3">
      <c r="C12793" s="215"/>
    </row>
    <row r="12794" spans="3:3">
      <c r="C12794" s="215"/>
    </row>
    <row r="12795" spans="3:3">
      <c r="C12795" s="215"/>
    </row>
    <row r="12796" spans="3:3">
      <c r="C12796" s="215"/>
    </row>
    <row r="12797" spans="3:3">
      <c r="C12797" s="215"/>
    </row>
    <row r="12798" spans="3:3">
      <c r="C12798" s="215"/>
    </row>
    <row r="12799" spans="3:3">
      <c r="C12799" s="215"/>
    </row>
    <row r="12800" spans="3:3">
      <c r="C12800" s="215"/>
    </row>
    <row r="12801" spans="3:3">
      <c r="C12801" s="215"/>
    </row>
    <row r="12802" spans="3:3">
      <c r="C12802" s="215"/>
    </row>
    <row r="12803" spans="3:3">
      <c r="C12803" s="215"/>
    </row>
    <row r="12804" spans="3:3">
      <c r="C12804" s="215"/>
    </row>
    <row r="12805" spans="3:3">
      <c r="C12805" s="215"/>
    </row>
    <row r="12806" spans="3:3">
      <c r="C12806" s="215"/>
    </row>
    <row r="12807" spans="3:3">
      <c r="C12807" s="215"/>
    </row>
    <row r="12808" spans="3:3">
      <c r="C12808" s="215"/>
    </row>
    <row r="12809" spans="3:3">
      <c r="C12809" s="215"/>
    </row>
    <row r="12810" spans="3:3">
      <c r="C12810" s="215"/>
    </row>
    <row r="12811" spans="3:3">
      <c r="C12811" s="215"/>
    </row>
    <row r="12812" spans="3:3">
      <c r="C12812" s="215"/>
    </row>
    <row r="12813" spans="3:3">
      <c r="C12813" s="215"/>
    </row>
    <row r="12814" spans="3:3">
      <c r="C12814" s="215"/>
    </row>
    <row r="12815" spans="3:3">
      <c r="C12815" s="215"/>
    </row>
    <row r="12816" spans="3:3">
      <c r="C12816" s="215"/>
    </row>
    <row r="12817" spans="3:3">
      <c r="C12817" s="215"/>
    </row>
    <row r="12818" spans="3:3">
      <c r="C12818" s="215"/>
    </row>
    <row r="12819" spans="3:3">
      <c r="C12819" s="215"/>
    </row>
    <row r="12820" spans="3:3">
      <c r="C12820" s="215"/>
    </row>
    <row r="12821" spans="3:3">
      <c r="C12821" s="215"/>
    </row>
    <row r="12822" spans="3:3">
      <c r="C12822" s="215"/>
    </row>
    <row r="12823" spans="3:3">
      <c r="C12823" s="215"/>
    </row>
    <row r="12824" spans="3:3">
      <c r="C12824" s="215"/>
    </row>
    <row r="12825" spans="3:3">
      <c r="C12825" s="215"/>
    </row>
    <row r="12826" spans="3:3">
      <c r="C12826" s="215"/>
    </row>
    <row r="12827" spans="3:3">
      <c r="C12827" s="215"/>
    </row>
    <row r="12828" spans="3:3">
      <c r="C12828" s="215"/>
    </row>
    <row r="12829" spans="3:3">
      <c r="C12829" s="215"/>
    </row>
    <row r="12830" spans="3:3">
      <c r="C12830" s="215"/>
    </row>
    <row r="12831" spans="3:3">
      <c r="C12831" s="215"/>
    </row>
    <row r="12832" spans="3:3">
      <c r="C12832" s="215"/>
    </row>
    <row r="12833" spans="3:3">
      <c r="C12833" s="215"/>
    </row>
    <row r="12834" spans="3:3">
      <c r="C12834" s="215"/>
    </row>
    <row r="12835" spans="3:3">
      <c r="C12835" s="215"/>
    </row>
    <row r="12836" spans="3:3">
      <c r="C12836" s="215"/>
    </row>
    <row r="12837" spans="3:3">
      <c r="C12837" s="215"/>
    </row>
    <row r="12838" spans="3:3">
      <c r="C12838" s="215"/>
    </row>
    <row r="12839" spans="3:3">
      <c r="C12839" s="215"/>
    </row>
    <row r="12840" spans="3:3">
      <c r="C12840" s="215"/>
    </row>
    <row r="12841" spans="3:3">
      <c r="C12841" s="215"/>
    </row>
    <row r="12842" spans="3:3">
      <c r="C12842" s="215"/>
    </row>
    <row r="12843" spans="3:3">
      <c r="C12843" s="215"/>
    </row>
    <row r="12844" spans="3:3">
      <c r="C12844" s="215"/>
    </row>
    <row r="12845" spans="3:3">
      <c r="C12845" s="215"/>
    </row>
    <row r="12846" spans="3:3">
      <c r="C12846" s="215"/>
    </row>
    <row r="12847" spans="3:3">
      <c r="C12847" s="215"/>
    </row>
    <row r="12848" spans="3:3">
      <c r="C12848" s="215"/>
    </row>
    <row r="12849" spans="3:3">
      <c r="C12849" s="215"/>
    </row>
    <row r="12850" spans="3:3">
      <c r="C12850" s="215"/>
    </row>
    <row r="12851" spans="3:3">
      <c r="C12851" s="215"/>
    </row>
    <row r="12852" spans="3:3">
      <c r="C12852" s="215"/>
    </row>
    <row r="12853" spans="3:3">
      <c r="C12853" s="215"/>
    </row>
    <row r="12854" spans="3:3">
      <c r="C12854" s="215"/>
    </row>
    <row r="12855" spans="3:3">
      <c r="C12855" s="215"/>
    </row>
    <row r="12856" spans="3:3">
      <c r="C12856" s="215"/>
    </row>
    <row r="12857" spans="3:3">
      <c r="C12857" s="215"/>
    </row>
    <row r="12858" spans="3:3">
      <c r="C12858" s="215"/>
    </row>
    <row r="12859" spans="3:3">
      <c r="C12859" s="215"/>
    </row>
    <row r="12860" spans="3:3">
      <c r="C12860" s="215"/>
    </row>
    <row r="12861" spans="3:3">
      <c r="C12861" s="215"/>
    </row>
    <row r="12862" spans="3:3">
      <c r="C12862" s="215"/>
    </row>
    <row r="12863" spans="3:3">
      <c r="C12863" s="215"/>
    </row>
    <row r="12864" spans="3:3">
      <c r="C12864" s="215"/>
    </row>
    <row r="12865" spans="3:3">
      <c r="C12865" s="215"/>
    </row>
    <row r="12866" spans="3:3">
      <c r="C12866" s="215"/>
    </row>
    <row r="12867" spans="3:3">
      <c r="C12867" s="215"/>
    </row>
    <row r="12868" spans="3:3">
      <c r="C12868" s="215"/>
    </row>
    <row r="12869" spans="3:3">
      <c r="C12869" s="215"/>
    </row>
    <row r="12870" spans="3:3">
      <c r="C12870" s="215"/>
    </row>
    <row r="12871" spans="3:3">
      <c r="C12871" s="215"/>
    </row>
    <row r="12872" spans="3:3">
      <c r="C12872" s="215"/>
    </row>
    <row r="12873" spans="3:3">
      <c r="C12873" s="215"/>
    </row>
    <row r="12874" spans="3:3">
      <c r="C12874" s="215"/>
    </row>
    <row r="12875" spans="3:3">
      <c r="C12875" s="215"/>
    </row>
    <row r="12876" spans="3:3">
      <c r="C12876" s="215"/>
    </row>
    <row r="12877" spans="3:3">
      <c r="C12877" s="215"/>
    </row>
    <row r="12878" spans="3:3">
      <c r="C12878" s="215"/>
    </row>
    <row r="12879" spans="3:3">
      <c r="C12879" s="215"/>
    </row>
    <row r="12880" spans="3:3">
      <c r="C12880" s="215"/>
    </row>
    <row r="12881" spans="3:3">
      <c r="C12881" s="215"/>
    </row>
    <row r="12882" spans="3:3">
      <c r="C12882" s="215"/>
    </row>
    <row r="12883" spans="3:3">
      <c r="C12883" s="215"/>
    </row>
    <row r="12884" spans="3:3">
      <c r="C12884" s="215"/>
    </row>
    <row r="12885" spans="3:3">
      <c r="C12885" s="215"/>
    </row>
    <row r="12886" spans="3:3">
      <c r="C12886" s="215"/>
    </row>
    <row r="12887" spans="3:3">
      <c r="C12887" s="215"/>
    </row>
    <row r="12888" spans="3:3">
      <c r="C12888" s="215"/>
    </row>
    <row r="12889" spans="3:3">
      <c r="C12889" s="215"/>
    </row>
    <row r="12890" spans="3:3">
      <c r="C12890" s="215"/>
    </row>
    <row r="12891" spans="3:3">
      <c r="C12891" s="215"/>
    </row>
    <row r="12892" spans="3:3">
      <c r="C12892" s="215"/>
    </row>
    <row r="12893" spans="3:3">
      <c r="C12893" s="215"/>
    </row>
    <row r="12894" spans="3:3">
      <c r="C12894" s="215"/>
    </row>
    <row r="12895" spans="3:3">
      <c r="C12895" s="215"/>
    </row>
    <row r="12896" spans="3:3">
      <c r="C12896" s="215"/>
    </row>
    <row r="12897" spans="3:3">
      <c r="C12897" s="215"/>
    </row>
    <row r="12898" spans="3:3">
      <c r="C12898" s="215"/>
    </row>
    <row r="12899" spans="3:3">
      <c r="C12899" s="215"/>
    </row>
    <row r="12900" spans="3:3">
      <c r="C12900" s="215"/>
    </row>
    <row r="12901" spans="3:3">
      <c r="C12901" s="215"/>
    </row>
    <row r="12902" spans="3:3">
      <c r="C12902" s="215"/>
    </row>
    <row r="12903" spans="3:3">
      <c r="C12903" s="215"/>
    </row>
    <row r="12904" spans="3:3">
      <c r="C12904" s="215"/>
    </row>
    <row r="12905" spans="3:3">
      <c r="C12905" s="215"/>
    </row>
    <row r="12906" spans="3:3">
      <c r="C12906" s="215"/>
    </row>
    <row r="12907" spans="3:3">
      <c r="C12907" s="215"/>
    </row>
    <row r="12908" spans="3:3">
      <c r="C12908" s="215"/>
    </row>
    <row r="12909" spans="3:3">
      <c r="C12909" s="215"/>
    </row>
    <row r="12910" spans="3:3">
      <c r="C12910" s="215"/>
    </row>
    <row r="12911" spans="3:3">
      <c r="C12911" s="215"/>
    </row>
    <row r="12912" spans="3:3">
      <c r="C12912" s="215"/>
    </row>
    <row r="12913" spans="3:3">
      <c r="C12913" s="215"/>
    </row>
    <row r="12914" spans="3:3">
      <c r="C12914" s="215"/>
    </row>
    <row r="12915" spans="3:3">
      <c r="C12915" s="215"/>
    </row>
    <row r="12916" spans="3:3">
      <c r="C12916" s="215"/>
    </row>
    <row r="12917" spans="3:3">
      <c r="C12917" s="215"/>
    </row>
    <row r="12918" spans="3:3">
      <c r="C12918" s="215"/>
    </row>
    <row r="12919" spans="3:3">
      <c r="C12919" s="215"/>
    </row>
    <row r="12920" spans="3:3">
      <c r="C12920" s="215"/>
    </row>
    <row r="12921" spans="3:3">
      <c r="C12921" s="215"/>
    </row>
    <row r="12922" spans="3:3">
      <c r="C12922" s="215"/>
    </row>
    <row r="12923" spans="3:3">
      <c r="C12923" s="215"/>
    </row>
    <row r="12924" spans="3:3">
      <c r="C12924" s="215"/>
    </row>
    <row r="12925" spans="3:3">
      <c r="C12925" s="215"/>
    </row>
    <row r="12926" spans="3:3">
      <c r="C12926" s="215"/>
    </row>
    <row r="12927" spans="3:3">
      <c r="C12927" s="215"/>
    </row>
    <row r="12928" spans="3:3">
      <c r="C12928" s="215"/>
    </row>
    <row r="12929" spans="3:3">
      <c r="C12929" s="215"/>
    </row>
    <row r="12930" spans="3:3">
      <c r="C12930" s="215"/>
    </row>
    <row r="12931" spans="3:3">
      <c r="C12931" s="215"/>
    </row>
    <row r="12932" spans="3:3">
      <c r="C12932" s="215"/>
    </row>
    <row r="12933" spans="3:3">
      <c r="C12933" s="215"/>
    </row>
    <row r="12934" spans="3:3">
      <c r="C12934" s="215"/>
    </row>
    <row r="12935" spans="3:3">
      <c r="C12935" s="215"/>
    </row>
    <row r="12936" spans="3:3">
      <c r="C12936" s="215"/>
    </row>
    <row r="12937" spans="3:3">
      <c r="C12937" s="215"/>
    </row>
    <row r="12938" spans="3:3">
      <c r="C12938" s="215"/>
    </row>
    <row r="12939" spans="3:3">
      <c r="C12939" s="215"/>
    </row>
    <row r="12940" spans="3:3">
      <c r="C12940" s="215"/>
    </row>
    <row r="12941" spans="3:3">
      <c r="C12941" s="215"/>
    </row>
    <row r="12942" spans="3:3">
      <c r="C12942" s="215"/>
    </row>
    <row r="12943" spans="3:3">
      <c r="C12943" s="215"/>
    </row>
    <row r="12944" spans="3:3">
      <c r="C12944" s="215"/>
    </row>
    <row r="12945" spans="3:3">
      <c r="C12945" s="215"/>
    </row>
    <row r="12946" spans="3:3">
      <c r="C12946" s="215"/>
    </row>
    <row r="12947" spans="3:3">
      <c r="C12947" s="215"/>
    </row>
    <row r="12948" spans="3:3">
      <c r="C12948" s="215"/>
    </row>
    <row r="12949" spans="3:3">
      <c r="C12949" s="215"/>
    </row>
    <row r="12950" spans="3:3">
      <c r="C12950" s="215"/>
    </row>
    <row r="12951" spans="3:3">
      <c r="C12951" s="215"/>
    </row>
    <row r="12952" spans="3:3">
      <c r="C12952" s="215"/>
    </row>
    <row r="12953" spans="3:3">
      <c r="C12953" s="215"/>
    </row>
    <row r="12954" spans="3:3">
      <c r="C12954" s="215"/>
    </row>
    <row r="12955" spans="3:3">
      <c r="C12955" s="215"/>
    </row>
    <row r="12956" spans="3:3">
      <c r="C12956" s="215"/>
    </row>
    <row r="12957" spans="3:3">
      <c r="C12957" s="215"/>
    </row>
    <row r="12958" spans="3:3">
      <c r="C12958" s="215"/>
    </row>
    <row r="12959" spans="3:3">
      <c r="C12959" s="215"/>
    </row>
    <row r="12960" spans="3:3">
      <c r="C12960" s="215"/>
    </row>
    <row r="12961" spans="3:3">
      <c r="C12961" s="215"/>
    </row>
    <row r="12962" spans="3:3">
      <c r="C12962" s="215"/>
    </row>
    <row r="12963" spans="3:3">
      <c r="C12963" s="215"/>
    </row>
    <row r="12964" spans="3:3">
      <c r="C12964" s="215"/>
    </row>
    <row r="12965" spans="3:3">
      <c r="C12965" s="215"/>
    </row>
    <row r="12966" spans="3:3">
      <c r="C12966" s="215"/>
    </row>
    <row r="12967" spans="3:3">
      <c r="C12967" s="215"/>
    </row>
    <row r="12968" spans="3:3">
      <c r="C12968" s="215"/>
    </row>
    <row r="12969" spans="3:3">
      <c r="C12969" s="215"/>
    </row>
    <row r="12970" spans="3:3">
      <c r="C12970" s="215"/>
    </row>
    <row r="12971" spans="3:3">
      <c r="C12971" s="215"/>
    </row>
    <row r="12972" spans="3:3">
      <c r="C12972" s="215"/>
    </row>
    <row r="12973" spans="3:3">
      <c r="C12973" s="215"/>
    </row>
    <row r="12974" spans="3:3">
      <c r="C12974" s="215"/>
    </row>
    <row r="12975" spans="3:3">
      <c r="C12975" s="215"/>
    </row>
    <row r="12976" spans="3:3">
      <c r="C12976" s="215"/>
    </row>
    <row r="12977" spans="3:3">
      <c r="C12977" s="215"/>
    </row>
    <row r="12978" spans="3:3">
      <c r="C12978" s="215"/>
    </row>
    <row r="12979" spans="3:3">
      <c r="C12979" s="215"/>
    </row>
    <row r="12980" spans="3:3">
      <c r="C12980" s="215"/>
    </row>
    <row r="12981" spans="3:3">
      <c r="C12981" s="215"/>
    </row>
    <row r="12982" spans="3:3">
      <c r="C12982" s="215"/>
    </row>
    <row r="12983" spans="3:3">
      <c r="C12983" s="215"/>
    </row>
    <row r="12984" spans="3:3">
      <c r="C12984" s="215"/>
    </row>
    <row r="12985" spans="3:3">
      <c r="C12985" s="215"/>
    </row>
    <row r="12986" spans="3:3">
      <c r="C12986" s="215"/>
    </row>
    <row r="12987" spans="3:3">
      <c r="C12987" s="215"/>
    </row>
    <row r="12988" spans="3:3">
      <c r="C12988" s="215"/>
    </row>
    <row r="12989" spans="3:3">
      <c r="C12989" s="215"/>
    </row>
    <row r="12990" spans="3:3">
      <c r="C12990" s="215"/>
    </row>
    <row r="12991" spans="3:3">
      <c r="C12991" s="215"/>
    </row>
    <row r="12992" spans="3:3">
      <c r="C12992" s="215"/>
    </row>
    <row r="12993" spans="3:3">
      <c r="C12993" s="215"/>
    </row>
    <row r="12994" spans="3:3">
      <c r="C12994" s="215"/>
    </row>
    <row r="12995" spans="3:3">
      <c r="C12995" s="215"/>
    </row>
    <row r="12996" spans="3:3">
      <c r="C12996" s="215"/>
    </row>
    <row r="12997" spans="3:3">
      <c r="C12997" s="215"/>
    </row>
    <row r="12998" spans="3:3">
      <c r="C12998" s="215"/>
    </row>
    <row r="12999" spans="3:3">
      <c r="C12999" s="215"/>
    </row>
    <row r="13000" spans="3:3">
      <c r="C13000" s="215"/>
    </row>
    <row r="13001" spans="3:3">
      <c r="C13001" s="215"/>
    </row>
    <row r="13002" spans="3:3">
      <c r="C13002" s="215"/>
    </row>
    <row r="13003" spans="3:3">
      <c r="C13003" s="215"/>
    </row>
    <row r="13004" spans="3:3">
      <c r="C13004" s="215"/>
    </row>
    <row r="13005" spans="3:3">
      <c r="C13005" s="215"/>
    </row>
    <row r="13006" spans="3:3">
      <c r="C13006" s="215"/>
    </row>
    <row r="13007" spans="3:3">
      <c r="C13007" s="215"/>
    </row>
    <row r="13008" spans="3:3">
      <c r="C13008" s="215"/>
    </row>
    <row r="13009" spans="3:3">
      <c r="C13009" s="215"/>
    </row>
    <row r="13010" spans="3:3">
      <c r="C13010" s="215"/>
    </row>
    <row r="13011" spans="3:3">
      <c r="C13011" s="215"/>
    </row>
    <row r="13012" spans="3:3">
      <c r="C13012" s="215"/>
    </row>
    <row r="13013" spans="3:3">
      <c r="C13013" s="215"/>
    </row>
    <row r="13014" spans="3:3">
      <c r="C13014" s="215"/>
    </row>
    <row r="13015" spans="3:3">
      <c r="C13015" s="215"/>
    </row>
    <row r="13016" spans="3:3">
      <c r="C13016" s="215"/>
    </row>
    <row r="13017" spans="3:3">
      <c r="C13017" s="215"/>
    </row>
    <row r="13018" spans="3:3">
      <c r="C13018" s="215"/>
    </row>
    <row r="13019" spans="3:3">
      <c r="C13019" s="215"/>
    </row>
    <row r="13020" spans="3:3">
      <c r="C13020" s="215"/>
    </row>
    <row r="13021" spans="3:3">
      <c r="C13021" s="215"/>
    </row>
    <row r="13022" spans="3:3">
      <c r="C13022" s="215"/>
    </row>
    <row r="13023" spans="3:3">
      <c r="C13023" s="215"/>
    </row>
    <row r="13024" spans="3:3">
      <c r="C13024" s="215"/>
    </row>
    <row r="13025" spans="3:3">
      <c r="C13025" s="215"/>
    </row>
    <row r="13026" spans="3:3">
      <c r="C13026" s="215"/>
    </row>
    <row r="13027" spans="3:3">
      <c r="C13027" s="215"/>
    </row>
    <row r="13028" spans="3:3">
      <c r="C13028" s="215"/>
    </row>
    <row r="13029" spans="3:3">
      <c r="C13029" s="215"/>
    </row>
    <row r="13030" spans="3:3">
      <c r="C13030" s="215"/>
    </row>
    <row r="13031" spans="3:3">
      <c r="C13031" s="215"/>
    </row>
    <row r="13032" spans="3:3">
      <c r="C13032" s="215"/>
    </row>
    <row r="13033" spans="3:3">
      <c r="C13033" s="215"/>
    </row>
    <row r="13034" spans="3:3">
      <c r="C13034" s="215"/>
    </row>
    <row r="13035" spans="3:3">
      <c r="C13035" s="215"/>
    </row>
    <row r="13036" spans="3:3">
      <c r="C13036" s="215"/>
    </row>
    <row r="13037" spans="3:3">
      <c r="C13037" s="215"/>
    </row>
    <row r="13038" spans="3:3">
      <c r="C13038" s="215"/>
    </row>
    <row r="13039" spans="3:3">
      <c r="C13039" s="215"/>
    </row>
    <row r="13040" spans="3:3">
      <c r="C13040" s="215"/>
    </row>
    <row r="13041" spans="3:3">
      <c r="C13041" s="215"/>
    </row>
    <row r="13042" spans="3:3">
      <c r="C13042" s="215"/>
    </row>
    <row r="13043" spans="3:3">
      <c r="C13043" s="215"/>
    </row>
    <row r="13044" spans="3:3">
      <c r="C13044" s="215"/>
    </row>
    <row r="13045" spans="3:3">
      <c r="C13045" s="215"/>
    </row>
    <row r="13046" spans="3:3">
      <c r="C13046" s="215"/>
    </row>
    <row r="13047" spans="3:3">
      <c r="C13047" s="215"/>
    </row>
    <row r="13048" spans="3:3">
      <c r="C13048" s="215"/>
    </row>
    <row r="13049" spans="3:3">
      <c r="C13049" s="215"/>
    </row>
    <row r="13050" spans="3:3">
      <c r="C13050" s="215"/>
    </row>
    <row r="13051" spans="3:3">
      <c r="C13051" s="215"/>
    </row>
    <row r="13052" spans="3:3">
      <c r="C13052" s="215"/>
    </row>
    <row r="13053" spans="3:3">
      <c r="C13053" s="215"/>
    </row>
    <row r="13054" spans="3:3">
      <c r="C13054" s="215"/>
    </row>
    <row r="13055" spans="3:3">
      <c r="C13055" s="215"/>
    </row>
    <row r="13056" spans="3:3">
      <c r="C13056" s="215"/>
    </row>
    <row r="13057" spans="3:3">
      <c r="C13057" s="215"/>
    </row>
    <row r="13058" spans="3:3">
      <c r="C13058" s="215"/>
    </row>
    <row r="13059" spans="3:3">
      <c r="C13059" s="215"/>
    </row>
    <row r="13060" spans="3:3">
      <c r="C13060" s="215"/>
    </row>
    <row r="13061" spans="3:3">
      <c r="C13061" s="215"/>
    </row>
    <row r="13062" spans="3:3">
      <c r="C13062" s="215"/>
    </row>
    <row r="13063" spans="3:3">
      <c r="C13063" s="215"/>
    </row>
    <row r="13064" spans="3:3">
      <c r="C13064" s="215"/>
    </row>
    <row r="13065" spans="3:3">
      <c r="C13065" s="215"/>
    </row>
    <row r="13066" spans="3:3">
      <c r="C13066" s="215"/>
    </row>
    <row r="13067" spans="3:3">
      <c r="C13067" s="215"/>
    </row>
    <row r="13068" spans="3:3">
      <c r="C13068" s="215"/>
    </row>
    <row r="13069" spans="3:3">
      <c r="C13069" s="215"/>
    </row>
    <row r="13070" spans="3:3">
      <c r="C13070" s="215"/>
    </row>
    <row r="13071" spans="3:3">
      <c r="C13071" s="215"/>
    </row>
    <row r="13072" spans="3:3">
      <c r="C13072" s="215"/>
    </row>
    <row r="13073" spans="3:3">
      <c r="C13073" s="215"/>
    </row>
    <row r="13074" spans="3:3">
      <c r="C13074" s="215"/>
    </row>
    <row r="13075" spans="3:3">
      <c r="C13075" s="215"/>
    </row>
    <row r="13076" spans="3:3">
      <c r="C13076" s="215"/>
    </row>
    <row r="13077" spans="3:3">
      <c r="C13077" s="215"/>
    </row>
    <row r="13078" spans="3:3">
      <c r="C13078" s="215"/>
    </row>
    <row r="13079" spans="3:3">
      <c r="C13079" s="215"/>
    </row>
    <row r="13080" spans="3:3">
      <c r="C13080" s="215"/>
    </row>
    <row r="13081" spans="3:3">
      <c r="C13081" s="215"/>
    </row>
    <row r="13082" spans="3:3">
      <c r="C13082" s="215"/>
    </row>
    <row r="13083" spans="3:3">
      <c r="C13083" s="215"/>
    </row>
    <row r="13084" spans="3:3">
      <c r="C13084" s="215"/>
    </row>
    <row r="13085" spans="3:3">
      <c r="C13085" s="215"/>
    </row>
    <row r="13086" spans="3:3">
      <c r="C13086" s="215"/>
    </row>
    <row r="13087" spans="3:3">
      <c r="C13087" s="215"/>
    </row>
    <row r="13088" spans="3:3">
      <c r="C13088" s="215"/>
    </row>
    <row r="13089" spans="3:3">
      <c r="C13089" s="215"/>
    </row>
    <row r="13090" spans="3:3">
      <c r="C13090" s="215"/>
    </row>
    <row r="13091" spans="3:3">
      <c r="C13091" s="215"/>
    </row>
    <row r="13092" spans="3:3">
      <c r="C13092" s="215"/>
    </row>
    <row r="13093" spans="3:3">
      <c r="C13093" s="215"/>
    </row>
    <row r="13094" spans="3:3">
      <c r="C13094" s="215"/>
    </row>
    <row r="13095" spans="3:3">
      <c r="C13095" s="215"/>
    </row>
    <row r="13096" spans="3:3">
      <c r="C13096" s="215"/>
    </row>
    <row r="13097" spans="3:3">
      <c r="C13097" s="215"/>
    </row>
    <row r="13098" spans="3:3">
      <c r="C13098" s="215"/>
    </row>
    <row r="13099" spans="3:3">
      <c r="C13099" s="215"/>
    </row>
    <row r="13100" spans="3:3">
      <c r="C13100" s="215"/>
    </row>
    <row r="13101" spans="3:3">
      <c r="C13101" s="215"/>
    </row>
    <row r="13102" spans="3:3">
      <c r="C13102" s="215"/>
    </row>
    <row r="13103" spans="3:3">
      <c r="C13103" s="215"/>
    </row>
    <row r="13104" spans="3:3">
      <c r="C13104" s="215"/>
    </row>
    <row r="13105" spans="3:3">
      <c r="C13105" s="215"/>
    </row>
    <row r="13106" spans="3:3">
      <c r="C13106" s="215"/>
    </row>
    <row r="13107" spans="3:3">
      <c r="C13107" s="215"/>
    </row>
    <row r="13108" spans="3:3">
      <c r="C13108" s="215"/>
    </row>
    <row r="13109" spans="3:3">
      <c r="C13109" s="215"/>
    </row>
    <row r="13110" spans="3:3">
      <c r="C13110" s="215"/>
    </row>
    <row r="13111" spans="3:3">
      <c r="C13111" s="215"/>
    </row>
    <row r="13112" spans="3:3">
      <c r="C13112" s="215"/>
    </row>
    <row r="13113" spans="3:3">
      <c r="C13113" s="215"/>
    </row>
    <row r="13114" spans="3:3">
      <c r="C13114" s="215"/>
    </row>
    <row r="13115" spans="3:3">
      <c r="C13115" s="215"/>
    </row>
    <row r="13116" spans="3:3">
      <c r="C13116" s="215"/>
    </row>
    <row r="13117" spans="3:3">
      <c r="C13117" s="215"/>
    </row>
    <row r="13118" spans="3:3">
      <c r="C13118" s="215"/>
    </row>
    <row r="13119" spans="3:3">
      <c r="C13119" s="215"/>
    </row>
    <row r="13120" spans="3:3">
      <c r="C13120" s="215"/>
    </row>
    <row r="13121" spans="3:3">
      <c r="C13121" s="215"/>
    </row>
    <row r="13122" spans="3:3">
      <c r="C13122" s="215"/>
    </row>
    <row r="13123" spans="3:3">
      <c r="C13123" s="215"/>
    </row>
    <row r="13124" spans="3:3">
      <c r="C13124" s="215"/>
    </row>
    <row r="13125" spans="3:3">
      <c r="C13125" s="215"/>
    </row>
    <row r="13126" spans="3:3">
      <c r="C13126" s="215"/>
    </row>
    <row r="13127" spans="3:3">
      <c r="C13127" s="215"/>
    </row>
    <row r="13128" spans="3:3">
      <c r="C13128" s="215"/>
    </row>
    <row r="13129" spans="3:3">
      <c r="C13129" s="215"/>
    </row>
    <row r="13130" spans="3:3">
      <c r="C13130" s="215"/>
    </row>
    <row r="13131" spans="3:3">
      <c r="C13131" s="215"/>
    </row>
    <row r="13132" spans="3:3">
      <c r="C13132" s="215"/>
    </row>
    <row r="13133" spans="3:3">
      <c r="C13133" s="215"/>
    </row>
    <row r="13134" spans="3:3">
      <c r="C13134" s="215"/>
    </row>
    <row r="13135" spans="3:3">
      <c r="C13135" s="215"/>
    </row>
    <row r="13136" spans="3:3">
      <c r="C13136" s="215"/>
    </row>
    <row r="13137" spans="3:3">
      <c r="C13137" s="215"/>
    </row>
    <row r="13138" spans="3:3">
      <c r="C13138" s="215"/>
    </row>
    <row r="13139" spans="3:3">
      <c r="C13139" s="215"/>
    </row>
    <row r="13140" spans="3:3">
      <c r="C13140" s="215"/>
    </row>
    <row r="13141" spans="3:3">
      <c r="C13141" s="215"/>
    </row>
    <row r="13142" spans="3:3">
      <c r="C13142" s="215"/>
    </row>
    <row r="13143" spans="3:3">
      <c r="C13143" s="215"/>
    </row>
    <row r="13144" spans="3:3">
      <c r="C13144" s="215"/>
    </row>
    <row r="13145" spans="3:3">
      <c r="C13145" s="215"/>
    </row>
    <row r="13146" spans="3:3">
      <c r="C13146" s="215"/>
    </row>
    <row r="13147" spans="3:3">
      <c r="C13147" s="215"/>
    </row>
    <row r="13148" spans="3:3">
      <c r="C13148" s="215"/>
    </row>
    <row r="13149" spans="3:3">
      <c r="C13149" s="215"/>
    </row>
    <row r="13150" spans="3:3">
      <c r="C13150" s="215"/>
    </row>
    <row r="13151" spans="3:3">
      <c r="C13151" s="215"/>
    </row>
    <row r="13152" spans="3:3">
      <c r="C13152" s="215"/>
    </row>
    <row r="13153" spans="3:3">
      <c r="C13153" s="215"/>
    </row>
    <row r="13154" spans="3:3">
      <c r="C13154" s="215"/>
    </row>
    <row r="13155" spans="3:3">
      <c r="C13155" s="215"/>
    </row>
    <row r="13156" spans="3:3">
      <c r="C13156" s="215"/>
    </row>
    <row r="13157" spans="3:3">
      <c r="C13157" s="215"/>
    </row>
    <row r="13158" spans="3:3">
      <c r="C13158" s="215"/>
    </row>
    <row r="13159" spans="3:3">
      <c r="C13159" s="215"/>
    </row>
    <row r="13160" spans="3:3">
      <c r="C13160" s="215"/>
    </row>
    <row r="13161" spans="3:3">
      <c r="C13161" s="215"/>
    </row>
    <row r="13162" spans="3:3">
      <c r="C13162" s="215"/>
    </row>
    <row r="13163" spans="3:3">
      <c r="C13163" s="215"/>
    </row>
    <row r="13164" spans="3:3">
      <c r="C13164" s="215"/>
    </row>
    <row r="13165" spans="3:3">
      <c r="C13165" s="215"/>
    </row>
    <row r="13166" spans="3:3">
      <c r="C13166" s="215"/>
    </row>
    <row r="13167" spans="3:3">
      <c r="C13167" s="215"/>
    </row>
    <row r="13168" spans="3:3">
      <c r="C13168" s="215"/>
    </row>
    <row r="13169" spans="3:3">
      <c r="C13169" s="215"/>
    </row>
    <row r="13170" spans="3:3">
      <c r="C13170" s="215"/>
    </row>
    <row r="13171" spans="3:3">
      <c r="C13171" s="215"/>
    </row>
    <row r="13172" spans="3:3">
      <c r="C13172" s="215"/>
    </row>
    <row r="13173" spans="3:3">
      <c r="C13173" s="215"/>
    </row>
    <row r="13174" spans="3:3">
      <c r="C13174" s="215"/>
    </row>
    <row r="13175" spans="3:3">
      <c r="C13175" s="215"/>
    </row>
    <row r="13176" spans="3:3">
      <c r="C13176" s="215"/>
    </row>
    <row r="13177" spans="3:3">
      <c r="C13177" s="215"/>
    </row>
    <row r="13178" spans="3:3">
      <c r="C13178" s="215"/>
    </row>
    <row r="13179" spans="3:3">
      <c r="C13179" s="215"/>
    </row>
    <row r="13180" spans="3:3">
      <c r="C13180" s="215"/>
    </row>
    <row r="13181" spans="3:3">
      <c r="C13181" s="215"/>
    </row>
    <row r="13182" spans="3:3">
      <c r="C13182" s="215"/>
    </row>
    <row r="13183" spans="3:3">
      <c r="C13183" s="215"/>
    </row>
    <row r="13184" spans="3:3">
      <c r="C13184" s="215"/>
    </row>
    <row r="13185" spans="3:3">
      <c r="C13185" s="215"/>
    </row>
    <row r="13186" spans="3:3">
      <c r="C13186" s="215"/>
    </row>
    <row r="13187" spans="3:3">
      <c r="C13187" s="215"/>
    </row>
    <row r="13188" spans="3:3">
      <c r="C13188" s="215"/>
    </row>
    <row r="13189" spans="3:3">
      <c r="C13189" s="215"/>
    </row>
    <row r="13190" spans="3:3">
      <c r="C13190" s="215"/>
    </row>
    <row r="13191" spans="3:3">
      <c r="C13191" s="215"/>
    </row>
    <row r="13192" spans="3:3">
      <c r="C13192" s="215"/>
    </row>
    <row r="13193" spans="3:3">
      <c r="C13193" s="215"/>
    </row>
    <row r="13194" spans="3:3">
      <c r="C13194" s="215"/>
    </row>
    <row r="13195" spans="3:3">
      <c r="C13195" s="215"/>
    </row>
    <row r="13196" spans="3:3">
      <c r="C13196" s="215"/>
    </row>
    <row r="13197" spans="3:3">
      <c r="C13197" s="215"/>
    </row>
    <row r="13198" spans="3:3">
      <c r="C13198" s="215"/>
    </row>
    <row r="13199" spans="3:3">
      <c r="C13199" s="215"/>
    </row>
    <row r="13200" spans="3:3">
      <c r="C13200" s="215"/>
    </row>
    <row r="13201" spans="3:3">
      <c r="C13201" s="215"/>
    </row>
    <row r="13202" spans="3:3">
      <c r="C13202" s="215"/>
    </row>
    <row r="13203" spans="3:3">
      <c r="C13203" s="215"/>
    </row>
    <row r="13204" spans="3:3">
      <c r="C13204" s="215"/>
    </row>
    <row r="13205" spans="3:3">
      <c r="C13205" s="215"/>
    </row>
    <row r="13206" spans="3:3">
      <c r="C13206" s="215"/>
    </row>
    <row r="13207" spans="3:3">
      <c r="C13207" s="215"/>
    </row>
    <row r="13208" spans="3:3">
      <c r="C13208" s="215"/>
    </row>
    <row r="13209" spans="3:3">
      <c r="C13209" s="215"/>
    </row>
    <row r="13210" spans="3:3">
      <c r="C13210" s="215"/>
    </row>
    <row r="13211" spans="3:3">
      <c r="C13211" s="215"/>
    </row>
    <row r="13212" spans="3:3">
      <c r="C13212" s="215"/>
    </row>
    <row r="13213" spans="3:3">
      <c r="C13213" s="215"/>
    </row>
    <row r="13214" spans="3:3">
      <c r="C13214" s="215"/>
    </row>
    <row r="13215" spans="3:3">
      <c r="C13215" s="215"/>
    </row>
    <row r="13216" spans="3:3">
      <c r="C13216" s="215"/>
    </row>
    <row r="13217" spans="3:3">
      <c r="C13217" s="215"/>
    </row>
    <row r="13218" spans="3:3">
      <c r="C13218" s="215"/>
    </row>
    <row r="13219" spans="3:3">
      <c r="C13219" s="215"/>
    </row>
    <row r="13220" spans="3:3">
      <c r="C13220" s="215"/>
    </row>
    <row r="13221" spans="3:3">
      <c r="C13221" s="215"/>
    </row>
    <row r="13222" spans="3:3">
      <c r="C13222" s="215"/>
    </row>
    <row r="13223" spans="3:3">
      <c r="C13223" s="215"/>
    </row>
    <row r="13224" spans="3:3">
      <c r="C13224" s="215"/>
    </row>
    <row r="13225" spans="3:3">
      <c r="C13225" s="215"/>
    </row>
    <row r="13226" spans="3:3">
      <c r="C13226" s="215"/>
    </row>
    <row r="13227" spans="3:3">
      <c r="C13227" s="215"/>
    </row>
    <row r="13228" spans="3:3">
      <c r="C13228" s="215"/>
    </row>
    <row r="13229" spans="3:3">
      <c r="C13229" s="215"/>
    </row>
    <row r="13230" spans="3:3">
      <c r="C13230" s="215"/>
    </row>
    <row r="13231" spans="3:3">
      <c r="C13231" s="215"/>
    </row>
    <row r="13232" spans="3:3">
      <c r="C13232" s="215"/>
    </row>
    <row r="13233" spans="3:3">
      <c r="C13233" s="215"/>
    </row>
    <row r="13234" spans="3:3">
      <c r="C13234" s="215"/>
    </row>
    <row r="13235" spans="3:3">
      <c r="C13235" s="215"/>
    </row>
    <row r="13236" spans="3:3">
      <c r="C13236" s="215"/>
    </row>
    <row r="13237" spans="3:3">
      <c r="C13237" s="215"/>
    </row>
    <row r="13238" spans="3:3">
      <c r="C13238" s="215"/>
    </row>
    <row r="13239" spans="3:3">
      <c r="C13239" s="215"/>
    </row>
    <row r="13240" spans="3:3">
      <c r="C13240" s="215"/>
    </row>
    <row r="13241" spans="3:3">
      <c r="C13241" s="215"/>
    </row>
    <row r="13242" spans="3:3">
      <c r="C13242" s="215"/>
    </row>
    <row r="13243" spans="3:3">
      <c r="C13243" s="215"/>
    </row>
    <row r="13244" spans="3:3">
      <c r="C13244" s="215"/>
    </row>
    <row r="13245" spans="3:3">
      <c r="C13245" s="215"/>
    </row>
    <row r="13246" spans="3:3">
      <c r="C13246" s="215"/>
    </row>
    <row r="13247" spans="3:3">
      <c r="C13247" s="215"/>
    </row>
    <row r="13248" spans="3:3">
      <c r="C13248" s="215"/>
    </row>
    <row r="13249" spans="3:3">
      <c r="C13249" s="215"/>
    </row>
    <row r="13250" spans="3:3">
      <c r="C13250" s="215"/>
    </row>
    <row r="13251" spans="3:3">
      <c r="C13251" s="215"/>
    </row>
    <row r="13252" spans="3:3">
      <c r="C13252" s="215"/>
    </row>
    <row r="13253" spans="3:3">
      <c r="C13253" s="215"/>
    </row>
    <row r="13254" spans="3:3">
      <c r="C13254" s="215"/>
    </row>
    <row r="13255" spans="3:3">
      <c r="C13255" s="215"/>
    </row>
    <row r="13256" spans="3:3">
      <c r="C13256" s="215"/>
    </row>
    <row r="13257" spans="3:3">
      <c r="C13257" s="215"/>
    </row>
    <row r="13258" spans="3:3">
      <c r="C13258" s="215"/>
    </row>
    <row r="13259" spans="3:3">
      <c r="C13259" s="215"/>
    </row>
    <row r="13260" spans="3:3">
      <c r="C13260" s="215"/>
    </row>
    <row r="13261" spans="3:3">
      <c r="C13261" s="215"/>
    </row>
    <row r="13262" spans="3:3">
      <c r="C13262" s="215"/>
    </row>
    <row r="13263" spans="3:3">
      <c r="C13263" s="215"/>
    </row>
    <row r="13264" spans="3:3">
      <c r="C13264" s="215"/>
    </row>
    <row r="13265" spans="3:3">
      <c r="C13265" s="215"/>
    </row>
    <row r="13266" spans="3:3">
      <c r="C13266" s="215"/>
    </row>
    <row r="13267" spans="3:3">
      <c r="C13267" s="215"/>
    </row>
    <row r="13268" spans="3:3">
      <c r="C13268" s="215"/>
    </row>
    <row r="13269" spans="3:3">
      <c r="C13269" s="215"/>
    </row>
    <row r="13270" spans="3:3">
      <c r="C13270" s="215"/>
    </row>
    <row r="13271" spans="3:3">
      <c r="C13271" s="215"/>
    </row>
    <row r="13272" spans="3:3">
      <c r="C13272" s="215"/>
    </row>
    <row r="13273" spans="3:3">
      <c r="C13273" s="215"/>
    </row>
    <row r="13274" spans="3:3">
      <c r="C13274" s="215"/>
    </row>
    <row r="13275" spans="3:3">
      <c r="C13275" s="215"/>
    </row>
    <row r="13276" spans="3:3">
      <c r="C13276" s="215"/>
    </row>
    <row r="13277" spans="3:3">
      <c r="C13277" s="215"/>
    </row>
    <row r="13278" spans="3:3">
      <c r="C13278" s="215"/>
    </row>
    <row r="13279" spans="3:3">
      <c r="C13279" s="215"/>
    </row>
    <row r="13280" spans="3:3">
      <c r="C13280" s="215"/>
    </row>
    <row r="13281" spans="3:3">
      <c r="C13281" s="215"/>
    </row>
    <row r="13282" spans="3:3">
      <c r="C13282" s="215"/>
    </row>
    <row r="13283" spans="3:3">
      <c r="C13283" s="215"/>
    </row>
    <row r="13284" spans="3:3">
      <c r="C13284" s="215"/>
    </row>
    <row r="13285" spans="3:3">
      <c r="C13285" s="215"/>
    </row>
    <row r="13286" spans="3:3">
      <c r="C13286" s="215"/>
    </row>
    <row r="13287" spans="3:3">
      <c r="C13287" s="215"/>
    </row>
    <row r="13288" spans="3:3">
      <c r="C13288" s="215"/>
    </row>
    <row r="13289" spans="3:3">
      <c r="C13289" s="215"/>
    </row>
    <row r="13290" spans="3:3">
      <c r="C13290" s="215"/>
    </row>
    <row r="13291" spans="3:3">
      <c r="C13291" s="215"/>
    </row>
    <row r="13292" spans="3:3">
      <c r="C13292" s="215"/>
    </row>
    <row r="13293" spans="3:3">
      <c r="C13293" s="215"/>
    </row>
    <row r="13294" spans="3:3">
      <c r="C13294" s="215"/>
    </row>
    <row r="13295" spans="3:3">
      <c r="C13295" s="215"/>
    </row>
    <row r="13296" spans="3:3">
      <c r="C13296" s="215"/>
    </row>
    <row r="13297" spans="3:3">
      <c r="C13297" s="215"/>
    </row>
    <row r="13298" spans="3:3">
      <c r="C13298" s="215"/>
    </row>
    <row r="13299" spans="3:3">
      <c r="C13299" s="215"/>
    </row>
    <row r="13300" spans="3:3">
      <c r="C13300" s="215"/>
    </row>
    <row r="13301" spans="3:3">
      <c r="C13301" s="215"/>
    </row>
    <row r="13302" spans="3:3">
      <c r="C13302" s="215"/>
    </row>
    <row r="13303" spans="3:3">
      <c r="C13303" s="215"/>
    </row>
    <row r="13304" spans="3:3">
      <c r="C13304" s="215"/>
    </row>
    <row r="13305" spans="3:3">
      <c r="C13305" s="215"/>
    </row>
    <row r="13306" spans="3:3">
      <c r="C13306" s="215"/>
    </row>
    <row r="13307" spans="3:3">
      <c r="C13307" s="215"/>
    </row>
    <row r="13308" spans="3:3">
      <c r="C13308" s="215"/>
    </row>
    <row r="13309" spans="3:3">
      <c r="C13309" s="215"/>
    </row>
    <row r="13310" spans="3:3">
      <c r="C13310" s="215"/>
    </row>
    <row r="13311" spans="3:3">
      <c r="C13311" s="215"/>
    </row>
    <row r="13312" spans="3:3">
      <c r="C13312" s="215"/>
    </row>
    <row r="13313" spans="3:3">
      <c r="C13313" s="215"/>
    </row>
    <row r="13314" spans="3:3">
      <c r="C13314" s="215"/>
    </row>
    <row r="13315" spans="3:3">
      <c r="C13315" s="215"/>
    </row>
    <row r="13316" spans="3:3">
      <c r="C13316" s="215"/>
    </row>
    <row r="13317" spans="3:3">
      <c r="C13317" s="215"/>
    </row>
    <row r="13318" spans="3:3">
      <c r="C13318" s="215"/>
    </row>
    <row r="13319" spans="3:3">
      <c r="C13319" s="215"/>
    </row>
    <row r="13320" spans="3:3">
      <c r="C13320" s="215"/>
    </row>
    <row r="13321" spans="3:3">
      <c r="C13321" s="215"/>
    </row>
    <row r="13322" spans="3:3">
      <c r="C13322" s="215"/>
    </row>
    <row r="13323" spans="3:3">
      <c r="C13323" s="215"/>
    </row>
    <row r="13324" spans="3:3">
      <c r="C13324" s="215"/>
    </row>
    <row r="13325" spans="3:3">
      <c r="C13325" s="215"/>
    </row>
    <row r="13326" spans="3:3">
      <c r="C13326" s="215"/>
    </row>
    <row r="13327" spans="3:3">
      <c r="C13327" s="215"/>
    </row>
    <row r="13328" spans="3:3">
      <c r="C13328" s="215"/>
    </row>
    <row r="13329" spans="3:3">
      <c r="C13329" s="215"/>
    </row>
    <row r="13330" spans="3:3">
      <c r="C13330" s="215"/>
    </row>
    <row r="13331" spans="3:3">
      <c r="C13331" s="215"/>
    </row>
    <row r="13332" spans="3:3">
      <c r="C13332" s="215"/>
    </row>
    <row r="13333" spans="3:3">
      <c r="C13333" s="215"/>
    </row>
    <row r="13334" spans="3:3">
      <c r="C13334" s="215"/>
    </row>
    <row r="13335" spans="3:3">
      <c r="C13335" s="215"/>
    </row>
    <row r="13336" spans="3:3">
      <c r="C13336" s="215"/>
    </row>
    <row r="13337" spans="3:3">
      <c r="C13337" s="215"/>
    </row>
    <row r="13338" spans="3:3">
      <c r="C13338" s="215"/>
    </row>
    <row r="13339" spans="3:3">
      <c r="C13339" s="215"/>
    </row>
    <row r="13340" spans="3:3">
      <c r="C13340" s="215"/>
    </row>
    <row r="13341" spans="3:3">
      <c r="C13341" s="215"/>
    </row>
    <row r="13342" spans="3:3">
      <c r="C13342" s="215"/>
    </row>
    <row r="13343" spans="3:3">
      <c r="C13343" s="215"/>
    </row>
    <row r="13344" spans="3:3">
      <c r="C13344" s="215"/>
    </row>
    <row r="13345" spans="3:3">
      <c r="C13345" s="215"/>
    </row>
    <row r="13346" spans="3:3">
      <c r="C13346" s="215"/>
    </row>
    <row r="13347" spans="3:3">
      <c r="C13347" s="215"/>
    </row>
    <row r="13348" spans="3:3">
      <c r="C13348" s="215"/>
    </row>
    <row r="13349" spans="3:3">
      <c r="C13349" s="215"/>
    </row>
    <row r="13350" spans="3:3">
      <c r="C13350" s="215"/>
    </row>
    <row r="13351" spans="3:3">
      <c r="C13351" s="215"/>
    </row>
    <row r="13352" spans="3:3">
      <c r="C13352" s="215"/>
    </row>
    <row r="13353" spans="3:3">
      <c r="C13353" s="215"/>
    </row>
    <row r="13354" spans="3:3">
      <c r="C13354" s="215"/>
    </row>
    <row r="13355" spans="3:3">
      <c r="C13355" s="215"/>
    </row>
    <row r="13356" spans="3:3">
      <c r="C13356" s="215"/>
    </row>
    <row r="13357" spans="3:3">
      <c r="C13357" s="215"/>
    </row>
    <row r="13358" spans="3:3">
      <c r="C13358" s="215"/>
    </row>
    <row r="13359" spans="3:3">
      <c r="C13359" s="215"/>
    </row>
    <row r="13360" spans="3:3">
      <c r="C13360" s="215"/>
    </row>
    <row r="13361" spans="3:3">
      <c r="C13361" s="215"/>
    </row>
    <row r="13362" spans="3:3">
      <c r="C13362" s="215"/>
    </row>
    <row r="13363" spans="3:3">
      <c r="C13363" s="215"/>
    </row>
    <row r="13364" spans="3:3">
      <c r="C13364" s="215"/>
    </row>
    <row r="13365" spans="3:3">
      <c r="C13365" s="215"/>
    </row>
    <row r="13366" spans="3:3">
      <c r="C13366" s="215"/>
    </row>
    <row r="13367" spans="3:3">
      <c r="C13367" s="215"/>
    </row>
    <row r="13368" spans="3:3">
      <c r="C13368" s="215"/>
    </row>
    <row r="13369" spans="3:3">
      <c r="C13369" s="215"/>
    </row>
    <row r="13370" spans="3:3">
      <c r="C13370" s="215"/>
    </row>
    <row r="13371" spans="3:3">
      <c r="C13371" s="215"/>
    </row>
    <row r="13372" spans="3:3">
      <c r="C13372" s="215"/>
    </row>
    <row r="13373" spans="3:3">
      <c r="C13373" s="215"/>
    </row>
    <row r="13374" spans="3:3">
      <c r="C13374" s="215"/>
    </row>
    <row r="13375" spans="3:3">
      <c r="C13375" s="215"/>
    </row>
    <row r="13376" spans="3:3">
      <c r="C13376" s="215"/>
    </row>
    <row r="13377" spans="3:3">
      <c r="C13377" s="215"/>
    </row>
    <row r="13378" spans="3:3">
      <c r="C13378" s="215"/>
    </row>
    <row r="13379" spans="3:3">
      <c r="C13379" s="215"/>
    </row>
    <row r="13380" spans="3:3">
      <c r="C13380" s="215"/>
    </row>
    <row r="13381" spans="3:3">
      <c r="C13381" s="215"/>
    </row>
    <row r="13382" spans="3:3">
      <c r="C13382" s="215"/>
    </row>
    <row r="13383" spans="3:3">
      <c r="C13383" s="215"/>
    </row>
    <row r="13384" spans="3:3">
      <c r="C13384" s="215"/>
    </row>
    <row r="13385" spans="3:3">
      <c r="C13385" s="215"/>
    </row>
    <row r="13386" spans="3:3">
      <c r="C13386" s="215"/>
    </row>
    <row r="13387" spans="3:3">
      <c r="C13387" s="215"/>
    </row>
    <row r="13388" spans="3:3">
      <c r="C13388" s="215"/>
    </row>
    <row r="13389" spans="3:3">
      <c r="C13389" s="215"/>
    </row>
    <row r="13390" spans="3:3">
      <c r="C13390" s="215"/>
    </row>
    <row r="13391" spans="3:3">
      <c r="C13391" s="215"/>
    </row>
    <row r="13392" spans="3:3">
      <c r="C13392" s="215"/>
    </row>
    <row r="13393" spans="3:3">
      <c r="C13393" s="215"/>
    </row>
    <row r="13394" spans="3:3">
      <c r="C13394" s="215"/>
    </row>
    <row r="13395" spans="3:3">
      <c r="C13395" s="215"/>
    </row>
    <row r="13396" spans="3:3">
      <c r="C13396" s="215"/>
    </row>
    <row r="13397" spans="3:3">
      <c r="C13397" s="215"/>
    </row>
    <row r="13398" spans="3:3">
      <c r="C13398" s="215"/>
    </row>
    <row r="13399" spans="3:3">
      <c r="C13399" s="215"/>
    </row>
    <row r="13400" spans="3:3">
      <c r="C13400" s="215"/>
    </row>
    <row r="13401" spans="3:3">
      <c r="C13401" s="215"/>
    </row>
    <row r="13402" spans="3:3">
      <c r="C13402" s="215"/>
    </row>
    <row r="13403" spans="3:3">
      <c r="C13403" s="215"/>
    </row>
    <row r="13404" spans="3:3">
      <c r="C13404" s="215"/>
    </row>
    <row r="13405" spans="3:3">
      <c r="C13405" s="215"/>
    </row>
    <row r="13406" spans="3:3">
      <c r="C13406" s="215"/>
    </row>
    <row r="13407" spans="3:3">
      <c r="C13407" s="215"/>
    </row>
    <row r="13408" spans="3:3">
      <c r="C13408" s="215"/>
    </row>
    <row r="13409" spans="3:3">
      <c r="C13409" s="215"/>
    </row>
    <row r="13410" spans="3:3">
      <c r="C13410" s="215"/>
    </row>
    <row r="13411" spans="3:3">
      <c r="C13411" s="215"/>
    </row>
    <row r="13412" spans="3:3">
      <c r="C13412" s="215"/>
    </row>
    <row r="13413" spans="3:3">
      <c r="C13413" s="215"/>
    </row>
    <row r="13414" spans="3:3">
      <c r="C13414" s="215"/>
    </row>
    <row r="13415" spans="3:3">
      <c r="C13415" s="215"/>
    </row>
    <row r="13416" spans="3:3">
      <c r="C13416" s="215"/>
    </row>
    <row r="13417" spans="3:3">
      <c r="C13417" s="215"/>
    </row>
    <row r="13418" spans="3:3">
      <c r="C13418" s="215"/>
    </row>
    <row r="13419" spans="3:3">
      <c r="C13419" s="215"/>
    </row>
    <row r="13420" spans="3:3">
      <c r="C13420" s="215"/>
    </row>
    <row r="13421" spans="3:3">
      <c r="C13421" s="215"/>
    </row>
    <row r="13422" spans="3:3">
      <c r="C13422" s="215"/>
    </row>
    <row r="13423" spans="3:3">
      <c r="C13423" s="215"/>
    </row>
    <row r="13424" spans="3:3">
      <c r="C13424" s="215"/>
    </row>
    <row r="13425" spans="3:3">
      <c r="C13425" s="215"/>
    </row>
    <row r="13426" spans="3:3">
      <c r="C13426" s="215"/>
    </row>
    <row r="13427" spans="3:3">
      <c r="C13427" s="215"/>
    </row>
    <row r="13428" spans="3:3">
      <c r="C13428" s="215"/>
    </row>
    <row r="13429" spans="3:3">
      <c r="C13429" s="215"/>
    </row>
    <row r="13430" spans="3:3">
      <c r="C13430" s="215"/>
    </row>
    <row r="13431" spans="3:3">
      <c r="C13431" s="215"/>
    </row>
    <row r="13432" spans="3:3">
      <c r="C13432" s="215"/>
    </row>
    <row r="13433" spans="3:3">
      <c r="C13433" s="215"/>
    </row>
    <row r="13434" spans="3:3">
      <c r="C13434" s="215"/>
    </row>
    <row r="13435" spans="3:3">
      <c r="C13435" s="215"/>
    </row>
    <row r="13436" spans="3:3">
      <c r="C13436" s="215"/>
    </row>
    <row r="13437" spans="3:3">
      <c r="C13437" s="215"/>
    </row>
    <row r="13438" spans="3:3">
      <c r="C13438" s="215"/>
    </row>
    <row r="13439" spans="3:3">
      <c r="C13439" s="215"/>
    </row>
    <row r="13440" spans="3:3">
      <c r="C13440" s="215"/>
    </row>
    <row r="13441" spans="3:3">
      <c r="C13441" s="215"/>
    </row>
    <row r="13442" spans="3:3">
      <c r="C13442" s="215"/>
    </row>
    <row r="13443" spans="3:3">
      <c r="C13443" s="215"/>
    </row>
    <row r="13444" spans="3:3">
      <c r="C13444" s="215"/>
    </row>
    <row r="13445" spans="3:3">
      <c r="C13445" s="215"/>
    </row>
    <row r="13446" spans="3:3">
      <c r="C13446" s="215"/>
    </row>
    <row r="13447" spans="3:3">
      <c r="C13447" s="215"/>
    </row>
    <row r="13448" spans="3:3">
      <c r="C13448" s="215"/>
    </row>
    <row r="13449" spans="3:3">
      <c r="C13449" s="215"/>
    </row>
    <row r="13450" spans="3:3">
      <c r="C13450" s="215"/>
    </row>
    <row r="13451" spans="3:3">
      <c r="C13451" s="215"/>
    </row>
    <row r="13452" spans="3:3">
      <c r="C13452" s="215"/>
    </row>
    <row r="13453" spans="3:3">
      <c r="C13453" s="215"/>
    </row>
    <row r="13454" spans="3:3">
      <c r="C13454" s="215"/>
    </row>
    <row r="13455" spans="3:3">
      <c r="C13455" s="215"/>
    </row>
    <row r="13456" spans="3:3">
      <c r="C13456" s="215"/>
    </row>
    <row r="13457" spans="3:3">
      <c r="C13457" s="215"/>
    </row>
    <row r="13458" spans="3:3">
      <c r="C13458" s="215"/>
    </row>
    <row r="13459" spans="3:3">
      <c r="C13459" s="215"/>
    </row>
    <row r="13460" spans="3:3">
      <c r="C13460" s="215"/>
    </row>
    <row r="13461" spans="3:3">
      <c r="C13461" s="215"/>
    </row>
    <row r="13462" spans="3:3">
      <c r="C13462" s="215"/>
    </row>
    <row r="13463" spans="3:3">
      <c r="C13463" s="215"/>
    </row>
    <row r="13464" spans="3:3">
      <c r="C13464" s="215"/>
    </row>
    <row r="13465" spans="3:3">
      <c r="C13465" s="215"/>
    </row>
    <row r="13466" spans="3:3">
      <c r="C13466" s="215"/>
    </row>
    <row r="13467" spans="3:3">
      <c r="C13467" s="215"/>
    </row>
    <row r="13468" spans="3:3">
      <c r="C13468" s="215"/>
    </row>
    <row r="13469" spans="3:3">
      <c r="C13469" s="215"/>
    </row>
    <row r="13470" spans="3:3">
      <c r="C13470" s="215"/>
    </row>
    <row r="13471" spans="3:3">
      <c r="C13471" s="215"/>
    </row>
    <row r="13472" spans="3:3">
      <c r="C13472" s="215"/>
    </row>
    <row r="13473" spans="3:3">
      <c r="C13473" s="215"/>
    </row>
    <row r="13474" spans="3:3">
      <c r="C13474" s="215"/>
    </row>
    <row r="13475" spans="3:3">
      <c r="C13475" s="215"/>
    </row>
    <row r="13476" spans="3:3">
      <c r="C13476" s="215"/>
    </row>
    <row r="13477" spans="3:3">
      <c r="C13477" s="215"/>
    </row>
    <row r="13478" spans="3:3">
      <c r="C13478" s="215"/>
    </row>
    <row r="13479" spans="3:3">
      <c r="C13479" s="215"/>
    </row>
    <row r="13480" spans="3:3">
      <c r="C13480" s="215"/>
    </row>
    <row r="13481" spans="3:3">
      <c r="C13481" s="215"/>
    </row>
    <row r="13482" spans="3:3">
      <c r="C13482" s="215"/>
    </row>
    <row r="13483" spans="3:3">
      <c r="C13483" s="215"/>
    </row>
    <row r="13484" spans="3:3">
      <c r="C13484" s="215"/>
    </row>
    <row r="13485" spans="3:3">
      <c r="C13485" s="215"/>
    </row>
    <row r="13486" spans="3:3">
      <c r="C13486" s="215"/>
    </row>
    <row r="13487" spans="3:3">
      <c r="C13487" s="215"/>
    </row>
    <row r="13488" spans="3:3">
      <c r="C13488" s="215"/>
    </row>
    <row r="13489" spans="3:3">
      <c r="C13489" s="215"/>
    </row>
    <row r="13490" spans="3:3">
      <c r="C13490" s="215"/>
    </row>
    <row r="13491" spans="3:3">
      <c r="C13491" s="215"/>
    </row>
    <row r="13492" spans="3:3">
      <c r="C13492" s="215"/>
    </row>
    <row r="13493" spans="3:3">
      <c r="C13493" s="215"/>
    </row>
    <row r="13494" spans="3:3">
      <c r="C13494" s="215"/>
    </row>
    <row r="13495" spans="3:3">
      <c r="C13495" s="215"/>
    </row>
    <row r="13496" spans="3:3">
      <c r="C13496" s="215"/>
    </row>
    <row r="13497" spans="3:3">
      <c r="C13497" s="215"/>
    </row>
    <row r="13498" spans="3:3">
      <c r="C13498" s="215"/>
    </row>
    <row r="13499" spans="3:3">
      <c r="C13499" s="215"/>
    </row>
    <row r="13500" spans="3:3">
      <c r="C13500" s="215"/>
    </row>
    <row r="13501" spans="3:3">
      <c r="C13501" s="215"/>
    </row>
    <row r="13502" spans="3:3">
      <c r="C13502" s="215"/>
    </row>
    <row r="13503" spans="3:3">
      <c r="C13503" s="215"/>
    </row>
    <row r="13504" spans="3:3">
      <c r="C13504" s="215"/>
    </row>
    <row r="13505" spans="3:3">
      <c r="C13505" s="215"/>
    </row>
    <row r="13506" spans="3:3">
      <c r="C13506" s="215"/>
    </row>
    <row r="13507" spans="3:3">
      <c r="C13507" s="215"/>
    </row>
    <row r="13508" spans="3:3">
      <c r="C13508" s="215"/>
    </row>
    <row r="13509" spans="3:3">
      <c r="C13509" s="215"/>
    </row>
    <row r="13510" spans="3:3">
      <c r="C13510" s="215"/>
    </row>
    <row r="13511" spans="3:3">
      <c r="C13511" s="215"/>
    </row>
    <row r="13512" spans="3:3">
      <c r="C13512" s="215"/>
    </row>
    <row r="13513" spans="3:3">
      <c r="C13513" s="215"/>
    </row>
    <row r="13514" spans="3:3">
      <c r="C13514" s="215"/>
    </row>
    <row r="13515" spans="3:3">
      <c r="C13515" s="215"/>
    </row>
    <row r="13516" spans="3:3">
      <c r="C13516" s="215"/>
    </row>
    <row r="13517" spans="3:3">
      <c r="C13517" s="215"/>
    </row>
    <row r="13518" spans="3:3">
      <c r="C13518" s="215"/>
    </row>
    <row r="13519" spans="3:3">
      <c r="C13519" s="215"/>
    </row>
    <row r="13520" spans="3:3">
      <c r="C13520" s="215"/>
    </row>
    <row r="13521" spans="3:3">
      <c r="C13521" s="215"/>
    </row>
    <row r="13522" spans="3:3">
      <c r="C13522" s="215"/>
    </row>
    <row r="13523" spans="3:3">
      <c r="C13523" s="215"/>
    </row>
    <row r="13524" spans="3:3">
      <c r="C13524" s="215"/>
    </row>
    <row r="13525" spans="3:3">
      <c r="C13525" s="215"/>
    </row>
    <row r="13526" spans="3:3">
      <c r="C13526" s="215"/>
    </row>
    <row r="13527" spans="3:3">
      <c r="C13527" s="215"/>
    </row>
    <row r="13528" spans="3:3">
      <c r="C13528" s="215"/>
    </row>
    <row r="13529" spans="3:3">
      <c r="C13529" s="215"/>
    </row>
    <row r="13530" spans="3:3">
      <c r="C13530" s="215"/>
    </row>
    <row r="13531" spans="3:3">
      <c r="C13531" s="215"/>
    </row>
    <row r="13532" spans="3:3">
      <c r="C13532" s="215"/>
    </row>
    <row r="13533" spans="3:3">
      <c r="C13533" s="215"/>
    </row>
    <row r="13534" spans="3:3">
      <c r="C13534" s="215"/>
    </row>
    <row r="13535" spans="3:3">
      <c r="C13535" s="215"/>
    </row>
    <row r="13536" spans="3:3">
      <c r="C13536" s="215"/>
    </row>
    <row r="13537" spans="3:3">
      <c r="C13537" s="215"/>
    </row>
    <row r="13538" spans="3:3">
      <c r="C13538" s="215"/>
    </row>
    <row r="13539" spans="3:3">
      <c r="C13539" s="215"/>
    </row>
    <row r="13540" spans="3:3">
      <c r="C13540" s="215"/>
    </row>
    <row r="13541" spans="3:3">
      <c r="C13541" s="215"/>
    </row>
    <row r="13542" spans="3:3">
      <c r="C13542" s="215"/>
    </row>
    <row r="13543" spans="3:3">
      <c r="C13543" s="215"/>
    </row>
    <row r="13544" spans="3:3">
      <c r="C13544" s="215"/>
    </row>
    <row r="13545" spans="3:3">
      <c r="C13545" s="215"/>
    </row>
    <row r="13546" spans="3:3">
      <c r="C13546" s="215"/>
    </row>
    <row r="13547" spans="3:3">
      <c r="C13547" s="215"/>
    </row>
    <row r="13548" spans="3:3">
      <c r="C13548" s="215"/>
    </row>
    <row r="13549" spans="3:3">
      <c r="C13549" s="215"/>
    </row>
    <row r="13550" spans="3:3">
      <c r="C13550" s="215"/>
    </row>
    <row r="13551" spans="3:3">
      <c r="C13551" s="215"/>
    </row>
    <row r="13552" spans="3:3">
      <c r="C13552" s="215"/>
    </row>
    <row r="13553" spans="3:3">
      <c r="C13553" s="215"/>
    </row>
    <row r="13554" spans="3:3">
      <c r="C13554" s="215"/>
    </row>
    <row r="13555" spans="3:3">
      <c r="C13555" s="215"/>
    </row>
    <row r="13556" spans="3:3">
      <c r="C13556" s="215"/>
    </row>
    <row r="13557" spans="3:3">
      <c r="C13557" s="215"/>
    </row>
    <row r="13558" spans="3:3">
      <c r="C13558" s="215"/>
    </row>
    <row r="13559" spans="3:3">
      <c r="C13559" s="215"/>
    </row>
    <row r="13560" spans="3:3">
      <c r="C13560" s="215"/>
    </row>
    <row r="13561" spans="3:3">
      <c r="C13561" s="215"/>
    </row>
    <row r="13562" spans="3:3">
      <c r="C13562" s="215"/>
    </row>
    <row r="13563" spans="3:3">
      <c r="C13563" s="215"/>
    </row>
    <row r="13564" spans="3:3">
      <c r="C13564" s="215"/>
    </row>
    <row r="13565" spans="3:3">
      <c r="C13565" s="215"/>
    </row>
    <row r="13566" spans="3:3">
      <c r="C13566" s="215"/>
    </row>
    <row r="13567" spans="3:3">
      <c r="C13567" s="215"/>
    </row>
    <row r="13568" spans="3:3">
      <c r="C13568" s="215"/>
    </row>
    <row r="13569" spans="3:3">
      <c r="C13569" s="215"/>
    </row>
    <row r="13570" spans="3:3">
      <c r="C13570" s="215"/>
    </row>
    <row r="13571" spans="3:3">
      <c r="C13571" s="215"/>
    </row>
    <row r="13572" spans="3:3">
      <c r="C13572" s="215"/>
    </row>
    <row r="13573" spans="3:3">
      <c r="C13573" s="215"/>
    </row>
    <row r="13574" spans="3:3">
      <c r="C13574" s="215"/>
    </row>
    <row r="13575" spans="3:3">
      <c r="C13575" s="215"/>
    </row>
    <row r="13576" spans="3:3">
      <c r="C13576" s="215"/>
    </row>
    <row r="13577" spans="3:3">
      <c r="C13577" s="215"/>
    </row>
    <row r="13578" spans="3:3">
      <c r="C13578" s="215"/>
    </row>
    <row r="13579" spans="3:3">
      <c r="C13579" s="215"/>
    </row>
    <row r="13580" spans="3:3">
      <c r="C13580" s="215"/>
    </row>
    <row r="13581" spans="3:3">
      <c r="C13581" s="215"/>
    </row>
    <row r="13582" spans="3:3">
      <c r="C13582" s="215"/>
    </row>
    <row r="13583" spans="3:3">
      <c r="C13583" s="215"/>
    </row>
    <row r="13584" spans="3:3">
      <c r="C13584" s="215"/>
    </row>
    <row r="13585" spans="3:3">
      <c r="C13585" s="215"/>
    </row>
    <row r="13586" spans="3:3">
      <c r="C13586" s="215"/>
    </row>
    <row r="13587" spans="3:3">
      <c r="C13587" s="215"/>
    </row>
    <row r="13588" spans="3:3">
      <c r="C13588" s="215"/>
    </row>
    <row r="13589" spans="3:3">
      <c r="C13589" s="215"/>
    </row>
    <row r="13590" spans="3:3">
      <c r="C13590" s="215"/>
    </row>
    <row r="13591" spans="3:3">
      <c r="C13591" s="215"/>
    </row>
    <row r="13592" spans="3:3">
      <c r="C13592" s="215"/>
    </row>
    <row r="13593" spans="3:3">
      <c r="C13593" s="215"/>
    </row>
    <row r="13594" spans="3:3">
      <c r="C13594" s="215"/>
    </row>
    <row r="13595" spans="3:3">
      <c r="C13595" s="215"/>
    </row>
    <row r="13596" spans="3:3">
      <c r="C13596" s="215"/>
    </row>
    <row r="13597" spans="3:3">
      <c r="C13597" s="215"/>
    </row>
    <row r="13598" spans="3:3">
      <c r="C13598" s="215"/>
    </row>
    <row r="13599" spans="3:3">
      <c r="C13599" s="215"/>
    </row>
    <row r="13600" spans="3:3">
      <c r="C13600" s="215"/>
    </row>
    <row r="13601" spans="3:3">
      <c r="C13601" s="215"/>
    </row>
    <row r="13602" spans="3:3">
      <c r="C13602" s="215"/>
    </row>
    <row r="13603" spans="3:3">
      <c r="C13603" s="215"/>
    </row>
    <row r="13604" spans="3:3">
      <c r="C13604" s="215"/>
    </row>
    <row r="13605" spans="3:3">
      <c r="C13605" s="215"/>
    </row>
    <row r="13606" spans="3:3">
      <c r="C13606" s="215"/>
    </row>
    <row r="13607" spans="3:3">
      <c r="C13607" s="215"/>
    </row>
    <row r="13608" spans="3:3">
      <c r="C13608" s="215"/>
    </row>
    <row r="13609" spans="3:3">
      <c r="C13609" s="215"/>
    </row>
    <row r="13610" spans="3:3">
      <c r="C13610" s="215"/>
    </row>
    <row r="13611" spans="3:3">
      <c r="C13611" s="215"/>
    </row>
    <row r="13612" spans="3:3">
      <c r="C13612" s="215"/>
    </row>
    <row r="13613" spans="3:3">
      <c r="C13613" s="215"/>
    </row>
    <row r="13614" spans="3:3">
      <c r="C13614" s="215"/>
    </row>
    <row r="13615" spans="3:3">
      <c r="C13615" s="215"/>
    </row>
    <row r="13616" spans="3:3">
      <c r="C13616" s="215"/>
    </row>
    <row r="13617" spans="3:3">
      <c r="C13617" s="215"/>
    </row>
    <row r="13618" spans="3:3">
      <c r="C13618" s="215"/>
    </row>
    <row r="13619" spans="3:3">
      <c r="C13619" s="215"/>
    </row>
    <row r="13620" spans="3:3">
      <c r="C13620" s="215"/>
    </row>
    <row r="13621" spans="3:3">
      <c r="C13621" s="215"/>
    </row>
    <row r="13622" spans="3:3">
      <c r="C13622" s="215"/>
    </row>
    <row r="13623" spans="3:3">
      <c r="C13623" s="215"/>
    </row>
    <row r="13624" spans="3:3">
      <c r="C13624" s="215"/>
    </row>
    <row r="13625" spans="3:3">
      <c r="C13625" s="215"/>
    </row>
    <row r="13626" spans="3:3">
      <c r="C13626" s="215"/>
    </row>
    <row r="13627" spans="3:3">
      <c r="C13627" s="215"/>
    </row>
    <row r="13628" spans="3:3">
      <c r="C13628" s="215"/>
    </row>
    <row r="13629" spans="3:3">
      <c r="C13629" s="215"/>
    </row>
    <row r="13630" spans="3:3">
      <c r="C13630" s="215"/>
    </row>
    <row r="13631" spans="3:3">
      <c r="C13631" s="215"/>
    </row>
    <row r="13632" spans="3:3">
      <c r="C13632" s="215"/>
    </row>
    <row r="13633" spans="3:3">
      <c r="C13633" s="215"/>
    </row>
    <row r="13634" spans="3:3">
      <c r="C13634" s="215"/>
    </row>
    <row r="13635" spans="3:3">
      <c r="C13635" s="215"/>
    </row>
    <row r="13636" spans="3:3">
      <c r="C13636" s="215"/>
    </row>
    <row r="13637" spans="3:3">
      <c r="C13637" s="215"/>
    </row>
    <row r="13638" spans="3:3">
      <c r="C13638" s="215"/>
    </row>
    <row r="13639" spans="3:3">
      <c r="C13639" s="215"/>
    </row>
    <row r="13640" spans="3:3">
      <c r="C13640" s="215"/>
    </row>
    <row r="13641" spans="3:3">
      <c r="C13641" s="215"/>
    </row>
    <row r="13642" spans="3:3">
      <c r="C13642" s="215"/>
    </row>
    <row r="13643" spans="3:3">
      <c r="C13643" s="215"/>
    </row>
    <row r="13644" spans="3:3">
      <c r="C13644" s="215"/>
    </row>
    <row r="13645" spans="3:3">
      <c r="C13645" s="215"/>
    </row>
    <row r="13646" spans="3:3">
      <c r="C13646" s="215"/>
    </row>
    <row r="13647" spans="3:3">
      <c r="C13647" s="215"/>
    </row>
    <row r="13648" spans="3:3">
      <c r="C13648" s="215"/>
    </row>
    <row r="13649" spans="3:3">
      <c r="C13649" s="215"/>
    </row>
    <row r="13650" spans="3:3">
      <c r="C13650" s="215"/>
    </row>
    <row r="13651" spans="3:3">
      <c r="C13651" s="215"/>
    </row>
    <row r="13652" spans="3:3">
      <c r="C13652" s="215"/>
    </row>
    <row r="13653" spans="3:3">
      <c r="C13653" s="215"/>
    </row>
    <row r="13654" spans="3:3">
      <c r="C13654" s="215"/>
    </row>
    <row r="13655" spans="3:3">
      <c r="C13655" s="215"/>
    </row>
    <row r="13656" spans="3:3">
      <c r="C13656" s="215"/>
    </row>
    <row r="13657" spans="3:3">
      <c r="C13657" s="215"/>
    </row>
    <row r="13658" spans="3:3">
      <c r="C13658" s="215"/>
    </row>
    <row r="13659" spans="3:3">
      <c r="C13659" s="215"/>
    </row>
    <row r="13660" spans="3:3">
      <c r="C13660" s="215"/>
    </row>
    <row r="13661" spans="3:3">
      <c r="C13661" s="215"/>
    </row>
    <row r="13662" spans="3:3">
      <c r="C13662" s="215"/>
    </row>
    <row r="13663" spans="3:3">
      <c r="C13663" s="215"/>
    </row>
    <row r="13664" spans="3:3">
      <c r="C13664" s="215"/>
    </row>
    <row r="13665" spans="3:3">
      <c r="C13665" s="215"/>
    </row>
    <row r="13666" spans="3:3">
      <c r="C13666" s="215"/>
    </row>
    <row r="13667" spans="3:3">
      <c r="C13667" s="215"/>
    </row>
    <row r="13668" spans="3:3">
      <c r="C13668" s="215"/>
    </row>
    <row r="13669" spans="3:3">
      <c r="C13669" s="215"/>
    </row>
    <row r="13670" spans="3:3">
      <c r="C13670" s="215"/>
    </row>
    <row r="13671" spans="3:3">
      <c r="C13671" s="215"/>
    </row>
    <row r="13672" spans="3:3">
      <c r="C13672" s="215"/>
    </row>
    <row r="13673" spans="3:3">
      <c r="C13673" s="215"/>
    </row>
    <row r="13674" spans="3:3">
      <c r="C13674" s="215"/>
    </row>
    <row r="13675" spans="3:3">
      <c r="C13675" s="215"/>
    </row>
    <row r="13676" spans="3:3">
      <c r="C13676" s="215"/>
    </row>
    <row r="13677" spans="3:3">
      <c r="C13677" s="215"/>
    </row>
    <row r="13678" spans="3:3">
      <c r="C13678" s="215"/>
    </row>
    <row r="13679" spans="3:3">
      <c r="C13679" s="215"/>
    </row>
    <row r="13680" spans="3:3">
      <c r="C13680" s="215"/>
    </row>
    <row r="13681" spans="3:3">
      <c r="C13681" s="215"/>
    </row>
    <row r="13682" spans="3:3">
      <c r="C13682" s="215"/>
    </row>
    <row r="13683" spans="3:3">
      <c r="C13683" s="215"/>
    </row>
    <row r="13684" spans="3:3">
      <c r="C13684" s="215"/>
    </row>
    <row r="13685" spans="3:3">
      <c r="C13685" s="215"/>
    </row>
    <row r="13686" spans="3:3">
      <c r="C13686" s="215"/>
    </row>
    <row r="13687" spans="3:3">
      <c r="C13687" s="215"/>
    </row>
    <row r="13688" spans="3:3">
      <c r="C13688" s="215"/>
    </row>
    <row r="13689" spans="3:3">
      <c r="C13689" s="215"/>
    </row>
    <row r="13690" spans="3:3">
      <c r="C13690" s="215"/>
    </row>
    <row r="13691" spans="3:3">
      <c r="C13691" s="215"/>
    </row>
    <row r="13692" spans="3:3">
      <c r="C13692" s="215"/>
    </row>
    <row r="13693" spans="3:3">
      <c r="C13693" s="215"/>
    </row>
    <row r="13694" spans="3:3">
      <c r="C13694" s="215"/>
    </row>
    <row r="13695" spans="3:3">
      <c r="C13695" s="215"/>
    </row>
    <row r="13696" spans="3:3">
      <c r="C13696" s="215"/>
    </row>
    <row r="13697" spans="3:3">
      <c r="C13697" s="215"/>
    </row>
    <row r="13698" spans="3:3">
      <c r="C13698" s="215"/>
    </row>
    <row r="13699" spans="3:3">
      <c r="C13699" s="215"/>
    </row>
    <row r="13700" spans="3:3">
      <c r="C13700" s="215"/>
    </row>
    <row r="13701" spans="3:3">
      <c r="C13701" s="215"/>
    </row>
    <row r="13702" spans="3:3">
      <c r="C13702" s="215"/>
    </row>
    <row r="13703" spans="3:3">
      <c r="C13703" s="215"/>
    </row>
    <row r="13704" spans="3:3">
      <c r="C13704" s="215"/>
    </row>
    <row r="13705" spans="3:3">
      <c r="C13705" s="215"/>
    </row>
    <row r="13706" spans="3:3">
      <c r="C13706" s="215"/>
    </row>
    <row r="13707" spans="3:3">
      <c r="C13707" s="215"/>
    </row>
    <row r="13708" spans="3:3">
      <c r="C13708" s="215"/>
    </row>
    <row r="13709" spans="3:3">
      <c r="C13709" s="215"/>
    </row>
    <row r="13710" spans="3:3">
      <c r="C13710" s="215"/>
    </row>
    <row r="13711" spans="3:3">
      <c r="C13711" s="215"/>
    </row>
    <row r="13712" spans="3:3">
      <c r="C13712" s="215"/>
    </row>
    <row r="13713" spans="3:3">
      <c r="C13713" s="215"/>
    </row>
    <row r="13714" spans="3:3">
      <c r="C13714" s="215"/>
    </row>
    <row r="13715" spans="3:3">
      <c r="C13715" s="215"/>
    </row>
    <row r="13716" spans="3:3">
      <c r="C13716" s="215"/>
    </row>
    <row r="13717" spans="3:3">
      <c r="C13717" s="215"/>
    </row>
    <row r="13718" spans="3:3">
      <c r="C13718" s="215"/>
    </row>
    <row r="13719" spans="3:3">
      <c r="C13719" s="215"/>
    </row>
    <row r="13720" spans="3:3">
      <c r="C13720" s="215"/>
    </row>
    <row r="13721" spans="3:3">
      <c r="C13721" s="215"/>
    </row>
    <row r="13722" spans="3:3">
      <c r="C13722" s="215"/>
    </row>
    <row r="13723" spans="3:3">
      <c r="C13723" s="215"/>
    </row>
    <row r="13724" spans="3:3">
      <c r="C13724" s="215"/>
    </row>
    <row r="13725" spans="3:3">
      <c r="C13725" s="215"/>
    </row>
    <row r="13726" spans="3:3">
      <c r="C13726" s="215"/>
    </row>
    <row r="13727" spans="3:3">
      <c r="C13727" s="215"/>
    </row>
    <row r="13728" spans="3:3">
      <c r="C13728" s="215"/>
    </row>
    <row r="13729" spans="3:3">
      <c r="C13729" s="215"/>
    </row>
    <row r="13730" spans="3:3">
      <c r="C13730" s="215"/>
    </row>
    <row r="13731" spans="3:3">
      <c r="C13731" s="215"/>
    </row>
    <row r="13732" spans="3:3">
      <c r="C13732" s="215"/>
    </row>
    <row r="13733" spans="3:3">
      <c r="C13733" s="215"/>
    </row>
    <row r="13734" spans="3:3">
      <c r="C13734" s="215"/>
    </row>
    <row r="13735" spans="3:3">
      <c r="C13735" s="215"/>
    </row>
    <row r="13736" spans="3:3">
      <c r="C13736" s="215"/>
    </row>
    <row r="13737" spans="3:3">
      <c r="C13737" s="215"/>
    </row>
    <row r="13738" spans="3:3">
      <c r="C13738" s="215"/>
    </row>
    <row r="13739" spans="3:3">
      <c r="C13739" s="215"/>
    </row>
    <row r="13740" spans="3:3">
      <c r="C13740" s="215"/>
    </row>
    <row r="13741" spans="3:3">
      <c r="C13741" s="215"/>
    </row>
    <row r="13742" spans="3:3">
      <c r="C13742" s="215"/>
    </row>
    <row r="13743" spans="3:3">
      <c r="C13743" s="215"/>
    </row>
    <row r="13744" spans="3:3">
      <c r="C13744" s="215"/>
    </row>
    <row r="13745" spans="3:3">
      <c r="C13745" s="215"/>
    </row>
    <row r="13746" spans="3:3">
      <c r="C13746" s="215"/>
    </row>
    <row r="13747" spans="3:3">
      <c r="C13747" s="215"/>
    </row>
    <row r="13748" spans="3:3">
      <c r="C13748" s="215"/>
    </row>
    <row r="13749" spans="3:3">
      <c r="C13749" s="215"/>
    </row>
    <row r="13750" spans="3:3">
      <c r="C13750" s="215"/>
    </row>
    <row r="13751" spans="3:3">
      <c r="C13751" s="215"/>
    </row>
    <row r="13752" spans="3:3">
      <c r="C13752" s="215"/>
    </row>
    <row r="13753" spans="3:3">
      <c r="C13753" s="215"/>
    </row>
    <row r="13754" spans="3:3">
      <c r="C13754" s="215"/>
    </row>
    <row r="13755" spans="3:3">
      <c r="C13755" s="215"/>
    </row>
    <row r="13756" spans="3:3">
      <c r="C13756" s="215"/>
    </row>
    <row r="13757" spans="3:3">
      <c r="C13757" s="215"/>
    </row>
    <row r="13758" spans="3:3">
      <c r="C13758" s="215"/>
    </row>
    <row r="13759" spans="3:3">
      <c r="C13759" s="215"/>
    </row>
    <row r="13760" spans="3:3">
      <c r="C13760" s="215"/>
    </row>
    <row r="13761" spans="3:3">
      <c r="C13761" s="215"/>
    </row>
    <row r="13762" spans="3:3">
      <c r="C13762" s="215"/>
    </row>
    <row r="13763" spans="3:3">
      <c r="C13763" s="215"/>
    </row>
    <row r="13764" spans="3:3">
      <c r="C13764" s="215"/>
    </row>
    <row r="13765" spans="3:3">
      <c r="C13765" s="215"/>
    </row>
    <row r="13766" spans="3:3">
      <c r="C13766" s="215"/>
    </row>
    <row r="13767" spans="3:3">
      <c r="C13767" s="215"/>
    </row>
    <row r="13768" spans="3:3">
      <c r="C13768" s="215"/>
    </row>
    <row r="13769" spans="3:3">
      <c r="C13769" s="215"/>
    </row>
    <row r="13770" spans="3:3">
      <c r="C13770" s="215"/>
    </row>
    <row r="13771" spans="3:3">
      <c r="C13771" s="215"/>
    </row>
    <row r="13772" spans="3:3">
      <c r="C13772" s="215"/>
    </row>
    <row r="13773" spans="3:3">
      <c r="C13773" s="215"/>
    </row>
    <row r="13774" spans="3:3">
      <c r="C13774" s="215"/>
    </row>
    <row r="13775" spans="3:3">
      <c r="C13775" s="215"/>
    </row>
    <row r="13776" spans="3:3">
      <c r="C13776" s="215"/>
    </row>
    <row r="13777" spans="3:3">
      <c r="C13777" s="215"/>
    </row>
    <row r="13778" spans="3:3">
      <c r="C13778" s="215"/>
    </row>
    <row r="13779" spans="3:3">
      <c r="C13779" s="215"/>
    </row>
    <row r="13780" spans="3:3">
      <c r="C13780" s="215"/>
    </row>
    <row r="13781" spans="3:3">
      <c r="C13781" s="215"/>
    </row>
    <row r="13782" spans="3:3">
      <c r="C13782" s="215"/>
    </row>
    <row r="13783" spans="3:3">
      <c r="C13783" s="215"/>
    </row>
    <row r="13784" spans="3:3">
      <c r="C13784" s="215"/>
    </row>
    <row r="13785" spans="3:3">
      <c r="C13785" s="215"/>
    </row>
    <row r="13786" spans="3:3">
      <c r="C13786" s="215"/>
    </row>
    <row r="13787" spans="3:3">
      <c r="C13787" s="215"/>
    </row>
    <row r="13788" spans="3:3">
      <c r="C13788" s="215"/>
    </row>
    <row r="13789" spans="3:3">
      <c r="C13789" s="215"/>
    </row>
    <row r="13790" spans="3:3">
      <c r="C13790" s="215"/>
    </row>
    <row r="13791" spans="3:3">
      <c r="C13791" s="215"/>
    </row>
    <row r="13792" spans="3:3">
      <c r="C13792" s="215"/>
    </row>
    <row r="13793" spans="3:3">
      <c r="C13793" s="215"/>
    </row>
    <row r="13794" spans="3:3">
      <c r="C13794" s="215"/>
    </row>
    <row r="13795" spans="3:3">
      <c r="C13795" s="215"/>
    </row>
    <row r="13796" spans="3:3">
      <c r="C13796" s="215"/>
    </row>
    <row r="13797" spans="3:3">
      <c r="C13797" s="215"/>
    </row>
    <row r="13798" spans="3:3">
      <c r="C13798" s="215"/>
    </row>
    <row r="13799" spans="3:3">
      <c r="C13799" s="215"/>
    </row>
    <row r="13800" spans="3:3">
      <c r="C13800" s="215"/>
    </row>
    <row r="13801" spans="3:3">
      <c r="C13801" s="215"/>
    </row>
    <row r="13802" spans="3:3">
      <c r="C13802" s="215"/>
    </row>
    <row r="13803" spans="3:3">
      <c r="C13803" s="215"/>
    </row>
    <row r="13804" spans="3:3">
      <c r="C13804" s="215"/>
    </row>
    <row r="13805" spans="3:3">
      <c r="C13805" s="215"/>
    </row>
    <row r="13806" spans="3:3">
      <c r="C13806" s="215"/>
    </row>
    <row r="13807" spans="3:3">
      <c r="C13807" s="215"/>
    </row>
    <row r="13808" spans="3:3">
      <c r="C13808" s="215"/>
    </row>
    <row r="13809" spans="3:3">
      <c r="C13809" s="215"/>
    </row>
    <row r="13810" spans="3:3">
      <c r="C13810" s="215"/>
    </row>
    <row r="13811" spans="3:3">
      <c r="C13811" s="215"/>
    </row>
    <row r="13812" spans="3:3">
      <c r="C13812" s="215"/>
    </row>
    <row r="13813" spans="3:3">
      <c r="C13813" s="215"/>
    </row>
    <row r="13814" spans="3:3">
      <c r="C13814" s="215"/>
    </row>
    <row r="13815" spans="3:3">
      <c r="C13815" s="215"/>
    </row>
    <row r="13816" spans="3:3">
      <c r="C13816" s="215"/>
    </row>
    <row r="13817" spans="3:3">
      <c r="C13817" s="215"/>
    </row>
    <row r="13818" spans="3:3">
      <c r="C13818" s="215"/>
    </row>
    <row r="13819" spans="3:3">
      <c r="C13819" s="215"/>
    </row>
    <row r="13820" spans="3:3">
      <c r="C13820" s="215"/>
    </row>
    <row r="13821" spans="3:3">
      <c r="C13821" s="215"/>
    </row>
    <row r="13822" spans="3:3">
      <c r="C13822" s="215"/>
    </row>
    <row r="13823" spans="3:3">
      <c r="C13823" s="215"/>
    </row>
    <row r="13824" spans="3:3">
      <c r="C13824" s="215"/>
    </row>
    <row r="13825" spans="3:3">
      <c r="C13825" s="215"/>
    </row>
    <row r="13826" spans="3:3">
      <c r="C13826" s="215"/>
    </row>
    <row r="13827" spans="3:3">
      <c r="C13827" s="215"/>
    </row>
    <row r="13828" spans="3:3">
      <c r="C13828" s="215"/>
    </row>
    <row r="13829" spans="3:3">
      <c r="C13829" s="215"/>
    </row>
    <row r="13830" spans="3:3">
      <c r="C13830" s="215"/>
    </row>
    <row r="13831" spans="3:3">
      <c r="C13831" s="215"/>
    </row>
    <row r="13832" spans="3:3">
      <c r="C13832" s="215"/>
    </row>
    <row r="13833" spans="3:3">
      <c r="C13833" s="215"/>
    </row>
    <row r="13834" spans="3:3">
      <c r="C13834" s="215"/>
    </row>
    <row r="13835" spans="3:3">
      <c r="C13835" s="215"/>
    </row>
    <row r="13836" spans="3:3">
      <c r="C13836" s="215"/>
    </row>
    <row r="13837" spans="3:3">
      <c r="C13837" s="215"/>
    </row>
    <row r="13838" spans="3:3">
      <c r="C13838" s="215"/>
    </row>
    <row r="13839" spans="3:3">
      <c r="C13839" s="215"/>
    </row>
    <row r="13840" spans="3:3">
      <c r="C13840" s="215"/>
    </row>
    <row r="13841" spans="3:3">
      <c r="C13841" s="215"/>
    </row>
    <row r="13842" spans="3:3">
      <c r="C13842" s="215"/>
    </row>
    <row r="13843" spans="3:3">
      <c r="C13843" s="215"/>
    </row>
    <row r="13844" spans="3:3">
      <c r="C13844" s="215"/>
    </row>
    <row r="13845" spans="3:3">
      <c r="C13845" s="215"/>
    </row>
    <row r="13846" spans="3:3">
      <c r="C13846" s="215"/>
    </row>
    <row r="13847" spans="3:3">
      <c r="C13847" s="215"/>
    </row>
    <row r="13848" spans="3:3">
      <c r="C13848" s="215"/>
    </row>
    <row r="13849" spans="3:3">
      <c r="C13849" s="215"/>
    </row>
    <row r="13850" spans="3:3">
      <c r="C13850" s="215"/>
    </row>
    <row r="13851" spans="3:3">
      <c r="C13851" s="215"/>
    </row>
    <row r="13852" spans="3:3">
      <c r="C13852" s="215"/>
    </row>
    <row r="13853" spans="3:3">
      <c r="C13853" s="215"/>
    </row>
    <row r="13854" spans="3:3">
      <c r="C13854" s="215"/>
    </row>
    <row r="13855" spans="3:3">
      <c r="C13855" s="215"/>
    </row>
    <row r="13856" spans="3:3">
      <c r="C13856" s="215"/>
    </row>
    <row r="13857" spans="3:3">
      <c r="C13857" s="215"/>
    </row>
    <row r="13858" spans="3:3">
      <c r="C13858" s="215"/>
    </row>
    <row r="13859" spans="3:3">
      <c r="C13859" s="215"/>
    </row>
    <row r="13860" spans="3:3">
      <c r="C13860" s="215"/>
    </row>
    <row r="13861" spans="3:3">
      <c r="C13861" s="215"/>
    </row>
    <row r="13862" spans="3:3">
      <c r="C13862" s="215"/>
    </row>
    <row r="13863" spans="3:3">
      <c r="C13863" s="215"/>
    </row>
    <row r="13864" spans="3:3">
      <c r="C13864" s="215"/>
    </row>
    <row r="13865" spans="3:3">
      <c r="C13865" s="215"/>
    </row>
    <row r="13866" spans="3:3">
      <c r="C13866" s="215"/>
    </row>
    <row r="13867" spans="3:3">
      <c r="C13867" s="215"/>
    </row>
    <row r="13868" spans="3:3">
      <c r="C13868" s="215"/>
    </row>
    <row r="13869" spans="3:3">
      <c r="C13869" s="215"/>
    </row>
    <row r="13870" spans="3:3">
      <c r="C13870" s="215"/>
    </row>
    <row r="13871" spans="3:3">
      <c r="C13871" s="215"/>
    </row>
    <row r="13872" spans="3:3">
      <c r="C13872" s="215"/>
    </row>
    <row r="13873" spans="3:3">
      <c r="C13873" s="215"/>
    </row>
    <row r="13874" spans="3:3">
      <c r="C13874" s="215"/>
    </row>
    <row r="13875" spans="3:3">
      <c r="C13875" s="215"/>
    </row>
    <row r="13876" spans="3:3">
      <c r="C13876" s="215"/>
    </row>
    <row r="13877" spans="3:3">
      <c r="C13877" s="215"/>
    </row>
    <row r="13878" spans="3:3">
      <c r="C13878" s="215"/>
    </row>
    <row r="13879" spans="3:3">
      <c r="C13879" s="215"/>
    </row>
    <row r="13880" spans="3:3">
      <c r="C13880" s="215"/>
    </row>
    <row r="13881" spans="3:3">
      <c r="C13881" s="215"/>
    </row>
    <row r="13882" spans="3:3">
      <c r="C13882" s="215"/>
    </row>
    <row r="13883" spans="3:3">
      <c r="C13883" s="215"/>
    </row>
    <row r="13884" spans="3:3">
      <c r="C13884" s="215"/>
    </row>
    <row r="13885" spans="3:3">
      <c r="C13885" s="215"/>
    </row>
    <row r="13886" spans="3:3">
      <c r="C13886" s="215"/>
    </row>
    <row r="13887" spans="3:3">
      <c r="C13887" s="215"/>
    </row>
    <row r="13888" spans="3:3">
      <c r="C13888" s="215"/>
    </row>
    <row r="13889" spans="3:3">
      <c r="C13889" s="215"/>
    </row>
    <row r="13890" spans="3:3">
      <c r="C13890" s="215"/>
    </row>
    <row r="13891" spans="3:3">
      <c r="C13891" s="215"/>
    </row>
    <row r="13892" spans="3:3">
      <c r="C13892" s="215"/>
    </row>
    <row r="13893" spans="3:3">
      <c r="C13893" s="215"/>
    </row>
    <row r="13894" spans="3:3">
      <c r="C13894" s="215"/>
    </row>
    <row r="13895" spans="3:3">
      <c r="C13895" s="215"/>
    </row>
    <row r="13896" spans="3:3">
      <c r="C13896" s="215"/>
    </row>
    <row r="13897" spans="3:3">
      <c r="C13897" s="215"/>
    </row>
    <row r="13898" spans="3:3">
      <c r="C13898" s="215"/>
    </row>
    <row r="13899" spans="3:3">
      <c r="C13899" s="215"/>
    </row>
    <row r="13900" spans="3:3">
      <c r="C13900" s="215"/>
    </row>
    <row r="13901" spans="3:3">
      <c r="C13901" s="215"/>
    </row>
    <row r="13902" spans="3:3">
      <c r="C13902" s="215"/>
    </row>
    <row r="13903" spans="3:3">
      <c r="C13903" s="215"/>
    </row>
    <row r="13904" spans="3:3">
      <c r="C13904" s="215"/>
    </row>
    <row r="13905" spans="3:3">
      <c r="C13905" s="215"/>
    </row>
    <row r="13906" spans="3:3">
      <c r="C13906" s="215"/>
    </row>
    <row r="13907" spans="3:3">
      <c r="C13907" s="215"/>
    </row>
    <row r="13908" spans="3:3">
      <c r="C13908" s="215"/>
    </row>
    <row r="13909" spans="3:3">
      <c r="C13909" s="215"/>
    </row>
    <row r="13910" spans="3:3">
      <c r="C13910" s="215"/>
    </row>
    <row r="13911" spans="3:3">
      <c r="C13911" s="215"/>
    </row>
    <row r="13912" spans="3:3">
      <c r="C13912" s="215"/>
    </row>
    <row r="13913" spans="3:3">
      <c r="C13913" s="215"/>
    </row>
    <row r="13914" spans="3:3">
      <c r="C13914" s="215"/>
    </row>
    <row r="13915" spans="3:3">
      <c r="C13915" s="215"/>
    </row>
    <row r="13916" spans="3:3">
      <c r="C13916" s="215"/>
    </row>
    <row r="13917" spans="3:3">
      <c r="C13917" s="215"/>
    </row>
    <row r="13918" spans="3:3">
      <c r="C13918" s="215"/>
    </row>
    <row r="13919" spans="3:3">
      <c r="C13919" s="215"/>
    </row>
    <row r="13920" spans="3:3">
      <c r="C13920" s="215"/>
    </row>
    <row r="13921" spans="3:3">
      <c r="C13921" s="215"/>
    </row>
    <row r="13922" spans="3:3">
      <c r="C13922" s="215"/>
    </row>
    <row r="13923" spans="3:3">
      <c r="C13923" s="215"/>
    </row>
    <row r="13924" spans="3:3">
      <c r="C13924" s="215"/>
    </row>
    <row r="13925" spans="3:3">
      <c r="C13925" s="215"/>
    </row>
    <row r="13926" spans="3:3">
      <c r="C13926" s="215"/>
    </row>
    <row r="13927" spans="3:3">
      <c r="C13927" s="215"/>
    </row>
    <row r="13928" spans="3:3">
      <c r="C13928" s="215"/>
    </row>
    <row r="13929" spans="3:3">
      <c r="C13929" s="215"/>
    </row>
    <row r="13930" spans="3:3">
      <c r="C13930" s="215"/>
    </row>
    <row r="13931" spans="3:3">
      <c r="C13931" s="215"/>
    </row>
    <row r="13932" spans="3:3">
      <c r="C13932" s="215"/>
    </row>
    <row r="13933" spans="3:3">
      <c r="C13933" s="215"/>
    </row>
    <row r="13934" spans="3:3">
      <c r="C13934" s="215"/>
    </row>
    <row r="13935" spans="3:3">
      <c r="C13935" s="215"/>
    </row>
    <row r="13936" spans="3:3">
      <c r="C13936" s="215"/>
    </row>
    <row r="13937" spans="3:3">
      <c r="C13937" s="215"/>
    </row>
    <row r="13938" spans="3:3">
      <c r="C13938" s="215"/>
    </row>
    <row r="13939" spans="3:3">
      <c r="C13939" s="215"/>
    </row>
    <row r="13940" spans="3:3">
      <c r="C13940" s="215"/>
    </row>
    <row r="13941" spans="3:3">
      <c r="C13941" s="215"/>
    </row>
    <row r="13942" spans="3:3">
      <c r="C13942" s="215"/>
    </row>
    <row r="13943" spans="3:3">
      <c r="C13943" s="215"/>
    </row>
    <row r="13944" spans="3:3">
      <c r="C13944" s="215"/>
    </row>
    <row r="13945" spans="3:3">
      <c r="C13945" s="215"/>
    </row>
    <row r="13946" spans="3:3">
      <c r="C13946" s="215"/>
    </row>
    <row r="13947" spans="3:3">
      <c r="C13947" s="215"/>
    </row>
    <row r="13948" spans="3:3">
      <c r="C13948" s="215"/>
    </row>
    <row r="13949" spans="3:3">
      <c r="C13949" s="215"/>
    </row>
    <row r="13950" spans="3:3">
      <c r="C13950" s="215"/>
    </row>
    <row r="13951" spans="3:3">
      <c r="C13951" s="215"/>
    </row>
    <row r="13952" spans="3:3">
      <c r="C13952" s="215"/>
    </row>
    <row r="13953" spans="3:3">
      <c r="C13953" s="215"/>
    </row>
    <row r="13954" spans="3:3">
      <c r="C13954" s="215"/>
    </row>
    <row r="13955" spans="3:3">
      <c r="C13955" s="215"/>
    </row>
    <row r="13956" spans="3:3">
      <c r="C13956" s="215"/>
    </row>
    <row r="13957" spans="3:3">
      <c r="C13957" s="215"/>
    </row>
    <row r="13958" spans="3:3">
      <c r="C13958" s="215"/>
    </row>
    <row r="13959" spans="3:3">
      <c r="C13959" s="215"/>
    </row>
    <row r="13960" spans="3:3">
      <c r="C13960" s="215"/>
    </row>
    <row r="13961" spans="3:3">
      <c r="C13961" s="215"/>
    </row>
    <row r="13962" spans="3:3">
      <c r="C13962" s="215"/>
    </row>
    <row r="13963" spans="3:3">
      <c r="C13963" s="215"/>
    </row>
    <row r="13964" spans="3:3">
      <c r="C13964" s="215"/>
    </row>
    <row r="13965" spans="3:3">
      <c r="C13965" s="215"/>
    </row>
    <row r="13966" spans="3:3">
      <c r="C13966" s="215"/>
    </row>
    <row r="13967" spans="3:3">
      <c r="C13967" s="215"/>
    </row>
    <row r="13968" spans="3:3">
      <c r="C13968" s="215"/>
    </row>
    <row r="13969" spans="3:3">
      <c r="C13969" s="215"/>
    </row>
    <row r="13970" spans="3:3">
      <c r="C13970" s="215"/>
    </row>
    <row r="13971" spans="3:3">
      <c r="C13971" s="215"/>
    </row>
    <row r="13972" spans="3:3">
      <c r="C13972" s="215"/>
    </row>
    <row r="13973" spans="3:3">
      <c r="C13973" s="215"/>
    </row>
    <row r="13974" spans="3:3">
      <c r="C13974" s="215"/>
    </row>
    <row r="13975" spans="3:3">
      <c r="C13975" s="215"/>
    </row>
    <row r="13976" spans="3:3">
      <c r="C13976" s="215"/>
    </row>
    <row r="13977" spans="3:3">
      <c r="C13977" s="215"/>
    </row>
    <row r="13978" spans="3:3">
      <c r="C13978" s="215"/>
    </row>
    <row r="13979" spans="3:3">
      <c r="C13979" s="215"/>
    </row>
    <row r="13980" spans="3:3">
      <c r="C13980" s="215"/>
    </row>
    <row r="13981" spans="3:3">
      <c r="C13981" s="215"/>
    </row>
    <row r="13982" spans="3:3">
      <c r="C13982" s="215"/>
    </row>
    <row r="13983" spans="3:3">
      <c r="C13983" s="215"/>
    </row>
    <row r="13984" spans="3:3">
      <c r="C13984" s="215"/>
    </row>
    <row r="13985" spans="3:3">
      <c r="C13985" s="215"/>
    </row>
    <row r="13986" spans="3:3">
      <c r="C13986" s="215"/>
    </row>
    <row r="13987" spans="3:3">
      <c r="C13987" s="215"/>
    </row>
    <row r="13988" spans="3:3">
      <c r="C13988" s="215"/>
    </row>
    <row r="13989" spans="3:3">
      <c r="C13989" s="215"/>
    </row>
    <row r="13990" spans="3:3">
      <c r="C13990" s="215"/>
    </row>
    <row r="13991" spans="3:3">
      <c r="C13991" s="215"/>
    </row>
    <row r="13992" spans="3:3">
      <c r="C13992" s="215"/>
    </row>
    <row r="13993" spans="3:3">
      <c r="C13993" s="215"/>
    </row>
    <row r="13994" spans="3:3">
      <c r="C13994" s="215"/>
    </row>
    <row r="13995" spans="3:3">
      <c r="C13995" s="215"/>
    </row>
    <row r="13996" spans="3:3">
      <c r="C13996" s="215"/>
    </row>
    <row r="13997" spans="3:3">
      <c r="C13997" s="215"/>
    </row>
    <row r="13998" spans="3:3">
      <c r="C13998" s="215"/>
    </row>
    <row r="13999" spans="3:3">
      <c r="C13999" s="215"/>
    </row>
    <row r="14000" spans="3:3">
      <c r="C14000" s="215"/>
    </row>
    <row r="14001" spans="3:3">
      <c r="C14001" s="215"/>
    </row>
    <row r="14002" spans="3:3">
      <c r="C14002" s="215"/>
    </row>
    <row r="14003" spans="3:3">
      <c r="C14003" s="215"/>
    </row>
    <row r="14004" spans="3:3">
      <c r="C14004" s="215"/>
    </row>
    <row r="14005" spans="3:3">
      <c r="C14005" s="215"/>
    </row>
    <row r="14006" spans="3:3">
      <c r="C14006" s="215"/>
    </row>
    <row r="14007" spans="3:3">
      <c r="C14007" s="215"/>
    </row>
    <row r="14008" spans="3:3">
      <c r="C14008" s="215"/>
    </row>
    <row r="14009" spans="3:3">
      <c r="C14009" s="215"/>
    </row>
    <row r="14010" spans="3:3">
      <c r="C14010" s="215"/>
    </row>
    <row r="14011" spans="3:3">
      <c r="C14011" s="215"/>
    </row>
    <row r="14012" spans="3:3">
      <c r="C14012" s="215"/>
    </row>
    <row r="14013" spans="3:3">
      <c r="C14013" s="215"/>
    </row>
    <row r="14014" spans="3:3">
      <c r="C14014" s="215"/>
    </row>
    <row r="14015" spans="3:3">
      <c r="C14015" s="215"/>
    </row>
    <row r="14016" spans="3:3">
      <c r="C14016" s="215"/>
    </row>
    <row r="14017" spans="3:3">
      <c r="C14017" s="215"/>
    </row>
    <row r="14018" spans="3:3">
      <c r="C14018" s="215"/>
    </row>
    <row r="14019" spans="3:3">
      <c r="C14019" s="215"/>
    </row>
    <row r="14020" spans="3:3">
      <c r="C14020" s="215"/>
    </row>
    <row r="14021" spans="3:3">
      <c r="C14021" s="215"/>
    </row>
    <row r="14022" spans="3:3">
      <c r="C14022" s="215"/>
    </row>
    <row r="14023" spans="3:3">
      <c r="C14023" s="215"/>
    </row>
    <row r="14024" spans="3:3">
      <c r="C14024" s="215"/>
    </row>
    <row r="14025" spans="3:3">
      <c r="C14025" s="215"/>
    </row>
    <row r="14026" spans="3:3">
      <c r="C14026" s="215"/>
    </row>
    <row r="14027" spans="3:3">
      <c r="C14027" s="215"/>
    </row>
    <row r="14028" spans="3:3">
      <c r="C14028" s="215"/>
    </row>
    <row r="14029" spans="3:3">
      <c r="C14029" s="215"/>
    </row>
    <row r="14030" spans="3:3">
      <c r="C14030" s="215"/>
    </row>
    <row r="14031" spans="3:3">
      <c r="C14031" s="215"/>
    </row>
    <row r="14032" spans="3:3">
      <c r="C14032" s="215"/>
    </row>
    <row r="14033" spans="3:3">
      <c r="C14033" s="215"/>
    </row>
    <row r="14034" spans="3:3">
      <c r="C14034" s="215"/>
    </row>
    <row r="14035" spans="3:3">
      <c r="C14035" s="215"/>
    </row>
    <row r="14036" spans="3:3">
      <c r="C14036" s="215"/>
    </row>
    <row r="14037" spans="3:3">
      <c r="C14037" s="215"/>
    </row>
    <row r="14038" spans="3:3">
      <c r="C14038" s="215"/>
    </row>
    <row r="14039" spans="3:3">
      <c r="C14039" s="215"/>
    </row>
    <row r="14040" spans="3:3">
      <c r="C14040" s="215"/>
    </row>
    <row r="14041" spans="3:3">
      <c r="C14041" s="215"/>
    </row>
    <row r="14042" spans="3:3">
      <c r="C14042" s="215"/>
    </row>
    <row r="14043" spans="3:3">
      <c r="C14043" s="215"/>
    </row>
    <row r="14044" spans="3:3">
      <c r="C14044" s="215"/>
    </row>
    <row r="14045" spans="3:3">
      <c r="C14045" s="215"/>
    </row>
    <row r="14046" spans="3:3">
      <c r="C14046" s="215"/>
    </row>
    <row r="14047" spans="3:3">
      <c r="C14047" s="215"/>
    </row>
    <row r="14048" spans="3:3">
      <c r="C14048" s="215"/>
    </row>
    <row r="14049" spans="3:3">
      <c r="C14049" s="215"/>
    </row>
    <row r="14050" spans="3:3">
      <c r="C14050" s="215"/>
    </row>
    <row r="14051" spans="3:3">
      <c r="C14051" s="215"/>
    </row>
    <row r="14052" spans="3:3">
      <c r="C14052" s="215"/>
    </row>
    <row r="14053" spans="3:3">
      <c r="C14053" s="215"/>
    </row>
    <row r="14054" spans="3:3">
      <c r="C14054" s="215"/>
    </row>
    <row r="14055" spans="3:3">
      <c r="C14055" s="215"/>
    </row>
    <row r="14056" spans="3:3">
      <c r="C14056" s="215"/>
    </row>
    <row r="14057" spans="3:3">
      <c r="C14057" s="215"/>
    </row>
    <row r="14058" spans="3:3">
      <c r="C14058" s="215"/>
    </row>
    <row r="14059" spans="3:3">
      <c r="C14059" s="215"/>
    </row>
    <row r="14060" spans="3:3">
      <c r="C14060" s="215"/>
    </row>
    <row r="14061" spans="3:3">
      <c r="C14061" s="215"/>
    </row>
    <row r="14062" spans="3:3">
      <c r="C14062" s="215"/>
    </row>
    <row r="14063" spans="3:3">
      <c r="C14063" s="215"/>
    </row>
    <row r="14064" spans="3:3">
      <c r="C14064" s="215"/>
    </row>
    <row r="14065" spans="3:3">
      <c r="C14065" s="215"/>
    </row>
    <row r="14066" spans="3:3">
      <c r="C14066" s="215"/>
    </row>
    <row r="14067" spans="3:3">
      <c r="C14067" s="215"/>
    </row>
    <row r="14068" spans="3:3">
      <c r="C14068" s="215"/>
    </row>
    <row r="14069" spans="3:3">
      <c r="C14069" s="215"/>
    </row>
    <row r="14070" spans="3:3">
      <c r="C14070" s="215"/>
    </row>
    <row r="14071" spans="3:3">
      <c r="C14071" s="215"/>
    </row>
    <row r="14072" spans="3:3">
      <c r="C14072" s="215"/>
    </row>
    <row r="14073" spans="3:3">
      <c r="C14073" s="215"/>
    </row>
    <row r="14074" spans="3:3">
      <c r="C14074" s="215"/>
    </row>
    <row r="14075" spans="3:3">
      <c r="C14075" s="215"/>
    </row>
    <row r="14076" spans="3:3">
      <c r="C14076" s="215"/>
    </row>
    <row r="14077" spans="3:3">
      <c r="C14077" s="215"/>
    </row>
    <row r="14078" spans="3:3">
      <c r="C14078" s="215"/>
    </row>
    <row r="14079" spans="3:3">
      <c r="C14079" s="215"/>
    </row>
    <row r="14080" spans="3:3">
      <c r="C14080" s="215"/>
    </row>
    <row r="14081" spans="3:3">
      <c r="C14081" s="215"/>
    </row>
    <row r="14082" spans="3:3">
      <c r="C14082" s="215"/>
    </row>
    <row r="14083" spans="3:3">
      <c r="C14083" s="215"/>
    </row>
    <row r="14084" spans="3:3">
      <c r="C14084" s="215"/>
    </row>
    <row r="14085" spans="3:3">
      <c r="C14085" s="215"/>
    </row>
    <row r="14086" spans="3:3">
      <c r="C14086" s="215"/>
    </row>
    <row r="14087" spans="3:3">
      <c r="C14087" s="215"/>
    </row>
    <row r="14088" spans="3:3">
      <c r="C14088" s="215"/>
    </row>
    <row r="14089" spans="3:3">
      <c r="C14089" s="215"/>
    </row>
    <row r="14090" spans="3:3">
      <c r="C14090" s="215"/>
    </row>
    <row r="14091" spans="3:3">
      <c r="C14091" s="215"/>
    </row>
    <row r="14092" spans="3:3">
      <c r="C14092" s="215"/>
    </row>
    <row r="14093" spans="3:3">
      <c r="C14093" s="215"/>
    </row>
    <row r="14094" spans="3:3">
      <c r="C14094" s="215"/>
    </row>
    <row r="14095" spans="3:3">
      <c r="C14095" s="215"/>
    </row>
    <row r="14096" spans="3:3">
      <c r="C14096" s="215"/>
    </row>
    <row r="14097" spans="3:3">
      <c r="C14097" s="215"/>
    </row>
    <row r="14098" spans="3:3">
      <c r="C14098" s="215"/>
    </row>
    <row r="14099" spans="3:3">
      <c r="C14099" s="215"/>
    </row>
    <row r="14100" spans="3:3">
      <c r="C14100" s="215"/>
    </row>
    <row r="14101" spans="3:3">
      <c r="C14101" s="215"/>
    </row>
    <row r="14102" spans="3:3">
      <c r="C14102" s="215"/>
    </row>
    <row r="14103" spans="3:3">
      <c r="C14103" s="215"/>
    </row>
    <row r="14104" spans="3:3">
      <c r="C14104" s="215"/>
    </row>
    <row r="14105" spans="3:3">
      <c r="C14105" s="215"/>
    </row>
    <row r="14106" spans="3:3">
      <c r="C14106" s="215"/>
    </row>
    <row r="14107" spans="3:3">
      <c r="C14107" s="215"/>
    </row>
    <row r="14108" spans="3:3">
      <c r="C14108" s="215"/>
    </row>
    <row r="14109" spans="3:3">
      <c r="C14109" s="215"/>
    </row>
    <row r="14110" spans="3:3">
      <c r="C14110" s="215"/>
    </row>
    <row r="14111" spans="3:3">
      <c r="C14111" s="215"/>
    </row>
    <row r="14112" spans="3:3">
      <c r="C14112" s="215"/>
    </row>
    <row r="14113" spans="3:3">
      <c r="C14113" s="215"/>
    </row>
    <row r="14114" spans="3:3">
      <c r="C14114" s="215"/>
    </row>
    <row r="14115" spans="3:3">
      <c r="C14115" s="215"/>
    </row>
    <row r="14116" spans="3:3">
      <c r="C14116" s="215"/>
    </row>
    <row r="14117" spans="3:3">
      <c r="C14117" s="215"/>
    </row>
    <row r="14118" spans="3:3">
      <c r="C14118" s="215"/>
    </row>
    <row r="14119" spans="3:3">
      <c r="C14119" s="215"/>
    </row>
    <row r="14120" spans="3:3">
      <c r="C14120" s="215"/>
    </row>
    <row r="14121" spans="3:3">
      <c r="C14121" s="215"/>
    </row>
    <row r="14122" spans="3:3">
      <c r="C14122" s="215"/>
    </row>
    <row r="14123" spans="3:3">
      <c r="C14123" s="215"/>
    </row>
    <row r="14124" spans="3:3">
      <c r="C14124" s="215"/>
    </row>
    <row r="14125" spans="3:3">
      <c r="C14125" s="215"/>
    </row>
    <row r="14126" spans="3:3">
      <c r="C14126" s="215"/>
    </row>
    <row r="14127" spans="3:3">
      <c r="C14127" s="215"/>
    </row>
    <row r="14128" spans="3:3">
      <c r="C14128" s="215"/>
    </row>
    <row r="14129" spans="3:3">
      <c r="C14129" s="215"/>
    </row>
    <row r="14130" spans="3:3">
      <c r="C14130" s="215"/>
    </row>
    <row r="14131" spans="3:3">
      <c r="C14131" s="215"/>
    </row>
    <row r="14132" spans="3:3">
      <c r="C14132" s="215"/>
    </row>
    <row r="14133" spans="3:3">
      <c r="C14133" s="215"/>
    </row>
    <row r="14134" spans="3:3">
      <c r="C14134" s="215"/>
    </row>
    <row r="14135" spans="3:3">
      <c r="C14135" s="215"/>
    </row>
    <row r="14136" spans="3:3">
      <c r="C14136" s="215"/>
    </row>
    <row r="14137" spans="3:3">
      <c r="C14137" s="215"/>
    </row>
    <row r="14138" spans="3:3">
      <c r="C14138" s="215"/>
    </row>
    <row r="14139" spans="3:3">
      <c r="C14139" s="215"/>
    </row>
    <row r="14140" spans="3:3">
      <c r="C14140" s="215"/>
    </row>
    <row r="14141" spans="3:3">
      <c r="C14141" s="215"/>
    </row>
    <row r="14142" spans="3:3">
      <c r="C14142" s="215"/>
    </row>
    <row r="14143" spans="3:3">
      <c r="C14143" s="215"/>
    </row>
    <row r="14144" spans="3:3">
      <c r="C14144" s="215"/>
    </row>
    <row r="14145" spans="3:3">
      <c r="C14145" s="215"/>
    </row>
    <row r="14146" spans="3:3">
      <c r="C14146" s="215"/>
    </row>
    <row r="14147" spans="3:3">
      <c r="C14147" s="215"/>
    </row>
    <row r="14148" spans="3:3">
      <c r="C14148" s="215"/>
    </row>
    <row r="14149" spans="3:3">
      <c r="C14149" s="215"/>
    </row>
    <row r="14150" spans="3:3">
      <c r="C14150" s="215"/>
    </row>
    <row r="14151" spans="3:3">
      <c r="C14151" s="215"/>
    </row>
    <row r="14152" spans="3:3">
      <c r="C14152" s="215"/>
    </row>
    <row r="14153" spans="3:3">
      <c r="C14153" s="215"/>
    </row>
    <row r="14154" spans="3:3">
      <c r="C14154" s="215"/>
    </row>
    <row r="14155" spans="3:3">
      <c r="C14155" s="215"/>
    </row>
    <row r="14156" spans="3:3">
      <c r="C14156" s="215"/>
    </row>
    <row r="14157" spans="3:3">
      <c r="C14157" s="215"/>
    </row>
    <row r="14158" spans="3:3">
      <c r="C14158" s="215"/>
    </row>
    <row r="14159" spans="3:3">
      <c r="C14159" s="215"/>
    </row>
    <row r="14160" spans="3:3">
      <c r="C14160" s="215"/>
    </row>
    <row r="14161" spans="3:3">
      <c r="C14161" s="215"/>
    </row>
    <row r="14162" spans="3:3">
      <c r="C14162" s="215"/>
    </row>
    <row r="14163" spans="3:3">
      <c r="C14163" s="215"/>
    </row>
    <row r="14164" spans="3:3">
      <c r="C14164" s="215"/>
    </row>
    <row r="14165" spans="3:3">
      <c r="C14165" s="215"/>
    </row>
    <row r="14166" spans="3:3">
      <c r="C14166" s="215"/>
    </row>
    <row r="14167" spans="3:3">
      <c r="C14167" s="215"/>
    </row>
    <row r="14168" spans="3:3">
      <c r="C14168" s="215"/>
    </row>
    <row r="14169" spans="3:3">
      <c r="C14169" s="215"/>
    </row>
    <row r="14170" spans="3:3">
      <c r="C14170" s="215"/>
    </row>
    <row r="14171" spans="3:3">
      <c r="C14171" s="215"/>
    </row>
    <row r="14172" spans="3:3">
      <c r="C14172" s="215"/>
    </row>
    <row r="14173" spans="3:3">
      <c r="C14173" s="215"/>
    </row>
    <row r="14174" spans="3:3">
      <c r="C14174" s="215"/>
    </row>
    <row r="14175" spans="3:3">
      <c r="C14175" s="215"/>
    </row>
    <row r="14176" spans="3:3">
      <c r="C14176" s="215"/>
    </row>
    <row r="14177" spans="3:3">
      <c r="C14177" s="215"/>
    </row>
    <row r="14178" spans="3:3">
      <c r="C14178" s="215"/>
    </row>
    <row r="14179" spans="3:3">
      <c r="C14179" s="215"/>
    </row>
    <row r="14180" spans="3:3">
      <c r="C14180" s="215"/>
    </row>
    <row r="14181" spans="3:3">
      <c r="C14181" s="215"/>
    </row>
    <row r="14182" spans="3:3">
      <c r="C14182" s="215"/>
    </row>
    <row r="14183" spans="3:3">
      <c r="C14183" s="215"/>
    </row>
    <row r="14184" spans="3:3">
      <c r="C14184" s="215"/>
    </row>
    <row r="14185" spans="3:3">
      <c r="C14185" s="215"/>
    </row>
    <row r="14186" spans="3:3">
      <c r="C14186" s="215"/>
    </row>
    <row r="14187" spans="3:3">
      <c r="C14187" s="215"/>
    </row>
    <row r="14188" spans="3:3">
      <c r="C14188" s="215"/>
    </row>
    <row r="14189" spans="3:3">
      <c r="C14189" s="215"/>
    </row>
    <row r="14190" spans="3:3">
      <c r="C14190" s="215"/>
    </row>
    <row r="14191" spans="3:3">
      <c r="C14191" s="215"/>
    </row>
    <row r="14192" spans="3:3">
      <c r="C14192" s="215"/>
    </row>
    <row r="14193" spans="3:3">
      <c r="C14193" s="215"/>
    </row>
    <row r="14194" spans="3:3">
      <c r="C14194" s="215"/>
    </row>
    <row r="14195" spans="3:3">
      <c r="C14195" s="215"/>
    </row>
    <row r="14196" spans="3:3">
      <c r="C14196" s="215"/>
    </row>
    <row r="14197" spans="3:3">
      <c r="C14197" s="215"/>
    </row>
    <row r="14198" spans="3:3">
      <c r="C14198" s="215"/>
    </row>
    <row r="14199" spans="3:3">
      <c r="C14199" s="215"/>
    </row>
    <row r="14200" spans="3:3">
      <c r="C14200" s="215"/>
    </row>
    <row r="14201" spans="3:3">
      <c r="C14201" s="215"/>
    </row>
    <row r="14202" spans="3:3">
      <c r="C14202" s="215"/>
    </row>
    <row r="14203" spans="3:3">
      <c r="C14203" s="215"/>
    </row>
    <row r="14204" spans="3:3">
      <c r="C14204" s="215"/>
    </row>
    <row r="14205" spans="3:3">
      <c r="C14205" s="215"/>
    </row>
    <row r="14206" spans="3:3">
      <c r="C14206" s="215"/>
    </row>
    <row r="14207" spans="3:3">
      <c r="C14207" s="215"/>
    </row>
    <row r="14208" spans="3:3">
      <c r="C14208" s="215"/>
    </row>
    <row r="14209" spans="3:3">
      <c r="C14209" s="215"/>
    </row>
    <row r="14210" spans="3:3">
      <c r="C14210" s="215"/>
    </row>
    <row r="14211" spans="3:3">
      <c r="C14211" s="215"/>
    </row>
    <row r="14212" spans="3:3">
      <c r="C14212" s="215"/>
    </row>
    <row r="14213" spans="3:3">
      <c r="C14213" s="215"/>
    </row>
    <row r="14214" spans="3:3">
      <c r="C14214" s="215"/>
    </row>
    <row r="14215" spans="3:3">
      <c r="C14215" s="215"/>
    </row>
    <row r="14216" spans="3:3">
      <c r="C14216" s="215"/>
    </row>
    <row r="14217" spans="3:3">
      <c r="C14217" s="215"/>
    </row>
    <row r="14218" spans="3:3">
      <c r="C14218" s="215"/>
    </row>
    <row r="14219" spans="3:3">
      <c r="C14219" s="215"/>
    </row>
    <row r="14220" spans="3:3">
      <c r="C14220" s="215"/>
    </row>
    <row r="14221" spans="3:3">
      <c r="C14221" s="215"/>
    </row>
    <row r="14222" spans="3:3">
      <c r="C14222" s="215"/>
    </row>
    <row r="14223" spans="3:3">
      <c r="C14223" s="215"/>
    </row>
    <row r="14224" spans="3:3">
      <c r="C14224" s="215"/>
    </row>
    <row r="14225" spans="3:3">
      <c r="C14225" s="215"/>
    </row>
    <row r="14226" spans="3:3">
      <c r="C14226" s="215"/>
    </row>
    <row r="14227" spans="3:3">
      <c r="C14227" s="215"/>
    </row>
    <row r="14228" spans="3:3">
      <c r="C14228" s="215"/>
    </row>
    <row r="14229" spans="3:3">
      <c r="C14229" s="215"/>
    </row>
    <row r="14230" spans="3:3">
      <c r="C14230" s="215"/>
    </row>
    <row r="14231" spans="3:3">
      <c r="C14231" s="215"/>
    </row>
    <row r="14232" spans="3:3">
      <c r="C14232" s="215"/>
    </row>
    <row r="14233" spans="3:3">
      <c r="C14233" s="215"/>
    </row>
    <row r="14234" spans="3:3">
      <c r="C14234" s="215"/>
    </row>
    <row r="14235" spans="3:3">
      <c r="C14235" s="215"/>
    </row>
    <row r="14236" spans="3:3">
      <c r="C14236" s="215"/>
    </row>
    <row r="14237" spans="3:3">
      <c r="C14237" s="215"/>
    </row>
    <row r="14238" spans="3:3">
      <c r="C14238" s="215"/>
    </row>
    <row r="14239" spans="3:3">
      <c r="C14239" s="215"/>
    </row>
    <row r="14240" spans="3:3">
      <c r="C14240" s="215"/>
    </row>
    <row r="14241" spans="3:3">
      <c r="C14241" s="215"/>
    </row>
    <row r="14242" spans="3:3">
      <c r="C14242" s="215"/>
    </row>
    <row r="14243" spans="3:3">
      <c r="C14243" s="215"/>
    </row>
    <row r="14244" spans="3:3">
      <c r="C14244" s="215"/>
    </row>
    <row r="14245" spans="3:3">
      <c r="C14245" s="215"/>
    </row>
    <row r="14246" spans="3:3">
      <c r="C14246" s="215"/>
    </row>
    <row r="14247" spans="3:3">
      <c r="C14247" s="215"/>
    </row>
    <row r="14248" spans="3:3">
      <c r="C14248" s="215"/>
    </row>
    <row r="14249" spans="3:3">
      <c r="C14249" s="215"/>
    </row>
    <row r="14250" spans="3:3">
      <c r="C14250" s="215"/>
    </row>
    <row r="14251" spans="3:3">
      <c r="C14251" s="215"/>
    </row>
    <row r="14252" spans="3:3">
      <c r="C14252" s="215"/>
    </row>
    <row r="14253" spans="3:3">
      <c r="C14253" s="215"/>
    </row>
    <row r="14254" spans="3:3">
      <c r="C14254" s="215"/>
    </row>
    <row r="14255" spans="3:3">
      <c r="C14255" s="215"/>
    </row>
    <row r="14256" spans="3:3">
      <c r="C14256" s="215"/>
    </row>
    <row r="14257" spans="3:3">
      <c r="C14257" s="215"/>
    </row>
    <row r="14258" spans="3:3">
      <c r="C14258" s="215"/>
    </row>
    <row r="14259" spans="3:3">
      <c r="C14259" s="215"/>
    </row>
    <row r="14260" spans="3:3">
      <c r="C14260" s="215"/>
    </row>
    <row r="14261" spans="3:3">
      <c r="C14261" s="215"/>
    </row>
    <row r="14262" spans="3:3">
      <c r="C14262" s="215"/>
    </row>
    <row r="14263" spans="3:3">
      <c r="C14263" s="215"/>
    </row>
    <row r="14264" spans="3:3">
      <c r="C14264" s="215"/>
    </row>
    <row r="14265" spans="3:3">
      <c r="C14265" s="215"/>
    </row>
    <row r="14266" spans="3:3">
      <c r="C14266" s="215"/>
    </row>
    <row r="14267" spans="3:3">
      <c r="C14267" s="215"/>
    </row>
    <row r="14268" spans="3:3">
      <c r="C14268" s="215"/>
    </row>
    <row r="14269" spans="3:3">
      <c r="C14269" s="215"/>
    </row>
    <row r="14270" spans="3:3">
      <c r="C14270" s="215"/>
    </row>
    <row r="14271" spans="3:3">
      <c r="C14271" s="215"/>
    </row>
    <row r="14272" spans="3:3">
      <c r="C14272" s="215"/>
    </row>
    <row r="14273" spans="3:3">
      <c r="C14273" s="215"/>
    </row>
    <row r="14274" spans="3:3">
      <c r="C14274" s="215"/>
    </row>
    <row r="14275" spans="3:3">
      <c r="C14275" s="215"/>
    </row>
    <row r="14276" spans="3:3">
      <c r="C14276" s="215"/>
    </row>
    <row r="14277" spans="3:3">
      <c r="C14277" s="215"/>
    </row>
    <row r="14278" spans="3:3">
      <c r="C14278" s="215"/>
    </row>
    <row r="14279" spans="3:3">
      <c r="C14279" s="215"/>
    </row>
    <row r="14280" spans="3:3">
      <c r="C14280" s="215"/>
    </row>
    <row r="14281" spans="3:3">
      <c r="C14281" s="215"/>
    </row>
    <row r="14282" spans="3:3">
      <c r="C14282" s="215"/>
    </row>
    <row r="14283" spans="3:3">
      <c r="C14283" s="215"/>
    </row>
    <row r="14284" spans="3:3">
      <c r="C14284" s="215"/>
    </row>
    <row r="14285" spans="3:3">
      <c r="C14285" s="215"/>
    </row>
    <row r="14286" spans="3:3">
      <c r="C14286" s="215"/>
    </row>
    <row r="14287" spans="3:3">
      <c r="C14287" s="215"/>
    </row>
    <row r="14288" spans="3:3">
      <c r="C14288" s="215"/>
    </row>
    <row r="14289" spans="3:3">
      <c r="C14289" s="215"/>
    </row>
    <row r="14290" spans="3:3">
      <c r="C14290" s="215"/>
    </row>
    <row r="14291" spans="3:3">
      <c r="C14291" s="215"/>
    </row>
    <row r="14292" spans="3:3">
      <c r="C14292" s="215"/>
    </row>
    <row r="14293" spans="3:3">
      <c r="C14293" s="215"/>
    </row>
    <row r="14294" spans="3:3">
      <c r="C14294" s="215"/>
    </row>
    <row r="14295" spans="3:3">
      <c r="C14295" s="215"/>
    </row>
    <row r="14296" spans="3:3">
      <c r="C14296" s="215"/>
    </row>
    <row r="14297" spans="3:3">
      <c r="C14297" s="215"/>
    </row>
    <row r="14298" spans="3:3">
      <c r="C14298" s="215"/>
    </row>
    <row r="14299" spans="3:3">
      <c r="C14299" s="215"/>
    </row>
    <row r="14300" spans="3:3">
      <c r="C14300" s="215"/>
    </row>
    <row r="14301" spans="3:3">
      <c r="C14301" s="215"/>
    </row>
    <row r="14302" spans="3:3">
      <c r="C14302" s="215"/>
    </row>
    <row r="14303" spans="3:3">
      <c r="C14303" s="215"/>
    </row>
    <row r="14304" spans="3:3">
      <c r="C14304" s="215"/>
    </row>
    <row r="14305" spans="3:3">
      <c r="C14305" s="215"/>
    </row>
    <row r="14306" spans="3:3">
      <c r="C14306" s="215"/>
    </row>
    <row r="14307" spans="3:3">
      <c r="C14307" s="215"/>
    </row>
    <row r="14308" spans="3:3">
      <c r="C14308" s="215"/>
    </row>
    <row r="14309" spans="3:3">
      <c r="C14309" s="215"/>
    </row>
    <row r="14310" spans="3:3">
      <c r="C14310" s="215"/>
    </row>
    <row r="14311" spans="3:3">
      <c r="C14311" s="215"/>
    </row>
    <row r="14312" spans="3:3">
      <c r="C14312" s="215"/>
    </row>
    <row r="14313" spans="3:3">
      <c r="C14313" s="215"/>
    </row>
    <row r="14314" spans="3:3">
      <c r="C14314" s="215"/>
    </row>
    <row r="14315" spans="3:3">
      <c r="C14315" s="215"/>
    </row>
    <row r="14316" spans="3:3">
      <c r="C14316" s="215"/>
    </row>
    <row r="14317" spans="3:3">
      <c r="C14317" s="215"/>
    </row>
    <row r="14318" spans="3:3">
      <c r="C14318" s="215"/>
    </row>
    <row r="14319" spans="3:3">
      <c r="C14319" s="215"/>
    </row>
    <row r="14320" spans="3:3">
      <c r="C14320" s="215"/>
    </row>
    <row r="14321" spans="3:3">
      <c r="C14321" s="215"/>
    </row>
    <row r="14322" spans="3:3">
      <c r="C14322" s="215"/>
    </row>
    <row r="14323" spans="3:3">
      <c r="C14323" s="215"/>
    </row>
    <row r="14324" spans="3:3">
      <c r="C14324" s="215"/>
    </row>
    <row r="14325" spans="3:3">
      <c r="C14325" s="215"/>
    </row>
    <row r="14326" spans="3:3">
      <c r="C14326" s="215"/>
    </row>
    <row r="14327" spans="3:3">
      <c r="C14327" s="215"/>
    </row>
    <row r="14328" spans="3:3">
      <c r="C14328" s="215"/>
    </row>
    <row r="14329" spans="3:3">
      <c r="C14329" s="215"/>
    </row>
    <row r="14330" spans="3:3">
      <c r="C14330" s="215"/>
    </row>
    <row r="14331" spans="3:3">
      <c r="C14331" s="215"/>
    </row>
    <row r="14332" spans="3:3">
      <c r="C14332" s="215"/>
    </row>
    <row r="14333" spans="3:3">
      <c r="C14333" s="215"/>
    </row>
    <row r="14334" spans="3:3">
      <c r="C14334" s="215"/>
    </row>
    <row r="14335" spans="3:3">
      <c r="C14335" s="215"/>
    </row>
    <row r="14336" spans="3:3">
      <c r="C14336" s="215"/>
    </row>
    <row r="14337" spans="3:3">
      <c r="C14337" s="215"/>
    </row>
    <row r="14338" spans="3:3">
      <c r="C14338" s="215"/>
    </row>
    <row r="14339" spans="3:3">
      <c r="C14339" s="215"/>
    </row>
    <row r="14340" spans="3:3">
      <c r="C14340" s="215"/>
    </row>
    <row r="14341" spans="3:3">
      <c r="C14341" s="215"/>
    </row>
    <row r="14342" spans="3:3">
      <c r="C14342" s="215"/>
    </row>
    <row r="14343" spans="3:3">
      <c r="C14343" s="215"/>
    </row>
    <row r="14344" spans="3:3">
      <c r="C14344" s="215"/>
    </row>
    <row r="14345" spans="3:3">
      <c r="C14345" s="215"/>
    </row>
    <row r="14346" spans="3:3">
      <c r="C14346" s="215"/>
    </row>
    <row r="14347" spans="3:3">
      <c r="C14347" s="215"/>
    </row>
    <row r="14348" spans="3:3">
      <c r="C14348" s="215"/>
    </row>
    <row r="14349" spans="3:3">
      <c r="C14349" s="215"/>
    </row>
    <row r="14350" spans="3:3">
      <c r="C14350" s="215"/>
    </row>
    <row r="14351" spans="3:3">
      <c r="C14351" s="215"/>
    </row>
    <row r="14352" spans="3:3">
      <c r="C14352" s="215"/>
    </row>
    <row r="14353" spans="3:3">
      <c r="C14353" s="215"/>
    </row>
    <row r="14354" spans="3:3">
      <c r="C14354" s="215"/>
    </row>
    <row r="14355" spans="3:3">
      <c r="C14355" s="215"/>
    </row>
    <row r="14356" spans="3:3">
      <c r="C14356" s="215"/>
    </row>
    <row r="14357" spans="3:3">
      <c r="C14357" s="215"/>
    </row>
    <row r="14358" spans="3:3">
      <c r="C14358" s="215"/>
    </row>
    <row r="14359" spans="3:3">
      <c r="C14359" s="215"/>
    </row>
    <row r="14360" spans="3:3">
      <c r="C14360" s="215"/>
    </row>
    <row r="14361" spans="3:3">
      <c r="C14361" s="215"/>
    </row>
    <row r="14362" spans="3:3">
      <c r="C14362" s="215"/>
    </row>
    <row r="14363" spans="3:3">
      <c r="C14363" s="215"/>
    </row>
    <row r="14364" spans="3:3">
      <c r="C14364" s="215"/>
    </row>
    <row r="14365" spans="3:3">
      <c r="C14365" s="215"/>
    </row>
    <row r="14366" spans="3:3">
      <c r="C14366" s="215"/>
    </row>
    <row r="14367" spans="3:3">
      <c r="C14367" s="215"/>
    </row>
    <row r="14368" spans="3:3">
      <c r="C14368" s="215"/>
    </row>
    <row r="14369" spans="3:3">
      <c r="C14369" s="215"/>
    </row>
    <row r="14370" spans="3:3">
      <c r="C14370" s="215"/>
    </row>
    <row r="14371" spans="3:3">
      <c r="C14371" s="215"/>
    </row>
    <row r="14372" spans="3:3">
      <c r="C14372" s="215"/>
    </row>
    <row r="14373" spans="3:3">
      <c r="C14373" s="215"/>
    </row>
    <row r="14374" spans="3:3">
      <c r="C14374" s="215"/>
    </row>
    <row r="14375" spans="3:3">
      <c r="C14375" s="215"/>
    </row>
    <row r="14376" spans="3:3">
      <c r="C14376" s="215"/>
    </row>
    <row r="14377" spans="3:3">
      <c r="C14377" s="215"/>
    </row>
    <row r="14378" spans="3:3">
      <c r="C14378" s="215"/>
    </row>
    <row r="14379" spans="3:3">
      <c r="C14379" s="215"/>
    </row>
    <row r="14380" spans="3:3">
      <c r="C14380" s="215"/>
    </row>
    <row r="14381" spans="3:3">
      <c r="C14381" s="215"/>
    </row>
    <row r="14382" spans="3:3">
      <c r="C14382" s="215"/>
    </row>
    <row r="14383" spans="3:3">
      <c r="C14383" s="215"/>
    </row>
    <row r="14384" spans="3:3">
      <c r="C14384" s="215"/>
    </row>
    <row r="14385" spans="3:3">
      <c r="C14385" s="215"/>
    </row>
    <row r="14386" spans="3:3">
      <c r="C14386" s="215"/>
    </row>
    <row r="14387" spans="3:3">
      <c r="C14387" s="215"/>
    </row>
    <row r="14388" spans="3:3">
      <c r="C14388" s="215"/>
    </row>
    <row r="14389" spans="3:3">
      <c r="C14389" s="215"/>
    </row>
    <row r="14390" spans="3:3">
      <c r="C14390" s="215"/>
    </row>
    <row r="14391" spans="3:3">
      <c r="C14391" s="215"/>
    </row>
    <row r="14392" spans="3:3">
      <c r="C14392" s="215"/>
    </row>
    <row r="14393" spans="3:3">
      <c r="C14393" s="215"/>
    </row>
    <row r="14394" spans="3:3">
      <c r="C14394" s="215"/>
    </row>
    <row r="14395" spans="3:3">
      <c r="C14395" s="215"/>
    </row>
    <row r="14396" spans="3:3">
      <c r="C14396" s="215"/>
    </row>
    <row r="14397" spans="3:3">
      <c r="C14397" s="215"/>
    </row>
    <row r="14398" spans="3:3">
      <c r="C14398" s="215"/>
    </row>
    <row r="14399" spans="3:3">
      <c r="C14399" s="215"/>
    </row>
    <row r="14400" spans="3:3">
      <c r="C14400" s="215"/>
    </row>
    <row r="14401" spans="3:3">
      <c r="C14401" s="215"/>
    </row>
    <row r="14402" spans="3:3">
      <c r="C14402" s="215"/>
    </row>
    <row r="14403" spans="3:3">
      <c r="C14403" s="215"/>
    </row>
    <row r="14404" spans="3:3">
      <c r="C14404" s="215"/>
    </row>
    <row r="14405" spans="3:3">
      <c r="C14405" s="215"/>
    </row>
    <row r="14406" spans="3:3">
      <c r="C14406" s="215"/>
    </row>
    <row r="14407" spans="3:3">
      <c r="C14407" s="215"/>
    </row>
    <row r="14408" spans="3:3">
      <c r="C14408" s="215"/>
    </row>
    <row r="14409" spans="3:3">
      <c r="C14409" s="215"/>
    </row>
    <row r="14410" spans="3:3">
      <c r="C14410" s="215"/>
    </row>
    <row r="14411" spans="3:3">
      <c r="C14411" s="215"/>
    </row>
    <row r="14412" spans="3:3">
      <c r="C14412" s="215"/>
    </row>
    <row r="14413" spans="3:3">
      <c r="C14413" s="215"/>
    </row>
    <row r="14414" spans="3:3">
      <c r="C14414" s="215"/>
    </row>
    <row r="14415" spans="3:3">
      <c r="C14415" s="215"/>
    </row>
    <row r="14416" spans="3:3">
      <c r="C14416" s="215"/>
    </row>
    <row r="14417" spans="3:3">
      <c r="C14417" s="215"/>
    </row>
    <row r="14418" spans="3:3">
      <c r="C14418" s="215"/>
    </row>
    <row r="14419" spans="3:3">
      <c r="C14419" s="215"/>
    </row>
    <row r="14420" spans="3:3">
      <c r="C14420" s="215"/>
    </row>
    <row r="14421" spans="3:3">
      <c r="C14421" s="215"/>
    </row>
    <row r="14422" spans="3:3">
      <c r="C14422" s="215"/>
    </row>
    <row r="14423" spans="3:3">
      <c r="C14423" s="215"/>
    </row>
    <row r="14424" spans="3:3">
      <c r="C14424" s="215"/>
    </row>
    <row r="14425" spans="3:3">
      <c r="C14425" s="215"/>
    </row>
    <row r="14426" spans="3:3">
      <c r="C14426" s="215"/>
    </row>
    <row r="14427" spans="3:3">
      <c r="C14427" s="215"/>
    </row>
    <row r="14428" spans="3:3">
      <c r="C14428" s="215"/>
    </row>
    <row r="14429" spans="3:3">
      <c r="C14429" s="215"/>
    </row>
    <row r="14430" spans="3:3">
      <c r="C14430" s="215"/>
    </row>
    <row r="14431" spans="3:3">
      <c r="C14431" s="215"/>
    </row>
    <row r="14432" spans="3:3">
      <c r="C14432" s="215"/>
    </row>
    <row r="14433" spans="3:3">
      <c r="C14433" s="215"/>
    </row>
    <row r="14434" spans="3:3">
      <c r="C14434" s="215"/>
    </row>
    <row r="14435" spans="3:3">
      <c r="C14435" s="215"/>
    </row>
    <row r="14436" spans="3:3">
      <c r="C14436" s="215"/>
    </row>
    <row r="14437" spans="3:3">
      <c r="C14437" s="215"/>
    </row>
    <row r="14438" spans="3:3">
      <c r="C14438" s="215"/>
    </row>
    <row r="14439" spans="3:3">
      <c r="C14439" s="215"/>
    </row>
    <row r="14440" spans="3:3">
      <c r="C14440" s="215"/>
    </row>
    <row r="14441" spans="3:3">
      <c r="C14441" s="215"/>
    </row>
    <row r="14442" spans="3:3">
      <c r="C14442" s="215"/>
    </row>
    <row r="14443" spans="3:3">
      <c r="C14443" s="215"/>
    </row>
    <row r="14444" spans="3:3">
      <c r="C14444" s="215"/>
    </row>
    <row r="14445" spans="3:3">
      <c r="C14445" s="215"/>
    </row>
    <row r="14446" spans="3:3">
      <c r="C14446" s="215"/>
    </row>
    <row r="14447" spans="3:3">
      <c r="C14447" s="215"/>
    </row>
    <row r="14448" spans="3:3">
      <c r="C14448" s="215"/>
    </row>
    <row r="14449" spans="3:3">
      <c r="C14449" s="215"/>
    </row>
    <row r="14450" spans="3:3">
      <c r="C14450" s="215"/>
    </row>
    <row r="14451" spans="3:3">
      <c r="C14451" s="215"/>
    </row>
    <row r="14452" spans="3:3">
      <c r="C14452" s="215"/>
    </row>
    <row r="14453" spans="3:3">
      <c r="C14453" s="215"/>
    </row>
    <row r="14454" spans="3:3">
      <c r="C14454" s="215"/>
    </row>
    <row r="14455" spans="3:3">
      <c r="C14455" s="215"/>
    </row>
    <row r="14456" spans="3:3">
      <c r="C14456" s="215"/>
    </row>
    <row r="14457" spans="3:3">
      <c r="C14457" s="215"/>
    </row>
    <row r="14458" spans="3:3">
      <c r="C14458" s="215"/>
    </row>
    <row r="14459" spans="3:3">
      <c r="C14459" s="215"/>
    </row>
    <row r="14460" spans="3:3">
      <c r="C14460" s="215"/>
    </row>
    <row r="14461" spans="3:3">
      <c r="C14461" s="215"/>
    </row>
    <row r="14462" spans="3:3">
      <c r="C14462" s="215"/>
    </row>
    <row r="14463" spans="3:3">
      <c r="C14463" s="215"/>
    </row>
    <row r="14464" spans="3:3">
      <c r="C14464" s="215"/>
    </row>
    <row r="14465" spans="3:3">
      <c r="C14465" s="215"/>
    </row>
    <row r="14466" spans="3:3">
      <c r="C14466" s="215"/>
    </row>
    <row r="14467" spans="3:3">
      <c r="C14467" s="215"/>
    </row>
    <row r="14468" spans="3:3">
      <c r="C14468" s="215"/>
    </row>
    <row r="14469" spans="3:3">
      <c r="C14469" s="215"/>
    </row>
    <row r="14470" spans="3:3">
      <c r="C14470" s="215"/>
    </row>
    <row r="14471" spans="3:3">
      <c r="C14471" s="215"/>
    </row>
    <row r="14472" spans="3:3">
      <c r="C14472" s="215"/>
    </row>
    <row r="14473" spans="3:3">
      <c r="C14473" s="215"/>
    </row>
    <row r="14474" spans="3:3">
      <c r="C14474" s="215"/>
    </row>
    <row r="14475" spans="3:3">
      <c r="C14475" s="215"/>
    </row>
    <row r="14476" spans="3:3">
      <c r="C14476" s="215"/>
    </row>
    <row r="14477" spans="3:3">
      <c r="C14477" s="215"/>
    </row>
    <row r="14478" spans="3:3">
      <c r="C14478" s="215"/>
    </row>
    <row r="14479" spans="3:3">
      <c r="C14479" s="215"/>
    </row>
    <row r="14480" spans="3:3">
      <c r="C14480" s="215"/>
    </row>
    <row r="14481" spans="3:3">
      <c r="C14481" s="215"/>
    </row>
    <row r="14482" spans="3:3">
      <c r="C14482" s="215"/>
    </row>
    <row r="14483" spans="3:3">
      <c r="C14483" s="215"/>
    </row>
    <row r="14484" spans="3:3">
      <c r="C14484" s="215"/>
    </row>
    <row r="14485" spans="3:3">
      <c r="C14485" s="215"/>
    </row>
    <row r="14486" spans="3:3">
      <c r="C14486" s="215"/>
    </row>
    <row r="14487" spans="3:3">
      <c r="C14487" s="215"/>
    </row>
    <row r="14488" spans="3:3">
      <c r="C14488" s="215"/>
    </row>
    <row r="14489" spans="3:3">
      <c r="C14489" s="215"/>
    </row>
    <row r="14490" spans="3:3">
      <c r="C14490" s="215"/>
    </row>
    <row r="14491" spans="3:3">
      <c r="C14491" s="215"/>
    </row>
    <row r="14492" spans="3:3">
      <c r="C14492" s="215"/>
    </row>
    <row r="14493" spans="3:3">
      <c r="C14493" s="215"/>
    </row>
    <row r="14494" spans="3:3">
      <c r="C14494" s="215"/>
    </row>
    <row r="14495" spans="3:3">
      <c r="C14495" s="215"/>
    </row>
    <row r="14496" spans="3:3">
      <c r="C14496" s="215"/>
    </row>
    <row r="14497" spans="3:3">
      <c r="C14497" s="215"/>
    </row>
    <row r="14498" spans="3:3">
      <c r="C14498" s="215"/>
    </row>
    <row r="14499" spans="3:3">
      <c r="C14499" s="215"/>
    </row>
    <row r="14500" spans="3:3">
      <c r="C14500" s="215"/>
    </row>
    <row r="14501" spans="3:3">
      <c r="C14501" s="215"/>
    </row>
    <row r="14502" spans="3:3">
      <c r="C14502" s="215"/>
    </row>
    <row r="14503" spans="3:3">
      <c r="C14503" s="215"/>
    </row>
    <row r="14504" spans="3:3">
      <c r="C14504" s="215"/>
    </row>
    <row r="14505" spans="3:3">
      <c r="C14505" s="215"/>
    </row>
    <row r="14506" spans="3:3">
      <c r="C14506" s="215"/>
    </row>
    <row r="14507" spans="3:3">
      <c r="C14507" s="215"/>
    </row>
    <row r="14508" spans="3:3">
      <c r="C14508" s="215"/>
    </row>
    <row r="14509" spans="3:3">
      <c r="C14509" s="215"/>
    </row>
    <row r="14510" spans="3:3">
      <c r="C14510" s="215"/>
    </row>
    <row r="14511" spans="3:3">
      <c r="C14511" s="215"/>
    </row>
    <row r="14512" spans="3:3">
      <c r="C14512" s="215"/>
    </row>
    <row r="14513" spans="3:3">
      <c r="C14513" s="215"/>
    </row>
    <row r="14514" spans="3:3">
      <c r="C14514" s="215"/>
    </row>
    <row r="14515" spans="3:3">
      <c r="C14515" s="215"/>
    </row>
    <row r="14516" spans="3:3">
      <c r="C14516" s="215"/>
    </row>
    <row r="14517" spans="3:3">
      <c r="C14517" s="215"/>
    </row>
    <row r="14518" spans="3:3">
      <c r="C14518" s="215"/>
    </row>
    <row r="14519" spans="3:3">
      <c r="C14519" s="215"/>
    </row>
    <row r="14520" spans="3:3">
      <c r="C14520" s="215"/>
    </row>
    <row r="14521" spans="3:3">
      <c r="C14521" s="215"/>
    </row>
    <row r="14522" spans="3:3">
      <c r="C14522" s="215"/>
    </row>
    <row r="14523" spans="3:3">
      <c r="C14523" s="215"/>
    </row>
    <row r="14524" spans="3:3">
      <c r="C14524" s="215"/>
    </row>
    <row r="14525" spans="3:3">
      <c r="C14525" s="215"/>
    </row>
    <row r="14526" spans="3:3">
      <c r="C14526" s="215"/>
    </row>
    <row r="14527" spans="3:3">
      <c r="C14527" s="215"/>
    </row>
    <row r="14528" spans="3:3">
      <c r="C14528" s="215"/>
    </row>
    <row r="14529" spans="3:3">
      <c r="C14529" s="215"/>
    </row>
    <row r="14530" spans="3:3">
      <c r="C14530" s="215"/>
    </row>
    <row r="14531" spans="3:3">
      <c r="C14531" s="215"/>
    </row>
    <row r="14532" spans="3:3">
      <c r="C14532" s="215"/>
    </row>
    <row r="14533" spans="3:3">
      <c r="C14533" s="215"/>
    </row>
    <row r="14534" spans="3:3">
      <c r="C14534" s="215"/>
    </row>
    <row r="14535" spans="3:3">
      <c r="C14535" s="215"/>
    </row>
    <row r="14536" spans="3:3">
      <c r="C14536" s="215"/>
    </row>
    <row r="14537" spans="3:3">
      <c r="C14537" s="215"/>
    </row>
    <row r="14538" spans="3:3">
      <c r="C14538" s="215"/>
    </row>
    <row r="14539" spans="3:3">
      <c r="C14539" s="215"/>
    </row>
    <row r="14540" spans="3:3">
      <c r="C14540" s="215"/>
    </row>
    <row r="14541" spans="3:3">
      <c r="C14541" s="215"/>
    </row>
    <row r="14542" spans="3:3">
      <c r="C14542" s="215"/>
    </row>
    <row r="14543" spans="3:3">
      <c r="C14543" s="215"/>
    </row>
    <row r="14544" spans="3:3">
      <c r="C14544" s="215"/>
    </row>
    <row r="14545" spans="3:3">
      <c r="C14545" s="215"/>
    </row>
    <row r="14546" spans="3:3">
      <c r="C14546" s="215"/>
    </row>
    <row r="14547" spans="3:3">
      <c r="C14547" s="215"/>
    </row>
    <row r="14548" spans="3:3">
      <c r="C14548" s="215"/>
    </row>
    <row r="14549" spans="3:3">
      <c r="C14549" s="215"/>
    </row>
    <row r="14550" spans="3:3">
      <c r="C14550" s="215"/>
    </row>
    <row r="14551" spans="3:3">
      <c r="C14551" s="215"/>
    </row>
    <row r="14552" spans="3:3">
      <c r="C14552" s="215"/>
    </row>
    <row r="14553" spans="3:3">
      <c r="C14553" s="215"/>
    </row>
    <row r="14554" spans="3:3">
      <c r="C14554" s="215"/>
    </row>
    <row r="14555" spans="3:3">
      <c r="C14555" s="215"/>
    </row>
    <row r="14556" spans="3:3">
      <c r="C14556" s="215"/>
    </row>
    <row r="14557" spans="3:3">
      <c r="C14557" s="215"/>
    </row>
    <row r="14558" spans="3:3">
      <c r="C14558" s="215"/>
    </row>
    <row r="14559" spans="3:3">
      <c r="C14559" s="215"/>
    </row>
    <row r="14560" spans="3:3">
      <c r="C14560" s="215"/>
    </row>
    <row r="14561" spans="3:3">
      <c r="C14561" s="215"/>
    </row>
    <row r="14562" spans="3:3">
      <c r="C14562" s="215"/>
    </row>
    <row r="14563" spans="3:3">
      <c r="C14563" s="215"/>
    </row>
    <row r="14564" spans="3:3">
      <c r="C14564" s="215"/>
    </row>
    <row r="14565" spans="3:3">
      <c r="C14565" s="215"/>
    </row>
    <row r="14566" spans="3:3">
      <c r="C14566" s="215"/>
    </row>
    <row r="14567" spans="3:3">
      <c r="C14567" s="215"/>
    </row>
    <row r="14568" spans="3:3">
      <c r="C14568" s="215"/>
    </row>
    <row r="14569" spans="3:3">
      <c r="C14569" s="215"/>
    </row>
    <row r="14570" spans="3:3">
      <c r="C14570" s="215"/>
    </row>
    <row r="14571" spans="3:3">
      <c r="C14571" s="215"/>
    </row>
    <row r="14572" spans="3:3">
      <c r="C14572" s="215"/>
    </row>
    <row r="14573" spans="3:3">
      <c r="C14573" s="215"/>
    </row>
    <row r="14574" spans="3:3">
      <c r="C14574" s="215"/>
    </row>
    <row r="14575" spans="3:3">
      <c r="C14575" s="215"/>
    </row>
    <row r="14576" spans="3:3">
      <c r="C14576" s="215"/>
    </row>
    <row r="14577" spans="3:3">
      <c r="C14577" s="215"/>
    </row>
    <row r="14578" spans="3:3">
      <c r="C14578" s="215"/>
    </row>
    <row r="14579" spans="3:3">
      <c r="C14579" s="215"/>
    </row>
    <row r="14580" spans="3:3">
      <c r="C14580" s="215"/>
    </row>
    <row r="14581" spans="3:3">
      <c r="C14581" s="215"/>
    </row>
    <row r="14582" spans="3:3">
      <c r="C14582" s="215"/>
    </row>
    <row r="14583" spans="3:3">
      <c r="C14583" s="215"/>
    </row>
    <row r="14584" spans="3:3">
      <c r="C14584" s="215"/>
    </row>
    <row r="14585" spans="3:3">
      <c r="C14585" s="215"/>
    </row>
    <row r="14586" spans="3:3">
      <c r="C14586" s="215"/>
    </row>
    <row r="14587" spans="3:3">
      <c r="C14587" s="215"/>
    </row>
    <row r="14588" spans="3:3">
      <c r="C14588" s="215"/>
    </row>
    <row r="14589" spans="3:3">
      <c r="C14589" s="215"/>
    </row>
    <row r="14590" spans="3:3">
      <c r="C14590" s="215"/>
    </row>
    <row r="14591" spans="3:3">
      <c r="C14591" s="215"/>
    </row>
    <row r="14592" spans="3:3">
      <c r="C14592" s="215"/>
    </row>
    <row r="14593" spans="3:3">
      <c r="C14593" s="215"/>
    </row>
    <row r="14594" spans="3:3">
      <c r="C14594" s="215"/>
    </row>
    <row r="14595" spans="3:3">
      <c r="C14595" s="215"/>
    </row>
    <row r="14596" spans="3:3">
      <c r="C14596" s="215"/>
    </row>
    <row r="14597" spans="3:3">
      <c r="C14597" s="215"/>
    </row>
    <row r="14598" spans="3:3">
      <c r="C14598" s="215"/>
    </row>
    <row r="14599" spans="3:3">
      <c r="C14599" s="215"/>
    </row>
    <row r="14600" spans="3:3">
      <c r="C14600" s="215"/>
    </row>
    <row r="14601" spans="3:3">
      <c r="C14601" s="215"/>
    </row>
    <row r="14602" spans="3:3">
      <c r="C14602" s="215"/>
    </row>
    <row r="14603" spans="3:3">
      <c r="C14603" s="215"/>
    </row>
    <row r="14604" spans="3:3">
      <c r="C14604" s="215"/>
    </row>
    <row r="14605" spans="3:3">
      <c r="C14605" s="215"/>
    </row>
    <row r="14606" spans="3:3">
      <c r="C14606" s="215"/>
    </row>
    <row r="14607" spans="3:3">
      <c r="C14607" s="215"/>
    </row>
    <row r="14608" spans="3:3">
      <c r="C14608" s="215"/>
    </row>
    <row r="14609" spans="3:3">
      <c r="C14609" s="215"/>
    </row>
    <row r="14610" spans="3:3">
      <c r="C14610" s="215"/>
    </row>
    <row r="14611" spans="3:3">
      <c r="C14611" s="215"/>
    </row>
    <row r="14612" spans="3:3">
      <c r="C14612" s="215"/>
    </row>
    <row r="14613" spans="3:3">
      <c r="C14613" s="215"/>
    </row>
    <row r="14614" spans="3:3">
      <c r="C14614" s="215"/>
    </row>
    <row r="14615" spans="3:3">
      <c r="C14615" s="215"/>
    </row>
    <row r="14616" spans="3:3">
      <c r="C14616" s="215"/>
    </row>
    <row r="14617" spans="3:3">
      <c r="C14617" s="215"/>
    </row>
    <row r="14618" spans="3:3">
      <c r="C14618" s="215"/>
    </row>
    <row r="14619" spans="3:3">
      <c r="C14619" s="215"/>
    </row>
    <row r="14620" spans="3:3">
      <c r="C14620" s="215"/>
    </row>
    <row r="14621" spans="3:3">
      <c r="C14621" s="215"/>
    </row>
    <row r="14622" spans="3:3">
      <c r="C14622" s="215"/>
    </row>
    <row r="14623" spans="3:3">
      <c r="C14623" s="215"/>
    </row>
    <row r="14624" spans="3:3">
      <c r="C14624" s="215"/>
    </row>
    <row r="14625" spans="3:3">
      <c r="C14625" s="215"/>
    </row>
    <row r="14626" spans="3:3">
      <c r="C14626" s="215"/>
    </row>
    <row r="14627" spans="3:3">
      <c r="C14627" s="215"/>
    </row>
    <row r="14628" spans="3:3">
      <c r="C14628" s="215"/>
    </row>
    <row r="14629" spans="3:3">
      <c r="C14629" s="215"/>
    </row>
    <row r="14630" spans="3:3">
      <c r="C14630" s="215"/>
    </row>
    <row r="14631" spans="3:3">
      <c r="C14631" s="215"/>
    </row>
    <row r="14632" spans="3:3">
      <c r="C14632" s="215"/>
    </row>
    <row r="14633" spans="3:3">
      <c r="C14633" s="215"/>
    </row>
    <row r="14634" spans="3:3">
      <c r="C14634" s="215"/>
    </row>
    <row r="14635" spans="3:3">
      <c r="C14635" s="215"/>
    </row>
    <row r="14636" spans="3:3">
      <c r="C14636" s="215"/>
    </row>
    <row r="14637" spans="3:3">
      <c r="C14637" s="215"/>
    </row>
    <row r="14638" spans="3:3">
      <c r="C14638" s="215"/>
    </row>
    <row r="14639" spans="3:3">
      <c r="C14639" s="215"/>
    </row>
    <row r="14640" spans="3:3">
      <c r="C14640" s="215"/>
    </row>
    <row r="14641" spans="3:3">
      <c r="C14641" s="215"/>
    </row>
    <row r="14642" spans="3:3">
      <c r="C14642" s="215"/>
    </row>
    <row r="14643" spans="3:3">
      <c r="C14643" s="215"/>
    </row>
    <row r="14644" spans="3:3">
      <c r="C14644" s="215"/>
    </row>
    <row r="14645" spans="3:3">
      <c r="C14645" s="215"/>
    </row>
    <row r="14646" spans="3:3">
      <c r="C14646" s="215"/>
    </row>
    <row r="14647" spans="3:3">
      <c r="C14647" s="215"/>
    </row>
    <row r="14648" spans="3:3">
      <c r="C14648" s="215"/>
    </row>
    <row r="14649" spans="3:3">
      <c r="C14649" s="215"/>
    </row>
    <row r="14650" spans="3:3">
      <c r="C14650" s="215"/>
    </row>
    <row r="14651" spans="3:3">
      <c r="C14651" s="215"/>
    </row>
    <row r="14652" spans="3:3">
      <c r="C14652" s="215"/>
    </row>
    <row r="14653" spans="3:3">
      <c r="C14653" s="215"/>
    </row>
    <row r="14654" spans="3:3">
      <c r="C14654" s="215"/>
    </row>
    <row r="14655" spans="3:3">
      <c r="C14655" s="215"/>
    </row>
    <row r="14656" spans="3:3">
      <c r="C14656" s="215"/>
    </row>
    <row r="14657" spans="3:3">
      <c r="C14657" s="215"/>
    </row>
    <row r="14658" spans="3:3">
      <c r="C14658" s="215"/>
    </row>
    <row r="14659" spans="3:3">
      <c r="C14659" s="215"/>
    </row>
    <row r="14660" spans="3:3">
      <c r="C14660" s="215"/>
    </row>
    <row r="14661" spans="3:3">
      <c r="C14661" s="215"/>
    </row>
    <row r="14662" spans="3:3">
      <c r="C14662" s="215"/>
    </row>
    <row r="14663" spans="3:3">
      <c r="C14663" s="215"/>
    </row>
    <row r="14664" spans="3:3">
      <c r="C14664" s="215"/>
    </row>
    <row r="14665" spans="3:3">
      <c r="C14665" s="215"/>
    </row>
    <row r="14666" spans="3:3">
      <c r="C14666" s="215"/>
    </row>
    <row r="14667" spans="3:3">
      <c r="C14667" s="215"/>
    </row>
    <row r="14668" spans="3:3">
      <c r="C14668" s="215"/>
    </row>
    <row r="14669" spans="3:3">
      <c r="C14669" s="215"/>
    </row>
    <row r="14670" spans="3:3">
      <c r="C14670" s="215"/>
    </row>
    <row r="14671" spans="3:3">
      <c r="C14671" s="215"/>
    </row>
    <row r="14672" spans="3:3">
      <c r="C14672" s="215"/>
    </row>
    <row r="14673" spans="3:3">
      <c r="C14673" s="215"/>
    </row>
    <row r="14674" spans="3:3">
      <c r="C14674" s="215"/>
    </row>
    <row r="14675" spans="3:3">
      <c r="C14675" s="215"/>
    </row>
    <row r="14676" spans="3:3">
      <c r="C14676" s="215"/>
    </row>
    <row r="14677" spans="3:3">
      <c r="C14677" s="215"/>
    </row>
    <row r="14678" spans="3:3">
      <c r="C14678" s="215"/>
    </row>
    <row r="14679" spans="3:3">
      <c r="C14679" s="215"/>
    </row>
    <row r="14680" spans="3:3">
      <c r="C14680" s="215"/>
    </row>
    <row r="14681" spans="3:3">
      <c r="C14681" s="215"/>
    </row>
    <row r="14682" spans="3:3">
      <c r="C14682" s="215"/>
    </row>
    <row r="14683" spans="3:3">
      <c r="C14683" s="215"/>
    </row>
    <row r="14684" spans="3:3">
      <c r="C14684" s="215"/>
    </row>
    <row r="14685" spans="3:3">
      <c r="C14685" s="215"/>
    </row>
    <row r="14686" spans="3:3">
      <c r="C14686" s="215"/>
    </row>
    <row r="14687" spans="3:3">
      <c r="C14687" s="215"/>
    </row>
    <row r="14688" spans="3:3">
      <c r="C14688" s="215"/>
    </row>
    <row r="14689" spans="3:3">
      <c r="C14689" s="215"/>
    </row>
    <row r="14690" spans="3:3">
      <c r="C14690" s="215"/>
    </row>
    <row r="14691" spans="3:3">
      <c r="C14691" s="215"/>
    </row>
    <row r="14692" spans="3:3">
      <c r="C14692" s="215"/>
    </row>
    <row r="14693" spans="3:3">
      <c r="C14693" s="215"/>
    </row>
    <row r="14694" spans="3:3">
      <c r="C14694" s="215"/>
    </row>
    <row r="14695" spans="3:3">
      <c r="C14695" s="215"/>
    </row>
    <row r="14696" spans="3:3">
      <c r="C14696" s="215"/>
    </row>
    <row r="14697" spans="3:3">
      <c r="C14697" s="215"/>
    </row>
    <row r="14698" spans="3:3">
      <c r="C14698" s="215"/>
    </row>
    <row r="14699" spans="3:3">
      <c r="C14699" s="215"/>
    </row>
    <row r="14700" spans="3:3">
      <c r="C14700" s="215"/>
    </row>
    <row r="14701" spans="3:3">
      <c r="C14701" s="215"/>
    </row>
    <row r="14702" spans="3:3">
      <c r="C14702" s="215"/>
    </row>
    <row r="14703" spans="3:3">
      <c r="C14703" s="215"/>
    </row>
    <row r="14704" spans="3:3">
      <c r="C14704" s="215"/>
    </row>
    <row r="14705" spans="3:3">
      <c r="C14705" s="215"/>
    </row>
    <row r="14706" spans="3:3">
      <c r="C14706" s="215"/>
    </row>
    <row r="14707" spans="3:3">
      <c r="C14707" s="215"/>
    </row>
    <row r="14708" spans="3:3">
      <c r="C14708" s="215"/>
    </row>
    <row r="14709" spans="3:3">
      <c r="C14709" s="215"/>
    </row>
    <row r="14710" spans="3:3">
      <c r="C14710" s="215"/>
    </row>
    <row r="14711" spans="3:3">
      <c r="C14711" s="215"/>
    </row>
    <row r="14712" spans="3:3">
      <c r="C14712" s="215"/>
    </row>
    <row r="14713" spans="3:3">
      <c r="C14713" s="215"/>
    </row>
    <row r="14714" spans="3:3">
      <c r="C14714" s="215"/>
    </row>
    <row r="14715" spans="3:3">
      <c r="C14715" s="215"/>
    </row>
    <row r="14716" spans="3:3">
      <c r="C14716" s="215"/>
    </row>
    <row r="14717" spans="3:3">
      <c r="C14717" s="215"/>
    </row>
    <row r="14718" spans="3:3">
      <c r="C14718" s="215"/>
    </row>
    <row r="14719" spans="3:3">
      <c r="C14719" s="215"/>
    </row>
    <row r="14720" spans="3:3">
      <c r="C14720" s="215"/>
    </row>
    <row r="14721" spans="3:3">
      <c r="C14721" s="215"/>
    </row>
    <row r="14722" spans="3:3">
      <c r="C14722" s="215"/>
    </row>
    <row r="14723" spans="3:3">
      <c r="C14723" s="215"/>
    </row>
    <row r="14724" spans="3:3">
      <c r="C14724" s="215"/>
    </row>
    <row r="14725" spans="3:3">
      <c r="C14725" s="215"/>
    </row>
    <row r="14726" spans="3:3">
      <c r="C14726" s="215"/>
    </row>
    <row r="14727" spans="3:3">
      <c r="C14727" s="215"/>
    </row>
    <row r="14728" spans="3:3">
      <c r="C14728" s="215"/>
    </row>
    <row r="14729" spans="3:3">
      <c r="C14729" s="215"/>
    </row>
    <row r="14730" spans="3:3">
      <c r="C14730" s="215"/>
    </row>
    <row r="14731" spans="3:3">
      <c r="C14731" s="215"/>
    </row>
    <row r="14732" spans="3:3">
      <c r="C14732" s="215"/>
    </row>
    <row r="14733" spans="3:3">
      <c r="C14733" s="215"/>
    </row>
    <row r="14734" spans="3:3">
      <c r="C14734" s="215"/>
    </row>
    <row r="14735" spans="3:3">
      <c r="C14735" s="215"/>
    </row>
    <row r="14736" spans="3:3">
      <c r="C14736" s="215"/>
    </row>
    <row r="14737" spans="3:3">
      <c r="C14737" s="215"/>
    </row>
    <row r="14738" spans="3:3">
      <c r="C14738" s="215"/>
    </row>
    <row r="14739" spans="3:3">
      <c r="C14739" s="215"/>
    </row>
    <row r="14740" spans="3:3">
      <c r="C14740" s="215"/>
    </row>
    <row r="14741" spans="3:3">
      <c r="C14741" s="215"/>
    </row>
    <row r="14742" spans="3:3">
      <c r="C14742" s="215"/>
    </row>
    <row r="14743" spans="3:3">
      <c r="C14743" s="215"/>
    </row>
    <row r="14744" spans="3:3">
      <c r="C14744" s="215"/>
    </row>
    <row r="14745" spans="3:3">
      <c r="C14745" s="215"/>
    </row>
    <row r="14746" spans="3:3">
      <c r="C14746" s="215"/>
    </row>
    <row r="14747" spans="3:3">
      <c r="C14747" s="215"/>
    </row>
    <row r="14748" spans="3:3">
      <c r="C14748" s="215"/>
    </row>
    <row r="14749" spans="3:3">
      <c r="C14749" s="215"/>
    </row>
    <row r="14750" spans="3:3">
      <c r="C14750" s="215"/>
    </row>
    <row r="14751" spans="3:3">
      <c r="C14751" s="215"/>
    </row>
    <row r="14752" spans="3:3">
      <c r="C14752" s="215"/>
    </row>
    <row r="14753" spans="3:3">
      <c r="C14753" s="215"/>
    </row>
    <row r="14754" spans="3:3">
      <c r="C14754" s="215"/>
    </row>
    <row r="14755" spans="3:3">
      <c r="C14755" s="215"/>
    </row>
    <row r="14756" spans="3:3">
      <c r="C14756" s="215"/>
    </row>
    <row r="14757" spans="3:3">
      <c r="C14757" s="215"/>
    </row>
    <row r="14758" spans="3:3">
      <c r="C14758" s="215"/>
    </row>
    <row r="14759" spans="3:3">
      <c r="C14759" s="215"/>
    </row>
    <row r="14760" spans="3:3">
      <c r="C14760" s="215"/>
    </row>
    <row r="14761" spans="3:3">
      <c r="C14761" s="215"/>
    </row>
    <row r="14762" spans="3:3">
      <c r="C14762" s="215"/>
    </row>
    <row r="14763" spans="3:3">
      <c r="C14763" s="215"/>
    </row>
    <row r="14764" spans="3:3">
      <c r="C14764" s="215"/>
    </row>
    <row r="14765" spans="3:3">
      <c r="C14765" s="215"/>
    </row>
    <row r="14766" spans="3:3">
      <c r="C14766" s="215"/>
    </row>
    <row r="14767" spans="3:3">
      <c r="C14767" s="215"/>
    </row>
    <row r="14768" spans="3:3">
      <c r="C14768" s="215"/>
    </row>
    <row r="14769" spans="3:3">
      <c r="C14769" s="215"/>
    </row>
    <row r="14770" spans="3:3">
      <c r="C14770" s="215"/>
    </row>
    <row r="14771" spans="3:3">
      <c r="C14771" s="215"/>
    </row>
    <row r="14772" spans="3:3">
      <c r="C14772" s="215"/>
    </row>
    <row r="14773" spans="3:3">
      <c r="C14773" s="215"/>
    </row>
    <row r="14774" spans="3:3">
      <c r="C14774" s="215"/>
    </row>
    <row r="14775" spans="3:3">
      <c r="C14775" s="215"/>
    </row>
    <row r="14776" spans="3:3">
      <c r="C14776" s="215"/>
    </row>
    <row r="14777" spans="3:3">
      <c r="C14777" s="215"/>
    </row>
    <row r="14778" spans="3:3">
      <c r="C14778" s="215"/>
    </row>
    <row r="14779" spans="3:3">
      <c r="C14779" s="215"/>
    </row>
    <row r="14780" spans="3:3">
      <c r="C14780" s="215"/>
    </row>
    <row r="14781" spans="3:3">
      <c r="C14781" s="215"/>
    </row>
    <row r="14782" spans="3:3">
      <c r="C14782" s="215"/>
    </row>
    <row r="14783" spans="3:3">
      <c r="C14783" s="215"/>
    </row>
    <row r="14784" spans="3:3">
      <c r="C14784" s="215"/>
    </row>
    <row r="14785" spans="3:3">
      <c r="C14785" s="215"/>
    </row>
    <row r="14786" spans="3:3">
      <c r="C14786" s="215"/>
    </row>
    <row r="14787" spans="3:3">
      <c r="C14787" s="215"/>
    </row>
    <row r="14788" spans="3:3">
      <c r="C14788" s="215"/>
    </row>
    <row r="14789" spans="3:3">
      <c r="C14789" s="215"/>
    </row>
    <row r="14790" spans="3:3">
      <c r="C14790" s="215"/>
    </row>
    <row r="14791" spans="3:3">
      <c r="C14791" s="215"/>
    </row>
    <row r="14792" spans="3:3">
      <c r="C14792" s="215"/>
    </row>
    <row r="14793" spans="3:3">
      <c r="C14793" s="215"/>
    </row>
    <row r="14794" spans="3:3">
      <c r="C14794" s="215"/>
    </row>
    <row r="14795" spans="3:3">
      <c r="C14795" s="215"/>
    </row>
    <row r="14796" spans="3:3">
      <c r="C14796" s="215"/>
    </row>
    <row r="14797" spans="3:3">
      <c r="C14797" s="215"/>
    </row>
    <row r="14798" spans="3:3">
      <c r="C14798" s="215"/>
    </row>
    <row r="14799" spans="3:3">
      <c r="C14799" s="215"/>
    </row>
    <row r="14800" spans="3:3">
      <c r="C14800" s="215"/>
    </row>
    <row r="14801" spans="3:3">
      <c r="C14801" s="215"/>
    </row>
    <row r="14802" spans="3:3">
      <c r="C14802" s="215"/>
    </row>
    <row r="14803" spans="3:3">
      <c r="C14803" s="215"/>
    </row>
    <row r="14804" spans="3:3">
      <c r="C14804" s="215"/>
    </row>
    <row r="14805" spans="3:3">
      <c r="C14805" s="215"/>
    </row>
    <row r="14806" spans="3:3">
      <c r="C14806" s="215"/>
    </row>
    <row r="14807" spans="3:3">
      <c r="C14807" s="215"/>
    </row>
    <row r="14808" spans="3:3">
      <c r="C14808" s="215"/>
    </row>
    <row r="14809" spans="3:3">
      <c r="C14809" s="215"/>
    </row>
    <row r="14810" spans="3:3">
      <c r="C14810" s="215"/>
    </row>
    <row r="14811" spans="3:3">
      <c r="C14811" s="215"/>
    </row>
    <row r="14812" spans="3:3">
      <c r="C14812" s="215"/>
    </row>
    <row r="14813" spans="3:3">
      <c r="C14813" s="215"/>
    </row>
    <row r="14814" spans="3:3">
      <c r="C14814" s="215"/>
    </row>
    <row r="14815" spans="3:3">
      <c r="C14815" s="215"/>
    </row>
    <row r="14816" spans="3:3">
      <c r="C14816" s="215"/>
    </row>
    <row r="14817" spans="3:3">
      <c r="C14817" s="215"/>
    </row>
    <row r="14818" spans="3:3">
      <c r="C14818" s="215"/>
    </row>
    <row r="14819" spans="3:3">
      <c r="C14819" s="215"/>
    </row>
    <row r="14820" spans="3:3">
      <c r="C14820" s="215"/>
    </row>
    <row r="14821" spans="3:3">
      <c r="C14821" s="215"/>
    </row>
    <row r="14822" spans="3:3">
      <c r="C14822" s="215"/>
    </row>
    <row r="14823" spans="3:3">
      <c r="C14823" s="215"/>
    </row>
    <row r="14824" spans="3:3">
      <c r="C14824" s="215"/>
    </row>
    <row r="14825" spans="3:3">
      <c r="C14825" s="215"/>
    </row>
    <row r="14826" spans="3:3">
      <c r="C14826" s="215"/>
    </row>
    <row r="14827" spans="3:3">
      <c r="C14827" s="215"/>
    </row>
    <row r="14828" spans="3:3">
      <c r="C14828" s="215"/>
    </row>
    <row r="14829" spans="3:3">
      <c r="C14829" s="215"/>
    </row>
    <row r="14830" spans="3:3">
      <c r="C14830" s="215"/>
    </row>
    <row r="14831" spans="3:3">
      <c r="C14831" s="215"/>
    </row>
    <row r="14832" spans="3:3">
      <c r="C14832" s="215"/>
    </row>
    <row r="14833" spans="3:3">
      <c r="C14833" s="215"/>
    </row>
    <row r="14834" spans="3:3">
      <c r="C14834" s="215"/>
    </row>
    <row r="14835" spans="3:3">
      <c r="C14835" s="215"/>
    </row>
    <row r="14836" spans="3:3">
      <c r="C14836" s="215"/>
    </row>
    <row r="14837" spans="3:3">
      <c r="C14837" s="215"/>
    </row>
    <row r="14838" spans="3:3">
      <c r="C14838" s="215"/>
    </row>
    <row r="14839" spans="3:3">
      <c r="C14839" s="215"/>
    </row>
    <row r="14840" spans="3:3">
      <c r="C14840" s="215"/>
    </row>
    <row r="14841" spans="3:3">
      <c r="C14841" s="215"/>
    </row>
    <row r="14842" spans="3:3">
      <c r="C14842" s="215"/>
    </row>
    <row r="14843" spans="3:3">
      <c r="C14843" s="215"/>
    </row>
    <row r="14844" spans="3:3">
      <c r="C14844" s="215"/>
    </row>
    <row r="14845" spans="3:3">
      <c r="C14845" s="215"/>
    </row>
    <row r="14846" spans="3:3">
      <c r="C14846" s="215"/>
    </row>
    <row r="14847" spans="3:3">
      <c r="C14847" s="215"/>
    </row>
    <row r="14848" spans="3:3">
      <c r="C14848" s="215"/>
    </row>
    <row r="14849" spans="3:3">
      <c r="C14849" s="215"/>
    </row>
    <row r="14850" spans="3:3">
      <c r="C14850" s="215"/>
    </row>
    <row r="14851" spans="3:3">
      <c r="C14851" s="215"/>
    </row>
    <row r="14852" spans="3:3">
      <c r="C14852" s="215"/>
    </row>
    <row r="14853" spans="3:3">
      <c r="C14853" s="215"/>
    </row>
    <row r="14854" spans="3:3">
      <c r="C14854" s="215"/>
    </row>
    <row r="14855" spans="3:3">
      <c r="C14855" s="215"/>
    </row>
    <row r="14856" spans="3:3">
      <c r="C14856" s="215"/>
    </row>
    <row r="14857" spans="3:3">
      <c r="C14857" s="215"/>
    </row>
    <row r="14858" spans="3:3">
      <c r="C14858" s="215"/>
    </row>
    <row r="14859" spans="3:3">
      <c r="C14859" s="215"/>
    </row>
    <row r="14860" spans="3:3">
      <c r="C14860" s="215"/>
    </row>
    <row r="14861" spans="3:3">
      <c r="C14861" s="215"/>
    </row>
    <row r="14862" spans="3:3">
      <c r="C14862" s="215"/>
    </row>
    <row r="14863" spans="3:3">
      <c r="C14863" s="215"/>
    </row>
    <row r="14864" spans="3:3">
      <c r="C14864" s="215"/>
    </row>
    <row r="14865" spans="3:3">
      <c r="C14865" s="215"/>
    </row>
    <row r="14866" spans="3:3">
      <c r="C14866" s="215"/>
    </row>
    <row r="14867" spans="3:3">
      <c r="C14867" s="215"/>
    </row>
    <row r="14868" spans="3:3">
      <c r="C14868" s="215"/>
    </row>
    <row r="14869" spans="3:3">
      <c r="C14869" s="215"/>
    </row>
    <row r="14870" spans="3:3">
      <c r="C14870" s="215"/>
    </row>
    <row r="14871" spans="3:3">
      <c r="C14871" s="215"/>
    </row>
    <row r="14872" spans="3:3">
      <c r="C14872" s="215"/>
    </row>
    <row r="14873" spans="3:3">
      <c r="C14873" s="215"/>
    </row>
    <row r="14874" spans="3:3">
      <c r="C14874" s="215"/>
    </row>
    <row r="14875" spans="3:3">
      <c r="C14875" s="215"/>
    </row>
    <row r="14876" spans="3:3">
      <c r="C14876" s="215"/>
    </row>
    <row r="14877" spans="3:3">
      <c r="C14877" s="215"/>
    </row>
    <row r="14878" spans="3:3">
      <c r="C14878" s="215"/>
    </row>
    <row r="14879" spans="3:3">
      <c r="C14879" s="215"/>
    </row>
    <row r="14880" spans="3:3">
      <c r="C14880" s="215"/>
    </row>
    <row r="14881" spans="3:3">
      <c r="C14881" s="215"/>
    </row>
    <row r="14882" spans="3:3">
      <c r="C14882" s="215"/>
    </row>
    <row r="14883" spans="3:3">
      <c r="C14883" s="215"/>
    </row>
    <row r="14884" spans="3:3">
      <c r="C14884" s="215"/>
    </row>
    <row r="14885" spans="3:3">
      <c r="C14885" s="215"/>
    </row>
    <row r="14886" spans="3:3">
      <c r="C14886" s="215"/>
    </row>
    <row r="14887" spans="3:3">
      <c r="C14887" s="215"/>
    </row>
    <row r="14888" spans="3:3">
      <c r="C14888" s="215"/>
    </row>
    <row r="14889" spans="3:3">
      <c r="C14889" s="215"/>
    </row>
    <row r="14890" spans="3:3">
      <c r="C14890" s="215"/>
    </row>
    <row r="14891" spans="3:3">
      <c r="C14891" s="215"/>
    </row>
    <row r="14892" spans="3:3">
      <c r="C14892" s="215"/>
    </row>
    <row r="14893" spans="3:3">
      <c r="C14893" s="215"/>
    </row>
    <row r="14894" spans="3:3">
      <c r="C14894" s="215"/>
    </row>
    <row r="14895" spans="3:3">
      <c r="C14895" s="215"/>
    </row>
    <row r="14896" spans="3:3">
      <c r="C14896" s="215"/>
    </row>
    <row r="14897" spans="3:3">
      <c r="C14897" s="215"/>
    </row>
    <row r="14898" spans="3:3">
      <c r="C14898" s="215"/>
    </row>
    <row r="14899" spans="3:3">
      <c r="C14899" s="215"/>
    </row>
    <row r="14900" spans="3:3">
      <c r="C14900" s="215"/>
    </row>
    <row r="14901" spans="3:3">
      <c r="C14901" s="215"/>
    </row>
    <row r="14902" spans="3:3">
      <c r="C14902" s="215"/>
    </row>
    <row r="14903" spans="3:3">
      <c r="C14903" s="215"/>
    </row>
    <row r="14904" spans="3:3">
      <c r="C14904" s="215"/>
    </row>
    <row r="14905" spans="3:3">
      <c r="C14905" s="215"/>
    </row>
    <row r="14906" spans="3:3">
      <c r="C14906" s="215"/>
    </row>
    <row r="14907" spans="3:3">
      <c r="C14907" s="215"/>
    </row>
    <row r="14908" spans="3:3">
      <c r="C14908" s="215"/>
    </row>
    <row r="14909" spans="3:3">
      <c r="C14909" s="215"/>
    </row>
    <row r="14910" spans="3:3">
      <c r="C14910" s="215"/>
    </row>
    <row r="14911" spans="3:3">
      <c r="C14911" s="215"/>
    </row>
    <row r="14912" spans="3:3">
      <c r="C14912" s="215"/>
    </row>
    <row r="14913" spans="3:3">
      <c r="C14913" s="215"/>
    </row>
    <row r="14914" spans="3:3">
      <c r="C14914" s="215"/>
    </row>
    <row r="14915" spans="3:3">
      <c r="C14915" s="215"/>
    </row>
    <row r="14916" spans="3:3">
      <c r="C14916" s="215"/>
    </row>
    <row r="14917" spans="3:3">
      <c r="C14917" s="215"/>
    </row>
    <row r="14918" spans="3:3">
      <c r="C14918" s="215"/>
    </row>
    <row r="14919" spans="3:3">
      <c r="C14919" s="215"/>
    </row>
    <row r="14920" spans="3:3">
      <c r="C14920" s="215"/>
    </row>
    <row r="14921" spans="3:3">
      <c r="C14921" s="215"/>
    </row>
    <row r="14922" spans="3:3">
      <c r="C14922" s="215"/>
    </row>
    <row r="14923" spans="3:3">
      <c r="C14923" s="215"/>
    </row>
    <row r="14924" spans="3:3">
      <c r="C14924" s="215"/>
    </row>
    <row r="14925" spans="3:3">
      <c r="C14925" s="215"/>
    </row>
    <row r="14926" spans="3:3">
      <c r="C14926" s="215"/>
    </row>
    <row r="14927" spans="3:3">
      <c r="C14927" s="215"/>
    </row>
    <row r="14928" spans="3:3">
      <c r="C14928" s="215"/>
    </row>
    <row r="14929" spans="3:3">
      <c r="C14929" s="215"/>
    </row>
    <row r="14930" spans="3:3">
      <c r="C14930" s="215"/>
    </row>
    <row r="14931" spans="3:3">
      <c r="C14931" s="215"/>
    </row>
    <row r="14932" spans="3:3">
      <c r="C14932" s="215"/>
    </row>
    <row r="14933" spans="3:3">
      <c r="C14933" s="215"/>
    </row>
    <row r="14934" spans="3:3">
      <c r="C14934" s="215"/>
    </row>
    <row r="14935" spans="3:3">
      <c r="C14935" s="215"/>
    </row>
    <row r="14936" spans="3:3">
      <c r="C14936" s="215"/>
    </row>
    <row r="14937" spans="3:3">
      <c r="C14937" s="215"/>
    </row>
    <row r="14938" spans="3:3">
      <c r="C14938" s="215"/>
    </row>
    <row r="14939" spans="3:3">
      <c r="C14939" s="215"/>
    </row>
    <row r="14940" spans="3:3">
      <c r="C14940" s="215"/>
    </row>
    <row r="14941" spans="3:3">
      <c r="C14941" s="215"/>
    </row>
    <row r="14942" spans="3:3">
      <c r="C14942" s="215"/>
    </row>
    <row r="14943" spans="3:3">
      <c r="C14943" s="215"/>
    </row>
    <row r="14944" spans="3:3">
      <c r="C14944" s="215"/>
    </row>
    <row r="14945" spans="3:3">
      <c r="C14945" s="215"/>
    </row>
    <row r="14946" spans="3:3">
      <c r="C14946" s="215"/>
    </row>
    <row r="14947" spans="3:3">
      <c r="C14947" s="215"/>
    </row>
    <row r="14948" spans="3:3">
      <c r="C14948" s="215"/>
    </row>
    <row r="14949" spans="3:3">
      <c r="C14949" s="215"/>
    </row>
    <row r="14950" spans="3:3">
      <c r="C14950" s="215"/>
    </row>
    <row r="14951" spans="3:3">
      <c r="C14951" s="215"/>
    </row>
    <row r="14952" spans="3:3">
      <c r="C14952" s="215"/>
    </row>
    <row r="14953" spans="3:3">
      <c r="C14953" s="215"/>
    </row>
    <row r="14954" spans="3:3">
      <c r="C14954" s="215"/>
    </row>
    <row r="14955" spans="3:3">
      <c r="C14955" s="215"/>
    </row>
    <row r="14956" spans="3:3">
      <c r="C14956" s="215"/>
    </row>
    <row r="14957" spans="3:3">
      <c r="C14957" s="215"/>
    </row>
    <row r="14958" spans="3:3">
      <c r="C14958" s="215"/>
    </row>
    <row r="14959" spans="3:3">
      <c r="C14959" s="215"/>
    </row>
    <row r="14960" spans="3:3">
      <c r="C14960" s="215"/>
    </row>
    <row r="14961" spans="3:3">
      <c r="C14961" s="215"/>
    </row>
    <row r="14962" spans="3:3">
      <c r="C14962" s="215"/>
    </row>
    <row r="14963" spans="3:3">
      <c r="C14963" s="215"/>
    </row>
    <row r="14964" spans="3:3">
      <c r="C14964" s="215"/>
    </row>
    <row r="14965" spans="3:3">
      <c r="C14965" s="215"/>
    </row>
    <row r="14966" spans="3:3">
      <c r="C14966" s="215"/>
    </row>
    <row r="14967" spans="3:3">
      <c r="C14967" s="215"/>
    </row>
    <row r="14968" spans="3:3">
      <c r="C14968" s="215"/>
    </row>
    <row r="14969" spans="3:3">
      <c r="C14969" s="215"/>
    </row>
    <row r="14970" spans="3:3">
      <c r="C14970" s="215"/>
    </row>
    <row r="14971" spans="3:3">
      <c r="C14971" s="215"/>
    </row>
    <row r="14972" spans="3:3">
      <c r="C14972" s="215"/>
    </row>
    <row r="14973" spans="3:3">
      <c r="C14973" s="215"/>
    </row>
    <row r="14974" spans="3:3">
      <c r="C14974" s="215"/>
    </row>
    <row r="14975" spans="3:3">
      <c r="C14975" s="215"/>
    </row>
    <row r="14976" spans="3:3">
      <c r="C14976" s="215"/>
    </row>
    <row r="14977" spans="3:3">
      <c r="C14977" s="215"/>
    </row>
    <row r="14978" spans="3:3">
      <c r="C14978" s="215"/>
    </row>
    <row r="14979" spans="3:3">
      <c r="C14979" s="215"/>
    </row>
    <row r="14980" spans="3:3">
      <c r="C14980" s="215"/>
    </row>
    <row r="14981" spans="3:3">
      <c r="C14981" s="215"/>
    </row>
    <row r="14982" spans="3:3">
      <c r="C14982" s="215"/>
    </row>
    <row r="14983" spans="3:3">
      <c r="C14983" s="215"/>
    </row>
    <row r="14984" spans="3:3">
      <c r="C14984" s="215"/>
    </row>
    <row r="14985" spans="3:3">
      <c r="C14985" s="215"/>
    </row>
    <row r="14986" spans="3:3">
      <c r="C14986" s="215"/>
    </row>
    <row r="14987" spans="3:3">
      <c r="C14987" s="215"/>
    </row>
    <row r="14988" spans="3:3">
      <c r="C14988" s="215"/>
    </row>
    <row r="14989" spans="3:3">
      <c r="C14989" s="215"/>
    </row>
    <row r="14990" spans="3:3">
      <c r="C14990" s="215"/>
    </row>
    <row r="14991" spans="3:3">
      <c r="C14991" s="215"/>
    </row>
    <row r="14992" spans="3:3">
      <c r="C14992" s="215"/>
    </row>
    <row r="14993" spans="3:3">
      <c r="C14993" s="215"/>
    </row>
    <row r="14994" spans="3:3">
      <c r="C14994" s="215"/>
    </row>
    <row r="14995" spans="3:3">
      <c r="C14995" s="215"/>
    </row>
    <row r="14996" spans="3:3">
      <c r="C14996" s="215"/>
    </row>
    <row r="14997" spans="3:3">
      <c r="C14997" s="215"/>
    </row>
    <row r="14998" spans="3:3">
      <c r="C14998" s="215"/>
    </row>
    <row r="14999" spans="3:3">
      <c r="C14999" s="215"/>
    </row>
    <row r="15000" spans="3:3">
      <c r="C15000" s="215"/>
    </row>
    <row r="15001" spans="3:3">
      <c r="C15001" s="215"/>
    </row>
    <row r="15002" spans="3:3">
      <c r="C15002" s="215"/>
    </row>
    <row r="15003" spans="3:3">
      <c r="C15003" s="215"/>
    </row>
    <row r="15004" spans="3:3">
      <c r="C15004" s="215"/>
    </row>
    <row r="15005" spans="3:3">
      <c r="C15005" s="215"/>
    </row>
    <row r="15006" spans="3:3">
      <c r="C15006" s="215"/>
    </row>
    <row r="15007" spans="3:3">
      <c r="C15007" s="215"/>
    </row>
    <row r="15008" spans="3:3">
      <c r="C15008" s="215"/>
    </row>
    <row r="15009" spans="3:3">
      <c r="C15009" s="215"/>
    </row>
    <row r="15010" spans="3:3">
      <c r="C15010" s="215"/>
    </row>
    <row r="15011" spans="3:3">
      <c r="C15011" s="215"/>
    </row>
    <row r="15012" spans="3:3">
      <c r="C15012" s="215"/>
    </row>
    <row r="15013" spans="3:3">
      <c r="C15013" s="215"/>
    </row>
    <row r="15014" spans="3:3">
      <c r="C15014" s="215"/>
    </row>
    <row r="15015" spans="3:3">
      <c r="C15015" s="215"/>
    </row>
    <row r="15016" spans="3:3">
      <c r="C15016" s="215"/>
    </row>
    <row r="15017" spans="3:3">
      <c r="C15017" s="215"/>
    </row>
    <row r="15018" spans="3:3">
      <c r="C15018" s="215"/>
    </row>
    <row r="15019" spans="3:3">
      <c r="C15019" s="215"/>
    </row>
    <row r="15020" spans="3:3">
      <c r="C15020" s="215"/>
    </row>
    <row r="15021" spans="3:3">
      <c r="C15021" s="215"/>
    </row>
    <row r="15022" spans="3:3">
      <c r="C15022" s="215"/>
    </row>
    <row r="15023" spans="3:3">
      <c r="C15023" s="215"/>
    </row>
    <row r="15024" spans="3:3">
      <c r="C15024" s="215"/>
    </row>
    <row r="15025" spans="3:3">
      <c r="C15025" s="215"/>
    </row>
    <row r="15026" spans="3:3">
      <c r="C15026" s="215"/>
    </row>
    <row r="15027" spans="3:3">
      <c r="C15027" s="215"/>
    </row>
    <row r="15028" spans="3:3">
      <c r="C15028" s="215"/>
    </row>
    <row r="15029" spans="3:3">
      <c r="C15029" s="215"/>
    </row>
    <row r="15030" spans="3:3">
      <c r="C15030" s="215"/>
    </row>
    <row r="15031" spans="3:3">
      <c r="C15031" s="215"/>
    </row>
    <row r="15032" spans="3:3">
      <c r="C15032" s="215"/>
    </row>
    <row r="15033" spans="3:3">
      <c r="C15033" s="215"/>
    </row>
    <row r="15034" spans="3:3">
      <c r="C15034" s="215"/>
    </row>
    <row r="15035" spans="3:3">
      <c r="C15035" s="215"/>
    </row>
    <row r="15036" spans="3:3">
      <c r="C15036" s="215"/>
    </row>
    <row r="15037" spans="3:3">
      <c r="C15037" s="215"/>
    </row>
    <row r="15038" spans="3:3">
      <c r="C15038" s="215"/>
    </row>
    <row r="15039" spans="3:3">
      <c r="C15039" s="215"/>
    </row>
    <row r="15040" spans="3:3">
      <c r="C15040" s="215"/>
    </row>
    <row r="15041" spans="3:3">
      <c r="C15041" s="215"/>
    </row>
    <row r="15042" spans="3:3">
      <c r="C15042" s="215"/>
    </row>
    <row r="15043" spans="3:3">
      <c r="C15043" s="215"/>
    </row>
    <row r="15044" spans="3:3">
      <c r="C15044" s="215"/>
    </row>
    <row r="15045" spans="3:3">
      <c r="C15045" s="215"/>
    </row>
    <row r="15046" spans="3:3">
      <c r="C15046" s="215"/>
    </row>
    <row r="15047" spans="3:3">
      <c r="C15047" s="215"/>
    </row>
    <row r="15048" spans="3:3">
      <c r="C15048" s="215"/>
    </row>
    <row r="15049" spans="3:3">
      <c r="C15049" s="215"/>
    </row>
    <row r="15050" spans="3:3">
      <c r="C15050" s="215"/>
    </row>
    <row r="15051" spans="3:3">
      <c r="C15051" s="215"/>
    </row>
    <row r="15052" spans="3:3">
      <c r="C15052" s="215"/>
    </row>
    <row r="15053" spans="3:3">
      <c r="C15053" s="215"/>
    </row>
    <row r="15054" spans="3:3">
      <c r="C15054" s="215"/>
    </row>
    <row r="15055" spans="3:3">
      <c r="C15055" s="215"/>
    </row>
    <row r="15056" spans="3:3">
      <c r="C15056" s="215"/>
    </row>
    <row r="15057" spans="3:3">
      <c r="C15057" s="215"/>
    </row>
    <row r="15058" spans="3:3">
      <c r="C15058" s="215"/>
    </row>
    <row r="15059" spans="3:3">
      <c r="C15059" s="215"/>
    </row>
    <row r="15060" spans="3:3">
      <c r="C15060" s="215"/>
    </row>
    <row r="15061" spans="3:3">
      <c r="C15061" s="215"/>
    </row>
    <row r="15062" spans="3:3">
      <c r="C15062" s="215"/>
    </row>
    <row r="15063" spans="3:3">
      <c r="C15063" s="215"/>
    </row>
    <row r="15064" spans="3:3">
      <c r="C15064" s="215"/>
    </row>
    <row r="15065" spans="3:3">
      <c r="C15065" s="215"/>
    </row>
    <row r="15066" spans="3:3">
      <c r="C15066" s="215"/>
    </row>
    <row r="15067" spans="3:3">
      <c r="C15067" s="215"/>
    </row>
    <row r="15068" spans="3:3">
      <c r="C15068" s="215"/>
    </row>
    <row r="15069" spans="3:3">
      <c r="C15069" s="215"/>
    </row>
    <row r="15070" spans="3:3">
      <c r="C15070" s="215"/>
    </row>
    <row r="15071" spans="3:3">
      <c r="C15071" s="215"/>
    </row>
    <row r="15072" spans="3:3">
      <c r="C15072" s="215"/>
    </row>
    <row r="15073" spans="3:3">
      <c r="C15073" s="215"/>
    </row>
    <row r="15074" spans="3:3">
      <c r="C15074" s="215"/>
    </row>
    <row r="15075" spans="3:3">
      <c r="C15075" s="215"/>
    </row>
    <row r="15076" spans="3:3">
      <c r="C15076" s="215"/>
    </row>
    <row r="15077" spans="3:3">
      <c r="C15077" s="215"/>
    </row>
    <row r="15078" spans="3:3">
      <c r="C15078" s="215"/>
    </row>
    <row r="15079" spans="3:3">
      <c r="C15079" s="215"/>
    </row>
    <row r="15080" spans="3:3">
      <c r="C15080" s="215"/>
    </row>
    <row r="15081" spans="3:3">
      <c r="C15081" s="215"/>
    </row>
    <row r="15082" spans="3:3">
      <c r="C15082" s="215"/>
    </row>
    <row r="15083" spans="3:3">
      <c r="C15083" s="215"/>
    </row>
    <row r="15084" spans="3:3">
      <c r="C15084" s="215"/>
    </row>
    <row r="15085" spans="3:3">
      <c r="C15085" s="215"/>
    </row>
    <row r="15086" spans="3:3">
      <c r="C15086" s="215"/>
    </row>
    <row r="15087" spans="3:3">
      <c r="C15087" s="215"/>
    </row>
    <row r="15088" spans="3:3">
      <c r="C15088" s="215"/>
    </row>
    <row r="15089" spans="3:3">
      <c r="C15089" s="215"/>
    </row>
    <row r="15090" spans="3:3">
      <c r="C15090" s="215"/>
    </row>
    <row r="15091" spans="3:3">
      <c r="C15091" s="215"/>
    </row>
    <row r="15092" spans="3:3">
      <c r="C15092" s="215"/>
    </row>
    <row r="15093" spans="3:3">
      <c r="C15093" s="215"/>
    </row>
    <row r="15094" spans="3:3">
      <c r="C15094" s="215"/>
    </row>
    <row r="15095" spans="3:3">
      <c r="C15095" s="215"/>
    </row>
    <row r="15096" spans="3:3">
      <c r="C15096" s="215"/>
    </row>
    <row r="15097" spans="3:3">
      <c r="C15097" s="215"/>
    </row>
    <row r="15098" spans="3:3">
      <c r="C15098" s="215"/>
    </row>
    <row r="15099" spans="3:3">
      <c r="C15099" s="215"/>
    </row>
    <row r="15100" spans="3:3">
      <c r="C15100" s="215"/>
    </row>
    <row r="15101" spans="3:3">
      <c r="C15101" s="215"/>
    </row>
    <row r="15102" spans="3:3">
      <c r="C15102" s="215"/>
    </row>
    <row r="15103" spans="3:3">
      <c r="C15103" s="215"/>
    </row>
    <row r="15104" spans="3:3">
      <c r="C15104" s="215"/>
    </row>
    <row r="15105" spans="3:3">
      <c r="C15105" s="215"/>
    </row>
    <row r="15106" spans="3:3">
      <c r="C15106" s="215"/>
    </row>
    <row r="15107" spans="3:3">
      <c r="C15107" s="215"/>
    </row>
    <row r="15108" spans="3:3">
      <c r="C15108" s="215"/>
    </row>
    <row r="15109" spans="3:3">
      <c r="C15109" s="215"/>
    </row>
    <row r="15110" spans="3:3">
      <c r="C15110" s="215"/>
    </row>
    <row r="15111" spans="3:3">
      <c r="C15111" s="215"/>
    </row>
    <row r="15112" spans="3:3">
      <c r="C15112" s="215"/>
    </row>
    <row r="15113" spans="3:3">
      <c r="C15113" s="215"/>
    </row>
    <row r="15114" spans="3:3">
      <c r="C15114" s="215"/>
    </row>
    <row r="15115" spans="3:3">
      <c r="C15115" s="215"/>
    </row>
    <row r="15116" spans="3:3">
      <c r="C15116" s="215"/>
    </row>
    <row r="15117" spans="3:3">
      <c r="C15117" s="215"/>
    </row>
    <row r="15118" spans="3:3">
      <c r="C15118" s="215"/>
    </row>
    <row r="15119" spans="3:3">
      <c r="C15119" s="215"/>
    </row>
    <row r="15120" spans="3:3">
      <c r="C15120" s="215"/>
    </row>
    <row r="15121" spans="3:3">
      <c r="C15121" s="215"/>
    </row>
    <row r="15122" spans="3:3">
      <c r="C15122" s="215"/>
    </row>
    <row r="15123" spans="3:3">
      <c r="C15123" s="215"/>
    </row>
    <row r="15124" spans="3:3">
      <c r="C15124" s="215"/>
    </row>
    <row r="15125" spans="3:3">
      <c r="C15125" s="215"/>
    </row>
    <row r="15126" spans="3:3">
      <c r="C15126" s="215"/>
    </row>
    <row r="15127" spans="3:3">
      <c r="C15127" s="215"/>
    </row>
    <row r="15128" spans="3:3">
      <c r="C15128" s="215"/>
    </row>
    <row r="15129" spans="3:3">
      <c r="C15129" s="215"/>
    </row>
    <row r="15130" spans="3:3">
      <c r="C15130" s="215"/>
    </row>
    <row r="15131" spans="3:3">
      <c r="C15131" s="215"/>
    </row>
    <row r="15132" spans="3:3">
      <c r="C15132" s="215"/>
    </row>
    <row r="15133" spans="3:3">
      <c r="C15133" s="215"/>
    </row>
    <row r="15134" spans="3:3">
      <c r="C15134" s="215"/>
    </row>
    <row r="15135" spans="3:3">
      <c r="C15135" s="215"/>
    </row>
    <row r="15136" spans="3:3">
      <c r="C15136" s="215"/>
    </row>
    <row r="15137" spans="3:3">
      <c r="C15137" s="215"/>
    </row>
    <row r="15138" spans="3:3">
      <c r="C15138" s="215"/>
    </row>
    <row r="15139" spans="3:3">
      <c r="C15139" s="215"/>
    </row>
    <row r="15140" spans="3:3">
      <c r="C15140" s="215"/>
    </row>
    <row r="15141" spans="3:3">
      <c r="C15141" s="215"/>
    </row>
    <row r="15142" spans="3:3">
      <c r="C15142" s="215"/>
    </row>
    <row r="15143" spans="3:3">
      <c r="C15143" s="215"/>
    </row>
    <row r="15144" spans="3:3">
      <c r="C15144" s="215"/>
    </row>
    <row r="15145" spans="3:3">
      <c r="C15145" s="215"/>
    </row>
    <row r="15146" spans="3:3">
      <c r="C15146" s="215"/>
    </row>
    <row r="15147" spans="3:3">
      <c r="C15147" s="215"/>
    </row>
    <row r="15148" spans="3:3">
      <c r="C15148" s="215"/>
    </row>
    <row r="15149" spans="3:3">
      <c r="C15149" s="215"/>
    </row>
    <row r="15150" spans="3:3">
      <c r="C15150" s="215"/>
    </row>
    <row r="15151" spans="3:3">
      <c r="C15151" s="215"/>
    </row>
    <row r="15152" spans="3:3">
      <c r="C15152" s="215"/>
    </row>
    <row r="15153" spans="3:3">
      <c r="C15153" s="215"/>
    </row>
    <row r="15154" spans="3:3">
      <c r="C15154" s="215"/>
    </row>
    <row r="15155" spans="3:3">
      <c r="C15155" s="215"/>
    </row>
    <row r="15156" spans="3:3">
      <c r="C15156" s="215"/>
    </row>
    <row r="15157" spans="3:3">
      <c r="C15157" s="215"/>
    </row>
    <row r="15158" spans="3:3">
      <c r="C15158" s="215"/>
    </row>
    <row r="15159" spans="3:3">
      <c r="C15159" s="215"/>
    </row>
    <row r="15160" spans="3:3">
      <c r="C15160" s="215"/>
    </row>
    <row r="15161" spans="3:3">
      <c r="C15161" s="215"/>
    </row>
    <row r="15162" spans="3:3">
      <c r="C15162" s="215"/>
    </row>
    <row r="15163" spans="3:3">
      <c r="C15163" s="215"/>
    </row>
    <row r="15164" spans="3:3">
      <c r="C15164" s="215"/>
    </row>
    <row r="15165" spans="3:3">
      <c r="C15165" s="215"/>
    </row>
    <row r="15166" spans="3:3">
      <c r="C15166" s="215"/>
    </row>
    <row r="15167" spans="3:3">
      <c r="C15167" s="215"/>
    </row>
    <row r="15168" spans="3:3">
      <c r="C15168" s="215"/>
    </row>
    <row r="15169" spans="3:3">
      <c r="C15169" s="215"/>
    </row>
    <row r="15170" spans="3:3">
      <c r="C15170" s="215"/>
    </row>
    <row r="15171" spans="3:3">
      <c r="C15171" s="215"/>
    </row>
    <row r="15172" spans="3:3">
      <c r="C15172" s="215"/>
    </row>
    <row r="15173" spans="3:3">
      <c r="C15173" s="215"/>
    </row>
    <row r="15174" spans="3:3">
      <c r="C15174" s="215"/>
    </row>
    <row r="15175" spans="3:3">
      <c r="C15175" s="215"/>
    </row>
    <row r="15176" spans="3:3">
      <c r="C15176" s="215"/>
    </row>
    <row r="15177" spans="3:3">
      <c r="C15177" s="215"/>
    </row>
    <row r="15178" spans="3:3">
      <c r="C15178" s="215"/>
    </row>
    <row r="15179" spans="3:3">
      <c r="C15179" s="215"/>
    </row>
    <row r="15180" spans="3:3">
      <c r="C15180" s="215"/>
    </row>
    <row r="15181" spans="3:3">
      <c r="C15181" s="215"/>
    </row>
    <row r="15182" spans="3:3">
      <c r="C15182" s="215"/>
    </row>
    <row r="15183" spans="3:3">
      <c r="C15183" s="215"/>
    </row>
    <row r="15184" spans="3:3">
      <c r="C15184" s="215"/>
    </row>
    <row r="15185" spans="3:3">
      <c r="C15185" s="215"/>
    </row>
    <row r="15186" spans="3:3">
      <c r="C15186" s="215"/>
    </row>
    <row r="15187" spans="3:3">
      <c r="C15187" s="215"/>
    </row>
    <row r="15188" spans="3:3">
      <c r="C15188" s="215"/>
    </row>
    <row r="15189" spans="3:3">
      <c r="C15189" s="215"/>
    </row>
    <row r="15190" spans="3:3">
      <c r="C15190" s="215"/>
    </row>
    <row r="15191" spans="3:3">
      <c r="C15191" s="215"/>
    </row>
    <row r="15192" spans="3:3">
      <c r="C15192" s="215"/>
    </row>
    <row r="15193" spans="3:3">
      <c r="C15193" s="215"/>
    </row>
    <row r="15194" spans="3:3">
      <c r="C15194" s="215"/>
    </row>
    <row r="15195" spans="3:3">
      <c r="C15195" s="215"/>
    </row>
    <row r="15196" spans="3:3">
      <c r="C15196" s="215"/>
    </row>
    <row r="15197" spans="3:3">
      <c r="C15197" s="215"/>
    </row>
    <row r="15198" spans="3:3">
      <c r="C15198" s="215"/>
    </row>
    <row r="15199" spans="3:3">
      <c r="C15199" s="215"/>
    </row>
    <row r="15200" spans="3:3">
      <c r="C15200" s="215"/>
    </row>
    <row r="15201" spans="3:3">
      <c r="C15201" s="215"/>
    </row>
    <row r="15202" spans="3:3">
      <c r="C15202" s="215"/>
    </row>
    <row r="15203" spans="3:3">
      <c r="C15203" s="215"/>
    </row>
    <row r="15204" spans="3:3">
      <c r="C15204" s="215"/>
    </row>
    <row r="15205" spans="3:3">
      <c r="C15205" s="215"/>
    </row>
    <row r="15206" spans="3:3">
      <c r="C15206" s="215"/>
    </row>
    <row r="15207" spans="3:3">
      <c r="C15207" s="215"/>
    </row>
    <row r="15208" spans="3:3">
      <c r="C15208" s="215"/>
    </row>
    <row r="15209" spans="3:3">
      <c r="C15209" s="215"/>
    </row>
    <row r="15210" spans="3:3">
      <c r="C15210" s="215"/>
    </row>
    <row r="15211" spans="3:3">
      <c r="C15211" s="215"/>
    </row>
    <row r="15212" spans="3:3">
      <c r="C15212" s="215"/>
    </row>
    <row r="15213" spans="3:3">
      <c r="C15213" s="215"/>
    </row>
    <row r="15214" spans="3:3">
      <c r="C15214" s="215"/>
    </row>
    <row r="15215" spans="3:3">
      <c r="C15215" s="215"/>
    </row>
    <row r="15216" spans="3:3">
      <c r="C15216" s="215"/>
    </row>
    <row r="15217" spans="3:3">
      <c r="C15217" s="215"/>
    </row>
    <row r="15218" spans="3:3">
      <c r="C15218" s="215"/>
    </row>
    <row r="15219" spans="3:3">
      <c r="C15219" s="215"/>
    </row>
    <row r="15220" spans="3:3">
      <c r="C15220" s="215"/>
    </row>
    <row r="15221" spans="3:3">
      <c r="C15221" s="215"/>
    </row>
    <row r="15222" spans="3:3">
      <c r="C15222" s="215"/>
    </row>
    <row r="15223" spans="3:3">
      <c r="C15223" s="215"/>
    </row>
    <row r="15224" spans="3:3">
      <c r="C15224" s="215"/>
    </row>
    <row r="15225" spans="3:3">
      <c r="C15225" s="215"/>
    </row>
    <row r="15226" spans="3:3">
      <c r="C15226" s="215"/>
    </row>
    <row r="15227" spans="3:3">
      <c r="C15227" s="215"/>
    </row>
    <row r="15228" spans="3:3">
      <c r="C15228" s="215"/>
    </row>
    <row r="15229" spans="3:3">
      <c r="C15229" s="215"/>
    </row>
    <row r="15230" spans="3:3">
      <c r="C15230" s="215"/>
    </row>
    <row r="15231" spans="3:3">
      <c r="C15231" s="215"/>
    </row>
    <row r="15232" spans="3:3">
      <c r="C15232" s="215"/>
    </row>
    <row r="15233" spans="3:3">
      <c r="C15233" s="215"/>
    </row>
    <row r="15234" spans="3:3">
      <c r="C15234" s="215"/>
    </row>
    <row r="15235" spans="3:3">
      <c r="C15235" s="215"/>
    </row>
    <row r="15236" spans="3:3">
      <c r="C15236" s="215"/>
    </row>
    <row r="15237" spans="3:3">
      <c r="C15237" s="215"/>
    </row>
    <row r="15238" spans="3:3">
      <c r="C15238" s="215"/>
    </row>
    <row r="15239" spans="3:3">
      <c r="C15239" s="215"/>
    </row>
    <row r="15240" spans="3:3">
      <c r="C15240" s="215"/>
    </row>
    <row r="15241" spans="3:3">
      <c r="C15241" s="215"/>
    </row>
    <row r="15242" spans="3:3">
      <c r="C15242" s="215"/>
    </row>
    <row r="15243" spans="3:3">
      <c r="C15243" s="215"/>
    </row>
    <row r="15244" spans="3:3">
      <c r="C15244" s="215"/>
    </row>
    <row r="15245" spans="3:3">
      <c r="C15245" s="215"/>
    </row>
    <row r="15246" spans="3:3">
      <c r="C15246" s="215"/>
    </row>
    <row r="15247" spans="3:3">
      <c r="C15247" s="215"/>
    </row>
    <row r="15248" spans="3:3">
      <c r="C15248" s="215"/>
    </row>
    <row r="15249" spans="3:3">
      <c r="C15249" s="215"/>
    </row>
    <row r="15250" spans="3:3">
      <c r="C15250" s="215"/>
    </row>
    <row r="15251" spans="3:3">
      <c r="C15251" s="215"/>
    </row>
    <row r="15252" spans="3:3">
      <c r="C15252" s="215"/>
    </row>
    <row r="15253" spans="3:3">
      <c r="C15253" s="215"/>
    </row>
    <row r="15254" spans="3:3">
      <c r="C15254" s="215"/>
    </row>
    <row r="15255" spans="3:3">
      <c r="C15255" s="215"/>
    </row>
    <row r="15256" spans="3:3">
      <c r="C15256" s="215"/>
    </row>
    <row r="15257" spans="3:3">
      <c r="C15257" s="215"/>
    </row>
    <row r="15258" spans="3:3">
      <c r="C15258" s="215"/>
    </row>
    <row r="15259" spans="3:3">
      <c r="C15259" s="215"/>
    </row>
    <row r="15260" spans="3:3">
      <c r="C15260" s="215"/>
    </row>
    <row r="15261" spans="3:3">
      <c r="C15261" s="215"/>
    </row>
    <row r="15262" spans="3:3">
      <c r="C15262" s="215"/>
    </row>
    <row r="15263" spans="3:3">
      <c r="C15263" s="215"/>
    </row>
    <row r="15264" spans="3:3">
      <c r="C15264" s="215"/>
    </row>
    <row r="15265" spans="3:3">
      <c r="C15265" s="215"/>
    </row>
    <row r="15266" spans="3:3">
      <c r="C15266" s="215"/>
    </row>
    <row r="15267" spans="3:3">
      <c r="C15267" s="215"/>
    </row>
    <row r="15268" spans="3:3">
      <c r="C15268" s="215"/>
    </row>
    <row r="15269" spans="3:3">
      <c r="C15269" s="215"/>
    </row>
    <row r="15270" spans="3:3">
      <c r="C15270" s="215"/>
    </row>
    <row r="15271" spans="3:3">
      <c r="C15271" s="215"/>
    </row>
    <row r="15272" spans="3:3">
      <c r="C15272" s="215"/>
    </row>
    <row r="15273" spans="3:3">
      <c r="C15273" s="215"/>
    </row>
    <row r="15274" spans="3:3">
      <c r="C15274" s="215"/>
    </row>
    <row r="15275" spans="3:3">
      <c r="C15275" s="215"/>
    </row>
    <row r="15276" spans="3:3">
      <c r="C15276" s="215"/>
    </row>
    <row r="15277" spans="3:3">
      <c r="C15277" s="215"/>
    </row>
    <row r="15278" spans="3:3">
      <c r="C15278" s="215"/>
    </row>
    <row r="15279" spans="3:3">
      <c r="C15279" s="215"/>
    </row>
    <row r="15280" spans="3:3">
      <c r="C15280" s="215"/>
    </row>
    <row r="15281" spans="3:3">
      <c r="C15281" s="215"/>
    </row>
    <row r="15282" spans="3:3">
      <c r="C15282" s="215"/>
    </row>
    <row r="15283" spans="3:3">
      <c r="C15283" s="215"/>
    </row>
    <row r="15284" spans="3:3">
      <c r="C15284" s="215"/>
    </row>
    <row r="15285" spans="3:3">
      <c r="C15285" s="215"/>
    </row>
    <row r="15286" spans="3:3">
      <c r="C15286" s="215"/>
    </row>
    <row r="15287" spans="3:3">
      <c r="C15287" s="215"/>
    </row>
    <row r="15288" spans="3:3">
      <c r="C15288" s="215"/>
    </row>
    <row r="15289" spans="3:3">
      <c r="C15289" s="215"/>
    </row>
    <row r="15290" spans="3:3">
      <c r="C15290" s="215"/>
    </row>
    <row r="15291" spans="3:3">
      <c r="C15291" s="215"/>
    </row>
    <row r="15292" spans="3:3">
      <c r="C15292" s="215"/>
    </row>
    <row r="15293" spans="3:3">
      <c r="C15293" s="215"/>
    </row>
    <row r="15294" spans="3:3">
      <c r="C15294" s="215"/>
    </row>
    <row r="15295" spans="3:3">
      <c r="C15295" s="215"/>
    </row>
    <row r="15296" spans="3:3">
      <c r="C15296" s="215"/>
    </row>
    <row r="15297" spans="3:3">
      <c r="C15297" s="215"/>
    </row>
    <row r="15298" spans="3:3">
      <c r="C15298" s="215"/>
    </row>
    <row r="15299" spans="3:3">
      <c r="C15299" s="215"/>
    </row>
    <row r="15300" spans="3:3">
      <c r="C15300" s="215"/>
    </row>
    <row r="15301" spans="3:3">
      <c r="C15301" s="215"/>
    </row>
    <row r="15302" spans="3:3">
      <c r="C15302" s="215"/>
    </row>
    <row r="15303" spans="3:3">
      <c r="C15303" s="215"/>
    </row>
    <row r="15304" spans="3:3">
      <c r="C15304" s="215"/>
    </row>
    <row r="15305" spans="3:3">
      <c r="C15305" s="215"/>
    </row>
    <row r="15306" spans="3:3">
      <c r="C15306" s="215"/>
    </row>
    <row r="15307" spans="3:3">
      <c r="C15307" s="215"/>
    </row>
    <row r="15308" spans="3:3">
      <c r="C15308" s="215"/>
    </row>
    <row r="15309" spans="3:3">
      <c r="C15309" s="215"/>
    </row>
    <row r="15310" spans="3:3">
      <c r="C15310" s="215"/>
    </row>
    <row r="15311" spans="3:3">
      <c r="C15311" s="215"/>
    </row>
    <row r="15312" spans="3:3">
      <c r="C15312" s="215"/>
    </row>
    <row r="15313" spans="3:3">
      <c r="C15313" s="215"/>
    </row>
    <row r="15314" spans="3:3">
      <c r="C15314" s="215"/>
    </row>
    <row r="15315" spans="3:3">
      <c r="C15315" s="215"/>
    </row>
    <row r="15316" spans="3:3">
      <c r="C15316" s="215"/>
    </row>
    <row r="15317" spans="3:3">
      <c r="C15317" s="215"/>
    </row>
    <row r="15318" spans="3:3">
      <c r="C15318" s="215"/>
    </row>
    <row r="15319" spans="3:3">
      <c r="C15319" s="215"/>
    </row>
    <row r="15320" spans="3:3">
      <c r="C15320" s="215"/>
    </row>
    <row r="15321" spans="3:3">
      <c r="C15321" s="215"/>
    </row>
    <row r="15322" spans="3:3">
      <c r="C15322" s="215"/>
    </row>
    <row r="15323" spans="3:3">
      <c r="C15323" s="215"/>
    </row>
    <row r="15324" spans="3:3">
      <c r="C15324" s="215"/>
    </row>
    <row r="15325" spans="3:3">
      <c r="C15325" s="215"/>
    </row>
    <row r="15326" spans="3:3">
      <c r="C15326" s="215"/>
    </row>
    <row r="15327" spans="3:3">
      <c r="C15327" s="215"/>
    </row>
    <row r="15328" spans="3:3">
      <c r="C15328" s="215"/>
    </row>
    <row r="15329" spans="3:3">
      <c r="C15329" s="215"/>
    </row>
    <row r="15330" spans="3:3">
      <c r="C15330" s="215"/>
    </row>
    <row r="15331" spans="3:3">
      <c r="C15331" s="215"/>
    </row>
    <row r="15332" spans="3:3">
      <c r="C15332" s="215"/>
    </row>
    <row r="15333" spans="3:3">
      <c r="C15333" s="215"/>
    </row>
    <row r="15334" spans="3:3">
      <c r="C15334" s="215"/>
    </row>
    <row r="15335" spans="3:3">
      <c r="C15335" s="215"/>
    </row>
    <row r="15336" spans="3:3">
      <c r="C15336" s="215"/>
    </row>
    <row r="15337" spans="3:3">
      <c r="C15337" s="215"/>
    </row>
    <row r="15338" spans="3:3">
      <c r="C15338" s="215"/>
    </row>
    <row r="15339" spans="3:3">
      <c r="C15339" s="215"/>
    </row>
    <row r="15340" spans="3:3">
      <c r="C15340" s="215"/>
    </row>
    <row r="15341" spans="3:3">
      <c r="C15341" s="215"/>
    </row>
    <row r="15342" spans="3:3">
      <c r="C15342" s="215"/>
    </row>
    <row r="15343" spans="3:3">
      <c r="C15343" s="215"/>
    </row>
    <row r="15344" spans="3:3">
      <c r="C15344" s="215"/>
    </row>
    <row r="15345" spans="3:3">
      <c r="C15345" s="215"/>
    </row>
    <row r="15346" spans="3:3">
      <c r="C15346" s="215"/>
    </row>
    <row r="15347" spans="3:3">
      <c r="C15347" s="215"/>
    </row>
    <row r="15348" spans="3:3">
      <c r="C15348" s="215"/>
    </row>
    <row r="15349" spans="3:3">
      <c r="C15349" s="215"/>
    </row>
    <row r="15350" spans="3:3">
      <c r="C15350" s="215"/>
    </row>
    <row r="15351" spans="3:3">
      <c r="C15351" s="215"/>
    </row>
    <row r="15352" spans="3:3">
      <c r="C15352" s="215"/>
    </row>
    <row r="15353" spans="3:3">
      <c r="C15353" s="215"/>
    </row>
    <row r="15354" spans="3:3">
      <c r="C15354" s="215"/>
    </row>
    <row r="15355" spans="3:3">
      <c r="C15355" s="215"/>
    </row>
    <row r="15356" spans="3:3">
      <c r="C15356" s="215"/>
    </row>
    <row r="15357" spans="3:3">
      <c r="C15357" s="215"/>
    </row>
    <row r="15358" spans="3:3">
      <c r="C15358" s="215"/>
    </row>
    <row r="15359" spans="3:3">
      <c r="C15359" s="215"/>
    </row>
    <row r="15360" spans="3:3">
      <c r="C15360" s="215"/>
    </row>
    <row r="15361" spans="3:3">
      <c r="C15361" s="215"/>
    </row>
    <row r="15362" spans="3:3">
      <c r="C15362" s="215"/>
    </row>
    <row r="15363" spans="3:3">
      <c r="C15363" s="215"/>
    </row>
    <row r="15364" spans="3:3">
      <c r="C15364" s="215"/>
    </row>
    <row r="15365" spans="3:3">
      <c r="C15365" s="215"/>
    </row>
    <row r="15366" spans="3:3">
      <c r="C15366" s="215"/>
    </row>
    <row r="15367" spans="3:3">
      <c r="C15367" s="215"/>
    </row>
    <row r="15368" spans="3:3">
      <c r="C15368" s="215"/>
    </row>
    <row r="15369" spans="3:3">
      <c r="C15369" s="215"/>
    </row>
    <row r="15370" spans="3:3">
      <c r="C15370" s="215"/>
    </row>
    <row r="15371" spans="3:3">
      <c r="C15371" s="215"/>
    </row>
    <row r="15372" spans="3:3">
      <c r="C15372" s="215"/>
    </row>
    <row r="15373" spans="3:3">
      <c r="C15373" s="215"/>
    </row>
    <row r="15374" spans="3:3">
      <c r="C15374" s="215"/>
    </row>
    <row r="15375" spans="3:3">
      <c r="C15375" s="215"/>
    </row>
    <row r="15376" spans="3:3">
      <c r="C15376" s="215"/>
    </row>
    <row r="15377" spans="3:3">
      <c r="C15377" s="215"/>
    </row>
    <row r="15378" spans="3:3">
      <c r="C15378" s="215"/>
    </row>
    <row r="15379" spans="3:3">
      <c r="C15379" s="215"/>
    </row>
    <row r="15380" spans="3:3">
      <c r="C15380" s="215"/>
    </row>
    <row r="15381" spans="3:3">
      <c r="C15381" s="215"/>
    </row>
    <row r="15382" spans="3:3">
      <c r="C15382" s="215"/>
    </row>
    <row r="15383" spans="3:3">
      <c r="C15383" s="215"/>
    </row>
    <row r="15384" spans="3:3">
      <c r="C15384" s="215"/>
    </row>
    <row r="15385" spans="3:3">
      <c r="C15385" s="215"/>
    </row>
    <row r="15386" spans="3:3">
      <c r="C15386" s="215"/>
    </row>
    <row r="15387" spans="3:3">
      <c r="C15387" s="215"/>
    </row>
    <row r="15388" spans="3:3">
      <c r="C15388" s="215"/>
    </row>
    <row r="15389" spans="3:3">
      <c r="C15389" s="215"/>
    </row>
    <row r="15390" spans="3:3">
      <c r="C15390" s="215"/>
    </row>
    <row r="15391" spans="3:3">
      <c r="C15391" s="215"/>
    </row>
    <row r="15392" spans="3:3">
      <c r="C15392" s="215"/>
    </row>
    <row r="15393" spans="3:3">
      <c r="C15393" s="215"/>
    </row>
    <row r="15394" spans="3:3">
      <c r="C15394" s="215"/>
    </row>
    <row r="15395" spans="3:3">
      <c r="C15395" s="215"/>
    </row>
    <row r="15396" spans="3:3">
      <c r="C15396" s="215"/>
    </row>
    <row r="15397" spans="3:3">
      <c r="C15397" s="215"/>
    </row>
    <row r="15398" spans="3:3">
      <c r="C15398" s="215"/>
    </row>
    <row r="15399" spans="3:3">
      <c r="C15399" s="215"/>
    </row>
    <row r="15400" spans="3:3">
      <c r="C15400" s="215"/>
    </row>
    <row r="15401" spans="3:3">
      <c r="C15401" s="215"/>
    </row>
    <row r="15402" spans="3:3">
      <c r="C15402" s="215"/>
    </row>
    <row r="15403" spans="3:3">
      <c r="C15403" s="215"/>
    </row>
    <row r="15404" spans="3:3">
      <c r="C15404" s="215"/>
    </row>
    <row r="15405" spans="3:3">
      <c r="C15405" s="215"/>
    </row>
    <row r="15406" spans="3:3">
      <c r="C15406" s="215"/>
    </row>
    <row r="15407" spans="3:3">
      <c r="C15407" s="215"/>
    </row>
    <row r="15408" spans="3:3">
      <c r="C15408" s="215"/>
    </row>
    <row r="15409" spans="3:3">
      <c r="C15409" s="215"/>
    </row>
    <row r="15410" spans="3:3">
      <c r="C15410" s="215"/>
    </row>
    <row r="15411" spans="3:3">
      <c r="C15411" s="215"/>
    </row>
    <row r="15412" spans="3:3">
      <c r="C15412" s="215"/>
    </row>
    <row r="15413" spans="3:3">
      <c r="C15413" s="215"/>
    </row>
    <row r="15414" spans="3:3">
      <c r="C15414" s="215"/>
    </row>
    <row r="15415" spans="3:3">
      <c r="C15415" s="215"/>
    </row>
    <row r="15416" spans="3:3">
      <c r="C15416" s="215"/>
    </row>
    <row r="15417" spans="3:3">
      <c r="C15417" s="215"/>
    </row>
    <row r="15418" spans="3:3">
      <c r="C15418" s="215"/>
    </row>
    <row r="15419" spans="3:3">
      <c r="C15419" s="215"/>
    </row>
    <row r="15420" spans="3:3">
      <c r="C15420" s="215"/>
    </row>
    <row r="15421" spans="3:3">
      <c r="C15421" s="215"/>
    </row>
    <row r="15422" spans="3:3">
      <c r="C15422" s="215"/>
    </row>
    <row r="15423" spans="3:3">
      <c r="C15423" s="215"/>
    </row>
    <row r="15424" spans="3:3">
      <c r="C15424" s="215"/>
    </row>
    <row r="15425" spans="3:3">
      <c r="C15425" s="215"/>
    </row>
    <row r="15426" spans="3:3">
      <c r="C15426" s="215"/>
    </row>
    <row r="15427" spans="3:3">
      <c r="C15427" s="215"/>
    </row>
    <row r="15428" spans="3:3">
      <c r="C15428" s="215"/>
    </row>
    <row r="15429" spans="3:3">
      <c r="C15429" s="215"/>
    </row>
    <row r="15430" spans="3:3">
      <c r="C15430" s="215"/>
    </row>
    <row r="15431" spans="3:3">
      <c r="C15431" s="215"/>
    </row>
    <row r="15432" spans="3:3">
      <c r="C15432" s="215"/>
    </row>
    <row r="15433" spans="3:3">
      <c r="C15433" s="215"/>
    </row>
    <row r="15434" spans="3:3">
      <c r="C15434" s="215"/>
    </row>
    <row r="15435" spans="3:3">
      <c r="C15435" s="215"/>
    </row>
    <row r="15436" spans="3:3">
      <c r="C15436" s="215"/>
    </row>
    <row r="15437" spans="3:3">
      <c r="C15437" s="215"/>
    </row>
    <row r="15438" spans="3:3">
      <c r="C15438" s="215"/>
    </row>
    <row r="15439" spans="3:3">
      <c r="C15439" s="215"/>
    </row>
    <row r="15440" spans="3:3">
      <c r="C15440" s="215"/>
    </row>
    <row r="15441" spans="3:3">
      <c r="C15441" s="215"/>
    </row>
    <row r="15442" spans="3:3">
      <c r="C15442" s="215"/>
    </row>
    <row r="15443" spans="3:3">
      <c r="C15443" s="215"/>
    </row>
    <row r="15444" spans="3:3">
      <c r="C15444" s="215"/>
    </row>
    <row r="15445" spans="3:3">
      <c r="C15445" s="215"/>
    </row>
    <row r="15446" spans="3:3">
      <c r="C15446" s="215"/>
    </row>
    <row r="15447" spans="3:3">
      <c r="C15447" s="215"/>
    </row>
    <row r="15448" spans="3:3">
      <c r="C15448" s="215"/>
    </row>
    <row r="15449" spans="3:3">
      <c r="C15449" s="215"/>
    </row>
    <row r="15450" spans="3:3">
      <c r="C15450" s="215"/>
    </row>
    <row r="15451" spans="3:3">
      <c r="C15451" s="215"/>
    </row>
    <row r="15452" spans="3:3">
      <c r="C15452" s="215"/>
    </row>
    <row r="15453" spans="3:3">
      <c r="C15453" s="215"/>
    </row>
    <row r="15454" spans="3:3">
      <c r="C15454" s="215"/>
    </row>
    <row r="15455" spans="3:3">
      <c r="C15455" s="215"/>
    </row>
    <row r="15456" spans="3:3">
      <c r="C15456" s="215"/>
    </row>
    <row r="15457" spans="3:3">
      <c r="C15457" s="215"/>
    </row>
    <row r="15458" spans="3:3">
      <c r="C15458" s="215"/>
    </row>
    <row r="15459" spans="3:3">
      <c r="C15459" s="215"/>
    </row>
    <row r="15460" spans="3:3">
      <c r="C15460" s="215"/>
    </row>
    <row r="15461" spans="3:3">
      <c r="C15461" s="215"/>
    </row>
    <row r="15462" spans="3:3">
      <c r="C15462" s="215"/>
    </row>
    <row r="15463" spans="3:3">
      <c r="C15463" s="215"/>
    </row>
    <row r="15464" spans="3:3">
      <c r="C15464" s="215"/>
    </row>
    <row r="15465" spans="3:3">
      <c r="C15465" s="215"/>
    </row>
    <row r="15466" spans="3:3">
      <c r="C15466" s="215"/>
    </row>
    <row r="15467" spans="3:3">
      <c r="C15467" s="215"/>
    </row>
    <row r="15468" spans="3:3">
      <c r="C15468" s="215"/>
    </row>
    <row r="15469" spans="3:3">
      <c r="C15469" s="215"/>
    </row>
    <row r="15470" spans="3:3">
      <c r="C15470" s="215"/>
    </row>
    <row r="15471" spans="3:3">
      <c r="C15471" s="215"/>
    </row>
    <row r="15472" spans="3:3">
      <c r="C15472" s="215"/>
    </row>
    <row r="15473" spans="3:3">
      <c r="C15473" s="215"/>
    </row>
    <row r="15474" spans="3:3">
      <c r="C15474" s="215"/>
    </row>
    <row r="15475" spans="3:3">
      <c r="C15475" s="215"/>
    </row>
    <row r="15476" spans="3:3">
      <c r="C15476" s="215"/>
    </row>
    <row r="15477" spans="3:3">
      <c r="C15477" s="215"/>
    </row>
    <row r="15478" spans="3:3">
      <c r="C15478" s="215"/>
    </row>
    <row r="15479" spans="3:3">
      <c r="C15479" s="215"/>
    </row>
    <row r="15480" spans="3:3">
      <c r="C15480" s="215"/>
    </row>
    <row r="15481" spans="3:3">
      <c r="C15481" s="215"/>
    </row>
    <row r="15482" spans="3:3">
      <c r="C15482" s="215"/>
    </row>
    <row r="15483" spans="3:3">
      <c r="C15483" s="215"/>
    </row>
    <row r="15484" spans="3:3">
      <c r="C15484" s="215"/>
    </row>
    <row r="15485" spans="3:3">
      <c r="C15485" s="215"/>
    </row>
    <row r="15486" spans="3:3">
      <c r="C15486" s="215"/>
    </row>
    <row r="15487" spans="3:3">
      <c r="C15487" s="215"/>
    </row>
    <row r="15488" spans="3:3">
      <c r="C15488" s="215"/>
    </row>
    <row r="15489" spans="3:3">
      <c r="C15489" s="215"/>
    </row>
    <row r="15490" spans="3:3">
      <c r="C15490" s="215"/>
    </row>
    <row r="15491" spans="3:3">
      <c r="C15491" s="215"/>
    </row>
    <row r="15492" spans="3:3">
      <c r="C15492" s="215"/>
    </row>
    <row r="15493" spans="3:3">
      <c r="C15493" s="215"/>
    </row>
    <row r="15494" spans="3:3">
      <c r="C15494" s="215"/>
    </row>
    <row r="15495" spans="3:3">
      <c r="C15495" s="215"/>
    </row>
    <row r="15496" spans="3:3">
      <c r="C15496" s="215"/>
    </row>
    <row r="15497" spans="3:3">
      <c r="C15497" s="215"/>
    </row>
    <row r="15498" spans="3:3">
      <c r="C15498" s="215"/>
    </row>
    <row r="15499" spans="3:3">
      <c r="C15499" s="215"/>
    </row>
    <row r="15500" spans="3:3">
      <c r="C15500" s="215"/>
    </row>
    <row r="15501" spans="3:3">
      <c r="C15501" s="215"/>
    </row>
    <row r="15502" spans="3:3">
      <c r="C15502" s="215"/>
    </row>
    <row r="15503" spans="3:3">
      <c r="C15503" s="215"/>
    </row>
    <row r="15504" spans="3:3">
      <c r="C15504" s="215"/>
    </row>
    <row r="15505" spans="3:3">
      <c r="C15505" s="215"/>
    </row>
    <row r="15506" spans="3:3">
      <c r="C15506" s="215"/>
    </row>
    <row r="15507" spans="3:3">
      <c r="C15507" s="215"/>
    </row>
    <row r="15508" spans="3:3">
      <c r="C15508" s="215"/>
    </row>
    <row r="15509" spans="3:3">
      <c r="C15509" s="215"/>
    </row>
    <row r="15510" spans="3:3">
      <c r="C15510" s="215"/>
    </row>
    <row r="15511" spans="3:3">
      <c r="C15511" s="215"/>
    </row>
    <row r="15512" spans="3:3">
      <c r="C15512" s="215"/>
    </row>
    <row r="15513" spans="3:3">
      <c r="C15513" s="215"/>
    </row>
    <row r="15514" spans="3:3">
      <c r="C15514" s="215"/>
    </row>
    <row r="15515" spans="3:3">
      <c r="C15515" s="215"/>
    </row>
    <row r="15516" spans="3:3">
      <c r="C15516" s="215"/>
    </row>
    <row r="15517" spans="3:3">
      <c r="C15517" s="215"/>
    </row>
    <row r="15518" spans="3:3">
      <c r="C15518" s="215"/>
    </row>
    <row r="15519" spans="3:3">
      <c r="C15519" s="215"/>
    </row>
    <row r="15520" spans="3:3">
      <c r="C15520" s="215"/>
    </row>
    <row r="15521" spans="3:3">
      <c r="C15521" s="215"/>
    </row>
    <row r="15522" spans="3:3">
      <c r="C15522" s="215"/>
    </row>
    <row r="15523" spans="3:3">
      <c r="C15523" s="215"/>
    </row>
    <row r="15524" spans="3:3">
      <c r="C15524" s="215"/>
    </row>
    <row r="15525" spans="3:3">
      <c r="C15525" s="215"/>
    </row>
    <row r="15526" spans="3:3">
      <c r="C15526" s="215"/>
    </row>
    <row r="15527" spans="3:3">
      <c r="C15527" s="215"/>
    </row>
    <row r="15528" spans="3:3">
      <c r="C15528" s="215"/>
    </row>
    <row r="15529" spans="3:3">
      <c r="C15529" s="215"/>
    </row>
    <row r="15530" spans="3:3">
      <c r="C15530" s="215"/>
    </row>
    <row r="15531" spans="3:3">
      <c r="C15531" s="215"/>
    </row>
    <row r="15532" spans="3:3">
      <c r="C15532" s="215"/>
    </row>
    <row r="15533" spans="3:3">
      <c r="C15533" s="215"/>
    </row>
    <row r="15534" spans="3:3">
      <c r="C15534" s="215"/>
    </row>
    <row r="15535" spans="3:3">
      <c r="C15535" s="215"/>
    </row>
    <row r="15536" spans="3:3">
      <c r="C15536" s="215"/>
    </row>
    <row r="15537" spans="3:3">
      <c r="C15537" s="215"/>
    </row>
    <row r="15538" spans="3:3">
      <c r="C15538" s="215"/>
    </row>
    <row r="15539" spans="3:3">
      <c r="C15539" s="215"/>
    </row>
    <row r="15540" spans="3:3">
      <c r="C15540" s="215"/>
    </row>
    <row r="15541" spans="3:3">
      <c r="C15541" s="215"/>
    </row>
    <row r="15542" spans="3:3">
      <c r="C15542" s="215"/>
    </row>
    <row r="15543" spans="3:3">
      <c r="C15543" s="215"/>
    </row>
    <row r="15544" spans="3:3">
      <c r="C15544" s="215"/>
    </row>
    <row r="15545" spans="3:3">
      <c r="C15545" s="215"/>
    </row>
    <row r="15546" spans="3:3">
      <c r="C15546" s="215"/>
    </row>
    <row r="15547" spans="3:3">
      <c r="C15547" s="215"/>
    </row>
    <row r="15548" spans="3:3">
      <c r="C15548" s="215"/>
    </row>
    <row r="15549" spans="3:3">
      <c r="C15549" s="215"/>
    </row>
    <row r="15550" spans="3:3">
      <c r="C15550" s="215"/>
    </row>
    <row r="15551" spans="3:3">
      <c r="C15551" s="215"/>
    </row>
    <row r="15552" spans="3:3">
      <c r="C15552" s="215"/>
    </row>
    <row r="15553" spans="3:3">
      <c r="C15553" s="215"/>
    </row>
    <row r="15554" spans="3:3">
      <c r="C15554" s="215"/>
    </row>
    <row r="15555" spans="3:3">
      <c r="C15555" s="215"/>
    </row>
    <row r="15556" spans="3:3">
      <c r="C15556" s="215"/>
    </row>
    <row r="15557" spans="3:3">
      <c r="C15557" s="215"/>
    </row>
    <row r="15558" spans="3:3">
      <c r="C15558" s="215"/>
    </row>
    <row r="15559" spans="3:3">
      <c r="C15559" s="215"/>
    </row>
    <row r="15560" spans="3:3">
      <c r="C15560" s="215"/>
    </row>
    <row r="15561" spans="3:3">
      <c r="C15561" s="215"/>
    </row>
    <row r="15562" spans="3:3">
      <c r="C15562" s="215"/>
    </row>
    <row r="15563" spans="3:3">
      <c r="C15563" s="215"/>
    </row>
    <row r="15564" spans="3:3">
      <c r="C15564" s="215"/>
    </row>
    <row r="15565" spans="3:3">
      <c r="C15565" s="215"/>
    </row>
    <row r="15566" spans="3:3">
      <c r="C15566" s="215"/>
    </row>
    <row r="15567" spans="3:3">
      <c r="C15567" s="215"/>
    </row>
    <row r="15568" spans="3:3">
      <c r="C15568" s="215"/>
    </row>
    <row r="15569" spans="3:3">
      <c r="C15569" s="215"/>
    </row>
    <row r="15570" spans="3:3">
      <c r="C15570" s="215"/>
    </row>
    <row r="15571" spans="3:3">
      <c r="C15571" s="215"/>
    </row>
    <row r="15572" spans="3:3">
      <c r="C15572" s="215"/>
    </row>
    <row r="15573" spans="3:3">
      <c r="C15573" s="215"/>
    </row>
    <row r="15574" spans="3:3">
      <c r="C15574" s="215"/>
    </row>
    <row r="15575" spans="3:3">
      <c r="C15575" s="215"/>
    </row>
    <row r="15576" spans="3:3">
      <c r="C15576" s="215"/>
    </row>
    <row r="15577" spans="3:3">
      <c r="C15577" s="215"/>
    </row>
    <row r="15578" spans="3:3">
      <c r="C15578" s="215"/>
    </row>
    <row r="15579" spans="3:3">
      <c r="C15579" s="215"/>
    </row>
    <row r="15580" spans="3:3">
      <c r="C15580" s="215"/>
    </row>
    <row r="15581" spans="3:3">
      <c r="C15581" s="215"/>
    </row>
    <row r="15582" spans="3:3">
      <c r="C15582" s="215"/>
    </row>
    <row r="15583" spans="3:3">
      <c r="C15583" s="215"/>
    </row>
    <row r="15584" spans="3:3">
      <c r="C15584" s="215"/>
    </row>
    <row r="15585" spans="3:3">
      <c r="C15585" s="215"/>
    </row>
    <row r="15586" spans="3:3">
      <c r="C15586" s="215"/>
    </row>
    <row r="15587" spans="3:3">
      <c r="C15587" s="215"/>
    </row>
    <row r="15588" spans="3:3">
      <c r="C15588" s="215"/>
    </row>
    <row r="15589" spans="3:3">
      <c r="C15589" s="215"/>
    </row>
    <row r="15590" spans="3:3">
      <c r="C15590" s="215"/>
    </row>
    <row r="15591" spans="3:3">
      <c r="C15591" s="215"/>
    </row>
    <row r="15592" spans="3:3">
      <c r="C15592" s="215"/>
    </row>
    <row r="15593" spans="3:3">
      <c r="C15593" s="215"/>
    </row>
    <row r="15594" spans="3:3">
      <c r="C15594" s="215"/>
    </row>
    <row r="15595" spans="3:3">
      <c r="C15595" s="215"/>
    </row>
    <row r="15596" spans="3:3">
      <c r="C15596" s="215"/>
    </row>
    <row r="15597" spans="3:3">
      <c r="C15597" s="215"/>
    </row>
    <row r="15598" spans="3:3">
      <c r="C15598" s="215"/>
    </row>
    <row r="15599" spans="3:3">
      <c r="C15599" s="215"/>
    </row>
    <row r="15600" spans="3:3">
      <c r="C15600" s="215"/>
    </row>
    <row r="15601" spans="3:3">
      <c r="C15601" s="215"/>
    </row>
    <row r="15602" spans="3:3">
      <c r="C15602" s="215"/>
    </row>
    <row r="15603" spans="3:3">
      <c r="C15603" s="215"/>
    </row>
    <row r="15604" spans="3:3">
      <c r="C15604" s="215"/>
    </row>
    <row r="15605" spans="3:3">
      <c r="C15605" s="215"/>
    </row>
    <row r="15606" spans="3:3">
      <c r="C15606" s="215"/>
    </row>
    <row r="15607" spans="3:3">
      <c r="C15607" s="215"/>
    </row>
    <row r="15608" spans="3:3">
      <c r="C15608" s="215"/>
    </row>
    <row r="15609" spans="3:3">
      <c r="C15609" s="215"/>
    </row>
    <row r="15610" spans="3:3">
      <c r="C15610" s="215"/>
    </row>
    <row r="15611" spans="3:3">
      <c r="C15611" s="215"/>
    </row>
    <row r="15612" spans="3:3">
      <c r="C15612" s="215"/>
    </row>
    <row r="15613" spans="3:3">
      <c r="C15613" s="215"/>
    </row>
    <row r="15614" spans="3:3">
      <c r="C15614" s="215"/>
    </row>
    <row r="15615" spans="3:3">
      <c r="C15615" s="215"/>
    </row>
    <row r="15616" spans="3:3">
      <c r="C15616" s="215"/>
    </row>
    <row r="15617" spans="3:3">
      <c r="C15617" s="215"/>
    </row>
    <row r="15618" spans="3:3">
      <c r="C15618" s="215"/>
    </row>
    <row r="15619" spans="3:3">
      <c r="C15619" s="215"/>
    </row>
    <row r="15620" spans="3:3">
      <c r="C15620" s="215"/>
    </row>
    <row r="15621" spans="3:3">
      <c r="C15621" s="215"/>
    </row>
    <row r="15622" spans="3:3">
      <c r="C15622" s="215"/>
    </row>
    <row r="15623" spans="3:3">
      <c r="C15623" s="215"/>
    </row>
    <row r="15624" spans="3:3">
      <c r="C15624" s="215"/>
    </row>
    <row r="15625" spans="3:3">
      <c r="C15625" s="215"/>
    </row>
    <row r="15626" spans="3:3">
      <c r="C15626" s="215"/>
    </row>
    <row r="15627" spans="3:3">
      <c r="C15627" s="215"/>
    </row>
    <row r="15628" spans="3:3">
      <c r="C15628" s="215"/>
    </row>
    <row r="15629" spans="3:3">
      <c r="C15629" s="215"/>
    </row>
    <row r="15630" spans="3:3">
      <c r="C15630" s="215"/>
    </row>
    <row r="15631" spans="3:3">
      <c r="C15631" s="215"/>
    </row>
    <row r="15632" spans="3:3">
      <c r="C15632" s="215"/>
    </row>
    <row r="15633" spans="3:3">
      <c r="C15633" s="215"/>
    </row>
    <row r="15634" spans="3:3">
      <c r="C15634" s="215"/>
    </row>
    <row r="15635" spans="3:3">
      <c r="C15635" s="215"/>
    </row>
    <row r="15636" spans="3:3">
      <c r="C15636" s="215"/>
    </row>
    <row r="15637" spans="3:3">
      <c r="C15637" s="215"/>
    </row>
    <row r="15638" spans="3:3">
      <c r="C15638" s="215"/>
    </row>
    <row r="15639" spans="3:3">
      <c r="C15639" s="215"/>
    </row>
    <row r="15640" spans="3:3">
      <c r="C15640" s="215"/>
    </row>
    <row r="15641" spans="3:3">
      <c r="C15641" s="215"/>
    </row>
    <row r="15642" spans="3:3">
      <c r="C15642" s="215"/>
    </row>
    <row r="15643" spans="3:3">
      <c r="C15643" s="215"/>
    </row>
    <row r="15644" spans="3:3">
      <c r="C15644" s="215"/>
    </row>
    <row r="15645" spans="3:3">
      <c r="C15645" s="215"/>
    </row>
    <row r="15646" spans="3:3">
      <c r="C15646" s="215"/>
    </row>
    <row r="15647" spans="3:3">
      <c r="C15647" s="215"/>
    </row>
    <row r="15648" spans="3:3">
      <c r="C15648" s="215"/>
    </row>
    <row r="15649" spans="3:3">
      <c r="C15649" s="215"/>
    </row>
    <row r="15650" spans="3:3">
      <c r="C15650" s="215"/>
    </row>
    <row r="15651" spans="3:3">
      <c r="C15651" s="215"/>
    </row>
    <row r="15652" spans="3:3">
      <c r="C15652" s="215"/>
    </row>
    <row r="15653" spans="3:3">
      <c r="C15653" s="215"/>
    </row>
    <row r="15654" spans="3:3">
      <c r="C15654" s="215"/>
    </row>
    <row r="15655" spans="3:3">
      <c r="C15655" s="215"/>
    </row>
    <row r="15656" spans="3:3">
      <c r="C15656" s="215"/>
    </row>
    <row r="15657" spans="3:3">
      <c r="C15657" s="215"/>
    </row>
    <row r="15658" spans="3:3">
      <c r="C15658" s="215"/>
    </row>
    <row r="15659" spans="3:3">
      <c r="C15659" s="215"/>
    </row>
    <row r="15660" spans="3:3">
      <c r="C15660" s="215"/>
    </row>
    <row r="15661" spans="3:3">
      <c r="C15661" s="215"/>
    </row>
    <row r="15662" spans="3:3">
      <c r="C15662" s="215"/>
    </row>
    <row r="15663" spans="3:3">
      <c r="C15663" s="215"/>
    </row>
    <row r="15664" spans="3:3">
      <c r="C15664" s="215"/>
    </row>
    <row r="15665" spans="3:3">
      <c r="C15665" s="215"/>
    </row>
    <row r="15666" spans="3:3">
      <c r="C15666" s="215"/>
    </row>
    <row r="15667" spans="3:3">
      <c r="C15667" s="215"/>
    </row>
    <row r="15668" spans="3:3">
      <c r="C15668" s="215"/>
    </row>
    <row r="15669" spans="3:3">
      <c r="C15669" s="215"/>
    </row>
    <row r="15670" spans="3:3">
      <c r="C15670" s="215"/>
    </row>
    <row r="15671" spans="3:3">
      <c r="C15671" s="215"/>
    </row>
    <row r="15672" spans="3:3">
      <c r="C15672" s="215"/>
    </row>
    <row r="15673" spans="3:3">
      <c r="C15673" s="215"/>
    </row>
    <row r="15674" spans="3:3">
      <c r="C15674" s="215"/>
    </row>
    <row r="15675" spans="3:3">
      <c r="C15675" s="215"/>
    </row>
    <row r="15676" spans="3:3">
      <c r="C15676" s="215"/>
    </row>
    <row r="15677" spans="3:3">
      <c r="C15677" s="215"/>
    </row>
    <row r="15678" spans="3:3">
      <c r="C15678" s="215"/>
    </row>
    <row r="15679" spans="3:3">
      <c r="C15679" s="215"/>
    </row>
    <row r="15680" spans="3:3">
      <c r="C15680" s="215"/>
    </row>
    <row r="15681" spans="3:3">
      <c r="C15681" s="215"/>
    </row>
    <row r="15682" spans="3:3">
      <c r="C15682" s="215"/>
    </row>
    <row r="15683" spans="3:3">
      <c r="C15683" s="215"/>
    </row>
    <row r="15684" spans="3:3">
      <c r="C15684" s="215"/>
    </row>
    <row r="15685" spans="3:3">
      <c r="C15685" s="215"/>
    </row>
    <row r="15686" spans="3:3">
      <c r="C15686" s="215"/>
    </row>
    <row r="15687" spans="3:3">
      <c r="C15687" s="215"/>
    </row>
    <row r="15688" spans="3:3">
      <c r="C15688" s="215"/>
    </row>
    <row r="15689" spans="3:3">
      <c r="C15689" s="215"/>
    </row>
    <row r="15690" spans="3:3">
      <c r="C15690" s="215"/>
    </row>
    <row r="15691" spans="3:3">
      <c r="C15691" s="215"/>
    </row>
    <row r="15692" spans="3:3">
      <c r="C15692" s="215"/>
    </row>
    <row r="15693" spans="3:3">
      <c r="C15693" s="215"/>
    </row>
    <row r="15694" spans="3:3">
      <c r="C15694" s="215"/>
    </row>
    <row r="15695" spans="3:3">
      <c r="C15695" s="215"/>
    </row>
    <row r="15696" spans="3:3">
      <c r="C15696" s="215"/>
    </row>
    <row r="15697" spans="3:3">
      <c r="C15697" s="215"/>
    </row>
    <row r="15698" spans="3:3">
      <c r="C15698" s="215"/>
    </row>
    <row r="15699" spans="3:3">
      <c r="C15699" s="215"/>
    </row>
    <row r="15700" spans="3:3">
      <c r="C15700" s="215"/>
    </row>
    <row r="15701" spans="3:3">
      <c r="C15701" s="215"/>
    </row>
    <row r="15702" spans="3:3">
      <c r="C15702" s="215"/>
    </row>
    <row r="15703" spans="3:3">
      <c r="C15703" s="215"/>
    </row>
    <row r="15704" spans="3:3">
      <c r="C15704" s="215"/>
    </row>
    <row r="15705" spans="3:3">
      <c r="C15705" s="215"/>
    </row>
    <row r="15706" spans="3:3">
      <c r="C15706" s="215"/>
    </row>
    <row r="15707" spans="3:3">
      <c r="C15707" s="215"/>
    </row>
    <row r="15708" spans="3:3">
      <c r="C15708" s="215"/>
    </row>
    <row r="15709" spans="3:3">
      <c r="C15709" s="215"/>
    </row>
    <row r="15710" spans="3:3">
      <c r="C15710" s="215"/>
    </row>
    <row r="15711" spans="3:3">
      <c r="C15711" s="215"/>
    </row>
    <row r="15712" spans="3:3">
      <c r="C15712" s="215"/>
    </row>
    <row r="15713" spans="3:3">
      <c r="C15713" s="215"/>
    </row>
    <row r="15714" spans="3:3">
      <c r="C15714" s="215"/>
    </row>
    <row r="15715" spans="3:3">
      <c r="C15715" s="215"/>
    </row>
    <row r="15716" spans="3:3">
      <c r="C15716" s="215"/>
    </row>
    <row r="15717" spans="3:3">
      <c r="C15717" s="215"/>
    </row>
    <row r="15718" spans="3:3">
      <c r="C15718" s="215"/>
    </row>
    <row r="15719" spans="3:3">
      <c r="C15719" s="215"/>
    </row>
    <row r="15720" spans="3:3">
      <c r="C15720" s="215"/>
    </row>
    <row r="15721" spans="3:3">
      <c r="C15721" s="215"/>
    </row>
    <row r="15722" spans="3:3">
      <c r="C15722" s="215"/>
    </row>
    <row r="15723" spans="3:3">
      <c r="C15723" s="215"/>
    </row>
    <row r="15724" spans="3:3">
      <c r="C15724" s="215"/>
    </row>
    <row r="15725" spans="3:3">
      <c r="C15725" s="215"/>
    </row>
    <row r="15726" spans="3:3">
      <c r="C15726" s="215"/>
    </row>
    <row r="15727" spans="3:3">
      <c r="C15727" s="215"/>
    </row>
    <row r="15728" spans="3:3">
      <c r="C15728" s="215"/>
    </row>
    <row r="15729" spans="3:3">
      <c r="C15729" s="215"/>
    </row>
    <row r="15730" spans="3:3">
      <c r="C15730" s="215"/>
    </row>
    <row r="15731" spans="3:3">
      <c r="C15731" s="215"/>
    </row>
    <row r="15732" spans="3:3">
      <c r="C15732" s="215"/>
    </row>
    <row r="15733" spans="3:3">
      <c r="C15733" s="215"/>
    </row>
    <row r="15734" spans="3:3">
      <c r="C15734" s="215"/>
    </row>
    <row r="15735" spans="3:3">
      <c r="C15735" s="215"/>
    </row>
    <row r="15736" spans="3:3">
      <c r="C15736" s="215"/>
    </row>
    <row r="15737" spans="3:3">
      <c r="C15737" s="215"/>
    </row>
    <row r="15738" spans="3:3">
      <c r="C15738" s="215"/>
    </row>
    <row r="15739" spans="3:3">
      <c r="C15739" s="215"/>
    </row>
    <row r="15740" spans="3:3">
      <c r="C15740" s="215"/>
    </row>
    <row r="15741" spans="3:3">
      <c r="C15741" s="215"/>
    </row>
    <row r="15742" spans="3:3">
      <c r="C15742" s="215"/>
    </row>
    <row r="15743" spans="3:3">
      <c r="C15743" s="215"/>
    </row>
    <row r="15744" spans="3:3">
      <c r="C15744" s="215"/>
    </row>
    <row r="15745" spans="3:3">
      <c r="C15745" s="215"/>
    </row>
    <row r="15746" spans="3:3">
      <c r="C15746" s="215"/>
    </row>
    <row r="15747" spans="3:3">
      <c r="C15747" s="215"/>
    </row>
    <row r="15748" spans="3:3">
      <c r="C15748" s="215"/>
    </row>
    <row r="15749" spans="3:3">
      <c r="C15749" s="215"/>
    </row>
    <row r="15750" spans="3:3">
      <c r="C15750" s="215"/>
    </row>
    <row r="15751" spans="3:3">
      <c r="C15751" s="215"/>
    </row>
    <row r="15752" spans="3:3">
      <c r="C15752" s="215"/>
    </row>
    <row r="15753" spans="3:3">
      <c r="C15753" s="215"/>
    </row>
    <row r="15754" spans="3:3">
      <c r="C15754" s="215"/>
    </row>
    <row r="15755" spans="3:3">
      <c r="C15755" s="215"/>
    </row>
    <row r="15756" spans="3:3">
      <c r="C15756" s="215"/>
    </row>
    <row r="15757" spans="3:3">
      <c r="C15757" s="215"/>
    </row>
    <row r="15758" spans="3:3">
      <c r="C15758" s="215"/>
    </row>
    <row r="15759" spans="3:3">
      <c r="C15759" s="215"/>
    </row>
    <row r="15760" spans="3:3">
      <c r="C15760" s="215"/>
    </row>
    <row r="15761" spans="3:3">
      <c r="C15761" s="215"/>
    </row>
    <row r="15762" spans="3:3">
      <c r="C15762" s="215"/>
    </row>
    <row r="15763" spans="3:3">
      <c r="C15763" s="215"/>
    </row>
    <row r="15764" spans="3:3">
      <c r="C15764" s="215"/>
    </row>
    <row r="15765" spans="3:3">
      <c r="C15765" s="215"/>
    </row>
    <row r="15766" spans="3:3">
      <c r="C15766" s="215"/>
    </row>
    <row r="15767" spans="3:3">
      <c r="C15767" s="215"/>
    </row>
    <row r="15768" spans="3:3">
      <c r="C15768" s="215"/>
    </row>
    <row r="15769" spans="3:3">
      <c r="C15769" s="215"/>
    </row>
    <row r="15770" spans="3:3">
      <c r="C15770" s="215"/>
    </row>
    <row r="15771" spans="3:3">
      <c r="C15771" s="215"/>
    </row>
    <row r="15772" spans="3:3">
      <c r="C15772" s="215"/>
    </row>
    <row r="15773" spans="3:3">
      <c r="C15773" s="215"/>
    </row>
    <row r="15774" spans="3:3">
      <c r="C15774" s="215"/>
    </row>
    <row r="15775" spans="3:3">
      <c r="C15775" s="215"/>
    </row>
    <row r="15776" spans="3:3">
      <c r="C15776" s="215"/>
    </row>
    <row r="15777" spans="3:3">
      <c r="C15777" s="215"/>
    </row>
    <row r="15778" spans="3:3">
      <c r="C15778" s="215"/>
    </row>
    <row r="15779" spans="3:3">
      <c r="C15779" s="215"/>
    </row>
    <row r="15780" spans="3:3">
      <c r="C15780" s="215"/>
    </row>
    <row r="15781" spans="3:3">
      <c r="C15781" s="215"/>
    </row>
    <row r="15782" spans="3:3">
      <c r="C15782" s="215"/>
    </row>
    <row r="15783" spans="3:3">
      <c r="C15783" s="215"/>
    </row>
    <row r="15784" spans="3:3">
      <c r="C15784" s="215"/>
    </row>
    <row r="15785" spans="3:3">
      <c r="C15785" s="215"/>
    </row>
    <row r="15786" spans="3:3">
      <c r="C15786" s="215"/>
    </row>
    <row r="15787" spans="3:3">
      <c r="C15787" s="215"/>
    </row>
    <row r="15788" spans="3:3">
      <c r="C15788" s="215"/>
    </row>
    <row r="15789" spans="3:3">
      <c r="C15789" s="215"/>
    </row>
    <row r="15790" spans="3:3">
      <c r="C15790" s="215"/>
    </row>
    <row r="15791" spans="3:3">
      <c r="C15791" s="215"/>
    </row>
    <row r="15792" spans="3:3">
      <c r="C15792" s="215"/>
    </row>
    <row r="15793" spans="3:3">
      <c r="C15793" s="215"/>
    </row>
    <row r="15794" spans="3:3">
      <c r="C15794" s="215"/>
    </row>
    <row r="15795" spans="3:3">
      <c r="C15795" s="215"/>
    </row>
    <row r="15796" spans="3:3">
      <c r="C15796" s="215"/>
    </row>
    <row r="15797" spans="3:3">
      <c r="C15797" s="215"/>
    </row>
    <row r="15798" spans="3:3">
      <c r="C15798" s="215"/>
    </row>
    <row r="15799" spans="3:3">
      <c r="C15799" s="215"/>
    </row>
    <row r="15800" spans="3:3">
      <c r="C15800" s="215"/>
    </row>
    <row r="15801" spans="3:3">
      <c r="C15801" s="215"/>
    </row>
    <row r="15802" spans="3:3">
      <c r="C15802" s="215"/>
    </row>
    <row r="15803" spans="3:3">
      <c r="C15803" s="215"/>
    </row>
    <row r="15804" spans="3:3">
      <c r="C15804" s="215"/>
    </row>
    <row r="15805" spans="3:3">
      <c r="C15805" s="215"/>
    </row>
    <row r="15806" spans="3:3">
      <c r="C15806" s="215"/>
    </row>
    <row r="15807" spans="3:3">
      <c r="C15807" s="215"/>
    </row>
    <row r="15808" spans="3:3">
      <c r="C15808" s="215"/>
    </row>
    <row r="15809" spans="3:3">
      <c r="C15809" s="215"/>
    </row>
    <row r="15810" spans="3:3">
      <c r="C15810" s="215"/>
    </row>
    <row r="15811" spans="3:3">
      <c r="C15811" s="215"/>
    </row>
    <row r="15812" spans="3:3">
      <c r="C15812" s="215"/>
    </row>
    <row r="15813" spans="3:3">
      <c r="C15813" s="215"/>
    </row>
    <row r="15814" spans="3:3">
      <c r="C15814" s="215"/>
    </row>
    <row r="15815" spans="3:3">
      <c r="C15815" s="215"/>
    </row>
    <row r="15816" spans="3:3">
      <c r="C15816" s="215"/>
    </row>
    <row r="15817" spans="3:3">
      <c r="C15817" s="215"/>
    </row>
    <row r="15818" spans="3:3">
      <c r="C15818" s="215"/>
    </row>
    <row r="15819" spans="3:3">
      <c r="C15819" s="215"/>
    </row>
    <row r="15820" spans="3:3">
      <c r="C15820" s="215"/>
    </row>
    <row r="15821" spans="3:3">
      <c r="C15821" s="215"/>
    </row>
    <row r="15822" spans="3:3">
      <c r="C15822" s="215"/>
    </row>
    <row r="15823" spans="3:3">
      <c r="C15823" s="215"/>
    </row>
    <row r="15824" spans="3:3">
      <c r="C15824" s="215"/>
    </row>
    <row r="15825" spans="3:3">
      <c r="C15825" s="215"/>
    </row>
    <row r="15826" spans="3:3">
      <c r="C15826" s="215"/>
    </row>
    <row r="15827" spans="3:3">
      <c r="C15827" s="215"/>
    </row>
    <row r="15828" spans="3:3">
      <c r="C15828" s="215"/>
    </row>
    <row r="15829" spans="3:3">
      <c r="C15829" s="215"/>
    </row>
    <row r="15830" spans="3:3">
      <c r="C15830" s="215"/>
    </row>
    <row r="15831" spans="3:3">
      <c r="C15831" s="215"/>
    </row>
    <row r="15832" spans="3:3">
      <c r="C15832" s="215"/>
    </row>
    <row r="15833" spans="3:3">
      <c r="C15833" s="215"/>
    </row>
    <row r="15834" spans="3:3">
      <c r="C15834" s="215"/>
    </row>
    <row r="15835" spans="3:3">
      <c r="C15835" s="215"/>
    </row>
    <row r="15836" spans="3:3">
      <c r="C15836" s="215"/>
    </row>
    <row r="15837" spans="3:3">
      <c r="C15837" s="215"/>
    </row>
    <row r="15838" spans="3:3">
      <c r="C15838" s="215"/>
    </row>
    <row r="15839" spans="3:3">
      <c r="C15839" s="215"/>
    </row>
    <row r="15840" spans="3:3">
      <c r="C15840" s="215"/>
    </row>
    <row r="15841" spans="3:3">
      <c r="C15841" s="215"/>
    </row>
    <row r="15842" spans="3:3">
      <c r="C15842" s="215"/>
    </row>
    <row r="15843" spans="3:3">
      <c r="C15843" s="215"/>
    </row>
    <row r="15844" spans="3:3">
      <c r="C15844" s="215"/>
    </row>
    <row r="15845" spans="3:3">
      <c r="C15845" s="215"/>
    </row>
    <row r="15846" spans="3:3">
      <c r="C15846" s="215"/>
    </row>
    <row r="15847" spans="3:3">
      <c r="C15847" s="215"/>
    </row>
    <row r="15848" spans="3:3">
      <c r="C15848" s="215"/>
    </row>
    <row r="15849" spans="3:3">
      <c r="C15849" s="215"/>
    </row>
    <row r="15850" spans="3:3">
      <c r="C15850" s="215"/>
    </row>
    <row r="15851" spans="3:3">
      <c r="C15851" s="215"/>
    </row>
    <row r="15852" spans="3:3">
      <c r="C15852" s="215"/>
    </row>
    <row r="15853" spans="3:3">
      <c r="C15853" s="215"/>
    </row>
    <row r="15854" spans="3:3">
      <c r="C15854" s="215"/>
    </row>
    <row r="15855" spans="3:3">
      <c r="C15855" s="215"/>
    </row>
    <row r="15856" spans="3:3">
      <c r="C15856" s="215"/>
    </row>
    <row r="15857" spans="3:3">
      <c r="C15857" s="215"/>
    </row>
    <row r="15858" spans="3:3">
      <c r="C15858" s="215"/>
    </row>
    <row r="15859" spans="3:3">
      <c r="C15859" s="215"/>
    </row>
    <row r="15860" spans="3:3">
      <c r="C15860" s="215"/>
    </row>
    <row r="15861" spans="3:3">
      <c r="C15861" s="215"/>
    </row>
    <row r="15862" spans="3:3">
      <c r="C15862" s="215"/>
    </row>
    <row r="15863" spans="3:3">
      <c r="C15863" s="215"/>
    </row>
    <row r="15864" spans="3:3">
      <c r="C15864" s="215"/>
    </row>
    <row r="15865" spans="3:3">
      <c r="C15865" s="215"/>
    </row>
    <row r="15866" spans="3:3">
      <c r="C15866" s="215"/>
    </row>
    <row r="15867" spans="3:3">
      <c r="C15867" s="215"/>
    </row>
    <row r="15868" spans="3:3">
      <c r="C15868" s="215"/>
    </row>
    <row r="15869" spans="3:3">
      <c r="C15869" s="215"/>
    </row>
    <row r="15870" spans="3:3">
      <c r="C15870" s="215"/>
    </row>
    <row r="15871" spans="3:3">
      <c r="C15871" s="215"/>
    </row>
    <row r="15872" spans="3:3">
      <c r="C15872" s="215"/>
    </row>
    <row r="15873" spans="3:3">
      <c r="C15873" s="215"/>
    </row>
    <row r="15874" spans="3:3">
      <c r="C15874" s="215"/>
    </row>
    <row r="15875" spans="3:3">
      <c r="C15875" s="215"/>
    </row>
    <row r="15876" spans="3:3">
      <c r="C15876" s="215"/>
    </row>
    <row r="15877" spans="3:3">
      <c r="C15877" s="215"/>
    </row>
    <row r="15878" spans="3:3">
      <c r="C15878" s="215"/>
    </row>
    <row r="15879" spans="3:3">
      <c r="C15879" s="215"/>
    </row>
    <row r="15880" spans="3:3">
      <c r="C15880" s="215"/>
    </row>
    <row r="15881" spans="3:3">
      <c r="C15881" s="215"/>
    </row>
    <row r="15882" spans="3:3">
      <c r="C15882" s="215"/>
    </row>
    <row r="15883" spans="3:3">
      <c r="C15883" s="215"/>
    </row>
    <row r="15884" spans="3:3">
      <c r="C15884" s="215"/>
    </row>
    <row r="15885" spans="3:3">
      <c r="C15885" s="215"/>
    </row>
    <row r="15886" spans="3:3">
      <c r="C15886" s="215"/>
    </row>
    <row r="15887" spans="3:3">
      <c r="C15887" s="215"/>
    </row>
    <row r="15888" spans="3:3">
      <c r="C15888" s="215"/>
    </row>
    <row r="15889" spans="3:3">
      <c r="C15889" s="215"/>
    </row>
    <row r="15890" spans="3:3">
      <c r="C15890" s="215"/>
    </row>
    <row r="15891" spans="3:3">
      <c r="C15891" s="215"/>
    </row>
    <row r="15892" spans="3:3">
      <c r="C15892" s="215"/>
    </row>
    <row r="15893" spans="3:3">
      <c r="C15893" s="215"/>
    </row>
    <row r="15894" spans="3:3">
      <c r="C15894" s="215"/>
    </row>
    <row r="15895" spans="3:3">
      <c r="C15895" s="215"/>
    </row>
    <row r="15896" spans="3:3">
      <c r="C15896" s="215"/>
    </row>
    <row r="15897" spans="3:3">
      <c r="C15897" s="215"/>
    </row>
    <row r="15898" spans="3:3">
      <c r="C15898" s="215"/>
    </row>
    <row r="15899" spans="3:3">
      <c r="C15899" s="215"/>
    </row>
    <row r="15900" spans="3:3">
      <c r="C15900" s="215"/>
    </row>
    <row r="15901" spans="3:3">
      <c r="C15901" s="215"/>
    </row>
    <row r="15902" spans="3:3">
      <c r="C15902" s="215"/>
    </row>
    <row r="15903" spans="3:3">
      <c r="C15903" s="215"/>
    </row>
    <row r="15904" spans="3:3">
      <c r="C15904" s="215"/>
    </row>
    <row r="15905" spans="3:3">
      <c r="C15905" s="215"/>
    </row>
    <row r="15906" spans="3:3">
      <c r="C15906" s="215"/>
    </row>
    <row r="15907" spans="3:3">
      <c r="C15907" s="215"/>
    </row>
    <row r="15908" spans="3:3">
      <c r="C15908" s="215"/>
    </row>
    <row r="15909" spans="3:3">
      <c r="C15909" s="215"/>
    </row>
    <row r="15910" spans="3:3">
      <c r="C15910" s="215"/>
    </row>
    <row r="15911" spans="3:3">
      <c r="C15911" s="215"/>
    </row>
    <row r="15912" spans="3:3">
      <c r="C15912" s="215"/>
    </row>
    <row r="15913" spans="3:3">
      <c r="C15913" s="215"/>
    </row>
    <row r="15914" spans="3:3">
      <c r="C15914" s="215"/>
    </row>
    <row r="15915" spans="3:3">
      <c r="C15915" s="215"/>
    </row>
    <row r="15916" spans="3:3">
      <c r="C15916" s="215"/>
    </row>
    <row r="15917" spans="3:3">
      <c r="C15917" s="215"/>
    </row>
    <row r="15918" spans="3:3">
      <c r="C15918" s="215"/>
    </row>
    <row r="15919" spans="3:3">
      <c r="C15919" s="215"/>
    </row>
    <row r="15920" spans="3:3">
      <c r="C15920" s="215"/>
    </row>
    <row r="15921" spans="3:3">
      <c r="C15921" s="215"/>
    </row>
    <row r="15922" spans="3:3">
      <c r="C15922" s="215"/>
    </row>
    <row r="15923" spans="3:3">
      <c r="C15923" s="215"/>
    </row>
    <row r="15924" spans="3:3">
      <c r="C15924" s="215"/>
    </row>
    <row r="15925" spans="3:3">
      <c r="C15925" s="215"/>
    </row>
    <row r="15926" spans="3:3">
      <c r="C15926" s="215"/>
    </row>
    <row r="15927" spans="3:3">
      <c r="C15927" s="215"/>
    </row>
    <row r="15928" spans="3:3">
      <c r="C15928" s="215"/>
    </row>
    <row r="15929" spans="3:3">
      <c r="C15929" s="215"/>
    </row>
    <row r="15930" spans="3:3">
      <c r="C15930" s="215"/>
    </row>
    <row r="15931" spans="3:3">
      <c r="C15931" s="215"/>
    </row>
    <row r="15932" spans="3:3">
      <c r="C15932" s="215"/>
    </row>
    <row r="15933" spans="3:3">
      <c r="C15933" s="215"/>
    </row>
    <row r="15934" spans="3:3">
      <c r="C15934" s="215"/>
    </row>
    <row r="15935" spans="3:3">
      <c r="C15935" s="215"/>
    </row>
    <row r="15936" spans="3:3">
      <c r="C15936" s="215"/>
    </row>
    <row r="15937" spans="3:3">
      <c r="C15937" s="215"/>
    </row>
    <row r="15938" spans="3:3">
      <c r="C15938" s="215"/>
    </row>
    <row r="15939" spans="3:3">
      <c r="C15939" s="215"/>
    </row>
    <row r="15940" spans="3:3">
      <c r="C15940" s="215"/>
    </row>
    <row r="15941" spans="3:3">
      <c r="C15941" s="215"/>
    </row>
    <row r="15942" spans="3:3">
      <c r="C15942" s="215"/>
    </row>
    <row r="15943" spans="3:3">
      <c r="C15943" s="215"/>
    </row>
    <row r="15944" spans="3:3">
      <c r="C15944" s="215"/>
    </row>
    <row r="15945" spans="3:3">
      <c r="C15945" s="215"/>
    </row>
    <row r="15946" spans="3:3">
      <c r="C15946" s="215"/>
    </row>
    <row r="15947" spans="3:3">
      <c r="C15947" s="215"/>
    </row>
    <row r="15948" spans="3:3">
      <c r="C15948" s="215"/>
    </row>
    <row r="15949" spans="3:3">
      <c r="C15949" s="215"/>
    </row>
    <row r="15950" spans="3:3">
      <c r="C15950" s="215"/>
    </row>
    <row r="15951" spans="3:3">
      <c r="C15951" s="215"/>
    </row>
    <row r="15952" spans="3:3">
      <c r="C15952" s="215"/>
    </row>
    <row r="15953" spans="3:3">
      <c r="C15953" s="215"/>
    </row>
    <row r="15954" spans="3:3">
      <c r="C15954" s="215"/>
    </row>
    <row r="15955" spans="3:3">
      <c r="C15955" s="215"/>
    </row>
    <row r="15956" spans="3:3">
      <c r="C15956" s="215"/>
    </row>
    <row r="15957" spans="3:3">
      <c r="C15957" s="215"/>
    </row>
    <row r="15958" spans="3:3">
      <c r="C15958" s="215"/>
    </row>
    <row r="15959" spans="3:3">
      <c r="C15959" s="215"/>
    </row>
    <row r="15960" spans="3:3">
      <c r="C15960" s="215"/>
    </row>
    <row r="15961" spans="3:3">
      <c r="C15961" s="215"/>
    </row>
    <row r="15962" spans="3:3">
      <c r="C15962" s="215"/>
    </row>
    <row r="15963" spans="3:3">
      <c r="C15963" s="215"/>
    </row>
    <row r="15964" spans="3:3">
      <c r="C15964" s="215"/>
    </row>
    <row r="15965" spans="3:3">
      <c r="C15965" s="215"/>
    </row>
    <row r="15966" spans="3:3">
      <c r="C15966" s="215"/>
    </row>
    <row r="15967" spans="3:3">
      <c r="C15967" s="215"/>
    </row>
    <row r="15968" spans="3:3">
      <c r="C15968" s="215"/>
    </row>
    <row r="15969" spans="3:3">
      <c r="C15969" s="215"/>
    </row>
    <row r="15970" spans="3:3">
      <c r="C15970" s="215"/>
    </row>
    <row r="15971" spans="3:3">
      <c r="C15971" s="215"/>
    </row>
    <row r="15972" spans="3:3">
      <c r="C15972" s="215"/>
    </row>
    <row r="15973" spans="3:3">
      <c r="C15973" s="215"/>
    </row>
    <row r="15974" spans="3:3">
      <c r="C15974" s="215"/>
    </row>
    <row r="15975" spans="3:3">
      <c r="C15975" s="215"/>
    </row>
    <row r="15976" spans="3:3">
      <c r="C15976" s="215"/>
    </row>
    <row r="15977" spans="3:3">
      <c r="C15977" s="215"/>
    </row>
    <row r="15978" spans="3:3">
      <c r="C15978" s="215"/>
    </row>
    <row r="15979" spans="3:3">
      <c r="C15979" s="215"/>
    </row>
    <row r="15980" spans="3:3">
      <c r="C15980" s="215"/>
    </row>
    <row r="15981" spans="3:3">
      <c r="C15981" s="215"/>
    </row>
    <row r="15982" spans="3:3">
      <c r="C15982" s="215"/>
    </row>
    <row r="15983" spans="3:3">
      <c r="C15983" s="215"/>
    </row>
    <row r="15984" spans="3:3">
      <c r="C15984" s="215"/>
    </row>
    <row r="15985" spans="3:3">
      <c r="C15985" s="215"/>
    </row>
    <row r="15986" spans="3:3">
      <c r="C15986" s="215"/>
    </row>
    <row r="15987" spans="3:3">
      <c r="C15987" s="215"/>
    </row>
    <row r="15988" spans="3:3">
      <c r="C15988" s="215"/>
    </row>
    <row r="15989" spans="3:3">
      <c r="C15989" s="215"/>
    </row>
    <row r="15990" spans="3:3">
      <c r="C15990" s="215"/>
    </row>
    <row r="15991" spans="3:3">
      <c r="C15991" s="215"/>
    </row>
    <row r="15992" spans="3:3">
      <c r="C15992" s="215"/>
    </row>
    <row r="15993" spans="3:3">
      <c r="C15993" s="215"/>
    </row>
    <row r="15994" spans="3:3">
      <c r="C15994" s="215"/>
    </row>
    <row r="15995" spans="3:3">
      <c r="C15995" s="215"/>
    </row>
    <row r="15996" spans="3:3">
      <c r="C15996" s="215"/>
    </row>
    <row r="15997" spans="3:3">
      <c r="C15997" s="215"/>
    </row>
    <row r="15998" spans="3:3">
      <c r="C15998" s="215"/>
    </row>
    <row r="15999" spans="3:3">
      <c r="C15999" s="215"/>
    </row>
    <row r="16000" spans="3:3">
      <c r="C16000" s="215"/>
    </row>
    <row r="16001" spans="3:3">
      <c r="C16001" s="215"/>
    </row>
    <row r="16002" spans="3:3">
      <c r="C16002" s="215"/>
    </row>
    <row r="16003" spans="3:3">
      <c r="C16003" s="215"/>
    </row>
    <row r="16004" spans="3:3">
      <c r="C16004" s="215"/>
    </row>
    <row r="16005" spans="3:3">
      <c r="C16005" s="215"/>
    </row>
    <row r="16006" spans="3:3">
      <c r="C16006" s="215"/>
    </row>
    <row r="16007" spans="3:3">
      <c r="C16007" s="215"/>
    </row>
    <row r="16008" spans="3:3">
      <c r="C16008" s="215"/>
    </row>
    <row r="16009" spans="3:3">
      <c r="C16009" s="215"/>
    </row>
    <row r="16010" spans="3:3">
      <c r="C16010" s="215"/>
    </row>
    <row r="16011" spans="3:3">
      <c r="C16011" s="215"/>
    </row>
    <row r="16012" spans="3:3">
      <c r="C16012" s="215"/>
    </row>
    <row r="16013" spans="3:3">
      <c r="C16013" s="215"/>
    </row>
    <row r="16014" spans="3:3">
      <c r="C16014" s="215"/>
    </row>
    <row r="16015" spans="3:3">
      <c r="C16015" s="215"/>
    </row>
    <row r="16016" spans="3:3">
      <c r="C16016" s="215"/>
    </row>
    <row r="16017" spans="3:3">
      <c r="C16017" s="215"/>
    </row>
    <row r="16018" spans="3:3">
      <c r="C16018" s="215"/>
    </row>
    <row r="16019" spans="3:3">
      <c r="C16019" s="215"/>
    </row>
    <row r="16020" spans="3:3">
      <c r="C16020" s="215"/>
    </row>
    <row r="16021" spans="3:3">
      <c r="C16021" s="215"/>
    </row>
    <row r="16022" spans="3:3">
      <c r="C16022" s="215"/>
    </row>
    <row r="16023" spans="3:3">
      <c r="C16023" s="215"/>
    </row>
    <row r="16024" spans="3:3">
      <c r="C16024" s="215"/>
    </row>
    <row r="16025" spans="3:3">
      <c r="C16025" s="215"/>
    </row>
    <row r="16026" spans="3:3">
      <c r="C16026" s="215"/>
    </row>
    <row r="16027" spans="3:3">
      <c r="C16027" s="215"/>
    </row>
    <row r="16028" spans="3:3">
      <c r="C16028" s="215"/>
    </row>
    <row r="16029" spans="3:3">
      <c r="C16029" s="215"/>
    </row>
    <row r="16030" spans="3:3">
      <c r="C16030" s="215"/>
    </row>
    <row r="16031" spans="3:3">
      <c r="C16031" s="215"/>
    </row>
    <row r="16032" spans="3:3">
      <c r="C16032" s="215"/>
    </row>
    <row r="16033" spans="3:3">
      <c r="C16033" s="215"/>
    </row>
    <row r="16034" spans="3:3">
      <c r="C16034" s="215"/>
    </row>
    <row r="16035" spans="3:3">
      <c r="C16035" s="215"/>
    </row>
    <row r="16036" spans="3:3">
      <c r="C16036" s="215"/>
    </row>
    <row r="16037" spans="3:3">
      <c r="C16037" s="215"/>
    </row>
    <row r="16038" spans="3:3">
      <c r="C16038" s="215"/>
    </row>
    <row r="16039" spans="3:3">
      <c r="C16039" s="215"/>
    </row>
    <row r="16040" spans="3:3">
      <c r="C16040" s="215"/>
    </row>
    <row r="16041" spans="3:3">
      <c r="C16041" s="215"/>
    </row>
    <row r="16042" spans="3:3">
      <c r="C16042" s="215"/>
    </row>
    <row r="16043" spans="3:3">
      <c r="C16043" s="215"/>
    </row>
    <row r="16044" spans="3:3">
      <c r="C16044" s="215"/>
    </row>
    <row r="16045" spans="3:3">
      <c r="C16045" s="215"/>
    </row>
    <row r="16046" spans="3:3">
      <c r="C16046" s="215"/>
    </row>
    <row r="16047" spans="3:3">
      <c r="C16047" s="215"/>
    </row>
    <row r="16048" spans="3:3">
      <c r="C16048" s="215"/>
    </row>
    <row r="16049" spans="3:3">
      <c r="C16049" s="215"/>
    </row>
    <row r="16050" spans="3:3">
      <c r="C16050" s="215"/>
    </row>
    <row r="16051" spans="3:3">
      <c r="C16051" s="215"/>
    </row>
    <row r="16052" spans="3:3">
      <c r="C16052" s="215"/>
    </row>
    <row r="16053" spans="3:3">
      <c r="C16053" s="215"/>
    </row>
    <row r="16054" spans="3:3">
      <c r="C16054" s="215"/>
    </row>
    <row r="16055" spans="3:3">
      <c r="C16055" s="215"/>
    </row>
    <row r="16056" spans="3:3">
      <c r="C16056" s="215"/>
    </row>
    <row r="16057" spans="3:3">
      <c r="C16057" s="215"/>
    </row>
    <row r="16058" spans="3:3">
      <c r="C16058" s="215"/>
    </row>
    <row r="16059" spans="3:3">
      <c r="C16059" s="215"/>
    </row>
    <row r="16060" spans="3:3">
      <c r="C16060" s="215"/>
    </row>
    <row r="16061" spans="3:3">
      <c r="C16061" s="215"/>
    </row>
    <row r="16062" spans="3:3">
      <c r="C16062" s="215"/>
    </row>
    <row r="16063" spans="3:3">
      <c r="C16063" s="215"/>
    </row>
    <row r="16064" spans="3:3">
      <c r="C16064" s="215"/>
    </row>
    <row r="16065" spans="3:3">
      <c r="C16065" s="215"/>
    </row>
    <row r="16066" spans="3:3">
      <c r="C16066" s="215"/>
    </row>
    <row r="16067" spans="3:3">
      <c r="C16067" s="215"/>
    </row>
    <row r="16068" spans="3:3">
      <c r="C16068" s="215"/>
    </row>
    <row r="16069" spans="3:3">
      <c r="C16069" s="215"/>
    </row>
    <row r="16070" spans="3:3">
      <c r="C16070" s="215"/>
    </row>
    <row r="16071" spans="3:3">
      <c r="C16071" s="215"/>
    </row>
    <row r="16072" spans="3:3">
      <c r="C16072" s="215"/>
    </row>
    <row r="16073" spans="3:3">
      <c r="C16073" s="215"/>
    </row>
    <row r="16074" spans="3:3">
      <c r="C16074" s="215"/>
    </row>
    <row r="16075" spans="3:3">
      <c r="C16075" s="215"/>
    </row>
    <row r="16076" spans="3:3">
      <c r="C16076" s="215"/>
    </row>
    <row r="16077" spans="3:3">
      <c r="C16077" s="215"/>
    </row>
    <row r="16078" spans="3:3">
      <c r="C16078" s="215"/>
    </row>
    <row r="16079" spans="3:3">
      <c r="C16079" s="215"/>
    </row>
    <row r="16080" spans="3:3">
      <c r="C16080" s="215"/>
    </row>
    <row r="16081" spans="3:3">
      <c r="C16081" s="215"/>
    </row>
    <row r="16082" spans="3:3">
      <c r="C16082" s="215"/>
    </row>
    <row r="16083" spans="3:3">
      <c r="C16083" s="215"/>
    </row>
    <row r="16084" spans="3:3">
      <c r="C16084" s="215"/>
    </row>
    <row r="16085" spans="3:3">
      <c r="C16085" s="215"/>
    </row>
    <row r="16086" spans="3:3">
      <c r="C16086" s="215"/>
    </row>
    <row r="16087" spans="3:3">
      <c r="C16087" s="215"/>
    </row>
    <row r="16088" spans="3:3">
      <c r="C16088" s="215"/>
    </row>
    <row r="16089" spans="3:3">
      <c r="C16089" s="215"/>
    </row>
    <row r="16090" spans="3:3">
      <c r="C16090" s="215"/>
    </row>
    <row r="16091" spans="3:3">
      <c r="C16091" s="215"/>
    </row>
    <row r="16092" spans="3:3">
      <c r="C16092" s="215"/>
    </row>
    <row r="16093" spans="3:3">
      <c r="C16093" s="215"/>
    </row>
    <row r="16094" spans="3:3">
      <c r="C16094" s="215"/>
    </row>
    <row r="16095" spans="3:3">
      <c r="C16095" s="215"/>
    </row>
    <row r="16096" spans="3:3">
      <c r="C16096" s="215"/>
    </row>
    <row r="16097" spans="3:3">
      <c r="C16097" s="215"/>
    </row>
    <row r="16098" spans="3:3">
      <c r="C16098" s="215"/>
    </row>
    <row r="16099" spans="3:3">
      <c r="C16099" s="215"/>
    </row>
    <row r="16100" spans="3:3">
      <c r="C16100" s="215"/>
    </row>
    <row r="16101" spans="3:3">
      <c r="C16101" s="215"/>
    </row>
    <row r="16102" spans="3:3">
      <c r="C16102" s="215"/>
    </row>
    <row r="16103" spans="3:3">
      <c r="C16103" s="215"/>
    </row>
    <row r="16104" spans="3:3">
      <c r="C16104" s="215"/>
    </row>
    <row r="16105" spans="3:3">
      <c r="C16105" s="215"/>
    </row>
    <row r="16106" spans="3:3">
      <c r="C16106" s="215"/>
    </row>
    <row r="16107" spans="3:3">
      <c r="C16107" s="215"/>
    </row>
    <row r="16108" spans="3:3">
      <c r="C16108" s="215"/>
    </row>
    <row r="16109" spans="3:3">
      <c r="C16109" s="215"/>
    </row>
    <row r="16110" spans="3:3">
      <c r="C16110" s="215"/>
    </row>
    <row r="16111" spans="3:3">
      <c r="C16111" s="215"/>
    </row>
    <row r="16112" spans="3:3">
      <c r="C16112" s="215"/>
    </row>
    <row r="16113" spans="3:3">
      <c r="C16113" s="215"/>
    </row>
    <row r="16114" spans="3:3">
      <c r="C16114" s="215"/>
    </row>
    <row r="16115" spans="3:3">
      <c r="C16115" s="215"/>
    </row>
    <row r="16116" spans="3:3">
      <c r="C16116" s="215"/>
    </row>
    <row r="16117" spans="3:3">
      <c r="C16117" s="215"/>
    </row>
    <row r="16118" spans="3:3">
      <c r="C16118" s="215"/>
    </row>
    <row r="16119" spans="3:3">
      <c r="C16119" s="215"/>
    </row>
    <row r="16120" spans="3:3">
      <c r="C16120" s="215"/>
    </row>
    <row r="16121" spans="3:3">
      <c r="C16121" s="215"/>
    </row>
    <row r="16122" spans="3:3">
      <c r="C16122" s="215"/>
    </row>
    <row r="16123" spans="3:3">
      <c r="C16123" s="215"/>
    </row>
    <row r="16124" spans="3:3">
      <c r="C16124" s="215"/>
    </row>
    <row r="16125" spans="3:3">
      <c r="C16125" s="215"/>
    </row>
    <row r="16126" spans="3:3">
      <c r="C16126" s="215"/>
    </row>
    <row r="16127" spans="3:3">
      <c r="C16127" s="215"/>
    </row>
    <row r="16128" spans="3:3">
      <c r="C16128" s="215"/>
    </row>
    <row r="16129" spans="3:3">
      <c r="C16129" s="215"/>
    </row>
    <row r="16130" spans="3:3">
      <c r="C16130" s="215"/>
    </row>
    <row r="16131" spans="3:3">
      <c r="C16131" s="215"/>
    </row>
    <row r="16132" spans="3:3">
      <c r="C16132" s="215"/>
    </row>
    <row r="16133" spans="3:3">
      <c r="C16133" s="215"/>
    </row>
    <row r="16134" spans="3:3">
      <c r="C16134" s="215"/>
    </row>
    <row r="16135" spans="3:3">
      <c r="C16135" s="215"/>
    </row>
    <row r="16136" spans="3:3">
      <c r="C16136" s="215"/>
    </row>
    <row r="16137" spans="3:3">
      <c r="C16137" s="215"/>
    </row>
    <row r="16138" spans="3:3">
      <c r="C16138" s="215"/>
    </row>
    <row r="16139" spans="3:3">
      <c r="C16139" s="215"/>
    </row>
    <row r="16140" spans="3:3">
      <c r="C16140" s="215"/>
    </row>
    <row r="16141" spans="3:3">
      <c r="C16141" s="215"/>
    </row>
    <row r="16142" spans="3:3">
      <c r="C16142" s="215"/>
    </row>
    <row r="16143" spans="3:3">
      <c r="C16143" s="215"/>
    </row>
    <row r="16144" spans="3:3">
      <c r="C16144" s="215"/>
    </row>
    <row r="16145" spans="3:3">
      <c r="C16145" s="215"/>
    </row>
    <row r="16146" spans="3:3">
      <c r="C16146" s="215"/>
    </row>
    <row r="16147" spans="3:3">
      <c r="C16147" s="215"/>
    </row>
    <row r="16148" spans="3:3">
      <c r="C16148" s="215"/>
    </row>
    <row r="16149" spans="3:3">
      <c r="C16149" s="215"/>
    </row>
    <row r="16150" spans="3:3">
      <c r="C16150" s="215"/>
    </row>
    <row r="16151" spans="3:3">
      <c r="C16151" s="215"/>
    </row>
    <row r="16152" spans="3:3">
      <c r="C16152" s="215"/>
    </row>
    <row r="16153" spans="3:3">
      <c r="C16153" s="215"/>
    </row>
    <row r="16154" spans="3:3">
      <c r="C16154" s="215"/>
    </row>
    <row r="16155" spans="3:3">
      <c r="C16155" s="215"/>
    </row>
    <row r="16156" spans="3:3">
      <c r="C16156" s="215"/>
    </row>
    <row r="16157" spans="3:3">
      <c r="C16157" s="215"/>
    </row>
  </sheetData>
  <mergeCells count="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HV55"/>
  <sheetViews>
    <sheetView workbookViewId="0"/>
  </sheetViews>
  <sheetFormatPr defaultColWidth="9.36328125" defaultRowHeight="3.75" customHeight="1"/>
  <cols>
    <col min="1" max="1" width="5.453125" style="177" customWidth="1"/>
    <col min="2" max="2" width="5.453125" style="190" customWidth="1"/>
    <col min="3" max="3" width="3.6328125" style="169" customWidth="1"/>
    <col min="4" max="4" width="5.6328125" style="181" customWidth="1"/>
    <col min="5" max="5" width="8.54296875" style="191" customWidth="1"/>
    <col min="6" max="6" width="10.54296875" style="156" customWidth="1"/>
    <col min="7" max="7" width="6.6328125" style="156" customWidth="1"/>
    <col min="8" max="8" width="7.08984375" style="164" customWidth="1"/>
    <col min="9" max="9" width="8" style="169" customWidth="1"/>
    <col min="10" max="10" width="10.90625" style="170" customWidth="1"/>
    <col min="11" max="11" width="9.08984375" style="171" customWidth="1"/>
    <col min="12" max="12" width="8.26953125" style="169" customWidth="1"/>
    <col min="13" max="13" width="13.81640625" style="186" customWidth="1"/>
    <col min="14" max="14" width="6.6328125" style="76" customWidth="1"/>
    <col min="15" max="15" width="12" style="77" customWidth="1"/>
    <col min="16" max="16" width="9.36328125" style="77" customWidth="1"/>
    <col min="17" max="17" width="15.90625" style="77" customWidth="1"/>
    <col min="18" max="18" width="10.54296875" style="78" customWidth="1"/>
    <col min="19" max="19" width="18.54296875" style="64" customWidth="1"/>
    <col min="20" max="20" width="14.7265625" style="77" customWidth="1"/>
    <col min="21" max="21" width="11.08984375" style="78" customWidth="1"/>
    <col min="22" max="22" width="9.36328125" style="173" customWidth="1"/>
    <col min="23" max="23" width="9.36328125" style="69"/>
    <col min="24" max="25" width="9.36328125" style="70"/>
    <col min="26" max="26" width="9.36328125" style="69"/>
    <col min="27" max="48" width="9.36328125" style="70"/>
    <col min="49" max="49" width="9.36328125" style="71"/>
    <col min="50" max="51" width="9.36328125" style="70"/>
    <col min="52" max="52" width="9.36328125" style="71"/>
    <col min="53" max="53" width="9.36328125" style="69"/>
    <col min="54" max="78" width="9.36328125" style="70"/>
    <col min="79" max="79" width="9.36328125" style="71"/>
    <col min="80" max="80" width="9.36328125" style="69"/>
    <col min="81" max="85" width="9.36328125" style="70"/>
    <col min="86" max="86" width="13.08984375" style="72" customWidth="1"/>
    <col min="87" max="87" width="9.36328125" style="104"/>
    <col min="88" max="95" width="9.36328125" style="105"/>
    <col min="96" max="96" width="9.36328125" style="174"/>
    <col min="97" max="98" width="9.36328125" style="164"/>
    <col min="99" max="99" width="9.36328125" style="174"/>
    <col min="100" max="106" width="9.36328125" style="164"/>
    <col min="107" max="107" width="9.36328125" style="165"/>
    <col min="108" max="131" width="9.36328125" style="164"/>
    <col min="132" max="132" width="9.36328125" style="174"/>
    <col min="133" max="136" width="9.36328125" style="164"/>
    <col min="137" max="137" width="9.36328125" style="165"/>
    <col min="138" max="158" width="9.36328125" style="164"/>
    <col min="159" max="159" width="9.36328125" style="163"/>
    <col min="160" max="211" width="9.36328125" style="164"/>
    <col min="212" max="212" width="9.36328125" style="165"/>
    <col min="213" max="213" width="9.36328125" style="76" customWidth="1"/>
    <col min="214" max="214" width="9.36328125" style="77" customWidth="1"/>
    <col min="215" max="215" width="11.81640625" style="78" customWidth="1"/>
    <col min="216" max="16384" width="9.36328125" style="164"/>
  </cols>
  <sheetData>
    <row r="1" spans="1:230" s="44" customFormat="1" ht="16" thickBot="1">
      <c r="A1" s="157" t="s">
        <v>2</v>
      </c>
      <c r="B1" s="158" t="s">
        <v>4</v>
      </c>
      <c r="C1" s="34" t="s">
        <v>6</v>
      </c>
      <c r="D1" s="35" t="s">
        <v>25</v>
      </c>
      <c r="E1" s="35" t="s">
        <v>26</v>
      </c>
      <c r="F1" s="35" t="s">
        <v>28</v>
      </c>
      <c r="G1" s="35" t="s">
        <v>107</v>
      </c>
      <c r="H1" s="34" t="s">
        <v>29</v>
      </c>
      <c r="I1" s="34" t="s">
        <v>12</v>
      </c>
      <c r="J1" s="37" t="s">
        <v>14</v>
      </c>
      <c r="K1" s="54" t="s">
        <v>8</v>
      </c>
      <c r="L1" s="55" t="s">
        <v>30</v>
      </c>
      <c r="M1" s="159" t="s">
        <v>9</v>
      </c>
      <c r="N1" s="36" t="s">
        <v>17</v>
      </c>
      <c r="O1" s="34" t="s">
        <v>18</v>
      </c>
      <c r="P1" s="34" t="s">
        <v>20</v>
      </c>
      <c r="Q1" s="34" t="s">
        <v>31</v>
      </c>
      <c r="R1" s="37" t="s">
        <v>23</v>
      </c>
      <c r="S1" s="38" t="s">
        <v>35</v>
      </c>
      <c r="T1" s="39" t="s">
        <v>36</v>
      </c>
      <c r="U1" s="40" t="s">
        <v>37</v>
      </c>
      <c r="V1" s="160" t="s">
        <v>38</v>
      </c>
      <c r="W1" s="41" t="s">
        <v>77</v>
      </c>
      <c r="X1" s="42" t="s">
        <v>108</v>
      </c>
      <c r="Y1" s="42" t="s">
        <v>78</v>
      </c>
      <c r="Z1" s="43" t="s">
        <v>109</v>
      </c>
      <c r="AA1" s="44" t="s">
        <v>110</v>
      </c>
      <c r="AB1" s="44" t="s">
        <v>111</v>
      </c>
      <c r="AC1" s="44" t="s">
        <v>112</v>
      </c>
      <c r="AD1" s="44" t="s">
        <v>113</v>
      </c>
      <c r="AE1" s="44" t="s">
        <v>114</v>
      </c>
      <c r="AF1" s="44" t="s">
        <v>115</v>
      </c>
      <c r="AG1" s="44" t="s">
        <v>116</v>
      </c>
      <c r="AH1" s="44" t="s">
        <v>117</v>
      </c>
      <c r="AI1" s="44" t="s">
        <v>51</v>
      </c>
      <c r="AJ1" s="44" t="s">
        <v>52</v>
      </c>
      <c r="AK1" s="44" t="s">
        <v>53</v>
      </c>
      <c r="AL1" s="44" t="s">
        <v>54</v>
      </c>
      <c r="AM1" s="44" t="s">
        <v>118</v>
      </c>
      <c r="AN1" s="44" t="s">
        <v>55</v>
      </c>
      <c r="AO1" s="44" t="s">
        <v>56</v>
      </c>
      <c r="AP1" s="44" t="s">
        <v>57</v>
      </c>
      <c r="AQ1" s="44" t="s">
        <v>58</v>
      </c>
      <c r="AR1" s="44" t="s">
        <v>119</v>
      </c>
      <c r="AS1" s="44" t="s">
        <v>120</v>
      </c>
      <c r="AT1" s="44" t="s">
        <v>121</v>
      </c>
      <c r="AU1" s="44" t="s">
        <v>122</v>
      </c>
      <c r="AV1" s="44" t="s">
        <v>123</v>
      </c>
      <c r="AW1" s="44" t="s">
        <v>124</v>
      </c>
      <c r="AX1" s="44" t="s">
        <v>125</v>
      </c>
      <c r="AY1" s="44" t="s">
        <v>126</v>
      </c>
      <c r="AZ1" s="45" t="s">
        <v>127</v>
      </c>
      <c r="BA1" s="43" t="s">
        <v>128</v>
      </c>
      <c r="BB1" s="44" t="s">
        <v>129</v>
      </c>
      <c r="BC1" s="44" t="s">
        <v>130</v>
      </c>
      <c r="BD1" s="44" t="s">
        <v>131</v>
      </c>
      <c r="BE1" s="44" t="s">
        <v>132</v>
      </c>
      <c r="BF1" s="44" t="s">
        <v>133</v>
      </c>
      <c r="BG1" s="44" t="s">
        <v>134</v>
      </c>
      <c r="BH1" s="44" t="s">
        <v>135</v>
      </c>
      <c r="BI1" s="44" t="s">
        <v>136</v>
      </c>
      <c r="BJ1" s="44" t="s">
        <v>137</v>
      </c>
      <c r="BK1" s="44" t="s">
        <v>138</v>
      </c>
      <c r="BL1" s="44" t="s">
        <v>139</v>
      </c>
      <c r="BM1" s="44" t="s">
        <v>140</v>
      </c>
      <c r="BN1" s="44" t="s">
        <v>141</v>
      </c>
      <c r="BO1" s="44" t="s">
        <v>142</v>
      </c>
      <c r="BP1" s="44" t="s">
        <v>143</v>
      </c>
      <c r="BQ1" s="44" t="s">
        <v>144</v>
      </c>
      <c r="BR1" s="44" t="s">
        <v>145</v>
      </c>
      <c r="BS1" s="44" t="s">
        <v>146</v>
      </c>
      <c r="BT1" s="44" t="s">
        <v>147</v>
      </c>
      <c r="BU1" s="44" t="s">
        <v>148</v>
      </c>
      <c r="BV1" s="44" t="s">
        <v>149</v>
      </c>
      <c r="BW1" s="44" t="s">
        <v>150</v>
      </c>
      <c r="BX1" s="44" t="s">
        <v>151</v>
      </c>
      <c r="BY1" s="44" t="s">
        <v>152</v>
      </c>
      <c r="BZ1" s="44" t="s">
        <v>153</v>
      </c>
      <c r="CA1" s="45" t="s">
        <v>154</v>
      </c>
      <c r="CB1" s="161" t="s">
        <v>40</v>
      </c>
      <c r="CC1" s="161" t="s">
        <v>41</v>
      </c>
      <c r="CD1" s="161" t="s">
        <v>155</v>
      </c>
      <c r="CE1" s="46" t="s">
        <v>39</v>
      </c>
      <c r="CF1" s="47" t="s">
        <v>156</v>
      </c>
      <c r="CG1" s="48" t="s">
        <v>157</v>
      </c>
      <c r="CH1" s="48" t="s">
        <v>158</v>
      </c>
      <c r="CI1" s="48" t="s">
        <v>159</v>
      </c>
      <c r="CJ1" s="48" t="s">
        <v>160</v>
      </c>
      <c r="CK1" s="48" t="s">
        <v>161</v>
      </c>
      <c r="CL1" s="48" t="s">
        <v>162</v>
      </c>
      <c r="CM1" s="48" t="s">
        <v>163</v>
      </c>
      <c r="CN1" s="48" t="s">
        <v>164</v>
      </c>
      <c r="CO1" s="41" t="s">
        <v>165</v>
      </c>
      <c r="CP1" s="42" t="s">
        <v>166</v>
      </c>
      <c r="CQ1" s="42" t="s">
        <v>167</v>
      </c>
      <c r="CR1" s="43" t="s">
        <v>71</v>
      </c>
      <c r="CS1" s="44" t="s">
        <v>72</v>
      </c>
      <c r="CT1" s="44" t="s">
        <v>73</v>
      </c>
      <c r="CU1" s="44" t="s">
        <v>168</v>
      </c>
      <c r="CV1" s="44" t="s">
        <v>169</v>
      </c>
      <c r="CW1" s="44" t="s">
        <v>170</v>
      </c>
      <c r="CX1" s="44" t="s">
        <v>74</v>
      </c>
      <c r="CY1" s="44" t="s">
        <v>75</v>
      </c>
      <c r="CZ1" s="45" t="s">
        <v>76</v>
      </c>
      <c r="DA1" s="42" t="s">
        <v>2</v>
      </c>
      <c r="DB1" s="42" t="s">
        <v>4</v>
      </c>
      <c r="DC1" s="42" t="s">
        <v>79</v>
      </c>
      <c r="DD1" s="42" t="s">
        <v>80</v>
      </c>
      <c r="DE1" s="42" t="s">
        <v>81</v>
      </c>
      <c r="DF1" s="42" t="s">
        <v>82</v>
      </c>
      <c r="DG1" s="42" t="s">
        <v>171</v>
      </c>
      <c r="DH1" s="42" t="s">
        <v>83</v>
      </c>
      <c r="DI1" s="42" t="s">
        <v>84</v>
      </c>
      <c r="DJ1" s="42" t="s">
        <v>85</v>
      </c>
      <c r="DK1" s="42" t="s">
        <v>172</v>
      </c>
      <c r="DL1" s="42" t="s">
        <v>173</v>
      </c>
      <c r="DM1" s="42" t="s">
        <v>174</v>
      </c>
      <c r="DN1" s="42" t="s">
        <v>175</v>
      </c>
      <c r="DO1" s="42" t="s">
        <v>176</v>
      </c>
      <c r="DP1" s="42" t="s">
        <v>177</v>
      </c>
      <c r="DQ1" s="42" t="s">
        <v>178</v>
      </c>
      <c r="DR1" s="42" t="s">
        <v>86</v>
      </c>
      <c r="DS1" s="42" t="s">
        <v>87</v>
      </c>
      <c r="DT1" s="42" t="s">
        <v>88</v>
      </c>
      <c r="DU1" s="42" t="s">
        <v>89</v>
      </c>
      <c r="DV1" s="42" t="s">
        <v>179</v>
      </c>
      <c r="DW1" s="42" t="s">
        <v>90</v>
      </c>
      <c r="DX1" s="42" t="s">
        <v>91</v>
      </c>
      <c r="DY1" s="41" t="s">
        <v>92</v>
      </c>
      <c r="DZ1" s="42" t="s">
        <v>93</v>
      </c>
      <c r="EA1" s="42" t="s">
        <v>180</v>
      </c>
      <c r="EB1" s="42" t="s">
        <v>181</v>
      </c>
      <c r="EC1" s="42" t="s">
        <v>94</v>
      </c>
      <c r="ED1" s="162" t="s">
        <v>95</v>
      </c>
      <c r="EE1" s="95" t="s">
        <v>59</v>
      </c>
      <c r="EF1" s="95" t="s">
        <v>60</v>
      </c>
      <c r="EG1" s="95" t="s">
        <v>61</v>
      </c>
      <c r="EH1" s="95" t="s">
        <v>62</v>
      </c>
      <c r="EI1" s="95" t="s">
        <v>63</v>
      </c>
      <c r="EJ1" s="95" t="s">
        <v>64</v>
      </c>
      <c r="EK1" s="95" t="s">
        <v>182</v>
      </c>
      <c r="EL1" s="95" t="s">
        <v>183</v>
      </c>
      <c r="EM1" s="95" t="s">
        <v>184</v>
      </c>
      <c r="EN1" s="95" t="s">
        <v>185</v>
      </c>
      <c r="EO1" s="95" t="s">
        <v>186</v>
      </c>
      <c r="EP1" s="95" t="s">
        <v>187</v>
      </c>
      <c r="EQ1" s="95" t="s">
        <v>188</v>
      </c>
      <c r="ER1" s="95" t="s">
        <v>189</v>
      </c>
      <c r="ES1" s="95" t="s">
        <v>65</v>
      </c>
      <c r="ET1" s="95" t="s">
        <v>66</v>
      </c>
      <c r="EU1" s="95" t="s">
        <v>67</v>
      </c>
      <c r="EV1" s="95" t="s">
        <v>68</v>
      </c>
      <c r="EW1" s="95" t="s">
        <v>69</v>
      </c>
      <c r="EX1" s="95" t="s">
        <v>70</v>
      </c>
      <c r="EY1" s="95" t="s">
        <v>190</v>
      </c>
      <c r="EZ1" s="163" t="s">
        <v>191</v>
      </c>
      <c r="FA1" s="164" t="s">
        <v>192</v>
      </c>
      <c r="FB1" s="164" t="s">
        <v>193</v>
      </c>
      <c r="FC1" s="164" t="s">
        <v>194</v>
      </c>
      <c r="FD1" s="164" t="s">
        <v>195</v>
      </c>
      <c r="FE1" s="164" t="s">
        <v>196</v>
      </c>
      <c r="FF1" s="164" t="s">
        <v>197</v>
      </c>
      <c r="FG1" s="164" t="s">
        <v>198</v>
      </c>
      <c r="FH1" s="164" t="s">
        <v>199</v>
      </c>
      <c r="FI1" s="164" t="s">
        <v>200</v>
      </c>
      <c r="FJ1" s="164" t="s">
        <v>201</v>
      </c>
      <c r="FK1" s="164" t="s">
        <v>202</v>
      </c>
      <c r="FL1" s="164" t="s">
        <v>203</v>
      </c>
      <c r="FM1" s="164" t="s">
        <v>204</v>
      </c>
      <c r="FN1" s="164" t="s">
        <v>205</v>
      </c>
      <c r="FO1" s="164" t="s">
        <v>206</v>
      </c>
      <c r="FP1" s="164" t="s">
        <v>207</v>
      </c>
      <c r="FQ1" s="164" t="s">
        <v>208</v>
      </c>
      <c r="FR1" s="164" t="s">
        <v>209</v>
      </c>
      <c r="FS1" s="164" t="s">
        <v>210</v>
      </c>
      <c r="FT1" s="164" t="s">
        <v>211</v>
      </c>
      <c r="FU1" s="164" t="s">
        <v>212</v>
      </c>
      <c r="FV1" s="164" t="s">
        <v>213</v>
      </c>
      <c r="FW1" s="164" t="s">
        <v>214</v>
      </c>
      <c r="FX1" s="164" t="s">
        <v>215</v>
      </c>
      <c r="FY1" s="164" t="s">
        <v>216</v>
      </c>
      <c r="FZ1" s="164" t="s">
        <v>217</v>
      </c>
      <c r="GA1" s="164" t="s">
        <v>218</v>
      </c>
      <c r="GB1" s="164" t="s">
        <v>219</v>
      </c>
      <c r="GC1" s="164" t="s">
        <v>220</v>
      </c>
      <c r="GD1" s="164" t="s">
        <v>221</v>
      </c>
      <c r="GE1" s="164" t="s">
        <v>222</v>
      </c>
      <c r="GF1" s="164" t="s">
        <v>223</v>
      </c>
      <c r="GG1" s="164" t="s">
        <v>224</v>
      </c>
      <c r="GH1" s="164" t="s">
        <v>225</v>
      </c>
      <c r="GI1" s="164" t="s">
        <v>226</v>
      </c>
      <c r="GJ1" s="164" t="s">
        <v>227</v>
      </c>
      <c r="GK1" s="164" t="s">
        <v>228</v>
      </c>
      <c r="GL1" s="164" t="s">
        <v>229</v>
      </c>
      <c r="GM1" s="164" t="s">
        <v>230</v>
      </c>
      <c r="GN1" s="164" t="s">
        <v>231</v>
      </c>
      <c r="GO1" s="164" t="s">
        <v>232</v>
      </c>
      <c r="GP1" s="164" t="s">
        <v>233</v>
      </c>
      <c r="GQ1" s="164" t="s">
        <v>234</v>
      </c>
      <c r="GR1" s="164" t="s">
        <v>235</v>
      </c>
      <c r="GS1" s="164" t="s">
        <v>236</v>
      </c>
      <c r="GT1" s="164" t="s">
        <v>237</v>
      </c>
      <c r="GU1" s="164" t="s">
        <v>238</v>
      </c>
      <c r="GV1" s="164" t="s">
        <v>239</v>
      </c>
      <c r="GW1" s="164" t="s">
        <v>240</v>
      </c>
      <c r="GX1" s="164" t="s">
        <v>241</v>
      </c>
      <c r="GY1" s="164" t="s">
        <v>242</v>
      </c>
      <c r="GZ1" s="164" t="s">
        <v>243</v>
      </c>
      <c r="HA1" s="165" t="s">
        <v>244</v>
      </c>
      <c r="HB1" s="54" t="s">
        <v>32</v>
      </c>
      <c r="HC1" s="55" t="s">
        <v>33</v>
      </c>
      <c r="HD1" s="40" t="s">
        <v>34</v>
      </c>
      <c r="HE1" s="166"/>
      <c r="HF1" s="166"/>
      <c r="HG1" s="166"/>
      <c r="HH1" s="166"/>
      <c r="HI1" s="166"/>
      <c r="HJ1" s="166"/>
      <c r="HK1" s="166"/>
      <c r="HL1" s="166"/>
      <c r="HM1" s="166"/>
      <c r="HN1" s="166"/>
      <c r="HO1" s="166"/>
      <c r="HP1" s="166"/>
      <c r="HQ1" s="166"/>
      <c r="HR1" s="166"/>
      <c r="HS1" s="166"/>
      <c r="HT1" s="166"/>
      <c r="HU1" s="166"/>
      <c r="HV1" s="166"/>
    </row>
    <row r="2" spans="1:230" ht="15.5">
      <c r="A2" s="167" t="s">
        <v>245</v>
      </c>
      <c r="B2" s="168" t="str">
        <f t="shared" ref="B2:B51" si="0">CONCATENATE(A2,".",C2)</f>
        <v>BB.A</v>
      </c>
      <c r="C2" s="56" t="s">
        <v>246</v>
      </c>
      <c r="D2" s="57" t="s">
        <v>247</v>
      </c>
      <c r="E2" s="164" t="s">
        <v>248</v>
      </c>
      <c r="F2" s="70" t="s">
        <v>249</v>
      </c>
      <c r="G2" s="70" t="s">
        <v>250</v>
      </c>
      <c r="H2" s="164">
        <v>2011</v>
      </c>
      <c r="I2" s="169">
        <v>38.319755000000001</v>
      </c>
      <c r="J2" s="170">
        <v>-123.055136</v>
      </c>
      <c r="K2" s="171">
        <v>1</v>
      </c>
      <c r="L2" s="169" t="s">
        <v>251</v>
      </c>
      <c r="M2" s="172">
        <v>41821</v>
      </c>
      <c r="N2" s="62">
        <v>13</v>
      </c>
      <c r="O2" s="56">
        <v>33</v>
      </c>
      <c r="P2" s="56">
        <v>14.5</v>
      </c>
      <c r="Q2" s="56" t="s">
        <v>252</v>
      </c>
      <c r="R2" s="63"/>
      <c r="S2" s="64">
        <v>1</v>
      </c>
      <c r="T2" s="65">
        <v>6.72</v>
      </c>
      <c r="U2" s="66">
        <v>0.13005</v>
      </c>
      <c r="W2" s="67">
        <v>327.06264323699997</v>
      </c>
      <c r="X2" s="68">
        <v>215.42257270380199</v>
      </c>
      <c r="Y2" s="68">
        <v>48.169951645359099</v>
      </c>
      <c r="Z2" s="69">
        <v>6.6905742352131696</v>
      </c>
      <c r="AA2" s="70">
        <v>0.23520705100939501</v>
      </c>
      <c r="AB2" s="70">
        <v>6.4553671842037801</v>
      </c>
      <c r="AC2" s="70">
        <v>6.2680889506438699</v>
      </c>
      <c r="AD2" s="70">
        <v>1.53924980900133</v>
      </c>
      <c r="AE2" s="70">
        <v>4.7288391416425402</v>
      </c>
      <c r="AF2" s="70">
        <v>0.119131145488583</v>
      </c>
      <c r="AG2" s="70">
        <v>0.23520705100939501</v>
      </c>
      <c r="AH2" s="70">
        <v>0</v>
      </c>
      <c r="AI2" s="70">
        <v>1.3037457975363</v>
      </c>
      <c r="AJ2" s="70">
        <v>8.5903975972236701E-2</v>
      </c>
      <c r="AK2" s="70">
        <v>1.2886810647859801</v>
      </c>
      <c r="AL2" s="70">
        <v>1.2903930619755399</v>
      </c>
      <c r="AM2" s="70">
        <v>0.26513715233643498</v>
      </c>
      <c r="AN2" s="70">
        <v>1.13907701476335</v>
      </c>
      <c r="AO2" s="70">
        <v>5.3745008762655401E-2</v>
      </c>
      <c r="AP2" s="70">
        <v>8.5903975972236701E-2</v>
      </c>
      <c r="AQ2" s="70">
        <v>0</v>
      </c>
      <c r="AR2" s="70">
        <v>5.8305284573416696</v>
      </c>
      <c r="AS2" s="70">
        <v>0.38417425962286</v>
      </c>
      <c r="AT2" s="70">
        <v>5.7631569243565401</v>
      </c>
      <c r="AU2" s="70">
        <v>5.7708132085428296</v>
      </c>
      <c r="AV2" s="70">
        <v>1.1857293919699701</v>
      </c>
      <c r="AW2" s="70">
        <v>5.0941072732367498</v>
      </c>
      <c r="AX2" s="70">
        <v>0.240354986089239</v>
      </c>
      <c r="AY2" s="70">
        <v>0.38417425962286</v>
      </c>
      <c r="AZ2" s="71">
        <v>0</v>
      </c>
      <c r="BA2" s="69">
        <v>3.6238395154402498</v>
      </c>
      <c r="BB2" s="70">
        <v>0.330539379933461</v>
      </c>
      <c r="BC2" s="70">
        <v>3.2933001355067799</v>
      </c>
      <c r="BD2" s="70">
        <v>2.3538131909278102</v>
      </c>
      <c r="BE2" s="70">
        <v>0.67639508491910105</v>
      </c>
      <c r="BF2" s="70">
        <v>1.6774181060087101</v>
      </c>
      <c r="BG2" s="70">
        <v>0.93232716820522199</v>
      </c>
      <c r="BH2" s="70">
        <v>0.330539379933461</v>
      </c>
      <c r="BI2" s="70">
        <v>0</v>
      </c>
      <c r="BJ2" s="70">
        <v>0.80477183796303398</v>
      </c>
      <c r="BK2" s="70">
        <v>0.150099783671267</v>
      </c>
      <c r="BL2" s="70">
        <v>0.81957260535773402</v>
      </c>
      <c r="BM2" s="70">
        <v>0.52229821943486199</v>
      </c>
      <c r="BN2" s="70">
        <v>0.21968232515057801</v>
      </c>
      <c r="BO2" s="70">
        <v>0.39978643557155003</v>
      </c>
      <c r="BP2" s="70">
        <v>0.53940556190918099</v>
      </c>
      <c r="BQ2" s="70">
        <v>0.150099783671267</v>
      </c>
      <c r="BR2" s="70">
        <v>0</v>
      </c>
      <c r="BS2" s="70">
        <v>3.5990490721255801</v>
      </c>
      <c r="BT2" s="70">
        <v>0.67126663939393205</v>
      </c>
      <c r="BU2" s="70">
        <v>3.6652401161530102</v>
      </c>
      <c r="BV2" s="70">
        <v>2.3357886463669102</v>
      </c>
      <c r="BW2" s="70">
        <v>0.98244922498380705</v>
      </c>
      <c r="BX2" s="70">
        <v>1.7878992928406501</v>
      </c>
      <c r="BY2" s="70">
        <v>2.4122950077407999</v>
      </c>
      <c r="BZ2" s="70">
        <v>0.67126663939393205</v>
      </c>
      <c r="CA2" s="71">
        <v>0</v>
      </c>
      <c r="CB2" s="166">
        <v>6.4</v>
      </c>
      <c r="CC2" s="166">
        <v>0.49417661449707401</v>
      </c>
      <c r="CD2" s="166">
        <v>2.2100250058123301</v>
      </c>
      <c r="CE2" s="72">
        <v>22</v>
      </c>
      <c r="CF2" s="73">
        <v>0.336948400217078</v>
      </c>
      <c r="CG2" s="74">
        <v>0.24731640336116001</v>
      </c>
      <c r="CH2" s="74">
        <v>5.5301628986631102E-2</v>
      </c>
      <c r="CI2" s="74">
        <v>0</v>
      </c>
      <c r="CJ2" s="74">
        <v>0</v>
      </c>
      <c r="CK2" s="74">
        <v>0</v>
      </c>
      <c r="CL2" s="74">
        <v>0.336948400217078</v>
      </c>
      <c r="CM2" s="74">
        <v>0.24731640336116001</v>
      </c>
      <c r="CN2" s="74">
        <v>5.5301628986631102E-2</v>
      </c>
      <c r="CO2" s="67">
        <v>51.792349999999999</v>
      </c>
      <c r="CP2" s="68">
        <v>80.152918706600104</v>
      </c>
      <c r="CQ2" s="68">
        <v>17.922737482297201</v>
      </c>
      <c r="CR2" s="174">
        <v>0.74424999999999997</v>
      </c>
      <c r="CS2" s="164">
        <v>14.72</v>
      </c>
      <c r="CT2" s="164">
        <v>67.811875000000001</v>
      </c>
      <c r="CU2" s="164">
        <v>9.3678832636890405E-2</v>
      </c>
      <c r="CV2" s="164">
        <v>5.0639973419174904</v>
      </c>
      <c r="CW2" s="164">
        <v>21.2783442834277</v>
      </c>
      <c r="CX2" s="164">
        <v>2.0947223782891301E-2</v>
      </c>
      <c r="CY2" s="164">
        <v>1.1323442294405699</v>
      </c>
      <c r="CZ2" s="165">
        <v>4.7579824266388302</v>
      </c>
      <c r="DA2" s="95" t="s">
        <v>245</v>
      </c>
      <c r="DB2" s="95" t="s">
        <v>253</v>
      </c>
      <c r="DC2" s="95">
        <v>63.457749999999997</v>
      </c>
      <c r="DD2" s="95">
        <v>0</v>
      </c>
      <c r="DE2" s="95">
        <v>186.85</v>
      </c>
      <c r="DF2" s="95">
        <v>0</v>
      </c>
      <c r="DG2" s="95" t="s">
        <v>254</v>
      </c>
      <c r="DH2" s="95">
        <v>250.30775</v>
      </c>
      <c r="DI2" s="95">
        <v>186.85</v>
      </c>
      <c r="DJ2" s="95">
        <v>63.457749999999997</v>
      </c>
      <c r="DK2" s="95">
        <v>40.750352483945299</v>
      </c>
      <c r="DL2" s="95">
        <v>0</v>
      </c>
      <c r="DM2" s="95">
        <v>133.65047699129201</v>
      </c>
      <c r="DN2" s="95">
        <v>0</v>
      </c>
      <c r="DO2" s="95" t="s">
        <v>254</v>
      </c>
      <c r="DP2" s="95">
        <v>133.65047699129201</v>
      </c>
      <c r="DQ2" s="95">
        <v>40.750352483945299</v>
      </c>
      <c r="DR2" s="95">
        <v>9.1120558261179205</v>
      </c>
      <c r="DS2" s="95">
        <v>0</v>
      </c>
      <c r="DT2" s="95">
        <v>29.885155177780199</v>
      </c>
      <c r="DU2" s="95">
        <v>0</v>
      </c>
      <c r="DV2" s="95" t="s">
        <v>254</v>
      </c>
      <c r="DW2" s="95">
        <v>29.885155177780199</v>
      </c>
      <c r="DX2" s="95">
        <v>9.1120558261179205</v>
      </c>
      <c r="DY2" s="67">
        <v>2.95128000975</v>
      </c>
      <c r="DZ2" s="68">
        <v>35.236486816499998</v>
      </c>
      <c r="EA2" s="68">
        <v>0.29768756822847797</v>
      </c>
      <c r="EB2" s="68">
        <v>0.29768756822847797</v>
      </c>
      <c r="EC2" s="68">
        <v>6.6564963861548407E-2</v>
      </c>
      <c r="ED2" s="175">
        <v>0.26922268035848601</v>
      </c>
      <c r="EE2" s="95">
        <v>0.52631578947368396</v>
      </c>
      <c r="EF2" s="95">
        <v>0.1875</v>
      </c>
      <c r="EG2" s="95" t="s">
        <v>254</v>
      </c>
      <c r="EH2" s="95">
        <v>0.2</v>
      </c>
      <c r="EI2" s="95" t="s">
        <v>254</v>
      </c>
      <c r="EJ2" s="95">
        <v>0.4</v>
      </c>
      <c r="EK2" s="95">
        <v>0.52631578947368396</v>
      </c>
      <c r="EL2" s="95">
        <v>0.51298917604257699</v>
      </c>
      <c r="EM2" s="95">
        <v>0.40311288741492801</v>
      </c>
      <c r="EN2" s="95" t="s">
        <v>254</v>
      </c>
      <c r="EO2" s="95">
        <v>0.41039134083406198</v>
      </c>
      <c r="EP2" s="95" t="s">
        <v>254</v>
      </c>
      <c r="EQ2" s="95">
        <v>0.50262468995003495</v>
      </c>
      <c r="ER2" s="95">
        <v>0.51298917604257699</v>
      </c>
      <c r="ES2" s="95">
        <v>0.117687788289463</v>
      </c>
      <c r="ET2" s="95">
        <v>0.100778221853732</v>
      </c>
      <c r="EU2" s="95" t="s">
        <v>254</v>
      </c>
      <c r="EV2" s="95">
        <v>9.1766293548224701E-2</v>
      </c>
      <c r="EW2" s="95" t="s">
        <v>254</v>
      </c>
      <c r="EX2" s="95">
        <v>0.112390297389803</v>
      </c>
      <c r="EY2" s="95">
        <v>0.117687788289463</v>
      </c>
      <c r="EZ2" s="163">
        <v>2.04</v>
      </c>
      <c r="FA2" s="164">
        <v>0.37332080179469201</v>
      </c>
      <c r="FB2" s="164">
        <v>8.3477069022765596E-2</v>
      </c>
      <c r="FC2" s="164">
        <v>1.6</v>
      </c>
      <c r="FD2" s="164">
        <v>0.45421997916613499</v>
      </c>
      <c r="FE2" s="164">
        <v>0.10156667501540199</v>
      </c>
      <c r="FF2" s="164">
        <v>2.0649999999999999</v>
      </c>
      <c r="FG2" s="164">
        <v>0.43802787702682999</v>
      </c>
      <c r="FH2" s="164">
        <v>9.7946010907191003E-2</v>
      </c>
      <c r="FI2" s="164">
        <v>1.66</v>
      </c>
      <c r="FJ2" s="164">
        <v>0.55856960175075798</v>
      </c>
      <c r="FK2" s="164">
        <v>0.124899959967968</v>
      </c>
      <c r="FL2" s="164">
        <v>2.3098095238095202</v>
      </c>
      <c r="FM2" s="164">
        <v>0.57655421315892097</v>
      </c>
      <c r="FN2" s="164">
        <v>0.12892144133372499</v>
      </c>
      <c r="FO2" s="164">
        <v>1.8779751531247399</v>
      </c>
      <c r="FP2" s="164">
        <v>0.453340670874115</v>
      </c>
      <c r="FQ2" s="164">
        <v>0.10137005570398799</v>
      </c>
      <c r="FR2" s="164">
        <v>1.3388888888888899</v>
      </c>
      <c r="FS2" s="164">
        <v>0.22265480771519999</v>
      </c>
      <c r="FT2" s="164">
        <v>5.2480241466401602E-2</v>
      </c>
      <c r="FU2" s="164">
        <v>1.1111111111111101</v>
      </c>
      <c r="FV2" s="164">
        <v>0.18435543958499101</v>
      </c>
      <c r="FW2" s="164">
        <v>4.3452993826391298E-2</v>
      </c>
      <c r="FX2" s="164">
        <v>1.4555555555555599</v>
      </c>
      <c r="FY2" s="164">
        <v>0.392078423527843</v>
      </c>
      <c r="FZ2" s="164">
        <v>9.2413770677822901E-2</v>
      </c>
      <c r="GA2" s="164">
        <v>1.2633158126487201</v>
      </c>
      <c r="GB2" s="164">
        <v>0.25407411598872798</v>
      </c>
      <c r="GC2" s="164">
        <v>5.9885843446535601E-2</v>
      </c>
      <c r="GD2" s="164">
        <v>3.7571428571428598</v>
      </c>
      <c r="GE2" s="164">
        <v>2.65572158609617</v>
      </c>
      <c r="GF2" s="164">
        <v>1.0037684097480699</v>
      </c>
      <c r="GG2" s="164">
        <v>3.7571428571428598</v>
      </c>
      <c r="GH2" s="164">
        <v>2.65572158609617</v>
      </c>
      <c r="GI2" s="164">
        <v>1.0037684097480699</v>
      </c>
      <c r="GJ2" s="164">
        <v>3.7952380952381</v>
      </c>
      <c r="GK2" s="164">
        <v>2.6882755433224101</v>
      </c>
      <c r="GL2" s="164">
        <v>1.0160726490354499</v>
      </c>
      <c r="GM2" s="164">
        <v>3.8485714285714301</v>
      </c>
      <c r="GN2" s="164">
        <v>2.73943685558078</v>
      </c>
      <c r="GO2" s="164">
        <v>1.03540980746164</v>
      </c>
      <c r="GP2" s="164">
        <v>2.2000000000000002</v>
      </c>
      <c r="GQ2" s="164">
        <v>0.94751136023679305</v>
      </c>
      <c r="GR2" s="164">
        <v>0.299629400723256</v>
      </c>
      <c r="GS2" s="164">
        <v>2.14</v>
      </c>
      <c r="GT2" s="164">
        <v>1.1276327219248099</v>
      </c>
      <c r="GU2" s="164">
        <v>0.35658877654176901</v>
      </c>
      <c r="GV2" s="164">
        <v>2.2133333333333298</v>
      </c>
      <c r="GW2" s="164">
        <v>0.93534175440363199</v>
      </c>
      <c r="GX2" s="164">
        <v>0.29578103345732998</v>
      </c>
      <c r="GY2" s="164">
        <v>2.1798809523809499</v>
      </c>
      <c r="GZ2" s="164">
        <v>1.02794299860937</v>
      </c>
      <c r="HA2" s="165">
        <v>0.32506411804289098</v>
      </c>
      <c r="HB2" s="76">
        <v>29.454999999999998</v>
      </c>
      <c r="HC2" s="77">
        <v>69.680000000000007</v>
      </c>
      <c r="HD2" s="78">
        <v>0</v>
      </c>
      <c r="HE2" s="166"/>
      <c r="HF2" s="166"/>
      <c r="HG2" s="166"/>
      <c r="HH2" s="166"/>
      <c r="HI2" s="166"/>
      <c r="HJ2" s="166"/>
      <c r="HK2" s="166"/>
      <c r="HL2" s="166"/>
      <c r="HM2" s="166"/>
      <c r="HN2" s="166"/>
      <c r="HO2" s="166"/>
      <c r="HP2" s="166"/>
      <c r="HQ2" s="166"/>
      <c r="HR2" s="166"/>
      <c r="HS2" s="166"/>
      <c r="HT2" s="166"/>
      <c r="HU2" s="166"/>
      <c r="HV2" s="166"/>
    </row>
    <row r="3" spans="1:230" ht="15.5">
      <c r="A3" s="167" t="s">
        <v>245</v>
      </c>
      <c r="B3" s="168" t="str">
        <f t="shared" si="0"/>
        <v>BB.B</v>
      </c>
      <c r="C3" s="56" t="s">
        <v>255</v>
      </c>
      <c r="D3" s="57" t="s">
        <v>256</v>
      </c>
      <c r="E3" s="164" t="s">
        <v>248</v>
      </c>
      <c r="F3" s="70" t="s">
        <v>249</v>
      </c>
      <c r="G3" s="70" t="s">
        <v>250</v>
      </c>
      <c r="H3" s="164">
        <v>2014</v>
      </c>
      <c r="I3" s="169">
        <v>38.149643699999999</v>
      </c>
      <c r="J3" s="170">
        <v>-122.9063846</v>
      </c>
      <c r="K3" s="171">
        <v>1</v>
      </c>
      <c r="L3" s="169" t="s">
        <v>251</v>
      </c>
      <c r="M3" s="172">
        <v>41821</v>
      </c>
      <c r="N3" s="62">
        <v>18.399999999999999</v>
      </c>
      <c r="O3" s="56">
        <v>34</v>
      </c>
      <c r="P3" s="56">
        <v>14.5</v>
      </c>
      <c r="Q3" s="56" t="s">
        <v>252</v>
      </c>
      <c r="S3" s="64">
        <v>0.94736842105263153</v>
      </c>
      <c r="T3" s="65">
        <v>6.54</v>
      </c>
      <c r="U3" s="66">
        <v>7.5689999999999993E-2</v>
      </c>
      <c r="W3" s="67">
        <v>389.92869877099997</v>
      </c>
      <c r="X3" s="68">
        <v>253.36140657442601</v>
      </c>
      <c r="Y3" s="68">
        <v>56.6533327975379</v>
      </c>
      <c r="Z3" s="69">
        <v>5.1477412624325201</v>
      </c>
      <c r="AA3" s="70">
        <v>0.60059082291493504</v>
      </c>
      <c r="AB3" s="70">
        <v>4.5471504395175897</v>
      </c>
      <c r="AC3" s="70">
        <v>3.6447600890917999</v>
      </c>
      <c r="AD3" s="70">
        <v>0.33784185939320299</v>
      </c>
      <c r="AE3" s="70">
        <v>3.3069182296986002</v>
      </c>
      <c r="AF3" s="70">
        <v>3.0916404287685301E-2</v>
      </c>
      <c r="AG3" s="70">
        <v>0.60059082291493504</v>
      </c>
      <c r="AH3" s="70">
        <v>0</v>
      </c>
      <c r="AI3" s="70">
        <v>0.63459586854810901</v>
      </c>
      <c r="AJ3" s="70">
        <v>0.13178712394153699</v>
      </c>
      <c r="AK3" s="70">
        <v>0.57640286645815997</v>
      </c>
      <c r="AL3" s="70">
        <v>0.496286538402199</v>
      </c>
      <c r="AM3" s="70">
        <v>7.9389712417712505E-2</v>
      </c>
      <c r="AN3" s="70">
        <v>0.48049720068943003</v>
      </c>
      <c r="AO3" s="70">
        <v>1.7442957828232498E-2</v>
      </c>
      <c r="AP3" s="70">
        <v>0.13178712394153699</v>
      </c>
      <c r="AQ3" s="70">
        <v>0</v>
      </c>
      <c r="AR3" s="70">
        <v>2.8379990006281801</v>
      </c>
      <c r="AS3" s="70">
        <v>0.58936993538493199</v>
      </c>
      <c r="AT3" s="70">
        <v>2.5777519836523601</v>
      </c>
      <c r="AU3" s="70">
        <v>2.2194608723707501</v>
      </c>
      <c r="AV3" s="70">
        <v>0.35504158736032798</v>
      </c>
      <c r="AW3" s="70">
        <v>2.1488488074798502</v>
      </c>
      <c r="AX3" s="70">
        <v>7.8007278865180094E-2</v>
      </c>
      <c r="AY3" s="70">
        <v>0.58936993538493199</v>
      </c>
      <c r="AZ3" s="71">
        <v>0</v>
      </c>
      <c r="BA3" s="176">
        <v>4.3143239337999999</v>
      </c>
      <c r="BB3" s="176">
        <v>2.7253701009500002</v>
      </c>
      <c r="BC3" s="176">
        <v>1.5889538328499999</v>
      </c>
      <c r="BD3" s="176">
        <v>1.1417495243</v>
      </c>
      <c r="BE3" s="176">
        <v>9.2001376100000004E-2</v>
      </c>
      <c r="BF3" s="176">
        <v>1.04974814825</v>
      </c>
      <c r="BG3" s="176">
        <v>0.16497827870000001</v>
      </c>
      <c r="BH3" s="176">
        <v>2.7253701009500002</v>
      </c>
      <c r="BI3" s="176">
        <v>0</v>
      </c>
      <c r="BJ3" s="176">
        <v>0.92302282542945502</v>
      </c>
      <c r="BK3" s="176">
        <v>0.85797796048505504</v>
      </c>
      <c r="BL3" s="176">
        <v>0.28021727805992802</v>
      </c>
      <c r="BM3" s="176">
        <v>0.22092373546389699</v>
      </c>
      <c r="BN3" s="176">
        <v>2.1550348176804901E-2</v>
      </c>
      <c r="BO3" s="176">
        <v>0.21267931590391301</v>
      </c>
      <c r="BP3" s="176">
        <v>0.13500638254556999</v>
      </c>
      <c r="BQ3" s="176">
        <v>0.85797796048505504</v>
      </c>
      <c r="BR3" s="176">
        <v>0</v>
      </c>
      <c r="BS3" s="176">
        <v>4.1278835648883696</v>
      </c>
      <c r="BT3" s="176">
        <v>3.8369940856824201</v>
      </c>
      <c r="BU3" s="176">
        <v>1.2531697644239199</v>
      </c>
      <c r="BV3" s="176">
        <v>0.98800098068091102</v>
      </c>
      <c r="BW3" s="176">
        <v>9.6376086924248899E-2</v>
      </c>
      <c r="BX3" s="176">
        <v>0.95113081553860201</v>
      </c>
      <c r="BY3" s="176">
        <v>0.60376689753646995</v>
      </c>
      <c r="BZ3" s="176">
        <v>3.8369940856824201</v>
      </c>
      <c r="CA3" s="176">
        <v>0</v>
      </c>
      <c r="CB3" s="166">
        <v>4.6500000000000004</v>
      </c>
      <c r="CC3" s="166">
        <v>0.49881438378788201</v>
      </c>
      <c r="CD3" s="166">
        <v>2.2307657406087502</v>
      </c>
      <c r="CE3" s="72">
        <v>17</v>
      </c>
      <c r="CF3" s="73">
        <v>0.141452707605074</v>
      </c>
      <c r="CG3" s="74">
        <v>6.0104279727783899E-2</v>
      </c>
      <c r="CH3" s="74">
        <v>1.34397255209987E-2</v>
      </c>
      <c r="CI3" s="74">
        <v>0.37500924423013698</v>
      </c>
      <c r="CJ3" s="74">
        <v>0.80988238551302305</v>
      </c>
      <c r="CK3" s="74">
        <v>0.18109520677868099</v>
      </c>
      <c r="CL3" s="74">
        <v>0.51646195183521004</v>
      </c>
      <c r="CM3" s="74">
        <v>0.82260877978287805</v>
      </c>
      <c r="CN3" s="74">
        <v>0.18394091504826701</v>
      </c>
      <c r="CO3" s="67">
        <v>0</v>
      </c>
      <c r="CP3" s="68">
        <v>0</v>
      </c>
      <c r="CQ3" s="68">
        <v>0</v>
      </c>
      <c r="CR3" s="174">
        <v>0.823125</v>
      </c>
      <c r="CS3" s="164">
        <v>17.061250000000001</v>
      </c>
      <c r="CT3" s="164">
        <v>73.308750000000003</v>
      </c>
      <c r="CU3" s="164">
        <v>8.9062644275044706E-2</v>
      </c>
      <c r="CV3" s="164">
        <v>4.0213449815361901</v>
      </c>
      <c r="CW3" s="164">
        <v>14.2873247905636</v>
      </c>
      <c r="CX3" s="164">
        <v>1.9915012685488301E-2</v>
      </c>
      <c r="CY3" s="164">
        <v>0.89920007396925605</v>
      </c>
      <c r="CZ3" s="165">
        <v>3.1947429448318099</v>
      </c>
      <c r="DA3" s="95" t="s">
        <v>245</v>
      </c>
      <c r="DB3" s="95" t="s">
        <v>257</v>
      </c>
      <c r="DC3" s="95">
        <v>183.45</v>
      </c>
      <c r="DD3" s="95">
        <v>0</v>
      </c>
      <c r="DE3" s="95">
        <v>241.05</v>
      </c>
      <c r="DF3" s="95">
        <v>0</v>
      </c>
      <c r="DG3" s="95">
        <v>0</v>
      </c>
      <c r="DH3" s="95">
        <v>424.5</v>
      </c>
      <c r="DI3" s="95">
        <v>241.05</v>
      </c>
      <c r="DJ3" s="95">
        <v>183.45</v>
      </c>
      <c r="DK3" s="95">
        <v>54.924325930751003</v>
      </c>
      <c r="DL3" s="95">
        <v>0</v>
      </c>
      <c r="DM3" s="95">
        <v>69.880518330256095</v>
      </c>
      <c r="DN3" s="95">
        <v>0</v>
      </c>
      <c r="DO3" s="95">
        <v>0</v>
      </c>
      <c r="DP3" s="95">
        <v>69.880518330256095</v>
      </c>
      <c r="DQ3" s="95">
        <v>54.924325930751003</v>
      </c>
      <c r="DR3" s="95">
        <v>12.2814526399514</v>
      </c>
      <c r="DS3" s="95">
        <v>0</v>
      </c>
      <c r="DT3" s="95">
        <v>15.6257589289373</v>
      </c>
      <c r="DU3" s="95">
        <v>0</v>
      </c>
      <c r="DV3" s="95">
        <v>0</v>
      </c>
      <c r="DW3" s="95">
        <v>15.6257589289373</v>
      </c>
      <c r="DX3" s="95">
        <v>12.2814526399514</v>
      </c>
      <c r="DY3" s="67">
        <v>2.0758979021499999</v>
      </c>
      <c r="DZ3" s="68">
        <v>32.902323198349997</v>
      </c>
      <c r="EA3" s="68">
        <v>0.45318406912538201</v>
      </c>
      <c r="EB3" s="68">
        <v>0.45318406912538201</v>
      </c>
      <c r="EC3" s="68">
        <v>0.10133503848843201</v>
      </c>
      <c r="ED3" s="175">
        <v>1.5352871436823501</v>
      </c>
      <c r="EE3" s="95">
        <v>0.85</v>
      </c>
      <c r="EF3" s="95">
        <v>0.15</v>
      </c>
      <c r="EG3" s="95" t="s">
        <v>254</v>
      </c>
      <c r="EH3" s="95">
        <v>0.25</v>
      </c>
      <c r="EI3" s="95" t="s">
        <v>254</v>
      </c>
      <c r="EJ3" s="95">
        <v>0.55000000000000004</v>
      </c>
      <c r="EK3" s="95">
        <v>0.85</v>
      </c>
      <c r="EL3" s="95">
        <v>0.36634754853252299</v>
      </c>
      <c r="EM3" s="95">
        <v>0.36634754853252299</v>
      </c>
      <c r="EN3" s="95" t="s">
        <v>254</v>
      </c>
      <c r="EO3" s="95">
        <v>0.44426165831931902</v>
      </c>
      <c r="EP3" s="95" t="s">
        <v>254</v>
      </c>
      <c r="EQ3" s="95">
        <v>0.51041778553404005</v>
      </c>
      <c r="ER3" s="95">
        <v>0.36634754853252299</v>
      </c>
      <c r="ES3" s="95">
        <v>8.1917802190912506E-2</v>
      </c>
      <c r="ET3" s="95">
        <v>8.1917802190912506E-2</v>
      </c>
      <c r="EU3" s="95" t="s">
        <v>254</v>
      </c>
      <c r="EV3" s="95">
        <v>9.9339926779878296E-2</v>
      </c>
      <c r="EW3" s="95" t="s">
        <v>254</v>
      </c>
      <c r="EX3" s="95">
        <v>0.114132886537902</v>
      </c>
      <c r="EY3" s="95">
        <v>8.1917802190912506E-2</v>
      </c>
      <c r="EZ3" s="163">
        <v>2.0499999999999998</v>
      </c>
      <c r="FA3" s="164">
        <v>0.38843577711273802</v>
      </c>
      <c r="FB3" s="164">
        <v>9.1555190683961105E-2</v>
      </c>
      <c r="FC3" s="164">
        <v>1.6</v>
      </c>
      <c r="FD3" s="164">
        <v>0.34299717028501803</v>
      </c>
      <c r="FE3" s="164">
        <v>8.08452083454443E-2</v>
      </c>
      <c r="FF3" s="164">
        <v>1.8444444444444399</v>
      </c>
      <c r="FG3" s="164">
        <v>0.398854569135495</v>
      </c>
      <c r="FH3" s="164">
        <v>9.4010923514315795E-2</v>
      </c>
      <c r="FI3" s="164">
        <v>1.55555555555556</v>
      </c>
      <c r="FJ3" s="164">
        <v>0.391411055514641</v>
      </c>
      <c r="FK3" s="164">
        <v>9.2256470528595494E-2</v>
      </c>
      <c r="FL3" s="164">
        <v>2.1929629629629601</v>
      </c>
      <c r="FM3" s="164">
        <v>0.63156811677701596</v>
      </c>
      <c r="FN3" s="164">
        <v>0.14886203271808199</v>
      </c>
      <c r="FO3" s="164">
        <v>1.6390351680933299</v>
      </c>
      <c r="FP3" s="164">
        <v>0.36888449062995798</v>
      </c>
      <c r="FQ3" s="164">
        <v>8.6946908266329601E-2</v>
      </c>
      <c r="FR3" s="164">
        <v>1.2124999999999999</v>
      </c>
      <c r="FS3" s="164">
        <v>0.166833250083229</v>
      </c>
      <c r="FT3" s="164">
        <v>4.1708312520807297E-2</v>
      </c>
      <c r="FU3" s="164">
        <v>1.1375</v>
      </c>
      <c r="FV3" s="164">
        <v>0.19958289839896901</v>
      </c>
      <c r="FW3" s="164">
        <v>4.98957245997423E-2</v>
      </c>
      <c r="FX3" s="164">
        <v>1.2166666666666699</v>
      </c>
      <c r="FY3" s="164">
        <v>0.17256238807393001</v>
      </c>
      <c r="FZ3" s="164">
        <v>4.31405970184826E-2</v>
      </c>
      <c r="GA3" s="164">
        <v>1.1859546703296699</v>
      </c>
      <c r="GB3" s="164">
        <v>0.163992128792359</v>
      </c>
      <c r="GC3" s="164">
        <v>4.0998032198089701E-2</v>
      </c>
      <c r="GD3" s="164">
        <v>3.7</v>
      </c>
      <c r="GE3" s="164">
        <v>3.7269290307168399</v>
      </c>
      <c r="GF3" s="164">
        <v>2.1517434791349999</v>
      </c>
      <c r="GG3" s="164">
        <v>3.7</v>
      </c>
      <c r="GH3" s="164">
        <v>3.7269290307168399</v>
      </c>
      <c r="GI3" s="164">
        <v>2.1517434791349999</v>
      </c>
      <c r="GJ3" s="164">
        <v>3.8333333333333299</v>
      </c>
      <c r="GK3" s="164">
        <v>3.6253735439721702</v>
      </c>
      <c r="GL3" s="164">
        <v>2.09311039152528</v>
      </c>
      <c r="GM3" s="164">
        <v>3.8333333333333299</v>
      </c>
      <c r="GN3" s="164">
        <v>3.6253735439721702</v>
      </c>
      <c r="GO3" s="164">
        <v>2.09311039152528</v>
      </c>
      <c r="GP3" s="164">
        <v>2.4937499999999999</v>
      </c>
      <c r="GQ3" s="164">
        <v>0.83143951473734201</v>
      </c>
      <c r="GR3" s="164">
        <v>0.207859878684335</v>
      </c>
      <c r="GS3" s="164">
        <v>2.5812499999999998</v>
      </c>
      <c r="GT3" s="164">
        <v>1.3697779625423501</v>
      </c>
      <c r="GU3" s="164">
        <v>0.34244449063558702</v>
      </c>
      <c r="GV3" s="164">
        <v>2.7379166666666701</v>
      </c>
      <c r="GW3" s="164">
        <v>0.79572084719873104</v>
      </c>
      <c r="GX3" s="164">
        <v>0.19893021179968301</v>
      </c>
      <c r="GY3" s="164">
        <v>2.7448151014791899</v>
      </c>
      <c r="GZ3" s="164">
        <v>0.91537902636842705</v>
      </c>
      <c r="HA3" s="165">
        <v>0.22884475659210701</v>
      </c>
      <c r="HB3" s="76" t="s">
        <v>254</v>
      </c>
      <c r="HC3" s="77" t="s">
        <v>254</v>
      </c>
      <c r="HD3" s="78" t="s">
        <v>254</v>
      </c>
      <c r="HE3" s="166"/>
      <c r="HF3" s="166"/>
      <c r="HG3" s="166"/>
      <c r="HH3" s="166"/>
      <c r="HI3" s="166"/>
      <c r="HJ3" s="166"/>
      <c r="HK3" s="166"/>
      <c r="HL3" s="166"/>
      <c r="HM3" s="166"/>
      <c r="HN3" s="166"/>
      <c r="HO3" s="166"/>
      <c r="HP3" s="166"/>
      <c r="HQ3" s="166"/>
      <c r="HR3" s="166"/>
      <c r="HS3" s="166"/>
      <c r="HT3" s="166"/>
      <c r="HU3" s="166"/>
      <c r="HV3" s="166"/>
    </row>
    <row r="4" spans="1:230" ht="15.5">
      <c r="A4" s="177" t="s">
        <v>258</v>
      </c>
      <c r="B4" s="168" t="str">
        <f t="shared" si="0"/>
        <v>BC.A</v>
      </c>
      <c r="C4" s="169" t="s">
        <v>246</v>
      </c>
      <c r="D4" s="80" t="s">
        <v>259</v>
      </c>
      <c r="E4" s="164" t="s">
        <v>248</v>
      </c>
      <c r="F4" s="70" t="s">
        <v>249</v>
      </c>
      <c r="G4" s="70" t="s">
        <v>250</v>
      </c>
      <c r="H4" s="164">
        <v>2011</v>
      </c>
      <c r="I4" s="178">
        <v>49</v>
      </c>
      <c r="J4" s="179">
        <v>-123.1</v>
      </c>
      <c r="K4" s="171">
        <v>1</v>
      </c>
      <c r="L4" s="169" t="s">
        <v>260</v>
      </c>
      <c r="M4" s="180">
        <v>41775</v>
      </c>
      <c r="N4" s="79">
        <v>24.5</v>
      </c>
      <c r="O4" s="77">
        <v>26</v>
      </c>
      <c r="P4" s="80">
        <v>14</v>
      </c>
      <c r="Q4" s="56" t="s">
        <v>252</v>
      </c>
      <c r="R4" s="81"/>
      <c r="S4" s="64">
        <v>1</v>
      </c>
      <c r="T4" s="65">
        <v>5.2</v>
      </c>
      <c r="U4" s="66">
        <v>3.721E-2</v>
      </c>
      <c r="W4" s="67">
        <v>75.030011999285705</v>
      </c>
      <c r="X4" s="68">
        <v>40.662272113234401</v>
      </c>
      <c r="Y4" s="68">
        <v>10.867449343963999</v>
      </c>
      <c r="Z4" s="69">
        <v>5.9089455062900598</v>
      </c>
      <c r="AA4" s="70">
        <v>1.6981802409011499</v>
      </c>
      <c r="AB4" s="70">
        <v>3.18082954449239</v>
      </c>
      <c r="AC4" s="70">
        <v>2.8807682395891798</v>
      </c>
      <c r="AD4" s="70">
        <v>1.66895023298792</v>
      </c>
      <c r="AE4" s="70">
        <v>1.21181800660126</v>
      </c>
      <c r="AF4" s="70">
        <v>0.13963949420495</v>
      </c>
      <c r="AG4" s="70">
        <v>1.6981802409011499</v>
      </c>
      <c r="AH4" s="70">
        <v>1.0299357208965201</v>
      </c>
      <c r="AI4" s="70">
        <v>0.55744458892149695</v>
      </c>
      <c r="AJ4" s="70">
        <v>0.241216802745186</v>
      </c>
      <c r="AK4" s="70">
        <v>0.37688831211698298</v>
      </c>
      <c r="AL4" s="70">
        <v>0.34665515960930199</v>
      </c>
      <c r="AM4" s="70">
        <v>0.18868360286437999</v>
      </c>
      <c r="AN4" s="70">
        <v>0.24503973485563799</v>
      </c>
      <c r="AO4" s="70">
        <v>3.9659520939150698E-2</v>
      </c>
      <c r="AP4" s="70">
        <v>0.241216802745186</v>
      </c>
      <c r="AQ4" s="70">
        <v>0.22115557696612601</v>
      </c>
      <c r="AR4" s="70">
        <v>2.2984029205523502</v>
      </c>
      <c r="AS4" s="70">
        <v>0.99456235639218105</v>
      </c>
      <c r="AT4" s="70">
        <v>1.5539503199190801</v>
      </c>
      <c r="AU4" s="70">
        <v>1.4292958387345001</v>
      </c>
      <c r="AV4" s="70">
        <v>0.77796242443193298</v>
      </c>
      <c r="AW4" s="70">
        <v>1.01032470928314</v>
      </c>
      <c r="AX4" s="70">
        <v>0.163520393893514</v>
      </c>
      <c r="AY4" s="70">
        <v>0.99456235639218105</v>
      </c>
      <c r="AZ4" s="71">
        <v>0.91184780352575401</v>
      </c>
      <c r="BA4" s="69">
        <v>20.625601963883401</v>
      </c>
      <c r="BB4" s="70">
        <v>9.3412602139848993</v>
      </c>
      <c r="BC4" s="70">
        <v>4.0860912478087998</v>
      </c>
      <c r="BD4" s="70">
        <v>2.1829937949190499</v>
      </c>
      <c r="BE4" s="70">
        <v>1.8780212713244699</v>
      </c>
      <c r="BF4" s="70">
        <v>0.304972523594573</v>
      </c>
      <c r="BG4" s="70">
        <v>1.8397445518800899</v>
      </c>
      <c r="BH4" s="70">
        <v>9.3412602139848993</v>
      </c>
      <c r="BI4" s="70">
        <v>7.1982505020897003</v>
      </c>
      <c r="BJ4" s="70">
        <v>3.3847214438461402</v>
      </c>
      <c r="BK4" s="70">
        <v>2.0535412810336999</v>
      </c>
      <c r="BL4" s="70">
        <v>0.79333040931606902</v>
      </c>
      <c r="BM4" s="70">
        <v>0.46114806080620502</v>
      </c>
      <c r="BN4" s="70">
        <v>0.45026137989560999</v>
      </c>
      <c r="BO4" s="70">
        <v>6.2374461159240301E-2</v>
      </c>
      <c r="BP4" s="70">
        <v>0.65360423062836404</v>
      </c>
      <c r="BQ4" s="70">
        <v>2.0535412810336999</v>
      </c>
      <c r="BR4" s="70">
        <v>2.0408255312589101</v>
      </c>
      <c r="BS4" s="70">
        <v>13.9555640262707</v>
      </c>
      <c r="BT4" s="70">
        <v>8.4669676082681598</v>
      </c>
      <c r="BU4" s="70">
        <v>3.27098507362465</v>
      </c>
      <c r="BV4" s="70">
        <v>1.90136216375274</v>
      </c>
      <c r="BW4" s="70">
        <v>1.85647522844596</v>
      </c>
      <c r="BX4" s="70">
        <v>0.25717649170053403</v>
      </c>
      <c r="BY4" s="70">
        <v>2.69487928023131</v>
      </c>
      <c r="BZ4" s="70">
        <v>8.4669676082681598</v>
      </c>
      <c r="CA4" s="71">
        <v>8.4145392288377696</v>
      </c>
      <c r="CB4" s="166">
        <v>8.3000000000000007</v>
      </c>
      <c r="CC4" s="166">
        <v>0.46509761284453399</v>
      </c>
      <c r="CD4" s="166">
        <v>2.0799797569865199</v>
      </c>
      <c r="CE4" s="72">
        <v>20</v>
      </c>
      <c r="CF4" s="73">
        <v>1.4609433495370401E-2</v>
      </c>
      <c r="CG4" s="74">
        <v>8.1300267864129003E-3</v>
      </c>
      <c r="CH4" s="74">
        <v>1.8179292553313401E-3</v>
      </c>
      <c r="CI4" s="74">
        <v>0</v>
      </c>
      <c r="CJ4" s="74">
        <v>0</v>
      </c>
      <c r="CK4" s="74">
        <v>0</v>
      </c>
      <c r="CL4" s="74">
        <v>1.4609433495370401E-2</v>
      </c>
      <c r="CM4" s="74">
        <v>8.1300267864129003E-3</v>
      </c>
      <c r="CN4" s="74">
        <v>1.8179292553313401E-3</v>
      </c>
      <c r="CO4" s="67">
        <v>84.764499999999998</v>
      </c>
      <c r="CP4" s="68">
        <v>23.098655910999199</v>
      </c>
      <c r="CQ4" s="68">
        <v>5.1650164805871501</v>
      </c>
      <c r="CR4" s="174">
        <v>0.75449999999999995</v>
      </c>
      <c r="CS4" s="164">
        <v>16.741599999999998</v>
      </c>
      <c r="CT4" s="164">
        <v>59.694099999999999</v>
      </c>
      <c r="CU4" s="164">
        <v>0.10723682596060601</v>
      </c>
      <c r="CV4" s="164">
        <v>3.7930088931029302</v>
      </c>
      <c r="CW4" s="164">
        <v>12.8610807186889</v>
      </c>
      <c r="CX4" s="164">
        <v>2.39788832539229E-2</v>
      </c>
      <c r="CY4" s="164">
        <v>0.84814257242393798</v>
      </c>
      <c r="CZ4" s="165">
        <v>2.8758250751100198</v>
      </c>
      <c r="DA4" s="95" t="s">
        <v>258</v>
      </c>
      <c r="DB4" s="95" t="s">
        <v>261</v>
      </c>
      <c r="DC4" s="95">
        <v>75.8125</v>
      </c>
      <c r="DD4" s="95">
        <v>0</v>
      </c>
      <c r="DE4" s="95">
        <v>45.4375</v>
      </c>
      <c r="DF4" s="95">
        <v>0</v>
      </c>
      <c r="DG4" s="95">
        <v>0</v>
      </c>
      <c r="DH4" s="95">
        <v>121.25</v>
      </c>
      <c r="DI4" s="95">
        <v>45.4375</v>
      </c>
      <c r="DJ4" s="95">
        <v>75.8125</v>
      </c>
      <c r="DK4" s="95">
        <v>33.0226518576914</v>
      </c>
      <c r="DL4" s="95">
        <v>0</v>
      </c>
      <c r="DM4" s="95">
        <v>18.561553006146902</v>
      </c>
      <c r="DN4" s="95">
        <v>0</v>
      </c>
      <c r="DO4" s="95">
        <v>0</v>
      </c>
      <c r="DP4" s="95">
        <v>18.561553006146902</v>
      </c>
      <c r="DQ4" s="95">
        <v>33.0226518576914</v>
      </c>
      <c r="DR4" s="95">
        <v>11.675270530668</v>
      </c>
      <c r="DS4" s="95">
        <v>0</v>
      </c>
      <c r="DT4" s="95">
        <v>6.5625</v>
      </c>
      <c r="DU4" s="95">
        <v>0</v>
      </c>
      <c r="DV4" s="95">
        <v>0</v>
      </c>
      <c r="DW4" s="95">
        <v>6.5625</v>
      </c>
      <c r="DX4" s="95">
        <v>11.675270530668</v>
      </c>
      <c r="DY4" s="67">
        <v>2.7535080611999998</v>
      </c>
      <c r="DZ4" s="68">
        <v>35.434331607499999</v>
      </c>
      <c r="EA4" s="68">
        <v>0.43093770430890699</v>
      </c>
      <c r="EB4" s="68">
        <v>0.43093770430890699</v>
      </c>
      <c r="EC4" s="68">
        <v>9.6360600090241902E-2</v>
      </c>
      <c r="ED4" s="175">
        <v>0.85697844488887798</v>
      </c>
      <c r="EE4" s="95">
        <v>1</v>
      </c>
      <c r="EF4" s="95">
        <v>0.3</v>
      </c>
      <c r="EG4" s="95" t="s">
        <v>254</v>
      </c>
      <c r="EH4" s="95">
        <v>0.5</v>
      </c>
      <c r="EI4" s="95" t="s">
        <v>254</v>
      </c>
      <c r="EJ4" s="95">
        <v>0.65</v>
      </c>
      <c r="EK4" s="95">
        <v>1</v>
      </c>
      <c r="EL4" s="95">
        <v>0</v>
      </c>
      <c r="EM4" s="95">
        <v>0.47016234598162698</v>
      </c>
      <c r="EN4" s="95" t="s">
        <v>254</v>
      </c>
      <c r="EO4" s="95">
        <v>0.51298917604257699</v>
      </c>
      <c r="EP4" s="95" t="s">
        <v>254</v>
      </c>
      <c r="EQ4" s="95">
        <v>0.489360484929593</v>
      </c>
      <c r="ER4" s="95">
        <v>0</v>
      </c>
      <c r="ES4" s="95">
        <v>0</v>
      </c>
      <c r="ET4" s="95">
        <v>0.105131496607569</v>
      </c>
      <c r="EU4" s="95" t="s">
        <v>254</v>
      </c>
      <c r="EV4" s="95">
        <v>0.114707866935281</v>
      </c>
      <c r="EW4" s="95" t="s">
        <v>254</v>
      </c>
      <c r="EX4" s="95">
        <v>0.109424330980483</v>
      </c>
      <c r="EY4" s="95">
        <v>0</v>
      </c>
      <c r="EZ4" s="163">
        <v>2.7050000000000001</v>
      </c>
      <c r="FA4" s="164">
        <v>0.27810448623342598</v>
      </c>
      <c r="FB4" s="164">
        <v>6.2186053606559502E-2</v>
      </c>
      <c r="FC4" s="164">
        <v>1.81</v>
      </c>
      <c r="FD4" s="164">
        <v>0.84722457098706105</v>
      </c>
      <c r="FE4" s="164">
        <v>0.18944517329351701</v>
      </c>
      <c r="FF4" s="164">
        <v>2.0099999999999998</v>
      </c>
      <c r="FG4" s="164">
        <v>0.53596936283218399</v>
      </c>
      <c r="FH4" s="164">
        <v>0.119846392915001</v>
      </c>
      <c r="FI4" s="164">
        <v>1.1499999999999999</v>
      </c>
      <c r="FJ4" s="164">
        <v>0.19330913339165201</v>
      </c>
      <c r="FK4" s="164">
        <v>4.3225236293530901E-2</v>
      </c>
      <c r="FL4" s="164">
        <v>2.6323333333333299</v>
      </c>
      <c r="FM4" s="164">
        <v>0.81637416888687198</v>
      </c>
      <c r="FN4" s="164">
        <v>0.182546813670594</v>
      </c>
      <c r="FO4" s="164">
        <v>1.5402053708778001</v>
      </c>
      <c r="FP4" s="164">
        <v>0.31645828261431302</v>
      </c>
      <c r="FQ4" s="164">
        <v>7.0762223196844304E-2</v>
      </c>
      <c r="FR4" s="164">
        <v>1.7050000000000001</v>
      </c>
      <c r="FS4" s="164">
        <v>0.49680558518769102</v>
      </c>
      <c r="FT4" s="164">
        <v>0.11108910600812399</v>
      </c>
      <c r="FU4" s="164">
        <v>1.1000000000000001</v>
      </c>
      <c r="FV4" s="164">
        <v>0.137649440322337</v>
      </c>
      <c r="FW4" s="164">
        <v>3.0779350562554601E-2</v>
      </c>
      <c r="FX4" s="164">
        <v>2.11933333333333</v>
      </c>
      <c r="FY4" s="164">
        <v>0.798805833875741</v>
      </c>
      <c r="FZ4" s="164">
        <v>0.17861841453695601</v>
      </c>
      <c r="GA4" s="164">
        <v>1.45984792923938</v>
      </c>
      <c r="GB4" s="164">
        <v>0.35981490554420098</v>
      </c>
      <c r="GC4" s="164">
        <v>8.0457058811450002E-2</v>
      </c>
      <c r="GD4" s="164">
        <v>3.4153846153846201</v>
      </c>
      <c r="GE4" s="164">
        <v>2.2059941650898001</v>
      </c>
      <c r="GF4" s="164">
        <v>0.61183269812351204</v>
      </c>
      <c r="GG4" s="164">
        <v>3.2846153846153801</v>
      </c>
      <c r="GH4" s="164">
        <v>2.3269601607555699</v>
      </c>
      <c r="GI4" s="164">
        <v>0.64538262888970299</v>
      </c>
      <c r="GJ4" s="164">
        <v>3.7538461538461498</v>
      </c>
      <c r="GK4" s="164">
        <v>1.94505729047961</v>
      </c>
      <c r="GL4" s="164">
        <v>0.53946183034917505</v>
      </c>
      <c r="GM4" s="164">
        <v>3.6014430014430001</v>
      </c>
      <c r="GN4" s="164">
        <v>2.0580367549631702</v>
      </c>
      <c r="GO4" s="164">
        <v>0.57079669590840298</v>
      </c>
      <c r="GP4" s="164">
        <v>3.22</v>
      </c>
      <c r="GQ4" s="164">
        <v>0.67011389448283198</v>
      </c>
      <c r="GR4" s="164">
        <v>0.14984202207307301</v>
      </c>
      <c r="GS4" s="164">
        <v>3.2949999999999999</v>
      </c>
      <c r="GT4" s="164">
        <v>0.85561612149866695</v>
      </c>
      <c r="GU4" s="164">
        <v>0.19132158103157401</v>
      </c>
      <c r="GV4" s="164">
        <v>3.2616666666666698</v>
      </c>
      <c r="GW4" s="164">
        <v>0.66538429295403501</v>
      </c>
      <c r="GX4" s="164">
        <v>0.14878445102058599</v>
      </c>
      <c r="GY4" s="164">
        <v>3.23166137045677</v>
      </c>
      <c r="GZ4" s="164">
        <v>0.59841438595201302</v>
      </c>
      <c r="HA4" s="165">
        <v>0.13380952457025</v>
      </c>
      <c r="HB4" s="76">
        <v>13.895</v>
      </c>
      <c r="HC4" s="77">
        <v>86.039999999999992</v>
      </c>
      <c r="HD4" s="78">
        <v>0</v>
      </c>
      <c r="HE4" s="166"/>
      <c r="HF4" s="166"/>
      <c r="HG4" s="166"/>
      <c r="HH4" s="166"/>
      <c r="HI4" s="166"/>
      <c r="HJ4" s="166"/>
      <c r="HK4" s="166"/>
      <c r="HL4" s="166"/>
      <c r="HM4" s="166"/>
      <c r="HN4" s="166"/>
      <c r="HO4" s="166"/>
      <c r="HP4" s="166"/>
      <c r="HQ4" s="166"/>
      <c r="HR4" s="166"/>
      <c r="HS4" s="166"/>
      <c r="HT4" s="166"/>
      <c r="HU4" s="166"/>
      <c r="HV4" s="166"/>
    </row>
    <row r="5" spans="1:230" ht="15.5">
      <c r="A5" s="177" t="s">
        <v>258</v>
      </c>
      <c r="B5" s="168" t="str">
        <f t="shared" si="0"/>
        <v>BC.B</v>
      </c>
      <c r="C5" s="169" t="s">
        <v>255</v>
      </c>
      <c r="D5" s="181" t="s">
        <v>262</v>
      </c>
      <c r="E5" s="164" t="s">
        <v>248</v>
      </c>
      <c r="F5" s="70" t="s">
        <v>249</v>
      </c>
      <c r="G5" s="70" t="s">
        <v>250</v>
      </c>
      <c r="H5" s="164">
        <v>2014</v>
      </c>
      <c r="I5" s="178">
        <v>49</v>
      </c>
      <c r="J5" s="179">
        <v>-122.8</v>
      </c>
      <c r="K5" s="171">
        <v>1</v>
      </c>
      <c r="L5" s="182" t="s">
        <v>260</v>
      </c>
      <c r="M5" s="183">
        <v>41788</v>
      </c>
      <c r="N5" s="82">
        <v>22.5</v>
      </c>
      <c r="O5" s="83">
        <v>26</v>
      </c>
      <c r="P5" s="84">
        <v>14</v>
      </c>
      <c r="Q5" s="56" t="s">
        <v>252</v>
      </c>
      <c r="R5" s="85"/>
      <c r="S5" s="64">
        <v>0.94736842105263153</v>
      </c>
      <c r="T5" s="65">
        <v>6</v>
      </c>
      <c r="U5" s="66">
        <v>7.7499999999999999E-2</v>
      </c>
      <c r="W5" s="67">
        <v>210.08403360899999</v>
      </c>
      <c r="X5" s="68">
        <v>134.809998644389</v>
      </c>
      <c r="Y5" s="68">
        <v>30.144432101550802</v>
      </c>
      <c r="Z5" s="69">
        <v>41.2151470600651</v>
      </c>
      <c r="AA5" s="70">
        <v>13.226387139372701</v>
      </c>
      <c r="AB5" s="70">
        <v>24.523429434688801</v>
      </c>
      <c r="AC5" s="70">
        <v>23.130130210870298</v>
      </c>
      <c r="AD5" s="70">
        <v>1.05918551399553</v>
      </c>
      <c r="AE5" s="70">
        <v>22.0709446968748</v>
      </c>
      <c r="AF5" s="70">
        <v>6.7374128367504005E-2</v>
      </c>
      <c r="AG5" s="70">
        <v>13.226387139372701</v>
      </c>
      <c r="AH5" s="70">
        <v>3.4653304860036598</v>
      </c>
      <c r="AI5" s="70">
        <v>3.2392497279535899</v>
      </c>
      <c r="AJ5" s="70">
        <v>1.82058181711487</v>
      </c>
      <c r="AK5" s="70">
        <v>2.22833186706506</v>
      </c>
      <c r="AL5" s="70">
        <v>2.2025720930236798</v>
      </c>
      <c r="AM5" s="70">
        <v>0.25954356354186298</v>
      </c>
      <c r="AN5" s="70">
        <v>2.1087595424414101</v>
      </c>
      <c r="AO5" s="70">
        <v>3.2897944279423302E-2</v>
      </c>
      <c r="AP5" s="70">
        <v>1.82058181711487</v>
      </c>
      <c r="AQ5" s="70">
        <v>0.62127271773429305</v>
      </c>
      <c r="AR5" s="70">
        <v>14.486365175603799</v>
      </c>
      <c r="AS5" s="70">
        <v>8.1418894033379008</v>
      </c>
      <c r="AT5" s="70">
        <v>9.9654030623730208</v>
      </c>
      <c r="AU5" s="70">
        <v>9.8502018506898796</v>
      </c>
      <c r="AV5" s="70">
        <v>1.16071410240428</v>
      </c>
      <c r="AW5" s="70">
        <v>9.4306593702007095</v>
      </c>
      <c r="AX5" s="70">
        <v>0.14712407945758199</v>
      </c>
      <c r="AY5" s="70">
        <v>8.1418894033379008</v>
      </c>
      <c r="AZ5" s="71">
        <v>2.7784160588398401</v>
      </c>
      <c r="BA5" s="69">
        <v>64.915192694011296</v>
      </c>
      <c r="BB5" s="70">
        <v>17.809390334973301</v>
      </c>
      <c r="BC5" s="70">
        <v>15.4287139688319</v>
      </c>
      <c r="BD5" s="70">
        <v>12.8181530579823</v>
      </c>
      <c r="BE5" s="70">
        <v>0.52550681941478905</v>
      </c>
      <c r="BF5" s="70">
        <v>12.292646238567499</v>
      </c>
      <c r="BG5" s="70">
        <v>2.0590353168055899</v>
      </c>
      <c r="BH5" s="70">
        <v>17.809390334973301</v>
      </c>
      <c r="BI5" s="70">
        <v>31.677088390206102</v>
      </c>
      <c r="BJ5" s="70">
        <v>10.0891247193978</v>
      </c>
      <c r="BK5" s="70">
        <v>4.6694938772177297</v>
      </c>
      <c r="BL5" s="70">
        <v>1.9823529447123001</v>
      </c>
      <c r="BM5" s="70">
        <v>1.6633272120376399</v>
      </c>
      <c r="BN5" s="70">
        <v>0.15221717973951401</v>
      </c>
      <c r="BO5" s="70">
        <v>1.67189384622018</v>
      </c>
      <c r="BP5" s="70">
        <v>1.0617349431805401</v>
      </c>
      <c r="BQ5" s="70">
        <v>4.6694938772177297</v>
      </c>
      <c r="BR5" s="70">
        <v>5.2336462528950296</v>
      </c>
      <c r="BS5" s="70">
        <v>45.119937412093797</v>
      </c>
      <c r="BT5" s="70">
        <v>20.8826114599558</v>
      </c>
      <c r="BU5" s="70">
        <v>8.8653518795471804</v>
      </c>
      <c r="BV5" s="70">
        <v>7.4386254298827401</v>
      </c>
      <c r="BW5" s="70">
        <v>0.68073592248171499</v>
      </c>
      <c r="BX5" s="70">
        <v>7.4769365826238197</v>
      </c>
      <c r="BY5" s="70">
        <v>4.7482230140771096</v>
      </c>
      <c r="BZ5" s="70">
        <v>20.8826114599558</v>
      </c>
      <c r="CA5" s="71">
        <v>23.405577583320699</v>
      </c>
      <c r="CB5" s="166">
        <v>7.85</v>
      </c>
      <c r="CC5" s="166">
        <v>0.37187292679652101</v>
      </c>
      <c r="CD5" s="166">
        <v>1.66306628661765</v>
      </c>
      <c r="CE5" s="72">
        <v>14</v>
      </c>
      <c r="CF5" s="73">
        <v>2.9271419372368601E-2</v>
      </c>
      <c r="CG5" s="74">
        <v>1.2940491211747099E-2</v>
      </c>
      <c r="CH5" s="74">
        <v>2.8935818011705098E-3</v>
      </c>
      <c r="CI5" s="74">
        <v>0</v>
      </c>
      <c r="CJ5" s="74">
        <v>0</v>
      </c>
      <c r="CK5" s="74">
        <v>0</v>
      </c>
      <c r="CL5" s="74">
        <v>2.9271419372368601E-2</v>
      </c>
      <c r="CM5" s="74">
        <v>1.2940491211747099E-2</v>
      </c>
      <c r="CN5" s="74">
        <v>2.8935818011705098E-3</v>
      </c>
      <c r="CO5" s="67">
        <v>0.14385000000000001</v>
      </c>
      <c r="CP5" s="68">
        <v>0.42443067439620902</v>
      </c>
      <c r="CQ5" s="68">
        <v>9.4905583968600299E-2</v>
      </c>
      <c r="CR5" s="174">
        <v>0.55349999999999999</v>
      </c>
      <c r="CS5" s="164">
        <v>9.9870000000000001</v>
      </c>
      <c r="CT5" s="164">
        <v>50.168999999999997</v>
      </c>
      <c r="CU5" s="164">
        <v>4.6143369256219098E-2</v>
      </c>
      <c r="CV5" s="164">
        <v>1.8373926033777801</v>
      </c>
      <c r="CW5" s="164">
        <v>10.572867907501401</v>
      </c>
      <c r="CX5" s="164">
        <v>1.0317971036777999E-2</v>
      </c>
      <c r="CY5" s="164">
        <v>0.41085347625080199</v>
      </c>
      <c r="CZ5" s="165">
        <v>2.3641651358299201</v>
      </c>
      <c r="DA5" s="95" t="s">
        <v>258</v>
      </c>
      <c r="DB5" s="95" t="s">
        <v>263</v>
      </c>
      <c r="DC5" s="95">
        <v>253.17500000000001</v>
      </c>
      <c r="DD5" s="95">
        <v>0</v>
      </c>
      <c r="DE5" s="95">
        <v>70.349999999999994</v>
      </c>
      <c r="DF5" s="95">
        <v>0</v>
      </c>
      <c r="DG5" s="95">
        <v>0</v>
      </c>
      <c r="DH5" s="95">
        <v>323.52499999999998</v>
      </c>
      <c r="DI5" s="95">
        <v>70.349999999999994</v>
      </c>
      <c r="DJ5" s="95">
        <v>253.17500000000001</v>
      </c>
      <c r="DK5" s="95">
        <v>61.0882181335881</v>
      </c>
      <c r="DL5" s="95">
        <v>0</v>
      </c>
      <c r="DM5" s="95">
        <v>38.118616808174203</v>
      </c>
      <c r="DN5" s="95">
        <v>0</v>
      </c>
      <c r="DO5" s="95">
        <v>0</v>
      </c>
      <c r="DP5" s="95">
        <v>38.118616808174203</v>
      </c>
      <c r="DQ5" s="95">
        <v>61.0882181335881</v>
      </c>
      <c r="DR5" s="95">
        <v>13.659740837103801</v>
      </c>
      <c r="DS5" s="95">
        <v>0</v>
      </c>
      <c r="DT5" s="95">
        <v>8.5235818391343603</v>
      </c>
      <c r="DU5" s="95">
        <v>0</v>
      </c>
      <c r="DV5" s="95">
        <v>0</v>
      </c>
      <c r="DW5" s="95">
        <v>8.5235818391343603</v>
      </c>
      <c r="DX5" s="95">
        <v>13.659740837103801</v>
      </c>
      <c r="DY5" s="67">
        <v>1.9784316420500001</v>
      </c>
      <c r="DZ5" s="68">
        <v>36.053584671000003</v>
      </c>
      <c r="EA5" s="68">
        <v>0.24851728806030501</v>
      </c>
      <c r="EB5" s="68">
        <v>0.24851728806030501</v>
      </c>
      <c r="EC5" s="68">
        <v>5.5570154968673902E-2</v>
      </c>
      <c r="ED5" s="175">
        <v>0.29141715333977602</v>
      </c>
      <c r="EE5" s="95">
        <v>0.36842105263157898</v>
      </c>
      <c r="EF5" s="95">
        <v>0.29411764705882398</v>
      </c>
      <c r="EG5" s="95" t="s">
        <v>254</v>
      </c>
      <c r="EH5" s="95">
        <v>0.36842105263157898</v>
      </c>
      <c r="EI5" s="95" t="s">
        <v>254</v>
      </c>
      <c r="EJ5" s="95">
        <v>0.25</v>
      </c>
      <c r="EK5" s="95">
        <v>0.36842105263157898</v>
      </c>
      <c r="EL5" s="95">
        <v>0.495594627783352</v>
      </c>
      <c r="EM5" s="95">
        <v>0.46966821831386202</v>
      </c>
      <c r="EN5" s="95" t="s">
        <v>254</v>
      </c>
      <c r="EO5" s="95">
        <v>0.495594627783352</v>
      </c>
      <c r="EP5" s="95" t="s">
        <v>254</v>
      </c>
      <c r="EQ5" s="95">
        <v>0.44426165831931902</v>
      </c>
      <c r="ER5" s="95">
        <v>0.495594627783352</v>
      </c>
      <c r="ES5" s="95">
        <v>0.113697205235226</v>
      </c>
      <c r="ET5" s="95">
        <v>0.113911274888453</v>
      </c>
      <c r="EU5" s="95" t="s">
        <v>254</v>
      </c>
      <c r="EV5" s="95">
        <v>0.113697205235226</v>
      </c>
      <c r="EW5" s="95" t="s">
        <v>254</v>
      </c>
      <c r="EX5" s="95">
        <v>9.9339926779878296E-2</v>
      </c>
      <c r="EY5" s="95">
        <v>0.113697205235226</v>
      </c>
      <c r="EZ5" s="163">
        <v>2.665</v>
      </c>
      <c r="FA5" s="164">
        <v>0.27961439613567102</v>
      </c>
      <c r="FB5" s="164">
        <v>6.2523679724691403E-2</v>
      </c>
      <c r="FC5" s="164">
        <v>1.47</v>
      </c>
      <c r="FD5" s="164">
        <v>0.24516374764205001</v>
      </c>
      <c r="FE5" s="164">
        <v>5.4820280534622699E-2</v>
      </c>
      <c r="FF5" s="164">
        <v>2.4849999999999999</v>
      </c>
      <c r="FG5" s="164">
        <v>0.36888880081729403</v>
      </c>
      <c r="FH5" s="164">
        <v>8.2486043476584905E-2</v>
      </c>
      <c r="FI5" s="164">
        <v>1.575</v>
      </c>
      <c r="FJ5" s="164">
        <v>0.41785794614664801</v>
      </c>
      <c r="FK5" s="164">
        <v>9.3435877252235094E-2</v>
      </c>
      <c r="FL5" s="164">
        <v>3.0854285714285701</v>
      </c>
      <c r="FM5" s="164">
        <v>0.57889995314087705</v>
      </c>
      <c r="FN5" s="164">
        <v>0.129445964739444</v>
      </c>
      <c r="FO5" s="164">
        <v>2.1610051608571199</v>
      </c>
      <c r="FP5" s="164">
        <v>0.54217853231006596</v>
      </c>
      <c r="FQ5" s="164">
        <v>0.121234805418637</v>
      </c>
      <c r="FR5" s="164">
        <v>1.50588235294118</v>
      </c>
      <c r="FS5" s="164">
        <v>0.69324471530197596</v>
      </c>
      <c r="FT5" s="164">
        <v>0.16813654032889899</v>
      </c>
      <c r="FU5" s="164">
        <v>1.4294117647058799</v>
      </c>
      <c r="FV5" s="164">
        <v>0.71393688961486002</v>
      </c>
      <c r="FW5" s="164">
        <v>0.173155129759236</v>
      </c>
      <c r="FX5" s="164">
        <v>1.5196078431372499</v>
      </c>
      <c r="FY5" s="164">
        <v>0.69442810438292502</v>
      </c>
      <c r="FZ5" s="164">
        <v>0.168423554339309</v>
      </c>
      <c r="GA5" s="164">
        <v>1.4821288515406199</v>
      </c>
      <c r="GB5" s="164">
        <v>0.692340363601335</v>
      </c>
      <c r="GC5" s="164">
        <v>0.16791720282393199</v>
      </c>
      <c r="GD5" s="164">
        <v>7.4</v>
      </c>
      <c r="GE5" s="164">
        <v>1.2</v>
      </c>
      <c r="GF5" s="164">
        <v>0.6</v>
      </c>
      <c r="GG5" s="164">
        <v>7.4</v>
      </c>
      <c r="GH5" s="164">
        <v>1.2</v>
      </c>
      <c r="GI5" s="164">
        <v>0.6</v>
      </c>
      <c r="GJ5" s="164">
        <v>7.4</v>
      </c>
      <c r="GK5" s="164">
        <v>1.2</v>
      </c>
      <c r="GL5" s="164">
        <v>0.6</v>
      </c>
      <c r="GM5" s="164">
        <v>7.4</v>
      </c>
      <c r="GN5" s="164">
        <v>1.2</v>
      </c>
      <c r="GO5" s="164">
        <v>0.6</v>
      </c>
      <c r="GP5" s="164">
        <v>2.0099999999999998</v>
      </c>
      <c r="GQ5" s="164">
        <v>0.443550270099414</v>
      </c>
      <c r="GR5" s="164">
        <v>9.9180855538068199E-2</v>
      </c>
      <c r="GS5" s="164">
        <v>1.41</v>
      </c>
      <c r="GT5" s="164">
        <v>0.63734647274130996</v>
      </c>
      <c r="GU5" s="164">
        <v>0.142515003826929</v>
      </c>
      <c r="GV5" s="164">
        <v>2.4044761904761902</v>
      </c>
      <c r="GW5" s="164">
        <v>0.65375700329550501</v>
      </c>
      <c r="GX5" s="164">
        <v>0.14618451001353</v>
      </c>
      <c r="GY5" s="164">
        <v>1.6497991682645099</v>
      </c>
      <c r="GZ5" s="164">
        <v>0.36433196023845099</v>
      </c>
      <c r="HA5" s="165">
        <v>8.1467102946892703E-2</v>
      </c>
      <c r="HB5" s="76" t="s">
        <v>254</v>
      </c>
      <c r="HC5" s="77" t="s">
        <v>254</v>
      </c>
      <c r="HD5" s="78" t="s">
        <v>254</v>
      </c>
      <c r="HE5" s="166"/>
      <c r="HF5" s="166"/>
      <c r="HG5" s="166"/>
      <c r="HH5" s="166"/>
      <c r="HI5" s="166"/>
      <c r="HJ5" s="166"/>
      <c r="HK5" s="166"/>
      <c r="HL5" s="166"/>
      <c r="HM5" s="166"/>
      <c r="HN5" s="166"/>
      <c r="HO5" s="166"/>
      <c r="HP5" s="166"/>
      <c r="HQ5" s="166"/>
      <c r="HR5" s="166"/>
      <c r="HS5" s="166"/>
      <c r="HT5" s="166"/>
      <c r="HU5" s="166"/>
      <c r="HV5" s="166"/>
    </row>
    <row r="6" spans="1:230" ht="15.5">
      <c r="A6" s="177" t="s">
        <v>264</v>
      </c>
      <c r="B6" s="168" t="str">
        <f t="shared" si="0"/>
        <v>CR.A</v>
      </c>
      <c r="C6" s="169" t="s">
        <v>246</v>
      </c>
      <c r="D6" s="77" t="s">
        <v>265</v>
      </c>
      <c r="E6" s="164" t="s">
        <v>266</v>
      </c>
      <c r="F6" s="70" t="s">
        <v>267</v>
      </c>
      <c r="G6" s="70" t="s">
        <v>250</v>
      </c>
      <c r="H6" s="164">
        <v>2014</v>
      </c>
      <c r="I6" s="169">
        <v>44.211549959999999</v>
      </c>
      <c r="J6" s="170">
        <v>15.490694599999999</v>
      </c>
      <c r="K6" s="171">
        <v>1</v>
      </c>
      <c r="L6" s="182" t="s">
        <v>260</v>
      </c>
      <c r="M6" s="183">
        <v>41776</v>
      </c>
      <c r="N6" s="86">
        <v>17</v>
      </c>
      <c r="O6" s="77">
        <v>25</v>
      </c>
      <c r="P6" s="83">
        <v>14.85</v>
      </c>
      <c r="Q6" s="83" t="s">
        <v>268</v>
      </c>
      <c r="R6" s="87"/>
      <c r="S6" s="64">
        <v>0.84210526315789469</v>
      </c>
      <c r="T6" s="65">
        <v>4.0599999999999996</v>
      </c>
      <c r="U6" s="66">
        <v>-0.11269</v>
      </c>
      <c r="W6" s="67">
        <v>332.63305322675001</v>
      </c>
      <c r="X6" s="68">
        <v>74.988661765271203</v>
      </c>
      <c r="Y6" s="68">
        <v>16.767974524888601</v>
      </c>
      <c r="Z6" s="70">
        <f>1/4.0101/20</f>
        <v>1.2468516994588662E-2</v>
      </c>
      <c r="AA6" s="70">
        <f>1/4.0101/20</f>
        <v>1.2468516994588662E-2</v>
      </c>
      <c r="AB6" s="70">
        <v>0</v>
      </c>
      <c r="AC6" s="70">
        <v>0</v>
      </c>
      <c r="AD6" s="70">
        <v>0</v>
      </c>
      <c r="AE6" s="70">
        <v>0</v>
      </c>
      <c r="AF6" s="70">
        <v>0</v>
      </c>
      <c r="AG6" s="70">
        <f>1/4.0101/20</f>
        <v>1.2468516994588662E-2</v>
      </c>
      <c r="AH6" s="70">
        <v>0</v>
      </c>
      <c r="AI6" s="70">
        <f>AR6/SQRT(20)</f>
        <v>1.2468499999999999E-2</v>
      </c>
      <c r="AJ6" s="70">
        <f>AS6/SQRT(20)</f>
        <v>1.2468499999999999E-2</v>
      </c>
      <c r="AK6" s="70">
        <v>0</v>
      </c>
      <c r="AL6" s="70">
        <v>0</v>
      </c>
      <c r="AM6" s="70">
        <v>0</v>
      </c>
      <c r="AN6" s="70">
        <v>0</v>
      </c>
      <c r="AO6" s="70">
        <v>0</v>
      </c>
      <c r="AP6" s="70">
        <f>AI6</f>
        <v>1.2468499999999999E-2</v>
      </c>
      <c r="AQ6" s="70">
        <v>0</v>
      </c>
      <c r="AR6" s="70">
        <f>STDEVA(0,0,0,0,0,0,0,0,0,0,0,0,0,0,0,0,0,0,0,0.24937)</f>
        <v>5.5760827154912256E-2</v>
      </c>
      <c r="AS6" s="70">
        <f>STDEVA(0,0,0,0,0,0,0,0,0,0,0,0,0,0,0,0,0,0,0,0.24937)</f>
        <v>5.5760827154912256E-2</v>
      </c>
      <c r="AT6" s="70">
        <v>0</v>
      </c>
      <c r="AU6" s="70">
        <v>0</v>
      </c>
      <c r="AV6" s="70">
        <v>0</v>
      </c>
      <c r="AW6" s="70">
        <v>0</v>
      </c>
      <c r="AX6" s="70">
        <v>0</v>
      </c>
      <c r="AY6" s="70">
        <f>STDEVA(0,0,0,0,0,0,0,0,0,0,0,0,0,0,0,0,0,0,0,0.24937)</f>
        <v>5.5760827154912256E-2</v>
      </c>
      <c r="AZ6" s="71">
        <v>0</v>
      </c>
      <c r="BA6" s="69">
        <v>0</v>
      </c>
      <c r="BB6" s="70">
        <v>0</v>
      </c>
      <c r="BC6" s="70">
        <v>0</v>
      </c>
      <c r="BD6" s="70">
        <v>0</v>
      </c>
      <c r="BE6" s="70">
        <v>0</v>
      </c>
      <c r="BF6" s="70">
        <v>0</v>
      </c>
      <c r="BG6" s="70">
        <v>0</v>
      </c>
      <c r="BH6" s="70">
        <v>0</v>
      </c>
      <c r="BI6" s="70">
        <v>0</v>
      </c>
      <c r="BJ6" s="70">
        <v>0</v>
      </c>
      <c r="BK6" s="70">
        <v>0</v>
      </c>
      <c r="BL6" s="70">
        <v>0</v>
      </c>
      <c r="BM6" s="70">
        <v>0</v>
      </c>
      <c r="BN6" s="70">
        <v>0</v>
      </c>
      <c r="BO6" s="70">
        <v>0</v>
      </c>
      <c r="BP6" s="70">
        <v>0</v>
      </c>
      <c r="BQ6" s="70">
        <v>0</v>
      </c>
      <c r="BR6" s="70">
        <v>0</v>
      </c>
      <c r="BS6" s="70">
        <v>0</v>
      </c>
      <c r="BT6" s="70">
        <v>0</v>
      </c>
      <c r="BU6" s="70">
        <v>0</v>
      </c>
      <c r="BV6" s="70">
        <v>0</v>
      </c>
      <c r="BW6" s="70">
        <v>0</v>
      </c>
      <c r="BX6" s="70">
        <v>0</v>
      </c>
      <c r="BY6" s="70">
        <v>0</v>
      </c>
      <c r="BZ6" s="70">
        <v>0</v>
      </c>
      <c r="CA6" s="71">
        <v>0</v>
      </c>
      <c r="CB6" s="166">
        <v>0.05</v>
      </c>
      <c r="CC6" s="166">
        <v>0.05</v>
      </c>
      <c r="CD6" s="166">
        <v>0.22360679774997899</v>
      </c>
      <c r="CE6" s="72">
        <v>1</v>
      </c>
      <c r="CF6" s="73">
        <v>0.30900406791000401</v>
      </c>
      <c r="CG6" s="74">
        <v>0.17851746382924299</v>
      </c>
      <c r="CH6" s="74">
        <v>3.9917718429304701E-2</v>
      </c>
      <c r="CI6" s="74">
        <v>0</v>
      </c>
      <c r="CJ6" s="74">
        <v>0</v>
      </c>
      <c r="CK6" s="74">
        <v>0</v>
      </c>
      <c r="CL6" s="74">
        <v>0.30900406791000401</v>
      </c>
      <c r="CM6" s="74">
        <v>0.17851746382924299</v>
      </c>
      <c r="CN6" s="74">
        <v>3.9917718429304701E-2</v>
      </c>
      <c r="CO6" s="67">
        <v>0</v>
      </c>
      <c r="CP6" s="68">
        <v>0</v>
      </c>
      <c r="CQ6" s="68">
        <v>0</v>
      </c>
      <c r="CR6" s="174">
        <v>0.52945833333333303</v>
      </c>
      <c r="CS6" s="164">
        <v>9.6884166666666705</v>
      </c>
      <c r="CT6" s="164">
        <v>47.261791666666703</v>
      </c>
      <c r="CU6" s="164">
        <v>3.6581115306617201E-2</v>
      </c>
      <c r="CV6" s="164">
        <v>1.33333503015243</v>
      </c>
      <c r="CW6" s="164">
        <v>5.6943975639740501</v>
      </c>
      <c r="CX6" s="164">
        <v>8.1797860518354106E-3</v>
      </c>
      <c r="CY6" s="164">
        <v>0.29814277642025599</v>
      </c>
      <c r="CZ6" s="165">
        <v>1.27330600439552</v>
      </c>
      <c r="DA6" s="95" t="s">
        <v>264</v>
      </c>
      <c r="DB6" s="95" t="s">
        <v>269</v>
      </c>
      <c r="DC6" s="95">
        <v>43.947368421052602</v>
      </c>
      <c r="DD6" s="95">
        <v>23.6315789473684</v>
      </c>
      <c r="DE6" s="95">
        <v>80.325000000000003</v>
      </c>
      <c r="DF6" s="95">
        <v>24.216000000000001</v>
      </c>
      <c r="DG6" s="95">
        <v>0</v>
      </c>
      <c r="DH6" s="95">
        <v>144.52500000000001</v>
      </c>
      <c r="DI6" s="95">
        <v>104.541</v>
      </c>
      <c r="DJ6" s="95">
        <v>64.2</v>
      </c>
      <c r="DK6" s="95">
        <v>14.0038632931953</v>
      </c>
      <c r="DL6" s="95">
        <v>14.4682047044</v>
      </c>
      <c r="DM6" s="95">
        <v>28.3712581581023</v>
      </c>
      <c r="DN6" s="95">
        <v>12.214205017541101</v>
      </c>
      <c r="DO6" s="95">
        <v>0</v>
      </c>
      <c r="DP6" s="95">
        <v>31.903290359921701</v>
      </c>
      <c r="DQ6" s="95">
        <v>27.075139111272101</v>
      </c>
      <c r="DR6" s="95">
        <v>3.21270657443142</v>
      </c>
      <c r="DS6" s="95">
        <v>3.3192338000494299</v>
      </c>
      <c r="DT6" s="95">
        <v>6.3440061848712102</v>
      </c>
      <c r="DU6" s="95">
        <v>2.7311792710340899</v>
      </c>
      <c r="DV6" s="95">
        <v>0</v>
      </c>
      <c r="DW6" s="95">
        <v>7.1337925950698704</v>
      </c>
      <c r="DX6" s="95">
        <v>6.0541851553067696</v>
      </c>
      <c r="DY6" s="67">
        <v>1.5283031107</v>
      </c>
      <c r="DZ6" s="68">
        <v>34.835531807000002</v>
      </c>
      <c r="EA6" s="68">
        <v>0.109536086185863</v>
      </c>
      <c r="EB6" s="68">
        <v>0.109536086185863</v>
      </c>
      <c r="EC6" s="68">
        <v>2.4493013470086599E-2</v>
      </c>
      <c r="ED6" s="175">
        <v>0.190846965059113</v>
      </c>
      <c r="EE6" s="95">
        <v>0.85</v>
      </c>
      <c r="EF6" s="95">
        <v>0.4</v>
      </c>
      <c r="EG6" s="95" t="s">
        <v>254</v>
      </c>
      <c r="EH6" s="95">
        <v>0</v>
      </c>
      <c r="EI6" s="95" t="s">
        <v>254</v>
      </c>
      <c r="EJ6" s="95">
        <v>0.84210526315789502</v>
      </c>
      <c r="EK6" s="95">
        <v>0.85</v>
      </c>
      <c r="EL6" s="95">
        <v>0.36634754853252299</v>
      </c>
      <c r="EM6" s="95">
        <v>0.50262468995003495</v>
      </c>
      <c r="EN6" s="95" t="s">
        <v>254</v>
      </c>
      <c r="EO6" s="95">
        <v>0</v>
      </c>
      <c r="EP6" s="95" t="s">
        <v>254</v>
      </c>
      <c r="EQ6" s="95">
        <v>0.37463432463267798</v>
      </c>
      <c r="ER6" s="95">
        <v>0.36634754853252299</v>
      </c>
      <c r="ES6" s="95">
        <v>8.1917802190912506E-2</v>
      </c>
      <c r="ET6" s="95">
        <v>0.112390297389803</v>
      </c>
      <c r="EU6" s="95" t="s">
        <v>254</v>
      </c>
      <c r="EV6" s="95">
        <v>0</v>
      </c>
      <c r="EW6" s="95" t="s">
        <v>254</v>
      </c>
      <c r="EX6" s="95">
        <v>8.5947008518707999E-2</v>
      </c>
      <c r="EY6" s="95">
        <v>8.1917802190912506E-2</v>
      </c>
      <c r="EZ6" s="163" t="s">
        <v>254</v>
      </c>
      <c r="FA6" s="164" t="s">
        <v>254</v>
      </c>
      <c r="FB6" s="164" t="s">
        <v>254</v>
      </c>
      <c r="FC6" s="164" t="s">
        <v>254</v>
      </c>
      <c r="FD6" s="164" t="s">
        <v>254</v>
      </c>
      <c r="FE6" s="164" t="s">
        <v>254</v>
      </c>
      <c r="FF6" s="164" t="s">
        <v>254</v>
      </c>
      <c r="FG6" s="164" t="s">
        <v>254</v>
      </c>
      <c r="FH6" s="164" t="s">
        <v>254</v>
      </c>
      <c r="FI6" s="164" t="s">
        <v>254</v>
      </c>
      <c r="FJ6" s="164" t="s">
        <v>254</v>
      </c>
      <c r="FK6" s="164" t="s">
        <v>254</v>
      </c>
      <c r="FL6" s="164" t="s">
        <v>254</v>
      </c>
      <c r="FM6" s="164" t="s">
        <v>254</v>
      </c>
      <c r="FN6" s="164" t="s">
        <v>254</v>
      </c>
      <c r="FO6" s="164" t="s">
        <v>254</v>
      </c>
      <c r="FP6" s="164" t="s">
        <v>254</v>
      </c>
      <c r="FQ6" s="164" t="s">
        <v>254</v>
      </c>
      <c r="FR6" s="164" t="s">
        <v>254</v>
      </c>
      <c r="FS6" s="164" t="s">
        <v>254</v>
      </c>
      <c r="FT6" s="164" t="s">
        <v>254</v>
      </c>
      <c r="FU6" s="164" t="s">
        <v>254</v>
      </c>
      <c r="FV6" s="164" t="s">
        <v>254</v>
      </c>
      <c r="FW6" s="164" t="s">
        <v>254</v>
      </c>
      <c r="FX6" s="164" t="s">
        <v>254</v>
      </c>
      <c r="FY6" s="164" t="s">
        <v>254</v>
      </c>
      <c r="FZ6" s="164" t="s">
        <v>254</v>
      </c>
      <c r="GA6" s="164" t="s">
        <v>254</v>
      </c>
      <c r="GB6" s="164" t="s">
        <v>254</v>
      </c>
      <c r="GC6" s="164" t="s">
        <v>254</v>
      </c>
      <c r="GD6" s="164" t="s">
        <v>254</v>
      </c>
      <c r="GE6" s="164" t="s">
        <v>254</v>
      </c>
      <c r="GF6" s="164" t="s">
        <v>254</v>
      </c>
      <c r="GG6" s="164" t="s">
        <v>254</v>
      </c>
      <c r="GH6" s="164" t="s">
        <v>254</v>
      </c>
      <c r="GI6" s="164" t="s">
        <v>254</v>
      </c>
      <c r="GJ6" s="164" t="s">
        <v>254</v>
      </c>
      <c r="GK6" s="164" t="s">
        <v>254</v>
      </c>
      <c r="GL6" s="164" t="s">
        <v>254</v>
      </c>
      <c r="GM6" s="164" t="s">
        <v>254</v>
      </c>
      <c r="GN6" s="164" t="s">
        <v>254</v>
      </c>
      <c r="GO6" s="164" t="s">
        <v>254</v>
      </c>
      <c r="GP6" s="164" t="s">
        <v>254</v>
      </c>
      <c r="GQ6" s="164" t="s">
        <v>254</v>
      </c>
      <c r="GR6" s="164" t="s">
        <v>254</v>
      </c>
      <c r="GS6" s="164" t="s">
        <v>254</v>
      </c>
      <c r="GT6" s="164" t="s">
        <v>254</v>
      </c>
      <c r="GU6" s="164" t="s">
        <v>254</v>
      </c>
      <c r="GV6" s="164" t="s">
        <v>254</v>
      </c>
      <c r="GW6" s="164" t="s">
        <v>254</v>
      </c>
      <c r="GX6" s="164" t="s">
        <v>254</v>
      </c>
      <c r="GY6" s="164" t="s">
        <v>254</v>
      </c>
      <c r="GZ6" s="164" t="s">
        <v>254</v>
      </c>
      <c r="HA6" s="165" t="s">
        <v>254</v>
      </c>
      <c r="HB6" s="76" t="s">
        <v>254</v>
      </c>
      <c r="HC6" s="77" t="s">
        <v>254</v>
      </c>
      <c r="HD6" s="78" t="s">
        <v>254</v>
      </c>
      <c r="HE6" s="166"/>
      <c r="HF6" s="166"/>
      <c r="HG6" s="166"/>
      <c r="HH6" s="166"/>
      <c r="HI6" s="166"/>
      <c r="HJ6" s="166"/>
      <c r="HK6" s="166"/>
      <c r="HL6" s="166"/>
      <c r="HM6" s="166"/>
      <c r="HN6" s="166"/>
      <c r="HO6" s="166"/>
      <c r="HP6" s="166"/>
      <c r="HQ6" s="166"/>
      <c r="HR6" s="166"/>
      <c r="HS6" s="166"/>
      <c r="HT6" s="166"/>
      <c r="HU6" s="166"/>
      <c r="HV6" s="166"/>
    </row>
    <row r="7" spans="1:230" ht="15.5">
      <c r="A7" s="177" t="s">
        <v>264</v>
      </c>
      <c r="B7" s="168" t="str">
        <f t="shared" si="0"/>
        <v>CR.B</v>
      </c>
      <c r="C7" s="169" t="s">
        <v>255</v>
      </c>
      <c r="D7" s="77" t="s">
        <v>270</v>
      </c>
      <c r="E7" s="164" t="s">
        <v>266</v>
      </c>
      <c r="F7" s="70" t="s">
        <v>267</v>
      </c>
      <c r="G7" s="70" t="s">
        <v>250</v>
      </c>
      <c r="H7" s="164">
        <v>2014</v>
      </c>
      <c r="I7" s="169">
        <v>44.205571319999997</v>
      </c>
      <c r="J7" s="170">
        <v>15.477733779999999</v>
      </c>
      <c r="K7" s="171">
        <v>1</v>
      </c>
      <c r="L7" s="169" t="s">
        <v>271</v>
      </c>
      <c r="M7" s="183">
        <v>41795</v>
      </c>
      <c r="N7" s="86">
        <v>19</v>
      </c>
      <c r="O7" s="77">
        <v>20</v>
      </c>
      <c r="P7" s="83">
        <v>15.382999999999999</v>
      </c>
      <c r="Q7" s="83" t="s">
        <v>268</v>
      </c>
      <c r="R7" s="87"/>
      <c r="S7" s="64">
        <v>1</v>
      </c>
      <c r="T7" s="65">
        <v>6.13</v>
      </c>
      <c r="U7" s="66">
        <v>5.9380000000000002E-2</v>
      </c>
      <c r="W7" s="67">
        <v>447.2243442825</v>
      </c>
      <c r="X7" s="68">
        <v>98.907942876957904</v>
      </c>
      <c r="Y7" s="68">
        <v>22.116488378754401</v>
      </c>
      <c r="Z7" s="69">
        <v>0.73922614905762896</v>
      </c>
      <c r="AA7" s="70">
        <v>0.70611795146790501</v>
      </c>
      <c r="AB7" s="70">
        <v>3.31081975897232E-2</v>
      </c>
      <c r="AC7" s="70">
        <v>0</v>
      </c>
      <c r="AD7" s="70">
        <v>0</v>
      </c>
      <c r="AE7" s="70">
        <v>0</v>
      </c>
      <c r="AF7" s="70">
        <v>3.31081975897232E-2</v>
      </c>
      <c r="AG7" s="70">
        <v>0.70611795146790501</v>
      </c>
      <c r="AH7" s="70">
        <v>0</v>
      </c>
      <c r="AI7" s="70">
        <v>0.20489540694623501</v>
      </c>
      <c r="AJ7" s="70">
        <v>0.20819905847885301</v>
      </c>
      <c r="AK7" s="70">
        <v>3.31081975897232E-2</v>
      </c>
      <c r="AL7" s="70">
        <v>0</v>
      </c>
      <c r="AM7" s="70">
        <v>0</v>
      </c>
      <c r="AN7" s="70">
        <v>0</v>
      </c>
      <c r="AO7" s="70">
        <v>3.31081975897232E-2</v>
      </c>
      <c r="AP7" s="70">
        <v>0.20819905847885301</v>
      </c>
      <c r="AQ7" s="70">
        <v>0</v>
      </c>
      <c r="AR7" s="70">
        <v>0.91632011641852795</v>
      </c>
      <c r="AS7" s="70">
        <v>0.93109449522033905</v>
      </c>
      <c r="AT7" s="70">
        <v>0.14806436084623201</v>
      </c>
      <c r="AU7" s="70">
        <v>0</v>
      </c>
      <c r="AV7" s="70">
        <v>0</v>
      </c>
      <c r="AW7" s="70">
        <v>0</v>
      </c>
      <c r="AX7" s="70">
        <v>0.14806436084623201</v>
      </c>
      <c r="AY7" s="70">
        <v>0.93109449522033905</v>
      </c>
      <c r="AZ7" s="71">
        <v>0</v>
      </c>
      <c r="BA7" s="176">
        <v>8.8666271307500004</v>
      </c>
      <c r="BB7" s="176">
        <v>7.6413920627499996</v>
      </c>
      <c r="BC7" s="176">
        <v>1.2252350679999999</v>
      </c>
      <c r="BD7" s="176">
        <v>0</v>
      </c>
      <c r="BE7" s="176">
        <v>0</v>
      </c>
      <c r="BF7" s="176">
        <v>0</v>
      </c>
      <c r="BG7" s="176">
        <v>1.2252350679999999</v>
      </c>
      <c r="BH7" s="176">
        <v>7.6413920627499996</v>
      </c>
      <c r="BI7" s="176">
        <v>0</v>
      </c>
      <c r="BJ7" s="176">
        <v>2.8110282799903299</v>
      </c>
      <c r="BK7" s="176">
        <v>2.71775743862817</v>
      </c>
      <c r="BL7" s="176">
        <v>1.2252350679999999</v>
      </c>
      <c r="BM7" s="176">
        <v>0</v>
      </c>
      <c r="BN7" s="176">
        <v>0</v>
      </c>
      <c r="BO7" s="176">
        <v>0</v>
      </c>
      <c r="BP7" s="176">
        <v>1.2252350679999999</v>
      </c>
      <c r="BQ7" s="176">
        <v>2.71775743862817</v>
      </c>
      <c r="BR7" s="176">
        <v>0</v>
      </c>
      <c r="BS7" s="176">
        <v>12.571300641465401</v>
      </c>
      <c r="BT7" s="176">
        <v>12.154180758256601</v>
      </c>
      <c r="BU7" s="176">
        <v>5.4794178009291503</v>
      </c>
      <c r="BV7" s="176">
        <v>0</v>
      </c>
      <c r="BW7" s="176">
        <v>0</v>
      </c>
      <c r="BX7" s="176">
        <v>0</v>
      </c>
      <c r="BY7" s="176">
        <v>5.4794178009291503</v>
      </c>
      <c r="BZ7" s="176">
        <v>12.154180758256601</v>
      </c>
      <c r="CA7" s="176">
        <v>0</v>
      </c>
      <c r="CB7" s="166">
        <v>0.65</v>
      </c>
      <c r="CC7" s="166">
        <v>0.13128915456069901</v>
      </c>
      <c r="CD7" s="166">
        <v>0.58714294861240002</v>
      </c>
      <c r="CE7" s="72">
        <v>3</v>
      </c>
      <c r="CF7" s="73">
        <v>0.29421110059859801</v>
      </c>
      <c r="CG7" s="74">
        <v>0.25129937675861802</v>
      </c>
      <c r="CH7" s="74">
        <v>5.6192248913560103E-2</v>
      </c>
      <c r="CI7" s="74">
        <v>0</v>
      </c>
      <c r="CJ7" s="74">
        <v>0</v>
      </c>
      <c r="CK7" s="74">
        <v>0</v>
      </c>
      <c r="CL7" s="74">
        <v>0.29421110059859801</v>
      </c>
      <c r="CM7" s="74">
        <v>0.25129937675861802</v>
      </c>
      <c r="CN7" s="74">
        <v>5.6192248913560103E-2</v>
      </c>
      <c r="CO7" s="67">
        <v>0</v>
      </c>
      <c r="CP7" s="68">
        <v>0</v>
      </c>
      <c r="CQ7" s="68">
        <v>0</v>
      </c>
      <c r="CR7" s="174">
        <v>0.46850000000000003</v>
      </c>
      <c r="CS7" s="164">
        <v>5.1839166666666703</v>
      </c>
      <c r="CT7" s="164">
        <v>27.600549999999998</v>
      </c>
      <c r="CU7" s="164">
        <v>3.166851333489E-2</v>
      </c>
      <c r="CV7" s="164">
        <v>0.55064854771388905</v>
      </c>
      <c r="CW7" s="164">
        <v>3.1237104329168299</v>
      </c>
      <c r="CX7" s="164">
        <v>7.0812948563172603E-3</v>
      </c>
      <c r="CY7" s="164">
        <v>0.123128758439979</v>
      </c>
      <c r="CZ7" s="165">
        <v>0.69848288700273298</v>
      </c>
      <c r="DA7" s="95" t="s">
        <v>264</v>
      </c>
      <c r="DB7" s="95" t="s">
        <v>272</v>
      </c>
      <c r="DC7" s="95">
        <v>39.157894736842103</v>
      </c>
      <c r="DD7" s="95">
        <v>3.2105263157894699</v>
      </c>
      <c r="DE7" s="95">
        <v>39.5</v>
      </c>
      <c r="DF7" s="95">
        <v>1.42105263157895</v>
      </c>
      <c r="DG7" s="95">
        <v>0</v>
      </c>
      <c r="DH7" s="95">
        <v>81.868421052631604</v>
      </c>
      <c r="DI7" s="95">
        <v>40.921052631578902</v>
      </c>
      <c r="DJ7" s="95">
        <v>42.368421052631597</v>
      </c>
      <c r="DK7" s="95">
        <v>12.266771547987901</v>
      </c>
      <c r="DL7" s="95">
        <v>8.2062235689236402</v>
      </c>
      <c r="DM7" s="95">
        <v>10.7380424452297</v>
      </c>
      <c r="DN7" s="95">
        <v>3.0833926025598002</v>
      </c>
      <c r="DO7" s="95">
        <v>0</v>
      </c>
      <c r="DP7" s="95">
        <v>10.0308733943078</v>
      </c>
      <c r="DQ7" s="95">
        <v>16.278685881700898</v>
      </c>
      <c r="DR7" s="95">
        <v>2.8141903969041802</v>
      </c>
      <c r="DS7" s="95">
        <v>1.88263680237052</v>
      </c>
      <c r="DT7" s="95">
        <v>2.46347588790562</v>
      </c>
      <c r="DU7" s="95">
        <v>0.70737877672731697</v>
      </c>
      <c r="DV7" s="95">
        <v>0</v>
      </c>
      <c r="DW7" s="95">
        <v>2.30124018111781</v>
      </c>
      <c r="DX7" s="95">
        <v>3.73458666799876</v>
      </c>
      <c r="DY7" s="67">
        <v>1.49618861665</v>
      </c>
      <c r="DZ7" s="68">
        <v>36.688585091500002</v>
      </c>
      <c r="EA7" s="68">
        <v>0.28467100235268</v>
      </c>
      <c r="EB7" s="68">
        <v>0.28467100235268</v>
      </c>
      <c r="EC7" s="68">
        <v>6.3654371248359404E-2</v>
      </c>
      <c r="ED7" s="175">
        <v>0.33666827730148902</v>
      </c>
      <c r="EE7" s="95">
        <v>0.9</v>
      </c>
      <c r="EF7" s="95">
        <v>0.15</v>
      </c>
      <c r="EG7" s="95" t="s">
        <v>254</v>
      </c>
      <c r="EH7" s="95">
        <v>0</v>
      </c>
      <c r="EI7" s="95" t="s">
        <v>254</v>
      </c>
      <c r="EJ7" s="95">
        <v>0.8</v>
      </c>
      <c r="EK7" s="95">
        <v>0.9</v>
      </c>
      <c r="EL7" s="95">
        <v>0.30779350562554603</v>
      </c>
      <c r="EM7" s="95">
        <v>0.36634754853252299</v>
      </c>
      <c r="EN7" s="95" t="s">
        <v>254</v>
      </c>
      <c r="EO7" s="95">
        <v>0</v>
      </c>
      <c r="EP7" s="95" t="s">
        <v>254</v>
      </c>
      <c r="EQ7" s="95">
        <v>0.41039134083406198</v>
      </c>
      <c r="ER7" s="95">
        <v>0.30779350562554603</v>
      </c>
      <c r="ES7" s="95">
        <v>6.8824720161168501E-2</v>
      </c>
      <c r="ET7" s="95">
        <v>8.1917802190912506E-2</v>
      </c>
      <c r="EU7" s="95" t="s">
        <v>254</v>
      </c>
      <c r="EV7" s="95">
        <v>0</v>
      </c>
      <c r="EW7" s="95" t="s">
        <v>254</v>
      </c>
      <c r="EX7" s="95">
        <v>9.1766293548224701E-2</v>
      </c>
      <c r="EY7" s="95">
        <v>6.8824720161168501E-2</v>
      </c>
      <c r="EZ7" s="163">
        <v>4.9000000000000004</v>
      </c>
      <c r="FA7" s="164">
        <v>1.2777821695137499</v>
      </c>
      <c r="FB7" s="164">
        <v>0.36886393976723503</v>
      </c>
      <c r="FC7" s="164">
        <v>4.7333333333333298</v>
      </c>
      <c r="FD7" s="164">
        <v>1.25142343196082</v>
      </c>
      <c r="FE7" s="164">
        <v>0.361254827656393</v>
      </c>
      <c r="FF7" s="164">
        <v>8</v>
      </c>
      <c r="FG7" s="164" t="s">
        <v>254</v>
      </c>
      <c r="FH7" s="164" t="s">
        <v>254</v>
      </c>
      <c r="FI7" s="164">
        <v>8</v>
      </c>
      <c r="FJ7" s="164" t="s">
        <v>254</v>
      </c>
      <c r="FK7" s="164" t="s">
        <v>254</v>
      </c>
      <c r="FL7" s="164">
        <v>8</v>
      </c>
      <c r="FM7" s="164" t="s">
        <v>254</v>
      </c>
      <c r="FN7" s="164" t="s">
        <v>254</v>
      </c>
      <c r="FO7" s="164">
        <v>8</v>
      </c>
      <c r="FP7" s="164" t="s">
        <v>254</v>
      </c>
      <c r="FQ7" s="164" t="s">
        <v>254</v>
      </c>
      <c r="FR7" s="164" t="s">
        <v>254</v>
      </c>
      <c r="FS7" s="164" t="s">
        <v>254</v>
      </c>
      <c r="FT7" s="164" t="s">
        <v>254</v>
      </c>
      <c r="FU7" s="164" t="s">
        <v>254</v>
      </c>
      <c r="FV7" s="164" t="s">
        <v>254</v>
      </c>
      <c r="FW7" s="164" t="s">
        <v>254</v>
      </c>
      <c r="FX7" s="164" t="s">
        <v>254</v>
      </c>
      <c r="FY7" s="164" t="s">
        <v>254</v>
      </c>
      <c r="FZ7" s="164" t="s">
        <v>254</v>
      </c>
      <c r="GA7" s="164" t="s">
        <v>254</v>
      </c>
      <c r="GB7" s="164" t="s">
        <v>254</v>
      </c>
      <c r="GC7" s="164" t="s">
        <v>254</v>
      </c>
      <c r="GD7" s="164">
        <v>8</v>
      </c>
      <c r="GE7" s="164" t="s">
        <v>254</v>
      </c>
      <c r="GF7" s="164" t="s">
        <v>254</v>
      </c>
      <c r="GG7" s="164">
        <v>8</v>
      </c>
      <c r="GH7" s="164" t="s">
        <v>254</v>
      </c>
      <c r="GI7" s="164" t="s">
        <v>254</v>
      </c>
      <c r="GJ7" s="164">
        <v>8</v>
      </c>
      <c r="GK7" s="164" t="s">
        <v>254</v>
      </c>
      <c r="GL7" s="164" t="s">
        <v>254</v>
      </c>
      <c r="GM7" s="164">
        <v>8</v>
      </c>
      <c r="GN7" s="164" t="s">
        <v>254</v>
      </c>
      <c r="GO7" s="164" t="s">
        <v>254</v>
      </c>
      <c r="GP7" s="164">
        <v>4.6181818181818199</v>
      </c>
      <c r="GQ7" s="164">
        <v>0.86465968082035805</v>
      </c>
      <c r="GR7" s="164">
        <v>0.26070470296632597</v>
      </c>
      <c r="GS7" s="164">
        <v>4.4363636363636401</v>
      </c>
      <c r="GT7" s="164">
        <v>0.74735898639506204</v>
      </c>
      <c r="GU7" s="164">
        <v>0.22533721287024999</v>
      </c>
      <c r="GV7" s="164">
        <v>4.6181818181818199</v>
      </c>
      <c r="GW7" s="164">
        <v>0.86465968082035805</v>
      </c>
      <c r="GX7" s="164">
        <v>0.26070470296632597</v>
      </c>
      <c r="GY7" s="164">
        <v>4.5575757575757603</v>
      </c>
      <c r="GZ7" s="164">
        <v>0.77704438727654401</v>
      </c>
      <c r="HA7" s="165">
        <v>0.23428769800435501</v>
      </c>
      <c r="HB7" s="76" t="s">
        <v>254</v>
      </c>
      <c r="HC7" s="77" t="s">
        <v>254</v>
      </c>
      <c r="HD7" s="78" t="s">
        <v>254</v>
      </c>
      <c r="HE7" s="166"/>
      <c r="HF7" s="166"/>
      <c r="HG7" s="166"/>
      <c r="HH7" s="166"/>
      <c r="HI7" s="166"/>
      <c r="HJ7" s="166"/>
      <c r="HK7" s="166"/>
      <c r="HL7" s="166"/>
      <c r="HM7" s="166"/>
      <c r="HN7" s="166"/>
      <c r="HO7" s="166"/>
      <c r="HP7" s="166"/>
      <c r="HQ7" s="166"/>
      <c r="HR7" s="166"/>
      <c r="HS7" s="166"/>
      <c r="HT7" s="166"/>
      <c r="HU7" s="166"/>
      <c r="HV7" s="166"/>
    </row>
    <row r="8" spans="1:230" ht="15.5">
      <c r="A8" s="177" t="s">
        <v>273</v>
      </c>
      <c r="B8" s="168" t="str">
        <f t="shared" si="0"/>
        <v>ES.A</v>
      </c>
      <c r="C8" s="169" t="s">
        <v>246</v>
      </c>
      <c r="D8" s="77" t="s">
        <v>274</v>
      </c>
      <c r="E8" s="164" t="s">
        <v>266</v>
      </c>
      <c r="F8" s="70" t="s">
        <v>275</v>
      </c>
      <c r="G8" s="70" t="s">
        <v>276</v>
      </c>
      <c r="H8" s="164">
        <v>2014</v>
      </c>
      <c r="I8" s="169">
        <v>37.265686000000002</v>
      </c>
      <c r="J8" s="170">
        <v>-75.812668000000002</v>
      </c>
      <c r="K8" s="171">
        <v>1</v>
      </c>
      <c r="L8" s="169" t="s">
        <v>271</v>
      </c>
      <c r="M8" s="172">
        <v>41814</v>
      </c>
      <c r="N8" s="86">
        <v>28.05</v>
      </c>
      <c r="O8" s="83">
        <v>35.42</v>
      </c>
      <c r="P8" s="77">
        <v>14.683</v>
      </c>
      <c r="Q8" s="77" t="s">
        <v>277</v>
      </c>
      <c r="S8" s="64">
        <v>1</v>
      </c>
      <c r="T8" s="65">
        <v>6.09</v>
      </c>
      <c r="U8" s="66">
        <v>6.225E-2</v>
      </c>
      <c r="W8" s="67">
        <v>725.74484339499998</v>
      </c>
      <c r="X8" s="68">
        <v>217.02104055979001</v>
      </c>
      <c r="Y8" s="68">
        <v>48.527379923942803</v>
      </c>
      <c r="Z8" s="69">
        <v>10.1857424614825</v>
      </c>
      <c r="AA8" s="70">
        <v>0.52758170999305798</v>
      </c>
      <c r="AB8" s="70">
        <v>8.1257770330756305</v>
      </c>
      <c r="AC8" s="70">
        <v>6.6458680610745402</v>
      </c>
      <c r="AD8" s="70">
        <v>6.5298699624054297</v>
      </c>
      <c r="AE8" s="70">
        <v>0.11599809866911</v>
      </c>
      <c r="AF8" s="70">
        <v>1.30739460505591</v>
      </c>
      <c r="AG8" s="70">
        <v>0.52758170999305798</v>
      </c>
      <c r="AH8" s="70">
        <v>1.53238371841384</v>
      </c>
      <c r="AI8" s="70">
        <v>1.9758216310963199</v>
      </c>
      <c r="AJ8" s="70">
        <v>0.13517927615254899</v>
      </c>
      <c r="AK8" s="70">
        <v>1.9499092519113701</v>
      </c>
      <c r="AL8" s="70">
        <v>1.9664975795870101</v>
      </c>
      <c r="AM8" s="70">
        <v>1.97283203492605</v>
      </c>
      <c r="AN8" s="70">
        <v>8.0491165087409E-2</v>
      </c>
      <c r="AO8" s="70">
        <v>0.37213476699296899</v>
      </c>
      <c r="AP8" s="70">
        <v>0.13517927615254899</v>
      </c>
      <c r="AQ8" s="70">
        <v>0.30238965009053997</v>
      </c>
      <c r="AR8" s="70">
        <v>8.8361429570917505</v>
      </c>
      <c r="AS8" s="70">
        <v>0.60454010125263002</v>
      </c>
      <c r="AT8" s="70">
        <v>8.7202592744591492</v>
      </c>
      <c r="AU8" s="70">
        <v>8.7944445310907096</v>
      </c>
      <c r="AV8" s="70">
        <v>8.8227730765677901</v>
      </c>
      <c r="AW8" s="70">
        <v>0.359967433447209</v>
      </c>
      <c r="AX8" s="70">
        <v>1.6642372715746501</v>
      </c>
      <c r="AY8" s="70">
        <v>0.60454010125263002</v>
      </c>
      <c r="AZ8" s="71">
        <v>1.35232762658965</v>
      </c>
      <c r="BA8" s="69">
        <v>13.7252050835394</v>
      </c>
      <c r="BB8" s="70">
        <v>3.1745615485146299</v>
      </c>
      <c r="BC8" s="70">
        <v>7.7354281390684303</v>
      </c>
      <c r="BD8" s="70">
        <v>2.4117133512408802</v>
      </c>
      <c r="BE8" s="70">
        <v>2.4009636028340999</v>
      </c>
      <c r="BF8" s="70">
        <v>1.07497484067751E-2</v>
      </c>
      <c r="BG8" s="70">
        <v>5.3237147878275497</v>
      </c>
      <c r="BH8" s="70">
        <v>3.1745615485146299</v>
      </c>
      <c r="BI8" s="70">
        <v>2.8152153959563799</v>
      </c>
      <c r="BJ8" s="70">
        <v>3.1719578570035099</v>
      </c>
      <c r="BK8" s="70">
        <v>1.2576761288061</v>
      </c>
      <c r="BL8" s="70">
        <v>2.0040862650426501</v>
      </c>
      <c r="BM8" s="70">
        <v>0.40698784460186199</v>
      </c>
      <c r="BN8" s="70">
        <v>0.406971008811565</v>
      </c>
      <c r="BO8" s="70">
        <v>7.3996539157066598E-3</v>
      </c>
      <c r="BP8" s="70">
        <v>1.9045820794275701</v>
      </c>
      <c r="BQ8" s="70">
        <v>1.2576761288061</v>
      </c>
      <c r="BR8" s="70">
        <v>0.80033856039517604</v>
      </c>
      <c r="BS8" s="70">
        <v>14.1854267800488</v>
      </c>
      <c r="BT8" s="70">
        <v>5.6244986353784503</v>
      </c>
      <c r="BU8" s="70">
        <v>8.9625462428180498</v>
      </c>
      <c r="BV8" s="70">
        <v>1.82010497309177</v>
      </c>
      <c r="BW8" s="70">
        <v>1.82002968114865</v>
      </c>
      <c r="BX8" s="70">
        <v>3.3092258330985197E-2</v>
      </c>
      <c r="BY8" s="70">
        <v>8.5175499966558892</v>
      </c>
      <c r="BZ8" s="70">
        <v>5.6244986353784503</v>
      </c>
      <c r="CA8" s="71">
        <v>3.57922285211587</v>
      </c>
      <c r="CB8" s="166">
        <v>4.3499999999999996</v>
      </c>
      <c r="CC8" s="166">
        <v>0.37888340103381102</v>
      </c>
      <c r="CD8" s="166">
        <v>1.69441808051583</v>
      </c>
      <c r="CE8" s="72">
        <v>11</v>
      </c>
      <c r="CF8" s="73">
        <v>0.1105026951072</v>
      </c>
      <c r="CG8" s="74">
        <v>3.1351249244622501E-2</v>
      </c>
      <c r="CH8" s="74">
        <v>7.0103524490514896E-3</v>
      </c>
      <c r="CI8" s="74">
        <v>0</v>
      </c>
      <c r="CJ8" s="74">
        <v>0</v>
      </c>
      <c r="CK8" s="74">
        <v>0</v>
      </c>
      <c r="CL8" s="74">
        <v>0.1105026951072</v>
      </c>
      <c r="CM8" s="74">
        <v>3.1351249244622501E-2</v>
      </c>
      <c r="CN8" s="74">
        <v>7.0103524490514896E-3</v>
      </c>
      <c r="CO8" s="67">
        <v>0</v>
      </c>
      <c r="CP8" s="68">
        <v>0</v>
      </c>
      <c r="CQ8" s="68">
        <v>0</v>
      </c>
      <c r="CR8" s="174">
        <v>0.4</v>
      </c>
      <c r="CS8" s="164">
        <v>9.1329999999999991</v>
      </c>
      <c r="CT8" s="164">
        <v>46.955500000000001</v>
      </c>
      <c r="CU8" s="164">
        <v>3.6992175559590702E-2</v>
      </c>
      <c r="CV8" s="164">
        <v>1.2789350010231599</v>
      </c>
      <c r="CW8" s="164">
        <v>16.3829855498415</v>
      </c>
      <c r="CX8" s="164">
        <v>8.27170191868511E-3</v>
      </c>
      <c r="CY8" s="164">
        <v>0.28597856010915401</v>
      </c>
      <c r="CZ8" s="165">
        <v>3.6633469363842401</v>
      </c>
      <c r="DA8" s="95" t="s">
        <v>273</v>
      </c>
      <c r="DB8" s="95" t="s">
        <v>278</v>
      </c>
      <c r="DC8" s="95">
        <v>180.45</v>
      </c>
      <c r="DD8" s="95">
        <v>0</v>
      </c>
      <c r="DE8" s="95">
        <v>182.3</v>
      </c>
      <c r="DF8" s="95">
        <v>0</v>
      </c>
      <c r="DG8" s="95">
        <v>0</v>
      </c>
      <c r="DH8" s="95">
        <v>362.75</v>
      </c>
      <c r="DI8" s="95">
        <v>182.3</v>
      </c>
      <c r="DJ8" s="95">
        <v>180.45</v>
      </c>
      <c r="DK8" s="95">
        <v>51.011324852015903</v>
      </c>
      <c r="DL8" s="95">
        <v>0</v>
      </c>
      <c r="DM8" s="95">
        <v>66.655516611431693</v>
      </c>
      <c r="DN8" s="95">
        <v>0</v>
      </c>
      <c r="DO8" s="95">
        <v>0</v>
      </c>
      <c r="DP8" s="95">
        <v>66.655516611431693</v>
      </c>
      <c r="DQ8" s="95">
        <v>51.011324852015903</v>
      </c>
      <c r="DR8" s="95">
        <v>11.4064789991432</v>
      </c>
      <c r="DS8" s="95">
        <v>0</v>
      </c>
      <c r="DT8" s="95">
        <v>14.904626621852801</v>
      </c>
      <c r="DU8" s="95">
        <v>0</v>
      </c>
      <c r="DV8" s="95">
        <v>0</v>
      </c>
      <c r="DW8" s="95">
        <v>14.904626621852801</v>
      </c>
      <c r="DX8" s="95">
        <v>11.4064789991432</v>
      </c>
      <c r="DY8" s="67">
        <v>1.8412796634736801</v>
      </c>
      <c r="DZ8" s="68">
        <v>36.463720321052598</v>
      </c>
      <c r="EA8" s="68">
        <v>0.20193224611381699</v>
      </c>
      <c r="EB8" s="68">
        <v>0.20193224611381699</v>
      </c>
      <c r="EC8" s="68">
        <v>4.6326434434332202E-2</v>
      </c>
      <c r="ED8" s="175">
        <v>0.53390200440791502</v>
      </c>
      <c r="EE8" s="95" t="s">
        <v>254</v>
      </c>
      <c r="EF8" s="95">
        <v>0.25</v>
      </c>
      <c r="EG8" s="95" t="s">
        <v>254</v>
      </c>
      <c r="EH8" s="95">
        <v>0.36842105263157898</v>
      </c>
      <c r="EI8" s="95">
        <v>0.94736842105263197</v>
      </c>
      <c r="EJ8" s="95">
        <v>1</v>
      </c>
      <c r="EK8" s="95">
        <v>0.94736842105263197</v>
      </c>
      <c r="EL8" s="95" t="s">
        <v>254</v>
      </c>
      <c r="EM8" s="95">
        <v>0.44426165831931902</v>
      </c>
      <c r="EN8" s="95" t="s">
        <v>254</v>
      </c>
      <c r="EO8" s="95">
        <v>0.495594627783352</v>
      </c>
      <c r="EP8" s="95">
        <v>0.22941573387056199</v>
      </c>
      <c r="EQ8" s="95">
        <v>0</v>
      </c>
      <c r="ER8" s="95">
        <v>0.22941573387056199</v>
      </c>
      <c r="ES8" s="95" t="s">
        <v>254</v>
      </c>
      <c r="ET8" s="95">
        <v>9.9339926779878296E-2</v>
      </c>
      <c r="EU8" s="95" t="s">
        <v>254</v>
      </c>
      <c r="EV8" s="95">
        <v>0.113697205235226</v>
      </c>
      <c r="EW8" s="95">
        <v>5.2631578947368397E-2</v>
      </c>
      <c r="EX8" s="95">
        <v>0</v>
      </c>
      <c r="EY8" s="95">
        <v>5.2631578947368397E-2</v>
      </c>
      <c r="EZ8" s="163">
        <v>2.0299999999999998</v>
      </c>
      <c r="FA8" s="164">
        <v>0.52924971720152503</v>
      </c>
      <c r="FB8" s="164">
        <v>0.118343834473515</v>
      </c>
      <c r="FC8" s="164">
        <v>1.7</v>
      </c>
      <c r="FD8" s="164">
        <v>0.48666426339228802</v>
      </c>
      <c r="FE8" s="164">
        <v>0.108821437516502</v>
      </c>
      <c r="FF8" s="164">
        <v>1.915</v>
      </c>
      <c r="FG8" s="164">
        <v>0.67299409553990797</v>
      </c>
      <c r="FH8" s="164">
        <v>0.15048605460832201</v>
      </c>
      <c r="FI8" s="164">
        <v>1.5249999999999999</v>
      </c>
      <c r="FJ8" s="164">
        <v>0.43270872663405202</v>
      </c>
      <c r="FK8" s="164">
        <v>9.6756612721111496E-2</v>
      </c>
      <c r="FL8" s="164">
        <v>2.1669999999999998</v>
      </c>
      <c r="FM8" s="164">
        <v>0.83389237388770399</v>
      </c>
      <c r="FN8" s="164">
        <v>0.186464003393158</v>
      </c>
      <c r="FO8" s="164">
        <v>1.8710362284774</v>
      </c>
      <c r="FP8" s="164">
        <v>0.58259114381017296</v>
      </c>
      <c r="FQ8" s="164">
        <v>0.13027134006489</v>
      </c>
      <c r="FR8" s="164">
        <v>1.4950000000000001</v>
      </c>
      <c r="FS8" s="164">
        <v>0.235025194618073</v>
      </c>
      <c r="FT8" s="164">
        <v>5.2553231159112902E-2</v>
      </c>
      <c r="FU8" s="164">
        <v>1.405</v>
      </c>
      <c r="FV8" s="164">
        <v>0.26452539426400301</v>
      </c>
      <c r="FW8" s="164">
        <v>5.9149676334924399E-2</v>
      </c>
      <c r="FX8" s="164">
        <v>1.5933333333333299</v>
      </c>
      <c r="FY8" s="164">
        <v>0.312432448839296</v>
      </c>
      <c r="FZ8" s="164">
        <v>6.9862019398139102E-2</v>
      </c>
      <c r="GA8" s="164">
        <v>1.4933676046176001</v>
      </c>
      <c r="GB8" s="164">
        <v>0.234080021719202</v>
      </c>
      <c r="GC8" s="164">
        <v>5.2341884073876299E-2</v>
      </c>
      <c r="GD8" s="164">
        <v>3.1785714285714302</v>
      </c>
      <c r="GE8" s="164">
        <v>1.7781488089620601</v>
      </c>
      <c r="GF8" s="164">
        <v>0.47523025898829802</v>
      </c>
      <c r="GG8" s="164">
        <v>3.0714285714285698</v>
      </c>
      <c r="GH8" s="164">
        <v>1.79975578318862</v>
      </c>
      <c r="GI8" s="164">
        <v>0.48100496575405799</v>
      </c>
      <c r="GJ8" s="164">
        <v>3.1702380952381</v>
      </c>
      <c r="GK8" s="164">
        <v>1.71728490947701</v>
      </c>
      <c r="GL8" s="164">
        <v>0.45896369762429101</v>
      </c>
      <c r="GM8" s="164">
        <v>3.08732993197279</v>
      </c>
      <c r="GN8" s="164">
        <v>1.73466063925791</v>
      </c>
      <c r="GO8" s="164">
        <v>0.46360755674466803</v>
      </c>
      <c r="GP8" s="164">
        <v>2.7923076923076899</v>
      </c>
      <c r="GQ8" s="164">
        <v>1.66055288908119</v>
      </c>
      <c r="GR8" s="164">
        <v>0.46055450670785503</v>
      </c>
      <c r="GS8" s="164">
        <v>2.7923076923076899</v>
      </c>
      <c r="GT8" s="164">
        <v>1.66055288908119</v>
      </c>
      <c r="GU8" s="164">
        <v>0.46055450670785503</v>
      </c>
      <c r="GV8" s="164">
        <v>2.7923076923076899</v>
      </c>
      <c r="GW8" s="164">
        <v>1.66055288908119</v>
      </c>
      <c r="GX8" s="164">
        <v>0.46055450670785503</v>
      </c>
      <c r="GY8" s="164">
        <v>2.7923076923076899</v>
      </c>
      <c r="GZ8" s="164">
        <v>1.66055288908119</v>
      </c>
      <c r="HA8" s="165">
        <v>0.46055450670785503</v>
      </c>
      <c r="HB8" s="76" t="s">
        <v>254</v>
      </c>
      <c r="HC8" s="77" t="s">
        <v>254</v>
      </c>
      <c r="HD8" s="78" t="s">
        <v>254</v>
      </c>
      <c r="HE8" s="166"/>
      <c r="HF8" s="166"/>
      <c r="HG8" s="166"/>
      <c r="HH8" s="166"/>
      <c r="HI8" s="166"/>
      <c r="HJ8" s="166"/>
      <c r="HK8" s="166"/>
      <c r="HL8" s="166"/>
      <c r="HM8" s="166"/>
      <c r="HN8" s="166"/>
      <c r="HO8" s="166"/>
      <c r="HP8" s="166"/>
      <c r="HQ8" s="166"/>
      <c r="HR8" s="166"/>
      <c r="HS8" s="166"/>
      <c r="HT8" s="166"/>
      <c r="HU8" s="166"/>
      <c r="HV8" s="166"/>
    </row>
    <row r="9" spans="1:230" ht="15.5">
      <c r="A9" s="177" t="s">
        <v>273</v>
      </c>
      <c r="B9" s="168" t="str">
        <f t="shared" si="0"/>
        <v>ES.B</v>
      </c>
      <c r="C9" s="169" t="s">
        <v>255</v>
      </c>
      <c r="D9" s="77" t="s">
        <v>279</v>
      </c>
      <c r="E9" s="164" t="s">
        <v>266</v>
      </c>
      <c r="F9" s="70" t="s">
        <v>275</v>
      </c>
      <c r="G9" s="70" t="s">
        <v>276</v>
      </c>
      <c r="H9" s="164">
        <v>2014</v>
      </c>
      <c r="I9" s="169">
        <v>37.318550000000002</v>
      </c>
      <c r="J9" s="170">
        <v>-75.789075999999994</v>
      </c>
      <c r="K9" s="171">
        <v>1</v>
      </c>
      <c r="L9" s="169" t="s">
        <v>271</v>
      </c>
      <c r="M9" s="172">
        <v>41815</v>
      </c>
      <c r="N9" s="86">
        <v>27.7</v>
      </c>
      <c r="O9" s="83">
        <v>35.64</v>
      </c>
      <c r="P9" s="77">
        <v>14.683</v>
      </c>
      <c r="Q9" s="77" t="s">
        <v>277</v>
      </c>
      <c r="S9" s="64">
        <v>1</v>
      </c>
      <c r="T9" s="65">
        <v>5.64</v>
      </c>
      <c r="U9" s="66">
        <v>2.656E-2</v>
      </c>
      <c r="W9" s="67">
        <v>472.68907562499999</v>
      </c>
      <c r="X9" s="68">
        <v>90.194159798816301</v>
      </c>
      <c r="Y9" s="68">
        <v>20.168027248363199</v>
      </c>
      <c r="Z9" s="69">
        <v>9.2784675469705302</v>
      </c>
      <c r="AA9" s="70">
        <v>0.67457073403495804</v>
      </c>
      <c r="AB9" s="70">
        <v>7.0940037735558104</v>
      </c>
      <c r="AC9" s="70">
        <v>3.4264588539221901</v>
      </c>
      <c r="AD9" s="70">
        <v>3.29675291006772</v>
      </c>
      <c r="AE9" s="70">
        <v>0.12970594385447401</v>
      </c>
      <c r="AF9" s="70">
        <v>3.1715857511171102</v>
      </c>
      <c r="AG9" s="70">
        <v>0.67457073403495804</v>
      </c>
      <c r="AH9" s="70">
        <v>1.50989303937976</v>
      </c>
      <c r="AI9" s="70">
        <v>1.01241632463631</v>
      </c>
      <c r="AJ9" s="70">
        <v>0.17232121066711401</v>
      </c>
      <c r="AK9" s="70">
        <v>0.94967023563903896</v>
      </c>
      <c r="AL9" s="70">
        <v>0.61750919372360302</v>
      </c>
      <c r="AM9" s="70">
        <v>0.61709110097659403</v>
      </c>
      <c r="AN9" s="70">
        <v>0.112565220083737</v>
      </c>
      <c r="AO9" s="70">
        <v>0.52724607579142002</v>
      </c>
      <c r="AP9" s="70">
        <v>0.17232121066711401</v>
      </c>
      <c r="AQ9" s="70">
        <v>0.42581157658517099</v>
      </c>
      <c r="AR9" s="70">
        <v>4.2953186912057602</v>
      </c>
      <c r="AS9" s="70">
        <v>0.73109697962995002</v>
      </c>
      <c r="AT9" s="70">
        <v>4.0291095810683402</v>
      </c>
      <c r="AU9" s="70">
        <v>2.6198696299619799</v>
      </c>
      <c r="AV9" s="70">
        <v>2.61809581266253</v>
      </c>
      <c r="AW9" s="70">
        <v>0.47757378268180001</v>
      </c>
      <c r="AX9" s="70">
        <v>2.2369156532766601</v>
      </c>
      <c r="AY9" s="70">
        <v>0.73109697962995002</v>
      </c>
      <c r="AZ9" s="71">
        <v>1.8065655198666599</v>
      </c>
      <c r="BA9" s="69">
        <v>21.598588440806001</v>
      </c>
      <c r="BB9" s="70">
        <v>4.3590469961132499</v>
      </c>
      <c r="BC9" s="70">
        <v>12.054575319748199</v>
      </c>
      <c r="BD9" s="70">
        <v>0.93403503167646196</v>
      </c>
      <c r="BE9" s="70">
        <v>0.89923789361755802</v>
      </c>
      <c r="BF9" s="70">
        <v>3.4797138058903998E-2</v>
      </c>
      <c r="BG9" s="70">
        <v>11.1205402880717</v>
      </c>
      <c r="BH9" s="70">
        <v>4.3590469961132499</v>
      </c>
      <c r="BI9" s="70">
        <v>5.1849661249445198</v>
      </c>
      <c r="BJ9" s="70">
        <v>3.5718212202405701</v>
      </c>
      <c r="BK9" s="70">
        <v>2.6600308408882798</v>
      </c>
      <c r="BL9" s="70">
        <v>2.51727978413758</v>
      </c>
      <c r="BM9" s="70">
        <v>0.221076829407204</v>
      </c>
      <c r="BN9" s="70">
        <v>0.21432817499641699</v>
      </c>
      <c r="BO9" s="70">
        <v>3.1908503958082299E-2</v>
      </c>
      <c r="BP9" s="70">
        <v>2.5268254805793502</v>
      </c>
      <c r="BQ9" s="70">
        <v>2.6600308408882798</v>
      </c>
      <c r="BR9" s="70">
        <v>1.93844520387384</v>
      </c>
      <c r="BS9" s="70">
        <v>15.153954036108701</v>
      </c>
      <c r="BT9" s="70">
        <v>11.2855550745447</v>
      </c>
      <c r="BU9" s="70">
        <v>10.679913633044899</v>
      </c>
      <c r="BV9" s="70">
        <v>0.93794955142233305</v>
      </c>
      <c r="BW9" s="70">
        <v>0.90931743563582101</v>
      </c>
      <c r="BX9" s="70">
        <v>0.13537631715766699</v>
      </c>
      <c r="BY9" s="70">
        <v>10.7204125931557</v>
      </c>
      <c r="BZ9" s="70">
        <v>11.2855550745447</v>
      </c>
      <c r="CA9" s="71">
        <v>8.2241264917064107</v>
      </c>
      <c r="CB9" s="166">
        <v>3.8</v>
      </c>
      <c r="CC9" s="166">
        <v>0.38797721039962302</v>
      </c>
      <c r="CD9" s="166">
        <v>1.73508683234859</v>
      </c>
      <c r="CE9" s="72">
        <v>9</v>
      </c>
      <c r="CF9" s="73">
        <v>2.8972723451211501E-2</v>
      </c>
      <c r="CG9" s="74">
        <v>9.8726299417507806E-3</v>
      </c>
      <c r="CH9" s="74">
        <v>2.20758716664545E-3</v>
      </c>
      <c r="CI9" s="74">
        <v>0</v>
      </c>
      <c r="CJ9" s="74">
        <v>0</v>
      </c>
      <c r="CK9" s="74">
        <v>0</v>
      </c>
      <c r="CL9" s="74">
        <v>2.8972723451211501E-2</v>
      </c>
      <c r="CM9" s="74">
        <v>9.8726299417507806E-3</v>
      </c>
      <c r="CN9" s="74">
        <v>2.20758716664545E-3</v>
      </c>
      <c r="CO9" s="67">
        <v>0</v>
      </c>
      <c r="CP9" s="68">
        <v>0</v>
      </c>
      <c r="CQ9" s="68">
        <v>0</v>
      </c>
      <c r="CR9" s="174">
        <v>0.43790000000000001</v>
      </c>
      <c r="CS9" s="164">
        <v>12.148</v>
      </c>
      <c r="CT9" s="164">
        <v>57.406500000000001</v>
      </c>
      <c r="CU9" s="164">
        <v>4.6246365433290797E-2</v>
      </c>
      <c r="CV9" s="164">
        <v>0.89045582649975896</v>
      </c>
      <c r="CW9" s="164">
        <v>5.4027948664021199</v>
      </c>
      <c r="CX9" s="164">
        <v>1.03410016821135E-2</v>
      </c>
      <c r="CY9" s="164">
        <v>0.19911197590142199</v>
      </c>
      <c r="CZ9" s="165">
        <v>1.2081016589761999</v>
      </c>
      <c r="DA9" s="95" t="s">
        <v>273</v>
      </c>
      <c r="DB9" s="95" t="s">
        <v>280</v>
      </c>
      <c r="DC9" s="95">
        <v>102.55</v>
      </c>
      <c r="DD9" s="95">
        <v>0</v>
      </c>
      <c r="DE9" s="95">
        <v>131.85</v>
      </c>
      <c r="DF9" s="95">
        <v>0</v>
      </c>
      <c r="DG9" s="95">
        <v>0</v>
      </c>
      <c r="DH9" s="95">
        <v>234.4</v>
      </c>
      <c r="DI9" s="95">
        <v>131.85</v>
      </c>
      <c r="DJ9" s="95">
        <v>102.55</v>
      </c>
      <c r="DK9" s="95">
        <v>39.197844999841202</v>
      </c>
      <c r="DL9" s="95">
        <v>0</v>
      </c>
      <c r="DM9" s="95">
        <v>47.3300561010265</v>
      </c>
      <c r="DN9" s="95">
        <v>0</v>
      </c>
      <c r="DO9" s="95">
        <v>0</v>
      </c>
      <c r="DP9" s="95">
        <v>47.3300561010265</v>
      </c>
      <c r="DQ9" s="95">
        <v>39.197844999841202</v>
      </c>
      <c r="DR9" s="95">
        <v>8.7649045991145194</v>
      </c>
      <c r="DS9" s="95">
        <v>0</v>
      </c>
      <c r="DT9" s="95">
        <v>10.5833222820774</v>
      </c>
      <c r="DU9" s="95">
        <v>0</v>
      </c>
      <c r="DV9" s="95">
        <v>0</v>
      </c>
      <c r="DW9" s="95">
        <v>10.5833222820774</v>
      </c>
      <c r="DX9" s="95">
        <v>8.7649045991145194</v>
      </c>
      <c r="DY9" s="67">
        <v>1.8484005112631601</v>
      </c>
      <c r="DZ9" s="68">
        <v>36.843327973684197</v>
      </c>
      <c r="EA9" s="68">
        <v>0.24052068446365599</v>
      </c>
      <c r="EB9" s="68">
        <v>0.24052068446365599</v>
      </c>
      <c r="EC9" s="68">
        <v>5.5179229337279402E-2</v>
      </c>
      <c r="ED9" s="175">
        <v>0.36124282250365702</v>
      </c>
      <c r="EE9" s="95" t="s">
        <v>254</v>
      </c>
      <c r="EF9" s="95">
        <v>0.8</v>
      </c>
      <c r="EG9" s="95" t="s">
        <v>254</v>
      </c>
      <c r="EH9" s="95">
        <v>0</v>
      </c>
      <c r="EI9" s="95">
        <v>0.95</v>
      </c>
      <c r="EJ9" s="95">
        <v>0.72222222222222199</v>
      </c>
      <c r="EK9" s="95">
        <v>0.95</v>
      </c>
      <c r="EL9" s="95" t="s">
        <v>254</v>
      </c>
      <c r="EM9" s="95">
        <v>0.41039134083406198</v>
      </c>
      <c r="EN9" s="95" t="s">
        <v>254</v>
      </c>
      <c r="EO9" s="95">
        <v>0</v>
      </c>
      <c r="EP9" s="95">
        <v>0.22360679774997899</v>
      </c>
      <c r="EQ9" s="95">
        <v>0.46088859896247703</v>
      </c>
      <c r="ER9" s="95">
        <v>0.22360679774997899</v>
      </c>
      <c r="ES9" s="95" t="s">
        <v>254</v>
      </c>
      <c r="ET9" s="95">
        <v>9.1766293548224701E-2</v>
      </c>
      <c r="EU9" s="95" t="s">
        <v>254</v>
      </c>
      <c r="EV9" s="95">
        <v>0</v>
      </c>
      <c r="EW9" s="95">
        <v>0.05</v>
      </c>
      <c r="EX9" s="95">
        <v>0.108632484565978</v>
      </c>
      <c r="EY9" s="95">
        <v>0.05</v>
      </c>
      <c r="EZ9" s="163">
        <v>2.2949999999999999</v>
      </c>
      <c r="FA9" s="164">
        <v>0.45592589425544999</v>
      </c>
      <c r="FB9" s="164">
        <v>0.10194812922575699</v>
      </c>
      <c r="FC9" s="164">
        <v>2.1549999999999998</v>
      </c>
      <c r="FD9" s="164">
        <v>0.57167804704543601</v>
      </c>
      <c r="FE9" s="164">
        <v>0.12783109744379201</v>
      </c>
      <c r="FF9" s="164">
        <v>2.1549999999999998</v>
      </c>
      <c r="FG9" s="164">
        <v>0.53061533296630903</v>
      </c>
      <c r="FH9" s="164">
        <v>0.11864919544163501</v>
      </c>
      <c r="FI9" s="164">
        <v>1.96</v>
      </c>
      <c r="FJ9" s="164">
        <v>0.67230945255886398</v>
      </c>
      <c r="FK9" s="164">
        <v>0.15033296378372901</v>
      </c>
      <c r="FL9" s="164">
        <v>2.3676666666666701</v>
      </c>
      <c r="FM9" s="164">
        <v>0.57498446457528196</v>
      </c>
      <c r="FN9" s="164">
        <v>0.12857043487966499</v>
      </c>
      <c r="FO9" s="164">
        <v>2.21083652458652</v>
      </c>
      <c r="FP9" s="164">
        <v>0.54164221207941599</v>
      </c>
      <c r="FQ9" s="164">
        <v>0.121114880569293</v>
      </c>
      <c r="FR9" s="164">
        <v>1.3388888888888899</v>
      </c>
      <c r="FS9" s="164">
        <v>0.23044429948123801</v>
      </c>
      <c r="FT9" s="164">
        <v>5.4316242282989098E-2</v>
      </c>
      <c r="FU9" s="164">
        <v>1.23888888888889</v>
      </c>
      <c r="FV9" s="164">
        <v>0.29333556148886403</v>
      </c>
      <c r="FW9" s="164">
        <v>6.9139854897313002E-2</v>
      </c>
      <c r="FX9" s="164">
        <v>1.36481481481481</v>
      </c>
      <c r="FY9" s="164">
        <v>0.282026333128785</v>
      </c>
      <c r="FZ9" s="164">
        <v>6.6474244209513297E-2</v>
      </c>
      <c r="GA9" s="164">
        <v>1.30203703703704</v>
      </c>
      <c r="GB9" s="164">
        <v>0.24678094567627001</v>
      </c>
      <c r="GC9" s="164">
        <v>5.816682671844E-2</v>
      </c>
      <c r="GD9" s="164">
        <v>2.4842105263157901</v>
      </c>
      <c r="GE9" s="164">
        <v>0.49694976036565802</v>
      </c>
      <c r="GF9" s="164">
        <v>0.11400809397108699</v>
      </c>
      <c r="GG9" s="164">
        <v>2.7210526315789498</v>
      </c>
      <c r="GH9" s="164">
        <v>0.66548140250199594</v>
      </c>
      <c r="GI9" s="164">
        <v>0.15267190433220601</v>
      </c>
      <c r="GJ9" s="164">
        <v>2.6315789473684199</v>
      </c>
      <c r="GK9" s="164">
        <v>0.51441848797135203</v>
      </c>
      <c r="GL9" s="164">
        <v>0.118015694934532</v>
      </c>
      <c r="GM9" s="164">
        <v>2.68630116959064</v>
      </c>
      <c r="GN9" s="164">
        <v>0.481609919235294</v>
      </c>
      <c r="GO9" s="164">
        <v>0.110488893060707</v>
      </c>
      <c r="GP9" s="164">
        <v>2.88</v>
      </c>
      <c r="GQ9" s="164">
        <v>1.5887101686588401</v>
      </c>
      <c r="GR9" s="164">
        <v>0.50239426748321903</v>
      </c>
      <c r="GS9" s="164">
        <v>3.04</v>
      </c>
      <c r="GT9" s="164">
        <v>2.0673117272868602</v>
      </c>
      <c r="GU9" s="164">
        <v>0.65374136918033399</v>
      </c>
      <c r="GV9" s="164">
        <v>2.895</v>
      </c>
      <c r="GW9" s="164">
        <v>1.5843768491113499</v>
      </c>
      <c r="GX9" s="164">
        <v>0.50102395152327805</v>
      </c>
      <c r="GY9" s="164">
        <v>2.9266666666666699</v>
      </c>
      <c r="GZ9" s="164">
        <v>1.7285403818979299</v>
      </c>
      <c r="HA9" s="165">
        <v>0.54661246343747505</v>
      </c>
      <c r="HB9" s="76" t="s">
        <v>254</v>
      </c>
      <c r="HC9" s="77" t="s">
        <v>254</v>
      </c>
      <c r="HD9" s="78" t="s">
        <v>254</v>
      </c>
      <c r="HE9" s="166"/>
      <c r="HF9" s="166"/>
      <c r="HG9" s="166"/>
      <c r="HH9" s="166"/>
      <c r="HI9" s="166"/>
      <c r="HJ9" s="166"/>
      <c r="HK9" s="166"/>
      <c r="HL9" s="166"/>
      <c r="HM9" s="166"/>
      <c r="HN9" s="166"/>
      <c r="HO9" s="166"/>
      <c r="HP9" s="166"/>
      <c r="HQ9" s="166"/>
      <c r="HR9" s="166"/>
      <c r="HS9" s="166"/>
      <c r="HT9" s="166"/>
      <c r="HU9" s="166"/>
      <c r="HV9" s="166"/>
    </row>
    <row r="10" spans="1:230" ht="15.5">
      <c r="A10" s="177" t="s">
        <v>281</v>
      </c>
      <c r="B10" s="168" t="str">
        <f t="shared" si="0"/>
        <v>FI.A</v>
      </c>
      <c r="C10" s="169" t="s">
        <v>246</v>
      </c>
      <c r="D10" s="77" t="s">
        <v>282</v>
      </c>
      <c r="E10" s="164" t="s">
        <v>266</v>
      </c>
      <c r="F10" s="70" t="s">
        <v>267</v>
      </c>
      <c r="G10" s="70" t="s">
        <v>250</v>
      </c>
      <c r="H10" s="93">
        <v>2014</v>
      </c>
      <c r="I10" s="169">
        <v>59.920250000000003</v>
      </c>
      <c r="J10" s="170">
        <v>21.7961833333333</v>
      </c>
      <c r="K10" s="171">
        <v>1</v>
      </c>
      <c r="L10" s="182" t="s">
        <v>271</v>
      </c>
      <c r="M10" s="172">
        <v>41808</v>
      </c>
      <c r="N10" s="86">
        <v>14</v>
      </c>
      <c r="O10" s="83">
        <v>6.5</v>
      </c>
      <c r="P10" s="83">
        <v>19</v>
      </c>
      <c r="Q10" s="83" t="s">
        <v>268</v>
      </c>
      <c r="R10" s="87"/>
      <c r="S10" s="64">
        <v>0.10526315789473684</v>
      </c>
      <c r="T10" s="65">
        <v>1.29</v>
      </c>
      <c r="U10" s="66">
        <v>-0.8</v>
      </c>
      <c r="W10" s="67">
        <v>206.90094219100001</v>
      </c>
      <c r="X10" s="68">
        <v>79.661006988401894</v>
      </c>
      <c r="Y10" s="68">
        <v>17.812742678215301</v>
      </c>
      <c r="Z10" s="69">
        <v>183.48861332604201</v>
      </c>
      <c r="AA10" s="70">
        <v>182.39092777828401</v>
      </c>
      <c r="AB10" s="70">
        <v>1.0976855477580101</v>
      </c>
      <c r="AC10" s="70">
        <v>0.50997556521244702</v>
      </c>
      <c r="AD10" s="70">
        <v>0.50997556521244702</v>
      </c>
      <c r="AE10" s="70">
        <v>0</v>
      </c>
      <c r="AF10" s="70">
        <v>0.58770998254555895</v>
      </c>
      <c r="AG10" s="70">
        <v>182.39092777828401</v>
      </c>
      <c r="AH10" s="70">
        <v>0</v>
      </c>
      <c r="AI10" s="70">
        <v>45.2908087940055</v>
      </c>
      <c r="AJ10" s="70">
        <v>45.3560787574947</v>
      </c>
      <c r="AK10" s="70">
        <v>0.19198429702094399</v>
      </c>
      <c r="AL10" s="70">
        <v>0.147312631863387</v>
      </c>
      <c r="AM10" s="70">
        <v>0.147312631863387</v>
      </c>
      <c r="AN10" s="70">
        <v>0</v>
      </c>
      <c r="AO10" s="70">
        <v>0.12119900664946399</v>
      </c>
      <c r="AP10" s="70">
        <v>45.3560787574947</v>
      </c>
      <c r="AQ10" s="70">
        <v>0</v>
      </c>
      <c r="AR10" s="70">
        <v>202.54665443868299</v>
      </c>
      <c r="AS10" s="70">
        <v>202.83855058918499</v>
      </c>
      <c r="AT10" s="70">
        <v>0.85857987750268305</v>
      </c>
      <c r="AU10" s="70">
        <v>0.65880211758187002</v>
      </c>
      <c r="AV10" s="70">
        <v>0.65880211758187002</v>
      </c>
      <c r="AW10" s="70">
        <v>0</v>
      </c>
      <c r="AX10" s="70">
        <v>0.54201843534729899</v>
      </c>
      <c r="AY10" s="70">
        <v>202.83855058918499</v>
      </c>
      <c r="AZ10" s="71">
        <v>0</v>
      </c>
      <c r="BA10" s="69">
        <v>63.517260114283999</v>
      </c>
      <c r="BB10" s="70">
        <v>59.356691801220101</v>
      </c>
      <c r="BC10" s="70">
        <v>4.1605683130638598</v>
      </c>
      <c r="BD10" s="70">
        <v>1.9173561703181901</v>
      </c>
      <c r="BE10" s="70">
        <v>1.9173561703181901</v>
      </c>
      <c r="BF10" s="70">
        <v>0</v>
      </c>
      <c r="BG10" s="70">
        <v>2.2432121427456599</v>
      </c>
      <c r="BH10" s="70">
        <v>59.356691801220101</v>
      </c>
      <c r="BI10" s="70">
        <v>0</v>
      </c>
      <c r="BJ10" s="70">
        <v>11.400203268950399</v>
      </c>
      <c r="BK10" s="70">
        <v>11.342207055929499</v>
      </c>
      <c r="BL10" s="70">
        <v>0.89484021611310804</v>
      </c>
      <c r="BM10" s="70">
        <v>0.73491558433097903</v>
      </c>
      <c r="BN10" s="70">
        <v>0.73491558433097903</v>
      </c>
      <c r="BO10" s="70">
        <v>0</v>
      </c>
      <c r="BP10" s="70">
        <v>0.54102499522000502</v>
      </c>
      <c r="BQ10" s="70">
        <v>11.342207055929499</v>
      </c>
      <c r="BR10" s="70">
        <v>0</v>
      </c>
      <c r="BS10" s="70">
        <v>50.983258933376902</v>
      </c>
      <c r="BT10" s="70">
        <v>50.7238919838721</v>
      </c>
      <c r="BU10" s="70">
        <v>4.0018471044590198</v>
      </c>
      <c r="BV10" s="70">
        <v>3.2866424085761001</v>
      </c>
      <c r="BW10" s="70">
        <v>3.2866424085761001</v>
      </c>
      <c r="BX10" s="70">
        <v>0</v>
      </c>
      <c r="BY10" s="70">
        <v>2.41953733367686</v>
      </c>
      <c r="BZ10" s="70">
        <v>50.7238919838721</v>
      </c>
      <c r="CA10" s="71">
        <v>0</v>
      </c>
      <c r="CB10" s="166">
        <v>4.2</v>
      </c>
      <c r="CC10" s="166">
        <v>0.29558149646524201</v>
      </c>
      <c r="CD10" s="166">
        <v>1.3218806379747901</v>
      </c>
      <c r="CE10" s="72">
        <v>7</v>
      </c>
      <c r="CF10" s="73">
        <v>0.52310683332454599</v>
      </c>
      <c r="CG10" s="74">
        <v>0.75123180245800003</v>
      </c>
      <c r="CH10" s="74">
        <v>0.167980537715578</v>
      </c>
      <c r="CI10" s="74">
        <v>0</v>
      </c>
      <c r="CJ10" s="74">
        <v>0</v>
      </c>
      <c r="CK10" s="74">
        <v>0</v>
      </c>
      <c r="CL10" s="74">
        <v>0.52310683332454599</v>
      </c>
      <c r="CM10" s="74">
        <v>0.75123180245800003</v>
      </c>
      <c r="CN10" s="74">
        <v>0.167980537715578</v>
      </c>
      <c r="CO10" s="67">
        <v>4172.6527024999996</v>
      </c>
      <c r="CP10" s="68">
        <v>3561.1775103572099</v>
      </c>
      <c r="CQ10" s="68">
        <v>796.30349931021794</v>
      </c>
      <c r="CR10" s="174">
        <v>0.34250000000000003</v>
      </c>
      <c r="CS10" s="164">
        <v>6.3903749999999997</v>
      </c>
      <c r="CT10" s="164">
        <v>25.22625</v>
      </c>
      <c r="CU10" s="164">
        <v>2.29128784747792E-2</v>
      </c>
      <c r="CV10" s="164">
        <v>0.95119186833926295</v>
      </c>
      <c r="CW10" s="164">
        <v>2.02016471123676</v>
      </c>
      <c r="CX10" s="164">
        <v>5.1234753829798004E-3</v>
      </c>
      <c r="CY10" s="164">
        <v>0.212692967725162</v>
      </c>
      <c r="CZ10" s="165">
        <v>0.45172256200716399</v>
      </c>
      <c r="DA10" s="95" t="s">
        <v>281</v>
      </c>
      <c r="DB10" s="95" t="s">
        <v>283</v>
      </c>
      <c r="DC10" s="95">
        <v>88.65</v>
      </c>
      <c r="DD10" s="95">
        <v>0.82499999999999996</v>
      </c>
      <c r="DE10" s="95">
        <v>30.774999999999999</v>
      </c>
      <c r="DF10" s="95">
        <v>0.95</v>
      </c>
      <c r="DG10" s="95">
        <v>99.375</v>
      </c>
      <c r="DH10" s="95">
        <v>219.625</v>
      </c>
      <c r="DI10" s="95">
        <v>31.725000000000001</v>
      </c>
      <c r="DJ10" s="95">
        <v>89.474999999999994</v>
      </c>
      <c r="DK10" s="95">
        <v>57.867384687113002</v>
      </c>
      <c r="DL10" s="95">
        <v>1.7265344052846401</v>
      </c>
      <c r="DM10" s="95">
        <v>17.160599762552799</v>
      </c>
      <c r="DN10" s="95">
        <v>1.9927500173325701</v>
      </c>
      <c r="DO10" s="95">
        <v>63.066354988844502</v>
      </c>
      <c r="DP10" s="95">
        <v>17.990110587413501</v>
      </c>
      <c r="DQ10" s="95">
        <v>58.453417125812301</v>
      </c>
      <c r="DR10" s="95">
        <v>12.9395405840515</v>
      </c>
      <c r="DS10" s="95">
        <v>0.38606482957086202</v>
      </c>
      <c r="DT10" s="95">
        <v>3.83722676037348</v>
      </c>
      <c r="DU10" s="95">
        <v>0.44559245009194998</v>
      </c>
      <c r="DV10" s="95">
        <v>14.1020656848189</v>
      </c>
      <c r="DW10" s="95">
        <v>4.0227110196195301</v>
      </c>
      <c r="DX10" s="95">
        <v>13.0705814210467</v>
      </c>
      <c r="DY10" s="67">
        <v>2.4592936039</v>
      </c>
      <c r="DZ10" s="68">
        <v>40.783263587999997</v>
      </c>
      <c r="EA10" s="68">
        <v>0.245708848290388</v>
      </c>
      <c r="EB10" s="68">
        <v>0.245708848290388</v>
      </c>
      <c r="EC10" s="68">
        <v>5.4942168745049098E-2</v>
      </c>
      <c r="ED10" s="175">
        <v>0.21557848313504899</v>
      </c>
      <c r="EE10" s="95">
        <v>0.6</v>
      </c>
      <c r="EF10" s="95">
        <v>0</v>
      </c>
      <c r="EG10" s="95">
        <v>0.2</v>
      </c>
      <c r="EH10" s="95">
        <v>0</v>
      </c>
      <c r="EI10" s="95" t="s">
        <v>254</v>
      </c>
      <c r="EJ10" s="95">
        <v>5.2631578947368397E-2</v>
      </c>
      <c r="EK10" s="95">
        <v>0.4</v>
      </c>
      <c r="EL10" s="95">
        <v>0.50262468995003495</v>
      </c>
      <c r="EM10" s="95">
        <v>0</v>
      </c>
      <c r="EN10" s="95">
        <v>0.41039134083406198</v>
      </c>
      <c r="EO10" s="95">
        <v>0</v>
      </c>
      <c r="EP10" s="95" t="s">
        <v>254</v>
      </c>
      <c r="EQ10" s="95">
        <v>0.22941573387056199</v>
      </c>
      <c r="ER10" s="95">
        <v>0.34792618696923</v>
      </c>
      <c r="ES10" s="95">
        <v>0.112390297389803</v>
      </c>
      <c r="ET10" s="95">
        <v>0</v>
      </c>
      <c r="EU10" s="95">
        <v>9.1766293548224701E-2</v>
      </c>
      <c r="EV10" s="95">
        <v>0</v>
      </c>
      <c r="EW10" s="95" t="s">
        <v>254</v>
      </c>
      <c r="EX10" s="95">
        <v>5.2631578947368397E-2</v>
      </c>
      <c r="EY10" s="95">
        <v>7.7798660521549906E-2</v>
      </c>
      <c r="EZ10" s="163">
        <v>1.9550000000000001</v>
      </c>
      <c r="FA10" s="164">
        <v>0.14680814547887799</v>
      </c>
      <c r="FB10" s="164">
        <v>3.28272992941449E-2</v>
      </c>
      <c r="FC10" s="164">
        <v>1</v>
      </c>
      <c r="FD10" s="164">
        <v>0</v>
      </c>
      <c r="FE10" s="164">
        <v>0</v>
      </c>
      <c r="FF10" s="164">
        <v>2.9777777777777801</v>
      </c>
      <c r="FG10" s="164">
        <v>0.56418140131944405</v>
      </c>
      <c r="FH10" s="164">
        <v>0.13297883156410301</v>
      </c>
      <c r="FI10" s="164">
        <v>3.12777777777778</v>
      </c>
      <c r="FJ10" s="164">
        <v>0.83017046835932895</v>
      </c>
      <c r="FK10" s="164">
        <v>0.19567305590589801</v>
      </c>
      <c r="FL10" s="164">
        <v>2.9861111111111098</v>
      </c>
      <c r="FM10" s="164">
        <v>0.55760488037173706</v>
      </c>
      <c r="FN10" s="164">
        <v>0.13142873071118999</v>
      </c>
      <c r="FO10" s="164">
        <v>3.0641269841269798</v>
      </c>
      <c r="FP10" s="164">
        <v>0.59083787603563798</v>
      </c>
      <c r="FQ10" s="164">
        <v>0.139261822908885</v>
      </c>
      <c r="FR10" s="164">
        <v>3.0307692307692302</v>
      </c>
      <c r="FS10" s="164">
        <v>0.90497202110029795</v>
      </c>
      <c r="FT10" s="164">
        <v>0.25099407884133901</v>
      </c>
      <c r="FU10" s="164">
        <v>3.1538461538461502</v>
      </c>
      <c r="FV10" s="164">
        <v>0.92070207325296505</v>
      </c>
      <c r="FW10" s="164">
        <v>0.25535681034919699</v>
      </c>
      <c r="FX10" s="164">
        <v>3.0525641025641002</v>
      </c>
      <c r="FY10" s="164">
        <v>0.89494067033452196</v>
      </c>
      <c r="FZ10" s="164">
        <v>0.24821188272224901</v>
      </c>
      <c r="GA10" s="164">
        <v>3.1053846153846201</v>
      </c>
      <c r="GB10" s="164">
        <v>0.90002421619842499</v>
      </c>
      <c r="GC10" s="164">
        <v>0.249621804666362</v>
      </c>
      <c r="GD10" s="164">
        <v>3.04</v>
      </c>
      <c r="GE10" s="164">
        <v>0.87896042491765702</v>
      </c>
      <c r="GF10" s="164">
        <v>0.226946605845432</v>
      </c>
      <c r="GG10" s="164">
        <v>2.9466666666666699</v>
      </c>
      <c r="GH10" s="164">
        <v>1.0920927921503101</v>
      </c>
      <c r="GI10" s="164">
        <v>0.281977146434088</v>
      </c>
      <c r="GJ10" s="164">
        <v>3.0355555555555598</v>
      </c>
      <c r="GK10" s="164">
        <v>0.88042798635290997</v>
      </c>
      <c r="GL10" s="164">
        <v>0.22732552857864999</v>
      </c>
      <c r="GM10" s="164">
        <v>2.9911111111111102</v>
      </c>
      <c r="GN10" s="164">
        <v>0.92757292672411196</v>
      </c>
      <c r="GO10" s="164">
        <v>0.23949829983969101</v>
      </c>
      <c r="GP10" s="164">
        <v>1.905</v>
      </c>
      <c r="GQ10" s="164">
        <v>0.19324105480761</v>
      </c>
      <c r="GR10" s="164">
        <v>4.3210013459357897E-2</v>
      </c>
      <c r="GS10" s="164">
        <v>1</v>
      </c>
      <c r="GT10" s="164">
        <v>0</v>
      </c>
      <c r="GU10" s="164">
        <v>0</v>
      </c>
      <c r="GV10" s="164">
        <v>2.1463333333333301</v>
      </c>
      <c r="GW10" s="164">
        <v>0.23312246110434101</v>
      </c>
      <c r="GX10" s="164">
        <v>5.2127767011135702E-2</v>
      </c>
      <c r="GY10" s="164">
        <v>1.1463951565495301</v>
      </c>
      <c r="GZ10" s="164">
        <v>0.12749649603072599</v>
      </c>
      <c r="HA10" s="165">
        <v>2.8509083201773599E-2</v>
      </c>
      <c r="HB10" s="76">
        <v>3.67</v>
      </c>
      <c r="HC10" s="77">
        <v>96.33</v>
      </c>
      <c r="HD10" s="78">
        <v>0</v>
      </c>
      <c r="HE10" s="166"/>
      <c r="HF10" s="166"/>
      <c r="HG10" s="166"/>
      <c r="HH10" s="166"/>
      <c r="HI10" s="166"/>
      <c r="HJ10" s="166"/>
      <c r="HK10" s="166"/>
      <c r="HL10" s="166"/>
      <c r="HM10" s="166"/>
      <c r="HN10" s="166"/>
      <c r="HO10" s="166"/>
      <c r="HP10" s="166"/>
      <c r="HQ10" s="166"/>
      <c r="HR10" s="166"/>
      <c r="HS10" s="166"/>
      <c r="HT10" s="166"/>
      <c r="HU10" s="166"/>
      <c r="HV10" s="166"/>
    </row>
    <row r="11" spans="1:230" ht="15.5">
      <c r="A11" s="177" t="s">
        <v>281</v>
      </c>
      <c r="B11" s="168" t="str">
        <f t="shared" si="0"/>
        <v>FI.B</v>
      </c>
      <c r="C11" s="169" t="s">
        <v>255</v>
      </c>
      <c r="D11" s="77" t="s">
        <v>284</v>
      </c>
      <c r="E11" s="164" t="s">
        <v>266</v>
      </c>
      <c r="F11" s="70" t="s">
        <v>267</v>
      </c>
      <c r="G11" s="70" t="s">
        <v>250</v>
      </c>
      <c r="H11" s="93">
        <v>2011</v>
      </c>
      <c r="I11" s="169">
        <v>60.107849999999999</v>
      </c>
      <c r="J11" s="170">
        <v>21.709949999999999</v>
      </c>
      <c r="K11" s="171">
        <v>1</v>
      </c>
      <c r="L11" s="182" t="s">
        <v>285</v>
      </c>
      <c r="M11" s="172">
        <v>41879</v>
      </c>
      <c r="N11" s="86">
        <v>17</v>
      </c>
      <c r="O11" s="83">
        <v>6.5</v>
      </c>
      <c r="P11" s="83">
        <v>14.5</v>
      </c>
      <c r="Q11" s="83" t="s">
        <v>268</v>
      </c>
      <c r="R11" s="87"/>
      <c r="S11" s="64">
        <v>0.10526315789473684</v>
      </c>
      <c r="T11" s="65">
        <v>1.41</v>
      </c>
      <c r="U11" s="66">
        <v>-0.68</v>
      </c>
      <c r="W11" s="67">
        <v>466.32289278500002</v>
      </c>
      <c r="X11" s="68">
        <v>182.49707897578</v>
      </c>
      <c r="Y11" s="68">
        <v>40.807587428499303</v>
      </c>
      <c r="Z11" s="69">
        <v>13.003512519241299</v>
      </c>
      <c r="AA11" s="70">
        <v>11.001635850870301</v>
      </c>
      <c r="AB11" s="70">
        <v>2.0018766683710201</v>
      </c>
      <c r="AC11" s="70">
        <v>0.83911771660044299</v>
      </c>
      <c r="AD11" s="70">
        <v>0.83911771660044299</v>
      </c>
      <c r="AE11" s="70">
        <v>0</v>
      </c>
      <c r="AF11" s="70">
        <v>1.1627589517705801</v>
      </c>
      <c r="AG11" s="70">
        <v>11.001635850870301</v>
      </c>
      <c r="AH11" s="70">
        <v>0</v>
      </c>
      <c r="AI11" s="70">
        <v>1.37630816977295</v>
      </c>
      <c r="AJ11" s="70">
        <v>1.3482634887690199</v>
      </c>
      <c r="AK11" s="70">
        <v>0.36600305331716698</v>
      </c>
      <c r="AL11" s="70">
        <v>0.223880128655739</v>
      </c>
      <c r="AM11" s="70">
        <v>0.223880128655739</v>
      </c>
      <c r="AN11" s="70">
        <v>0</v>
      </c>
      <c r="AO11" s="70">
        <v>0.24729233168460801</v>
      </c>
      <c r="AP11" s="70">
        <v>1.3482634887690199</v>
      </c>
      <c r="AQ11" s="70">
        <v>0</v>
      </c>
      <c r="AR11" s="70">
        <v>6.1550372512012697</v>
      </c>
      <c r="AS11" s="70">
        <v>6.0296176249371003</v>
      </c>
      <c r="AT11" s="70">
        <v>1.6368154143793301</v>
      </c>
      <c r="AU11" s="70">
        <v>1.0012223729712599</v>
      </c>
      <c r="AV11" s="70">
        <v>1.0012223729712599</v>
      </c>
      <c r="AW11" s="70">
        <v>0</v>
      </c>
      <c r="AX11" s="70">
        <v>1.1059249279224199</v>
      </c>
      <c r="AY11" s="70">
        <v>6.0296176249371003</v>
      </c>
      <c r="AZ11" s="71">
        <v>0</v>
      </c>
      <c r="BA11" s="69">
        <v>19.013618162337899</v>
      </c>
      <c r="BB11" s="70">
        <v>12.8257630357437</v>
      </c>
      <c r="BC11" s="70">
        <v>6.1878551265941697</v>
      </c>
      <c r="BD11" s="70">
        <v>1.8927837111876999</v>
      </c>
      <c r="BE11" s="70">
        <v>1.8927837111876999</v>
      </c>
      <c r="BF11" s="70">
        <v>0</v>
      </c>
      <c r="BG11" s="70">
        <v>4.2950714154064702</v>
      </c>
      <c r="BH11" s="70">
        <v>12.8257630357437</v>
      </c>
      <c r="BI11" s="70">
        <v>0</v>
      </c>
      <c r="BJ11" s="70">
        <v>2.0564133043057602</v>
      </c>
      <c r="BK11" s="70">
        <v>1.70612703879341</v>
      </c>
      <c r="BL11" s="70">
        <v>1.26086615234866</v>
      </c>
      <c r="BM11" s="70">
        <v>0.55797271622157896</v>
      </c>
      <c r="BN11" s="70">
        <v>0.55797271622157896</v>
      </c>
      <c r="BO11" s="70">
        <v>0</v>
      </c>
      <c r="BP11" s="70">
        <v>0.98413788444000605</v>
      </c>
      <c r="BQ11" s="70">
        <v>1.70612703879341</v>
      </c>
      <c r="BR11" s="70">
        <v>0</v>
      </c>
      <c r="BS11" s="70">
        <v>9.1965598765252796</v>
      </c>
      <c r="BT11" s="70">
        <v>7.6300320739849603</v>
      </c>
      <c r="BU11" s="70">
        <v>5.6387648543604296</v>
      </c>
      <c r="BV11" s="70">
        <v>2.4953298461233002</v>
      </c>
      <c r="BW11" s="70">
        <v>2.4953298461233002</v>
      </c>
      <c r="BX11" s="70">
        <v>0</v>
      </c>
      <c r="BY11" s="70">
        <v>4.4011984176813703</v>
      </c>
      <c r="BZ11" s="70">
        <v>7.6300320739849603</v>
      </c>
      <c r="CA11" s="71">
        <v>0</v>
      </c>
      <c r="CB11" s="166">
        <v>3.9</v>
      </c>
      <c r="CC11" s="166">
        <v>0.28003759146153701</v>
      </c>
      <c r="CD11" s="166">
        <v>1.25236618152662</v>
      </c>
      <c r="CE11" s="72">
        <v>9</v>
      </c>
      <c r="CF11" s="73">
        <v>1.8184995134609298E-2</v>
      </c>
      <c r="CG11" s="74">
        <v>8.5314441822956204E-3</v>
      </c>
      <c r="CH11" s="74">
        <v>1.9076889137858101E-3</v>
      </c>
      <c r="CI11" s="74">
        <v>0</v>
      </c>
      <c r="CJ11" s="74">
        <v>0</v>
      </c>
      <c r="CK11" s="74">
        <v>0</v>
      </c>
      <c r="CL11" s="74">
        <v>1.8184995134609298E-2</v>
      </c>
      <c r="CM11" s="74">
        <v>8.5314441822956204E-3</v>
      </c>
      <c r="CN11" s="74">
        <v>1.9076889137858101E-3</v>
      </c>
      <c r="CO11" s="67">
        <v>11.9415265</v>
      </c>
      <c r="CP11" s="68">
        <v>10.3965312679634</v>
      </c>
      <c r="CQ11" s="68">
        <v>2.3247350645368101</v>
      </c>
      <c r="CR11" s="174">
        <v>0.32450000000000001</v>
      </c>
      <c r="CS11" s="164">
        <v>6.58</v>
      </c>
      <c r="CT11" s="164">
        <v>30.827000000000002</v>
      </c>
      <c r="CU11" s="164">
        <v>3.47131099154196E-2</v>
      </c>
      <c r="CV11" s="164">
        <v>1.03639049742744</v>
      </c>
      <c r="CW11" s="164">
        <v>4.7014679678406397</v>
      </c>
      <c r="CX11" s="164">
        <v>7.76208734813001E-3</v>
      </c>
      <c r="CY11" s="164">
        <v>0.23174396034825701</v>
      </c>
      <c r="CZ11" s="165">
        <v>1.0512801970129499</v>
      </c>
      <c r="DA11" s="95" t="s">
        <v>281</v>
      </c>
      <c r="DB11" s="95" t="s">
        <v>286</v>
      </c>
      <c r="DC11" s="95">
        <v>68.849999999999994</v>
      </c>
      <c r="DD11" s="95">
        <v>0</v>
      </c>
      <c r="DE11" s="95">
        <v>45.825000000000003</v>
      </c>
      <c r="DF11" s="95">
        <v>7.05</v>
      </c>
      <c r="DG11" s="95">
        <v>0.375</v>
      </c>
      <c r="DH11" s="95">
        <v>115.05</v>
      </c>
      <c r="DI11" s="95">
        <v>52.875</v>
      </c>
      <c r="DJ11" s="95">
        <v>68.849999999999994</v>
      </c>
      <c r="DK11" s="95">
        <v>20.663405232184601</v>
      </c>
      <c r="DL11" s="95">
        <v>0</v>
      </c>
      <c r="DM11" s="95">
        <v>15.872249036405799</v>
      </c>
      <c r="DN11" s="95">
        <v>8.6858929789691306</v>
      </c>
      <c r="DO11" s="95">
        <v>1.6770509831248399</v>
      </c>
      <c r="DP11" s="95">
        <v>19.2325621633838</v>
      </c>
      <c r="DQ11" s="95">
        <v>20.663405232184601</v>
      </c>
      <c r="DR11" s="95">
        <v>4.6204778745789596</v>
      </c>
      <c r="DS11" s="95">
        <v>0</v>
      </c>
      <c r="DT11" s="95">
        <v>3.5491427801208899</v>
      </c>
      <c r="DU11" s="95">
        <v>1.9422247146263101</v>
      </c>
      <c r="DV11" s="95">
        <v>0.375</v>
      </c>
      <c r="DW11" s="95">
        <v>4.30053163788165</v>
      </c>
      <c r="DX11" s="95">
        <v>4.6204778745789596</v>
      </c>
      <c r="DY11" s="67">
        <v>2.0612818956500001</v>
      </c>
      <c r="DZ11" s="68">
        <v>39.751194191000003</v>
      </c>
      <c r="EA11" s="68">
        <v>0.123575455598552</v>
      </c>
      <c r="EB11" s="68">
        <v>0.123575455598552</v>
      </c>
      <c r="EC11" s="68">
        <v>2.7632311906886801E-2</v>
      </c>
      <c r="ED11" s="175">
        <v>0.19800236118564299</v>
      </c>
      <c r="EE11" s="95">
        <v>0.35</v>
      </c>
      <c r="EF11" s="95">
        <v>0</v>
      </c>
      <c r="EG11" s="95">
        <v>0.15</v>
      </c>
      <c r="EH11" s="95">
        <v>0</v>
      </c>
      <c r="EI11" s="95" t="s">
        <v>254</v>
      </c>
      <c r="EJ11" s="95">
        <v>0.05</v>
      </c>
      <c r="EK11" s="95">
        <v>0.25</v>
      </c>
      <c r="EL11" s="95">
        <v>0.489360484929593</v>
      </c>
      <c r="EM11" s="95">
        <v>0</v>
      </c>
      <c r="EN11" s="95">
        <v>0.36634754853252299</v>
      </c>
      <c r="EO11" s="95">
        <v>0</v>
      </c>
      <c r="EP11" s="95" t="s">
        <v>254</v>
      </c>
      <c r="EQ11" s="95">
        <v>0.22360679774997899</v>
      </c>
      <c r="ER11" s="95">
        <v>0.34412360080584298</v>
      </c>
      <c r="ES11" s="95">
        <v>0.109424330980483</v>
      </c>
      <c r="ET11" s="95">
        <v>0</v>
      </c>
      <c r="EU11" s="95">
        <v>8.1917802190912506E-2</v>
      </c>
      <c r="EV11" s="95">
        <v>0</v>
      </c>
      <c r="EW11" s="95" t="s">
        <v>254</v>
      </c>
      <c r="EX11" s="95">
        <v>0.05</v>
      </c>
      <c r="EY11" s="95">
        <v>7.6948376406386507E-2</v>
      </c>
      <c r="EZ11" s="163">
        <v>2.0299999999999998</v>
      </c>
      <c r="FA11" s="164">
        <v>0.27357285183869701</v>
      </c>
      <c r="FB11" s="164">
        <v>6.1172749350980597E-2</v>
      </c>
      <c r="FC11" s="164">
        <v>1.91</v>
      </c>
      <c r="FD11" s="164">
        <v>0.60341135484667097</v>
      </c>
      <c r="FE11" s="164">
        <v>0.13492688078324</v>
      </c>
      <c r="FF11" s="164">
        <v>2.54117647058824</v>
      </c>
      <c r="FG11" s="164">
        <v>0.74838060464696998</v>
      </c>
      <c r="FH11" s="164">
        <v>0.181508957713122</v>
      </c>
      <c r="FI11" s="164">
        <v>2.7588235294117598</v>
      </c>
      <c r="FJ11" s="164">
        <v>0.954632667266192</v>
      </c>
      <c r="FK11" s="164">
        <v>0.23153243063550799</v>
      </c>
      <c r="FL11" s="164">
        <v>2.57490196078431</v>
      </c>
      <c r="FM11" s="164">
        <v>0.74253237644250902</v>
      </c>
      <c r="FN11" s="164">
        <v>0.180090554030198</v>
      </c>
      <c r="FO11" s="164">
        <v>2.6927802916038202</v>
      </c>
      <c r="FP11" s="164">
        <v>0.81915628722451495</v>
      </c>
      <c r="FQ11" s="164">
        <v>0.19867458212444</v>
      </c>
      <c r="FR11" s="164">
        <v>2.5285714285714298</v>
      </c>
      <c r="FS11" s="164">
        <v>1.06223897892689</v>
      </c>
      <c r="FT11" s="164">
        <v>0.283895308715787</v>
      </c>
      <c r="FU11" s="164">
        <v>2.5285714285714298</v>
      </c>
      <c r="FV11" s="164">
        <v>1.06223897892689</v>
      </c>
      <c r="FW11" s="164">
        <v>0.283895308715787</v>
      </c>
      <c r="FX11" s="164">
        <v>2.53095238095238</v>
      </c>
      <c r="FY11" s="164">
        <v>1.05542669993018</v>
      </c>
      <c r="FZ11" s="164">
        <v>0.282074650570873</v>
      </c>
      <c r="GA11" s="164">
        <v>2.52142857142857</v>
      </c>
      <c r="GB11" s="164">
        <v>1.05406069846283</v>
      </c>
      <c r="GC11" s="164">
        <v>0.28170957132225399</v>
      </c>
      <c r="GD11" s="164">
        <v>3.1785714285714302</v>
      </c>
      <c r="GE11" s="164">
        <v>0.53519021985512005</v>
      </c>
      <c r="GF11" s="164">
        <v>0.14303560281786301</v>
      </c>
      <c r="GG11" s="164">
        <v>3.2785714285714298</v>
      </c>
      <c r="GH11" s="164">
        <v>0.83221536730729595</v>
      </c>
      <c r="GI11" s="164">
        <v>0.22241891260515201</v>
      </c>
      <c r="GJ11" s="164">
        <v>3.1785714285714302</v>
      </c>
      <c r="GK11" s="164">
        <v>0.53198662390117302</v>
      </c>
      <c r="GL11" s="164">
        <v>0.14217940578462501</v>
      </c>
      <c r="GM11" s="164">
        <v>3.2325170068027198</v>
      </c>
      <c r="GN11" s="164">
        <v>0.58852648181722</v>
      </c>
      <c r="GO11" s="164">
        <v>0.15729031842881999</v>
      </c>
      <c r="GP11" s="164">
        <v>1.83</v>
      </c>
      <c r="GQ11" s="164">
        <v>0.24300747226977901</v>
      </c>
      <c r="GR11" s="164">
        <v>5.43381227035621E-2</v>
      </c>
      <c r="GS11" s="164">
        <v>1.78</v>
      </c>
      <c r="GT11" s="164">
        <v>0.49799598391954902</v>
      </c>
      <c r="GU11" s="164">
        <v>0.1113552872566</v>
      </c>
      <c r="GV11" s="164">
        <v>1.97016666666667</v>
      </c>
      <c r="GW11" s="164">
        <v>0.23666166290732099</v>
      </c>
      <c r="GX11" s="164">
        <v>5.2919156592891002E-2</v>
      </c>
      <c r="GY11" s="164">
        <v>1.8654525993162001</v>
      </c>
      <c r="GZ11" s="164">
        <v>0.30903283637172801</v>
      </c>
      <c r="HA11" s="165">
        <v>6.9101842940675395E-2</v>
      </c>
      <c r="HB11" s="76">
        <v>6.34</v>
      </c>
      <c r="HC11" s="77">
        <v>92.12</v>
      </c>
      <c r="HD11" s="78">
        <v>1.54</v>
      </c>
      <c r="HE11" s="166"/>
      <c r="HF11" s="166"/>
      <c r="HG11" s="166"/>
      <c r="HH11" s="166"/>
      <c r="HI11" s="166"/>
      <c r="HJ11" s="166"/>
      <c r="HK11" s="166"/>
      <c r="HL11" s="166"/>
      <c r="HM11" s="166"/>
      <c r="HN11" s="166"/>
      <c r="HO11" s="166"/>
      <c r="HP11" s="166"/>
      <c r="HQ11" s="166"/>
      <c r="HR11" s="166"/>
      <c r="HS11" s="166"/>
      <c r="HT11" s="166"/>
      <c r="HU11" s="166"/>
      <c r="HV11" s="166"/>
    </row>
    <row r="12" spans="1:230" ht="15.5">
      <c r="A12" s="177" t="s">
        <v>287</v>
      </c>
      <c r="B12" s="168" t="str">
        <f t="shared" si="0"/>
        <v>FR.A</v>
      </c>
      <c r="C12" s="169" t="s">
        <v>246</v>
      </c>
      <c r="D12" s="77" t="s">
        <v>288</v>
      </c>
      <c r="E12" s="164" t="s">
        <v>266</v>
      </c>
      <c r="F12" s="70" t="s">
        <v>267</v>
      </c>
      <c r="G12" s="70" t="s">
        <v>250</v>
      </c>
      <c r="H12" s="164">
        <v>2014</v>
      </c>
      <c r="I12" s="169">
        <v>43.446970999999998</v>
      </c>
      <c r="J12" s="170">
        <v>3.6615030000000002</v>
      </c>
      <c r="K12" s="171">
        <v>1</v>
      </c>
      <c r="L12" s="182" t="s">
        <v>271</v>
      </c>
      <c r="M12" s="172">
        <v>41808</v>
      </c>
      <c r="N12" s="76">
        <v>35</v>
      </c>
      <c r="O12" s="83">
        <v>38.799999999999997</v>
      </c>
      <c r="P12" s="77">
        <v>15</v>
      </c>
      <c r="Q12" s="77" t="s">
        <v>277</v>
      </c>
      <c r="R12" s="87"/>
      <c r="S12" s="64">
        <v>0.94736842105263153</v>
      </c>
      <c r="T12" s="65">
        <v>5.84</v>
      </c>
      <c r="U12" s="66">
        <v>4.2909999999999997E-2</v>
      </c>
      <c r="W12" s="67">
        <v>93.503310402500006</v>
      </c>
      <c r="X12" s="68">
        <v>37.606757899466999</v>
      </c>
      <c r="Y12" s="68">
        <v>9.4016894748667603</v>
      </c>
      <c r="Z12" s="69">
        <v>2.1164914320995898</v>
      </c>
      <c r="AA12" s="70">
        <v>1.43881372457013</v>
      </c>
      <c r="AB12" s="70">
        <v>0.66007860686568498</v>
      </c>
      <c r="AC12" s="70">
        <v>0.323200157892016</v>
      </c>
      <c r="AD12" s="70">
        <v>0.28378025346763203</v>
      </c>
      <c r="AE12" s="70">
        <v>3.9419904424383902E-2</v>
      </c>
      <c r="AF12" s="70">
        <v>0.27081855747122002</v>
      </c>
      <c r="AG12" s="70">
        <v>1.43881372457013</v>
      </c>
      <c r="AH12" s="70">
        <v>1.75991006637819E-2</v>
      </c>
      <c r="AI12" s="70">
        <v>0.37951473882755599</v>
      </c>
      <c r="AJ12" s="70">
        <v>0.29976902700554903</v>
      </c>
      <c r="AK12" s="70">
        <v>0.150654957515267</v>
      </c>
      <c r="AL12" s="70">
        <v>9.9372886550333606E-2</v>
      </c>
      <c r="AM12" s="70">
        <v>8.5087047703535701E-2</v>
      </c>
      <c r="AN12" s="70">
        <v>1.8221748676125901E-2</v>
      </c>
      <c r="AO12" s="70">
        <v>8.08721955133785E-2</v>
      </c>
      <c r="AP12" s="70">
        <v>0.29976902700554903</v>
      </c>
      <c r="AQ12" s="70">
        <v>9.3353108360900803E-3</v>
      </c>
      <c r="AR12" s="70">
        <v>1.69724150896299</v>
      </c>
      <c r="AS12" s="70">
        <v>1.3406078438667599</v>
      </c>
      <c r="AT12" s="70">
        <v>0.67374945230295902</v>
      </c>
      <c r="AU12" s="70">
        <v>0.44440905889384102</v>
      </c>
      <c r="AV12" s="70">
        <v>0.380520845339747</v>
      </c>
      <c r="AW12" s="70">
        <v>8.1490137417468494E-2</v>
      </c>
      <c r="AX12" s="70">
        <v>0.361671453315136</v>
      </c>
      <c r="AY12" s="70">
        <v>1.3406078438667599</v>
      </c>
      <c r="AZ12" s="71">
        <v>4.17487792411756E-2</v>
      </c>
      <c r="BA12" s="69">
        <v>5.4529690549598104</v>
      </c>
      <c r="BB12" s="70">
        <v>4.0564921480037599</v>
      </c>
      <c r="BC12" s="70">
        <v>1.2769800294339899</v>
      </c>
      <c r="BD12" s="70">
        <v>0.230546317487306</v>
      </c>
      <c r="BE12" s="70">
        <v>0.216738224713838</v>
      </c>
      <c r="BF12" s="70">
        <v>1.38080927734676E-2</v>
      </c>
      <c r="BG12" s="70">
        <v>1.03310743834728</v>
      </c>
      <c r="BH12" s="70">
        <v>4.0564921480037599</v>
      </c>
      <c r="BI12" s="70">
        <v>0.11949687752205999</v>
      </c>
      <c r="BJ12" s="70">
        <v>0.88045332891012096</v>
      </c>
      <c r="BK12" s="70">
        <v>0.765375581013784</v>
      </c>
      <c r="BL12" s="70">
        <v>0.42040148070410099</v>
      </c>
      <c r="BM12" s="70">
        <v>7.7809972603618105E-2</v>
      </c>
      <c r="BN12" s="70">
        <v>7.4518397471650094E-2</v>
      </c>
      <c r="BO12" s="70">
        <v>7.3549253014539E-3</v>
      </c>
      <c r="BP12" s="70">
        <v>0.38390258424150397</v>
      </c>
      <c r="BQ12" s="70">
        <v>0.765375581013784</v>
      </c>
      <c r="BR12" s="70">
        <v>9.4189213592029405E-2</v>
      </c>
      <c r="BS12" s="70">
        <v>3.9375069889180199</v>
      </c>
      <c r="BT12" s="70">
        <v>3.4228636549304401</v>
      </c>
      <c r="BU12" s="70">
        <v>1.88009257739187</v>
      </c>
      <c r="BV12" s="70">
        <v>0.34797677613817302</v>
      </c>
      <c r="BW12" s="70">
        <v>0.33325640464191603</v>
      </c>
      <c r="BX12" s="70">
        <v>3.28922258869681E-2</v>
      </c>
      <c r="BY12" s="70">
        <v>1.7168645502036901</v>
      </c>
      <c r="BZ12" s="70">
        <v>3.4228636549304401</v>
      </c>
      <c r="CA12" s="71">
        <v>0.42122696867804998</v>
      </c>
      <c r="CB12" s="166">
        <v>5.65</v>
      </c>
      <c r="CC12" s="166">
        <v>0.69310514126076495</v>
      </c>
      <c r="CD12" s="166">
        <v>3.0996604228273301</v>
      </c>
      <c r="CE12" s="72">
        <v>17</v>
      </c>
      <c r="CF12" s="73">
        <v>3.8881061708608597E-2</v>
      </c>
      <c r="CG12" s="74">
        <v>1.52096700034802E-2</v>
      </c>
      <c r="CH12" s="74">
        <v>3.4009856043121099E-3</v>
      </c>
      <c r="CI12" s="74">
        <v>7.0564412042819803E-3</v>
      </c>
      <c r="CJ12" s="74">
        <v>8.50208070183818E-3</v>
      </c>
      <c r="CK12" s="74">
        <v>1.9011230399499301E-3</v>
      </c>
      <c r="CL12" s="74">
        <v>5.0831285917330597E-2</v>
      </c>
      <c r="CM12" s="74">
        <v>1.9803585000001699E-2</v>
      </c>
      <c r="CN12" s="74">
        <v>4.4282162258198997E-3</v>
      </c>
      <c r="CO12" s="67">
        <v>300.65600000000001</v>
      </c>
      <c r="CP12" s="68">
        <v>136.092818457806</v>
      </c>
      <c r="CQ12" s="68">
        <v>30.431279332119299</v>
      </c>
      <c r="CR12" s="174">
        <v>0.54249999999999998</v>
      </c>
      <c r="CS12" s="164">
        <v>6.8620000000000001</v>
      </c>
      <c r="CT12" s="164">
        <v>42.067500000000003</v>
      </c>
      <c r="CU12" s="164">
        <v>7.4330343736592502E-2</v>
      </c>
      <c r="CV12" s="164">
        <v>1.7155744779733899</v>
      </c>
      <c r="CW12" s="164">
        <v>9.0876821635257006</v>
      </c>
      <c r="CX12" s="164">
        <v>1.6620770138594702E-2</v>
      </c>
      <c r="CY12" s="164">
        <v>0.38361411532122203</v>
      </c>
      <c r="CZ12" s="165">
        <v>2.0320675075555799</v>
      </c>
      <c r="DA12" s="95" t="s">
        <v>287</v>
      </c>
      <c r="DB12" s="95" t="s">
        <v>289</v>
      </c>
      <c r="DC12" s="95">
        <v>298.27499999999998</v>
      </c>
      <c r="DD12" s="95">
        <v>0</v>
      </c>
      <c r="DE12" s="95">
        <v>125.95</v>
      </c>
      <c r="DF12" s="95">
        <v>33.825000000000003</v>
      </c>
      <c r="DG12" s="95">
        <v>294.02499999999998</v>
      </c>
      <c r="DH12" s="95">
        <v>718.25</v>
      </c>
      <c r="DI12" s="95">
        <v>159.77500000000001</v>
      </c>
      <c r="DJ12" s="95">
        <v>298.27499999999998</v>
      </c>
      <c r="DK12" s="95">
        <v>88.923307435470207</v>
      </c>
      <c r="DL12" s="95">
        <v>0</v>
      </c>
      <c r="DM12" s="95">
        <v>88.403813325706196</v>
      </c>
      <c r="DN12" s="95">
        <v>39.970145108568197</v>
      </c>
      <c r="DO12" s="95">
        <v>106.25236529874999</v>
      </c>
      <c r="DP12" s="95">
        <v>95.465545589688205</v>
      </c>
      <c r="DQ12" s="95">
        <v>88.923307435470207</v>
      </c>
      <c r="DR12" s="95">
        <v>19.8838560209824</v>
      </c>
      <c r="DS12" s="95">
        <v>0</v>
      </c>
      <c r="DT12" s="95">
        <v>19.767693606648098</v>
      </c>
      <c r="DU12" s="95">
        <v>8.9375961533289203</v>
      </c>
      <c r="DV12" s="95">
        <v>23.758751157814402</v>
      </c>
      <c r="DW12" s="95">
        <v>21.346744944764801</v>
      </c>
      <c r="DX12" s="95">
        <v>19.8838560209824</v>
      </c>
      <c r="DY12" s="67">
        <v>1.4171583532500001</v>
      </c>
      <c r="DZ12" s="68">
        <v>36.172169494499997</v>
      </c>
      <c r="EA12" s="68">
        <v>0.17706844751686501</v>
      </c>
      <c r="EB12" s="68">
        <v>0.17706844751686501</v>
      </c>
      <c r="EC12" s="68">
        <v>3.9593708531806299E-2</v>
      </c>
      <c r="ED12" s="175">
        <v>0.299894595061026</v>
      </c>
      <c r="EE12" s="95">
        <v>0.95</v>
      </c>
      <c r="EF12" s="95">
        <v>0</v>
      </c>
      <c r="EG12" s="95" t="s">
        <v>254</v>
      </c>
      <c r="EH12" s="95">
        <v>0.33333333333333298</v>
      </c>
      <c r="EI12" s="95" t="s">
        <v>254</v>
      </c>
      <c r="EJ12" s="95">
        <v>0.4</v>
      </c>
      <c r="EK12" s="95">
        <v>0.95</v>
      </c>
      <c r="EL12" s="95">
        <v>0.22360679774997899</v>
      </c>
      <c r="EM12" s="95">
        <v>0</v>
      </c>
      <c r="EN12" s="95" t="s">
        <v>254</v>
      </c>
      <c r="EO12" s="95">
        <v>0.48507125007266599</v>
      </c>
      <c r="EP12" s="95" t="s">
        <v>254</v>
      </c>
      <c r="EQ12" s="95">
        <v>0.50262468995003495</v>
      </c>
      <c r="ER12" s="95">
        <v>0.22360679774997899</v>
      </c>
      <c r="ES12" s="95">
        <v>0.05</v>
      </c>
      <c r="ET12" s="95">
        <v>0</v>
      </c>
      <c r="EU12" s="95" t="s">
        <v>254</v>
      </c>
      <c r="EV12" s="95">
        <v>0.114332390095006</v>
      </c>
      <c r="EW12" s="95" t="s">
        <v>254</v>
      </c>
      <c r="EX12" s="95">
        <v>0.112390297389803</v>
      </c>
      <c r="EY12" s="95">
        <v>0.05</v>
      </c>
      <c r="EZ12" s="163">
        <v>2.5150000000000001</v>
      </c>
      <c r="FA12" s="164">
        <v>0.67221158949591997</v>
      </c>
      <c r="FB12" s="164">
        <v>0.15031108093760601</v>
      </c>
      <c r="FC12" s="164">
        <v>2.5499999999999998</v>
      </c>
      <c r="FD12" s="164">
        <v>0.67706798228211795</v>
      </c>
      <c r="FE12" s="164">
        <v>0.15139700337714401</v>
      </c>
      <c r="FF12" s="164">
        <v>2.6235294117647099</v>
      </c>
      <c r="FG12" s="164">
        <v>1.1464779826520399</v>
      </c>
      <c r="FH12" s="164">
        <v>0.27806175411290601</v>
      </c>
      <c r="FI12" s="164">
        <v>2.45882352941176</v>
      </c>
      <c r="FJ12" s="164">
        <v>1.3053059141104699</v>
      </c>
      <c r="FK12" s="164">
        <v>0.31658318574240402</v>
      </c>
      <c r="FL12" s="164">
        <v>2.6850980392156898</v>
      </c>
      <c r="FM12" s="164">
        <v>1.11328724807752</v>
      </c>
      <c r="FN12" s="164">
        <v>0.27001181855746098</v>
      </c>
      <c r="FO12" s="164">
        <v>2.5681432087004801</v>
      </c>
      <c r="FP12" s="164">
        <v>1.21452366121925</v>
      </c>
      <c r="FQ12" s="164">
        <v>0.29456525529522698</v>
      </c>
      <c r="FR12" s="164">
        <v>1.75</v>
      </c>
      <c r="FS12" s="164">
        <v>0.56488132301476301</v>
      </c>
      <c r="FT12" s="164">
        <v>0.163067191951383</v>
      </c>
      <c r="FU12" s="164">
        <v>1.675</v>
      </c>
      <c r="FV12" s="164">
        <v>0.62249497989943703</v>
      </c>
      <c r="FW12" s="164">
        <v>0.179698822107065</v>
      </c>
      <c r="FX12" s="164">
        <v>1.77833333333333</v>
      </c>
      <c r="FY12" s="164">
        <v>0.57893755005931902</v>
      </c>
      <c r="FZ12" s="164">
        <v>0.16712487518536501</v>
      </c>
      <c r="GA12" s="164">
        <v>1.72532748297454</v>
      </c>
      <c r="GB12" s="164">
        <v>0.59185348640703095</v>
      </c>
      <c r="GC12" s="164">
        <v>0.17085338484895901</v>
      </c>
      <c r="GD12" s="164">
        <v>3.0375000000000001</v>
      </c>
      <c r="GE12" s="164">
        <v>0.93585967609109699</v>
      </c>
      <c r="GF12" s="164">
        <v>0.233964919022774</v>
      </c>
      <c r="GG12" s="164">
        <v>2.9187500000000002</v>
      </c>
      <c r="GH12" s="164">
        <v>1.01536118368457</v>
      </c>
      <c r="GI12" s="164">
        <v>0.25384029592114299</v>
      </c>
      <c r="GJ12" s="164">
        <v>3.0558333333333301</v>
      </c>
      <c r="GK12" s="164">
        <v>0.93579635328142596</v>
      </c>
      <c r="GL12" s="164">
        <v>0.23394908832035599</v>
      </c>
      <c r="GM12" s="164">
        <v>3.0152083333333302</v>
      </c>
      <c r="GN12" s="164">
        <v>0.95400750734680995</v>
      </c>
      <c r="GO12" s="164">
        <v>0.23850187683670299</v>
      </c>
      <c r="GP12" s="164">
        <v>2.56</v>
      </c>
      <c r="GQ12" s="164">
        <v>0.45583930686614799</v>
      </c>
      <c r="GR12" s="164">
        <v>0.10192876769690901</v>
      </c>
      <c r="GS12" s="164">
        <v>2.7549999999999999</v>
      </c>
      <c r="GT12" s="164">
        <v>0.39533463506782501</v>
      </c>
      <c r="GU12" s="164">
        <v>8.8399511787172896E-2</v>
      </c>
      <c r="GV12" s="164">
        <v>2.649</v>
      </c>
      <c r="GW12" s="164">
        <v>0.426707920154767</v>
      </c>
      <c r="GX12" s="164">
        <v>9.5414791600361204E-2</v>
      </c>
      <c r="GY12" s="164">
        <v>2.73196968376892</v>
      </c>
      <c r="GZ12" s="164">
        <v>0.383491614108879</v>
      </c>
      <c r="HA12" s="165">
        <v>8.5751331794857194E-2</v>
      </c>
      <c r="HB12" s="76">
        <v>47.105000000000004</v>
      </c>
      <c r="HC12" s="77">
        <v>52.08</v>
      </c>
      <c r="HD12" s="78">
        <v>0</v>
      </c>
      <c r="HE12" s="166"/>
      <c r="HF12" s="166"/>
      <c r="HG12" s="166"/>
      <c r="HH12" s="166"/>
      <c r="HI12" s="166"/>
      <c r="HJ12" s="166"/>
      <c r="HK12" s="166"/>
      <c r="HL12" s="166"/>
      <c r="HM12" s="166"/>
      <c r="HN12" s="166"/>
      <c r="HO12" s="166"/>
      <c r="HP12" s="166"/>
      <c r="HQ12" s="166"/>
      <c r="HR12" s="166"/>
      <c r="HS12" s="166"/>
      <c r="HT12" s="166"/>
      <c r="HU12" s="166"/>
      <c r="HV12" s="166"/>
    </row>
    <row r="13" spans="1:230" ht="15.5">
      <c r="A13" s="177" t="s">
        <v>287</v>
      </c>
      <c r="B13" s="168" t="str">
        <f t="shared" si="0"/>
        <v>FR.B</v>
      </c>
      <c r="C13" s="169" t="s">
        <v>255</v>
      </c>
      <c r="D13" s="181" t="s">
        <v>290</v>
      </c>
      <c r="E13" s="164" t="s">
        <v>266</v>
      </c>
      <c r="F13" s="70" t="s">
        <v>267</v>
      </c>
      <c r="G13" s="70" t="s">
        <v>250</v>
      </c>
      <c r="H13" s="164">
        <v>2014</v>
      </c>
      <c r="I13" s="169">
        <v>43.082895000000001</v>
      </c>
      <c r="J13" s="170">
        <v>2.9732310000000002</v>
      </c>
      <c r="K13" s="171">
        <v>1</v>
      </c>
      <c r="L13" s="182" t="s">
        <v>271</v>
      </c>
      <c r="M13" s="172">
        <v>41814</v>
      </c>
      <c r="N13" s="76">
        <v>35</v>
      </c>
      <c r="O13" s="83">
        <v>32.5</v>
      </c>
      <c r="P13" s="77">
        <v>15</v>
      </c>
      <c r="Q13" s="77" t="s">
        <v>277</v>
      </c>
      <c r="R13" s="87"/>
      <c r="S13" s="64">
        <v>0.94736842105263153</v>
      </c>
      <c r="T13" s="65">
        <v>5.7</v>
      </c>
      <c r="U13" s="66">
        <v>4.7570000000000001E-2</v>
      </c>
      <c r="W13" s="67">
        <v>319.90068753150001</v>
      </c>
      <c r="X13" s="68">
        <v>210.75688813619399</v>
      </c>
      <c r="Y13" s="68">
        <v>47.126672859884899</v>
      </c>
      <c r="Z13" s="69">
        <v>0.63637902272392</v>
      </c>
      <c r="AA13" s="70">
        <v>0.42657330839535201</v>
      </c>
      <c r="AB13" s="70">
        <v>0.161604364822311</v>
      </c>
      <c r="AC13" s="70">
        <v>7.1261200268951205E-2</v>
      </c>
      <c r="AD13" s="70">
        <v>7.1261200268951205E-2</v>
      </c>
      <c r="AE13" s="70">
        <v>0</v>
      </c>
      <c r="AF13" s="70">
        <v>8.03180103841767E-2</v>
      </c>
      <c r="AG13" s="70">
        <v>0.42657330839535201</v>
      </c>
      <c r="AH13" s="70">
        <v>4.8201349506256902E-2</v>
      </c>
      <c r="AI13" s="70">
        <v>7.0976037209602397E-2</v>
      </c>
      <c r="AJ13" s="70">
        <v>4.8980453748472902E-2</v>
      </c>
      <c r="AK13" s="70">
        <v>2.65773398462162E-2</v>
      </c>
      <c r="AL13" s="70">
        <v>1.9953309297424199E-2</v>
      </c>
      <c r="AM13" s="70">
        <v>1.9953309297424199E-2</v>
      </c>
      <c r="AN13" s="70">
        <v>0</v>
      </c>
      <c r="AO13" s="70">
        <v>1.62102254210073E-2</v>
      </c>
      <c r="AP13" s="70">
        <v>4.8980453748472902E-2</v>
      </c>
      <c r="AQ13" s="70">
        <v>3.73822640580262E-2</v>
      </c>
      <c r="AR13" s="70">
        <v>0.31741448794845101</v>
      </c>
      <c r="AS13" s="70">
        <v>0.21904724830073899</v>
      </c>
      <c r="AT13" s="70">
        <v>0.118857477114506</v>
      </c>
      <c r="AU13" s="70">
        <v>8.9233911930238302E-2</v>
      </c>
      <c r="AV13" s="70">
        <v>8.9233911930238302E-2</v>
      </c>
      <c r="AW13" s="70">
        <v>0</v>
      </c>
      <c r="AX13" s="70">
        <v>7.2494331943934898E-2</v>
      </c>
      <c r="AY13" s="70">
        <v>0.21904724830073899</v>
      </c>
      <c r="AZ13" s="71">
        <v>0.16717856717318699</v>
      </c>
      <c r="BA13" s="69">
        <v>7.5232183778957697</v>
      </c>
      <c r="BB13" s="70">
        <v>6.9941189698184898</v>
      </c>
      <c r="BC13" s="70">
        <v>0.439815095260912</v>
      </c>
      <c r="BD13" s="70">
        <v>0.124462132000009</v>
      </c>
      <c r="BE13" s="70">
        <v>0.124462132000009</v>
      </c>
      <c r="BF13" s="70">
        <v>0</v>
      </c>
      <c r="BG13" s="70">
        <v>0.28075588782419097</v>
      </c>
      <c r="BH13" s="70">
        <v>6.9941189698184898</v>
      </c>
      <c r="BI13" s="70">
        <v>8.9284312816374306E-2</v>
      </c>
      <c r="BJ13" s="70">
        <v>0.85243011057489004</v>
      </c>
      <c r="BK13" s="70">
        <v>0.79192406755118505</v>
      </c>
      <c r="BL13" s="70">
        <v>9.0595812829372305E-2</v>
      </c>
      <c r="BM13" s="70">
        <v>4.6874468002291302E-2</v>
      </c>
      <c r="BN13" s="70">
        <v>4.6874468002291302E-2</v>
      </c>
      <c r="BO13" s="70">
        <v>0</v>
      </c>
      <c r="BP13" s="70">
        <v>8.7810135715417695E-2</v>
      </c>
      <c r="BQ13" s="70">
        <v>0.79192406755118505</v>
      </c>
      <c r="BR13" s="70">
        <v>8.3133140970525196E-2</v>
      </c>
      <c r="BS13" s="70">
        <v>3.81218334662623</v>
      </c>
      <c r="BT13" s="70">
        <v>3.5415920961251701</v>
      </c>
      <c r="BU13" s="70">
        <v>0.405156791926648</v>
      </c>
      <c r="BV13" s="70">
        <v>0.20962899372452401</v>
      </c>
      <c r="BW13" s="70">
        <v>0.20962899372452401</v>
      </c>
      <c r="BX13" s="70">
        <v>0</v>
      </c>
      <c r="BY13" s="70">
        <v>0.39269886514631203</v>
      </c>
      <c r="BZ13" s="70">
        <v>3.5415920961251701</v>
      </c>
      <c r="CA13" s="71">
        <v>0.37178270878633402</v>
      </c>
      <c r="CB13" s="166">
        <v>4.95</v>
      </c>
      <c r="CC13" s="166">
        <v>0.44411354641044598</v>
      </c>
      <c r="CD13" s="166">
        <v>1.9861361590045301</v>
      </c>
      <c r="CE13" s="72">
        <v>20</v>
      </c>
      <c r="CF13" s="73">
        <v>2.0296734024114801E-2</v>
      </c>
      <c r="CG13" s="74">
        <v>7.6239629901167904E-3</v>
      </c>
      <c r="CH13" s="74">
        <v>1.70476995038437E-3</v>
      </c>
      <c r="CI13" s="74">
        <v>0</v>
      </c>
      <c r="CJ13" s="74">
        <v>0</v>
      </c>
      <c r="CK13" s="74">
        <v>0</v>
      </c>
      <c r="CL13" s="74">
        <v>2.0296734024114801E-2</v>
      </c>
      <c r="CM13" s="74">
        <v>7.6239629901167904E-3</v>
      </c>
      <c r="CN13" s="74">
        <v>1.70476995038437E-3</v>
      </c>
      <c r="CO13" s="67">
        <v>0</v>
      </c>
      <c r="CP13" s="68">
        <v>0</v>
      </c>
      <c r="CQ13" s="68">
        <v>0</v>
      </c>
      <c r="CR13" s="174">
        <v>0.42549999999999999</v>
      </c>
      <c r="CS13" s="164">
        <v>9.4451250000000009</v>
      </c>
      <c r="CT13" s="164">
        <v>95.007599999999996</v>
      </c>
      <c r="CU13" s="164">
        <v>5.4721784366105301E-2</v>
      </c>
      <c r="CV13" s="164">
        <v>3.2290758082859998</v>
      </c>
      <c r="CW13" s="164">
        <v>11.010711982333101</v>
      </c>
      <c r="CX13" s="164">
        <v>1.2236162969269699E-2</v>
      </c>
      <c r="CY13" s="164">
        <v>0.72204330118275795</v>
      </c>
      <c r="CZ13" s="165">
        <v>2.46207004731684</v>
      </c>
      <c r="DA13" s="95" t="s">
        <v>287</v>
      </c>
      <c r="DB13" s="95" t="s">
        <v>291</v>
      </c>
      <c r="DC13" s="95">
        <v>168.3</v>
      </c>
      <c r="DD13" s="95">
        <v>0</v>
      </c>
      <c r="DE13" s="95">
        <v>225.7</v>
      </c>
      <c r="DF13" s="95">
        <v>101.1</v>
      </c>
      <c r="DG13" s="95">
        <v>0</v>
      </c>
      <c r="DH13" s="95">
        <v>394</v>
      </c>
      <c r="DI13" s="95">
        <v>326.8</v>
      </c>
      <c r="DJ13" s="95">
        <v>168.3</v>
      </c>
      <c r="DK13" s="95">
        <v>77.325423067911998</v>
      </c>
      <c r="DL13" s="95">
        <v>0</v>
      </c>
      <c r="DM13" s="95">
        <v>126.358241769811</v>
      </c>
      <c r="DN13" s="95">
        <v>104.12500078978999</v>
      </c>
      <c r="DO13" s="95">
        <v>0</v>
      </c>
      <c r="DP13" s="95">
        <v>172.63815215342001</v>
      </c>
      <c r="DQ13" s="95">
        <v>77.325423067911998</v>
      </c>
      <c r="DR13" s="95">
        <v>17.290490236878199</v>
      </c>
      <c r="DS13" s="95">
        <v>0</v>
      </c>
      <c r="DT13" s="95">
        <v>28.254561811464999</v>
      </c>
      <c r="DU13" s="95">
        <v>23.283057992318898</v>
      </c>
      <c r="DV13" s="95">
        <v>0</v>
      </c>
      <c r="DW13" s="95">
        <v>38.603064372499901</v>
      </c>
      <c r="DX13" s="95">
        <v>17.290490236878199</v>
      </c>
      <c r="DY13" s="67">
        <v>2.0143330634500001</v>
      </c>
      <c r="DZ13" s="68">
        <v>34.262175178500001</v>
      </c>
      <c r="EA13" s="68">
        <v>0.24946103095019101</v>
      </c>
      <c r="EB13" s="68">
        <v>0.24946103095019101</v>
      </c>
      <c r="EC13" s="68">
        <v>5.5781182294180602E-2</v>
      </c>
      <c r="ED13" s="175">
        <v>0.24557067457350401</v>
      </c>
      <c r="EE13" s="95">
        <v>0.5</v>
      </c>
      <c r="EF13" s="95">
        <v>0.25</v>
      </c>
      <c r="EG13" s="95" t="s">
        <v>254</v>
      </c>
      <c r="EH13" s="95">
        <v>0.05</v>
      </c>
      <c r="EI13" s="95" t="s">
        <v>254</v>
      </c>
      <c r="EJ13" s="95">
        <v>0.25</v>
      </c>
      <c r="EK13" s="95">
        <v>0.5</v>
      </c>
      <c r="EL13" s="95">
        <v>0.51298917604257699</v>
      </c>
      <c r="EM13" s="95">
        <v>0.44426165831931902</v>
      </c>
      <c r="EN13" s="95" t="s">
        <v>254</v>
      </c>
      <c r="EO13" s="95">
        <v>0.22360679774997899</v>
      </c>
      <c r="EP13" s="95" t="s">
        <v>254</v>
      </c>
      <c r="EQ13" s="95">
        <v>0.44426165831931902</v>
      </c>
      <c r="ER13" s="95">
        <v>0.51298917604257699</v>
      </c>
      <c r="ES13" s="95">
        <v>0.114707866935281</v>
      </c>
      <c r="ET13" s="95">
        <v>9.9339926779878296E-2</v>
      </c>
      <c r="EU13" s="95" t="s">
        <v>254</v>
      </c>
      <c r="EV13" s="95">
        <v>0.05</v>
      </c>
      <c r="EW13" s="95" t="s">
        <v>254</v>
      </c>
      <c r="EX13" s="95">
        <v>9.9339926779878296E-2</v>
      </c>
      <c r="EY13" s="95">
        <v>0.114707866935281</v>
      </c>
      <c r="EZ13" s="163">
        <v>3.58</v>
      </c>
      <c r="FA13" s="164">
        <v>0.89183430134337804</v>
      </c>
      <c r="FB13" s="164">
        <v>0.199420212246983</v>
      </c>
      <c r="FC13" s="164">
        <v>5.12</v>
      </c>
      <c r="FD13" s="164">
        <v>0.98279943876769904</v>
      </c>
      <c r="FE13" s="164">
        <v>0.21976063533332199</v>
      </c>
      <c r="FF13" s="164">
        <v>2.6411764705882401</v>
      </c>
      <c r="FG13" s="164">
        <v>0.77464413081863903</v>
      </c>
      <c r="FH13" s="164">
        <v>0.18787879844882499</v>
      </c>
      <c r="FI13" s="164">
        <v>2.6647058823529401</v>
      </c>
      <c r="FJ13" s="164">
        <v>0.74828234683723205</v>
      </c>
      <c r="FK13" s="164">
        <v>0.181485126693822</v>
      </c>
      <c r="FL13" s="164">
        <v>2.6990196078431401</v>
      </c>
      <c r="FM13" s="164">
        <v>0.75282962945170595</v>
      </c>
      <c r="FN13" s="164">
        <v>0.18258800472494</v>
      </c>
      <c r="FO13" s="164">
        <v>2.6961437908496699</v>
      </c>
      <c r="FP13" s="164">
        <v>0.73402620021348997</v>
      </c>
      <c r="FQ13" s="164">
        <v>0.17802750326182301</v>
      </c>
      <c r="FR13" s="164">
        <v>2.2749999999999999</v>
      </c>
      <c r="FS13" s="164">
        <v>0.501135075240562</v>
      </c>
      <c r="FT13" s="164">
        <v>0.14466523529525099</v>
      </c>
      <c r="FU13" s="164">
        <v>2.2416666666666698</v>
      </c>
      <c r="FV13" s="164">
        <v>0.50535016362794205</v>
      </c>
      <c r="FW13" s="164">
        <v>0.14588202650280699</v>
      </c>
      <c r="FX13" s="164">
        <v>2.2749999999999999</v>
      </c>
      <c r="FY13" s="164">
        <v>0.501135075240562</v>
      </c>
      <c r="FZ13" s="164">
        <v>0.14466523529525099</v>
      </c>
      <c r="GA13" s="164">
        <v>2.26833333333333</v>
      </c>
      <c r="GB13" s="164">
        <v>0.49985149309721499</v>
      </c>
      <c r="GC13" s="164">
        <v>0.144294697047257</v>
      </c>
      <c r="GD13" s="164">
        <v>2.8846153846153801</v>
      </c>
      <c r="GE13" s="164">
        <v>1.11343773500973</v>
      </c>
      <c r="GF13" s="164">
        <v>0.30881206504723502</v>
      </c>
      <c r="GG13" s="164">
        <v>2.9615384615384599</v>
      </c>
      <c r="GH13" s="164">
        <v>1.0889891807990699</v>
      </c>
      <c r="GI13" s="164">
        <v>0.30203125613819898</v>
      </c>
      <c r="GJ13" s="164">
        <v>2.9461538461538499</v>
      </c>
      <c r="GK13" s="164">
        <v>1.09066225732083</v>
      </c>
      <c r="GL13" s="164">
        <v>0.30249528407565701</v>
      </c>
      <c r="GM13" s="164">
        <v>2.9641025641025598</v>
      </c>
      <c r="GN13" s="164">
        <v>1.0755241218829701</v>
      </c>
      <c r="GO13" s="164">
        <v>0.29829672072672597</v>
      </c>
      <c r="GP13" s="164">
        <v>4.97</v>
      </c>
      <c r="GQ13" s="164">
        <v>0.63337026669780006</v>
      </c>
      <c r="GR13" s="164">
        <v>0.14162589712634499</v>
      </c>
      <c r="GS13" s="164">
        <v>5.53</v>
      </c>
      <c r="GT13" s="164">
        <v>0.31304951684997101</v>
      </c>
      <c r="GU13" s="164">
        <v>7.0000000000000007E-2</v>
      </c>
      <c r="GV13" s="164">
        <v>4.9766666666666701</v>
      </c>
      <c r="GW13" s="164">
        <v>0.62324373124646204</v>
      </c>
      <c r="GX13" s="164">
        <v>0.13936153496177001</v>
      </c>
      <c r="GY13" s="164">
        <v>5.3243211951447202</v>
      </c>
      <c r="GZ13" s="164">
        <v>0.35360955467292299</v>
      </c>
      <c r="HA13" s="165">
        <v>7.9069500174208399E-2</v>
      </c>
      <c r="HB13" s="76">
        <v>72.28</v>
      </c>
      <c r="HC13" s="77">
        <v>23.695</v>
      </c>
      <c r="HD13" s="78">
        <v>0</v>
      </c>
      <c r="HE13" s="166"/>
      <c r="HF13" s="166"/>
      <c r="HG13" s="166"/>
      <c r="HH13" s="166"/>
      <c r="HI13" s="166"/>
      <c r="HJ13" s="166"/>
      <c r="HK13" s="166"/>
      <c r="HL13" s="166"/>
      <c r="HM13" s="166"/>
      <c r="HN13" s="166"/>
      <c r="HO13" s="166"/>
      <c r="HP13" s="166"/>
      <c r="HQ13" s="166"/>
      <c r="HR13" s="166"/>
      <c r="HS13" s="166"/>
      <c r="HT13" s="166"/>
      <c r="HU13" s="166"/>
      <c r="HV13" s="166"/>
    </row>
    <row r="14" spans="1:230" ht="15.5">
      <c r="A14" s="177" t="s">
        <v>292</v>
      </c>
      <c r="B14" s="168" t="str">
        <f t="shared" si="0"/>
        <v>IR.A</v>
      </c>
      <c r="C14" s="169" t="s">
        <v>246</v>
      </c>
      <c r="D14" s="181" t="s">
        <v>293</v>
      </c>
      <c r="E14" s="164" t="s">
        <v>266</v>
      </c>
      <c r="F14" s="70" t="s">
        <v>267</v>
      </c>
      <c r="G14" s="70" t="s">
        <v>250</v>
      </c>
      <c r="H14" s="93">
        <v>2014</v>
      </c>
      <c r="I14" s="169">
        <v>54.531944000000003</v>
      </c>
      <c r="J14" s="170">
        <v>-5.5691670000000002</v>
      </c>
      <c r="K14" s="171">
        <v>1</v>
      </c>
      <c r="L14" s="169" t="s">
        <v>271</v>
      </c>
      <c r="M14" s="172">
        <v>41808</v>
      </c>
      <c r="N14" s="86">
        <v>20.399999999999999</v>
      </c>
      <c r="O14" s="83">
        <v>40</v>
      </c>
      <c r="P14" s="83">
        <v>17.3</v>
      </c>
      <c r="Q14" s="83" t="s">
        <v>252</v>
      </c>
      <c r="R14" s="87"/>
      <c r="S14" s="64">
        <v>1</v>
      </c>
      <c r="T14" s="65">
        <v>5.4</v>
      </c>
      <c r="U14" s="66">
        <v>0.12947</v>
      </c>
      <c r="W14" s="67">
        <v>615.92818942999997</v>
      </c>
      <c r="X14" s="68">
        <v>324.65807829880498</v>
      </c>
      <c r="Y14" s="68">
        <v>72.595753252057804</v>
      </c>
      <c r="Z14" s="69">
        <v>189.09654071789399</v>
      </c>
      <c r="AA14" s="70">
        <v>183.92106336824199</v>
      </c>
      <c r="AB14" s="70">
        <v>5.1754773496523301</v>
      </c>
      <c r="AC14" s="70">
        <v>0.27580180416815703</v>
      </c>
      <c r="AD14" s="70">
        <v>0.27580180416815703</v>
      </c>
      <c r="AE14" s="70">
        <v>0</v>
      </c>
      <c r="AF14" s="70">
        <v>4.8996755454841701</v>
      </c>
      <c r="AG14" s="70">
        <v>183.92106336824199</v>
      </c>
      <c r="AH14" s="70">
        <v>0</v>
      </c>
      <c r="AI14" s="70">
        <v>32.923600310329903</v>
      </c>
      <c r="AJ14" s="70">
        <v>33.011240331536399</v>
      </c>
      <c r="AK14" s="70">
        <v>1.16938477693462</v>
      </c>
      <c r="AL14" s="70">
        <v>0.151935020502139</v>
      </c>
      <c r="AM14" s="70">
        <v>0.151935020502139</v>
      </c>
      <c r="AN14" s="70">
        <v>0</v>
      </c>
      <c r="AO14" s="70">
        <v>1.19455436822352</v>
      </c>
      <c r="AP14" s="70">
        <v>33.011240331536399</v>
      </c>
      <c r="AQ14" s="70">
        <v>0</v>
      </c>
      <c r="AR14" s="70">
        <v>147.23881671586199</v>
      </c>
      <c r="AS14" s="70">
        <v>147.63075480579599</v>
      </c>
      <c r="AT14" s="70">
        <v>5.2296477061584596</v>
      </c>
      <c r="AU14" s="70">
        <v>0.67947406801121202</v>
      </c>
      <c r="AV14" s="70">
        <v>0.67947406801121202</v>
      </c>
      <c r="AW14" s="70">
        <v>0</v>
      </c>
      <c r="AX14" s="70">
        <v>5.3422095403342302</v>
      </c>
      <c r="AY14" s="70">
        <v>147.63075480579599</v>
      </c>
      <c r="AZ14" s="71">
        <v>0</v>
      </c>
      <c r="BA14" s="69">
        <v>61.381172493877799</v>
      </c>
      <c r="BB14" s="70">
        <v>57.432398420236701</v>
      </c>
      <c r="BC14" s="70">
        <v>3.9487740736410899</v>
      </c>
      <c r="BD14" s="70">
        <v>0.104347433484659</v>
      </c>
      <c r="BE14" s="70">
        <v>0.104347433484659</v>
      </c>
      <c r="BF14" s="70">
        <v>0</v>
      </c>
      <c r="BG14" s="70">
        <v>3.84442664015643</v>
      </c>
      <c r="BH14" s="70">
        <v>57.432398420236701</v>
      </c>
      <c r="BI14" s="70">
        <v>0</v>
      </c>
      <c r="BJ14" s="70">
        <v>9.1058980014016608</v>
      </c>
      <c r="BK14" s="70">
        <v>9.1506297290176999</v>
      </c>
      <c r="BL14" s="70">
        <v>0.97124560164263896</v>
      </c>
      <c r="BM14" s="70">
        <v>7.6725874032971597E-2</v>
      </c>
      <c r="BN14" s="70">
        <v>7.6725874032971597E-2</v>
      </c>
      <c r="BO14" s="70">
        <v>0</v>
      </c>
      <c r="BP14" s="70">
        <v>0.98554659896977703</v>
      </c>
      <c r="BQ14" s="70">
        <v>9.1506297290176999</v>
      </c>
      <c r="BR14" s="70">
        <v>0</v>
      </c>
      <c r="BS14" s="70">
        <v>40.722813854627198</v>
      </c>
      <c r="BT14" s="70">
        <v>40.922860222028099</v>
      </c>
      <c r="BU14" s="70">
        <v>4.3435423762412499</v>
      </c>
      <c r="BV14" s="70">
        <v>0.34312853994162101</v>
      </c>
      <c r="BW14" s="70">
        <v>0.34312853994162101</v>
      </c>
      <c r="BX14" s="70">
        <v>0</v>
      </c>
      <c r="BY14" s="70">
        <v>4.4074983805802903</v>
      </c>
      <c r="BZ14" s="70">
        <v>40.922860222028099</v>
      </c>
      <c r="CA14" s="71">
        <v>0</v>
      </c>
      <c r="CB14" s="166">
        <v>2.25</v>
      </c>
      <c r="CC14" s="166">
        <v>0.14281014264437</v>
      </c>
      <c r="CD14" s="166">
        <v>0.63866637365850498</v>
      </c>
      <c r="CE14" s="72">
        <v>6</v>
      </c>
      <c r="CF14" s="73">
        <v>0.139941284776612</v>
      </c>
      <c r="CG14" s="74">
        <v>9.8089851724790803E-2</v>
      </c>
      <c r="CH14" s="74">
        <v>2.1933557635950701E-2</v>
      </c>
      <c r="CI14" s="74">
        <v>0</v>
      </c>
      <c r="CJ14" s="74">
        <v>0</v>
      </c>
      <c r="CK14" s="74">
        <v>0</v>
      </c>
      <c r="CL14" s="74">
        <v>0.139941284776612</v>
      </c>
      <c r="CM14" s="74">
        <v>9.8089851724790803E-2</v>
      </c>
      <c r="CN14" s="74">
        <v>2.1933557635950701E-2</v>
      </c>
      <c r="CO14" s="67">
        <v>3.90827777777778</v>
      </c>
      <c r="CP14" s="68">
        <v>4.11149080042075</v>
      </c>
      <c r="CQ14" s="68">
        <v>1.3704969334735799</v>
      </c>
      <c r="CR14" s="174">
        <v>0.19</v>
      </c>
      <c r="CS14" s="164">
        <v>2.6160000000000001</v>
      </c>
      <c r="CT14" s="164">
        <v>10.4895</v>
      </c>
      <c r="CU14" s="164">
        <v>3.6562851437807201E-2</v>
      </c>
      <c r="CV14" s="164">
        <v>0.36294700207577102</v>
      </c>
      <c r="CW14" s="164">
        <v>1.21792522024353</v>
      </c>
      <c r="CX14" s="164">
        <v>8.1757021266162799E-3</v>
      </c>
      <c r="CY14" s="164">
        <v>8.1157416887118E-2</v>
      </c>
      <c r="CZ14" s="165">
        <v>0.27233635839759501</v>
      </c>
      <c r="DA14" s="95" t="s">
        <v>292</v>
      </c>
      <c r="DB14" s="95" t="s">
        <v>294</v>
      </c>
      <c r="DC14" s="95">
        <v>8.4763157894736807</v>
      </c>
      <c r="DD14" s="95">
        <v>25.7368421052632</v>
      </c>
      <c r="DE14" s="95">
        <v>13.24475</v>
      </c>
      <c r="DF14" s="95">
        <v>14.15</v>
      </c>
      <c r="DG14" s="95">
        <v>0</v>
      </c>
      <c r="DH14" s="95">
        <v>45.747250000000001</v>
      </c>
      <c r="DI14" s="95">
        <v>27.394749999999998</v>
      </c>
      <c r="DJ14" s="95">
        <v>32.502499999999998</v>
      </c>
      <c r="DK14" s="95">
        <v>16.465669743953899</v>
      </c>
      <c r="DL14" s="95">
        <v>9.2351508756439102</v>
      </c>
      <c r="DM14" s="95">
        <v>6.4099140882246699</v>
      </c>
      <c r="DN14" s="95">
        <v>5.8716535822095004</v>
      </c>
      <c r="DO14" s="95">
        <v>0</v>
      </c>
      <c r="DP14" s="95">
        <v>10.0024193750944</v>
      </c>
      <c r="DQ14" s="95">
        <v>23.390944688512501</v>
      </c>
      <c r="DR14" s="95">
        <v>3.7774837079794898</v>
      </c>
      <c r="DS14" s="95">
        <v>2.1186889155412101</v>
      </c>
      <c r="DT14" s="95">
        <v>1.43330036312039</v>
      </c>
      <c r="DU14" s="95">
        <v>1.3129416550150601</v>
      </c>
      <c r="DV14" s="95">
        <v>0</v>
      </c>
      <c r="DW14" s="95">
        <v>2.2366089662172</v>
      </c>
      <c r="DX14" s="95">
        <v>5.2303742381451697</v>
      </c>
      <c r="DY14" s="67">
        <v>2.5065611005499999</v>
      </c>
      <c r="DZ14" s="68">
        <v>33.875087737999998</v>
      </c>
      <c r="EA14" s="68">
        <v>0.19916419642937599</v>
      </c>
      <c r="EB14" s="68">
        <v>0.19916419642937599</v>
      </c>
      <c r="EC14" s="68">
        <v>4.4534468190020597E-2</v>
      </c>
      <c r="ED14" s="175">
        <v>0.24156860655274601</v>
      </c>
      <c r="EE14" s="95">
        <v>0.57894736842105299</v>
      </c>
      <c r="EF14" s="95">
        <v>0</v>
      </c>
      <c r="EG14" s="95" t="s">
        <v>254</v>
      </c>
      <c r="EH14" s="95">
        <v>0</v>
      </c>
      <c r="EI14" s="95" t="s">
        <v>254</v>
      </c>
      <c r="EJ14" s="95">
        <v>0</v>
      </c>
      <c r="EK14" s="95">
        <v>0.57894736842105299</v>
      </c>
      <c r="EL14" s="95">
        <v>0.50725727350178795</v>
      </c>
      <c r="EM14" s="95">
        <v>0</v>
      </c>
      <c r="EN14" s="95" t="s">
        <v>254</v>
      </c>
      <c r="EO14" s="95">
        <v>0</v>
      </c>
      <c r="EP14" s="95" t="s">
        <v>254</v>
      </c>
      <c r="EQ14" s="95">
        <v>0</v>
      </c>
      <c r="ER14" s="95">
        <v>0.50725727350178795</v>
      </c>
      <c r="ES14" s="95">
        <v>0.116372799661593</v>
      </c>
      <c r="ET14" s="95">
        <v>0</v>
      </c>
      <c r="EU14" s="95" t="s">
        <v>254</v>
      </c>
      <c r="EV14" s="95">
        <v>0</v>
      </c>
      <c r="EW14" s="95" t="s">
        <v>254</v>
      </c>
      <c r="EX14" s="95">
        <v>0</v>
      </c>
      <c r="EY14" s="95">
        <v>0.116372799661593</v>
      </c>
      <c r="EZ14" s="163">
        <v>1.45</v>
      </c>
      <c r="FA14" s="164">
        <v>0.230559959092732</v>
      </c>
      <c r="FB14" s="164">
        <v>5.1554774142091898E-2</v>
      </c>
      <c r="FC14" s="164">
        <v>1.21</v>
      </c>
      <c r="FD14" s="164">
        <v>0.199736668746891</v>
      </c>
      <c r="FE14" s="164">
        <v>4.4662476891740598E-2</v>
      </c>
      <c r="FF14" s="164">
        <v>1.8588235294117601</v>
      </c>
      <c r="FG14" s="164">
        <v>0.50628404024990203</v>
      </c>
      <c r="FH14" s="164">
        <v>0.12279191614793</v>
      </c>
      <c r="FI14" s="164">
        <v>1.78823529411765</v>
      </c>
      <c r="FJ14" s="164">
        <v>0.52545498491923204</v>
      </c>
      <c r="FK14" s="164">
        <v>0.12744155319584299</v>
      </c>
      <c r="FL14" s="164">
        <v>1.86960784313725</v>
      </c>
      <c r="FM14" s="164">
        <v>0.50264008875489596</v>
      </c>
      <c r="FN14" s="164">
        <v>0.12190812809448601</v>
      </c>
      <c r="FO14" s="164">
        <v>1.83767507002801</v>
      </c>
      <c r="FP14" s="164">
        <v>0.49540350037581199</v>
      </c>
      <c r="FQ14" s="164">
        <v>0.12015299760883499</v>
      </c>
      <c r="FR14" s="164">
        <v>1.7</v>
      </c>
      <c r="FS14" s="164">
        <v>0.42426406871192901</v>
      </c>
      <c r="FT14" s="164">
        <v>0.3</v>
      </c>
      <c r="FU14" s="164">
        <v>1.7</v>
      </c>
      <c r="FV14" s="164">
        <v>0.42426406871192901</v>
      </c>
      <c r="FW14" s="164">
        <v>0.3</v>
      </c>
      <c r="FX14" s="164">
        <v>1.7</v>
      </c>
      <c r="FY14" s="164">
        <v>0.42426406871192901</v>
      </c>
      <c r="FZ14" s="164">
        <v>0.3</v>
      </c>
      <c r="GA14" s="164">
        <v>1.7</v>
      </c>
      <c r="GB14" s="164">
        <v>0.42426406871192901</v>
      </c>
      <c r="GC14" s="164">
        <v>0.3</v>
      </c>
      <c r="GD14" s="164">
        <v>1.85</v>
      </c>
      <c r="GE14" s="164">
        <v>0.52153619241621196</v>
      </c>
      <c r="GF14" s="164">
        <v>0.13038404810405299</v>
      </c>
      <c r="GG14" s="164">
        <v>1.79375</v>
      </c>
      <c r="GH14" s="164">
        <v>0.53099748900850097</v>
      </c>
      <c r="GI14" s="164">
        <v>0.13274937225212499</v>
      </c>
      <c r="GJ14" s="164">
        <v>1.8614583333333301</v>
      </c>
      <c r="GK14" s="164">
        <v>0.51796320296873399</v>
      </c>
      <c r="GL14" s="164">
        <v>0.129490800742183</v>
      </c>
      <c r="GM14" s="164">
        <v>1.83377976190476</v>
      </c>
      <c r="GN14" s="164">
        <v>0.50745554020371697</v>
      </c>
      <c r="GO14" s="164">
        <v>0.12686388505092899</v>
      </c>
      <c r="GP14" s="164">
        <v>1.355</v>
      </c>
      <c r="GQ14" s="164">
        <v>0.46619964099423999</v>
      </c>
      <c r="GR14" s="164">
        <v>0.104245408834912</v>
      </c>
      <c r="GS14" s="164">
        <v>1.19</v>
      </c>
      <c r="GT14" s="164">
        <v>0.199736668746891</v>
      </c>
      <c r="GU14" s="164">
        <v>4.4662476891740598E-2</v>
      </c>
      <c r="GV14" s="164">
        <v>1.5516666666666701</v>
      </c>
      <c r="GW14" s="164">
        <v>0.67012043955454104</v>
      </c>
      <c r="GX14" s="164">
        <v>0.14984348559559901</v>
      </c>
      <c r="GY14" s="164">
        <v>1.2175120203335601</v>
      </c>
      <c r="GZ14" s="164">
        <v>8.0150369608043295E-2</v>
      </c>
      <c r="HA14" s="165">
        <v>1.79221674865318E-2</v>
      </c>
      <c r="HB14" s="76" t="s">
        <v>254</v>
      </c>
      <c r="HC14" s="77" t="s">
        <v>254</v>
      </c>
      <c r="HD14" s="78" t="s">
        <v>254</v>
      </c>
      <c r="HE14" s="166"/>
      <c r="HF14" s="166"/>
      <c r="HG14" s="166"/>
      <c r="HH14" s="166"/>
      <c r="HI14" s="166"/>
      <c r="HJ14" s="166"/>
      <c r="HK14" s="166"/>
      <c r="HL14" s="166"/>
      <c r="HM14" s="166"/>
      <c r="HN14" s="166"/>
      <c r="HO14" s="166"/>
      <c r="HP14" s="166"/>
      <c r="HQ14" s="166"/>
      <c r="HR14" s="166"/>
      <c r="HS14" s="166"/>
      <c r="HT14" s="166"/>
      <c r="HU14" s="166"/>
      <c r="HV14" s="166"/>
    </row>
    <row r="15" spans="1:230" ht="15.5">
      <c r="A15" s="177" t="s">
        <v>292</v>
      </c>
      <c r="B15" s="168" t="str">
        <f t="shared" si="0"/>
        <v>IR.B</v>
      </c>
      <c r="C15" s="169" t="s">
        <v>255</v>
      </c>
      <c r="D15" s="181" t="s">
        <v>295</v>
      </c>
      <c r="E15" s="164" t="s">
        <v>266</v>
      </c>
      <c r="F15" s="70" t="s">
        <v>267</v>
      </c>
      <c r="G15" s="70" t="s">
        <v>250</v>
      </c>
      <c r="H15" s="93">
        <v>2014</v>
      </c>
      <c r="I15" s="169">
        <v>55.222499999999997</v>
      </c>
      <c r="J15" s="170">
        <v>-7.7019440000000001</v>
      </c>
      <c r="K15" s="171">
        <v>1</v>
      </c>
      <c r="L15" s="169" t="s">
        <v>251</v>
      </c>
      <c r="M15" s="172">
        <v>41822</v>
      </c>
      <c r="N15" s="86">
        <v>16.3</v>
      </c>
      <c r="O15" s="83">
        <v>40</v>
      </c>
      <c r="P15" s="83">
        <v>17.18</v>
      </c>
      <c r="Q15" s="83" t="s">
        <v>252</v>
      </c>
      <c r="R15" s="87"/>
      <c r="S15" s="64">
        <v>1</v>
      </c>
      <c r="T15" s="65">
        <v>3.04</v>
      </c>
      <c r="U15" s="66">
        <v>1.223E-2</v>
      </c>
      <c r="W15" s="67">
        <v>334.22459894052599</v>
      </c>
      <c r="X15" s="68">
        <v>184.463740895863</v>
      </c>
      <c r="Y15" s="68">
        <v>42.318884490133499</v>
      </c>
      <c r="Z15" s="69">
        <v>0.50332668994754803</v>
      </c>
      <c r="AA15" s="70">
        <v>9.0916943095743094E-2</v>
      </c>
      <c r="AB15" s="70">
        <v>0.29990569122066801</v>
      </c>
      <c r="AC15" s="70">
        <v>9.89053444090469E-2</v>
      </c>
      <c r="AD15" s="70">
        <v>9.89053444090469E-2</v>
      </c>
      <c r="AE15" s="70">
        <v>0</v>
      </c>
      <c r="AF15" s="70">
        <v>0.20100034681162099</v>
      </c>
      <c r="AG15" s="70">
        <v>9.0916943095743094E-2</v>
      </c>
      <c r="AH15" s="70">
        <v>0</v>
      </c>
      <c r="AI15" s="70">
        <v>0.119625606266028</v>
      </c>
      <c r="AJ15" s="70">
        <v>4.5877593669420499E-2</v>
      </c>
      <c r="AK15" s="70">
        <v>7.1406790309392607E-2</v>
      </c>
      <c r="AL15" s="70">
        <v>4.6302783625987803E-2</v>
      </c>
      <c r="AM15" s="70">
        <v>4.6302783625987803E-2</v>
      </c>
      <c r="AN15" s="70">
        <v>0</v>
      </c>
      <c r="AO15" s="70">
        <v>5.1256274289545399E-2</v>
      </c>
      <c r="AP15" s="70">
        <v>4.5877593669420499E-2</v>
      </c>
      <c r="AQ15" s="70">
        <v>0</v>
      </c>
      <c r="AR15" s="70">
        <v>0.52143592877340195</v>
      </c>
      <c r="AS15" s="70">
        <v>0.19997579457782499</v>
      </c>
      <c r="AT15" s="70">
        <v>0.31125498284124198</v>
      </c>
      <c r="AU15" s="70">
        <v>0.20182915463031101</v>
      </c>
      <c r="AV15" s="70">
        <v>0.20182915463031101</v>
      </c>
      <c r="AW15" s="70">
        <v>0</v>
      </c>
      <c r="AX15" s="70">
        <v>0.22342091985053</v>
      </c>
      <c r="AY15" s="70">
        <v>0.19997579457782499</v>
      </c>
      <c r="AZ15" s="71">
        <v>0</v>
      </c>
      <c r="BA15" s="69">
        <v>2.1004302358067899</v>
      </c>
      <c r="BB15" s="70">
        <v>1.5571988776668599</v>
      </c>
      <c r="BC15" s="70">
        <v>0.37098886678216397</v>
      </c>
      <c r="BD15" s="70">
        <v>0.127687036503527</v>
      </c>
      <c r="BE15" s="70">
        <v>0.127687036503527</v>
      </c>
      <c r="BF15" s="70">
        <v>0</v>
      </c>
      <c r="BG15" s="70">
        <v>0.243301830278637</v>
      </c>
      <c r="BH15" s="70">
        <v>1.5571988776668599</v>
      </c>
      <c r="BI15" s="70">
        <v>0</v>
      </c>
      <c r="BJ15" s="70">
        <v>1.5259111010270601</v>
      </c>
      <c r="BK15" s="70">
        <v>1.52911125105863</v>
      </c>
      <c r="BL15" s="70">
        <v>0.173325910988509</v>
      </c>
      <c r="BM15" s="70">
        <v>8.1101704284894702E-2</v>
      </c>
      <c r="BN15" s="70">
        <v>8.1101704284894702E-2</v>
      </c>
      <c r="BO15" s="70">
        <v>0</v>
      </c>
      <c r="BP15" s="70">
        <v>0.122207893006608</v>
      </c>
      <c r="BQ15" s="70">
        <v>1.52911125105863</v>
      </c>
      <c r="BR15" s="70">
        <v>0</v>
      </c>
      <c r="BS15" s="70">
        <v>6.6512922862038497</v>
      </c>
      <c r="BT15" s="70">
        <v>6.6652414167956104</v>
      </c>
      <c r="BU15" s="70">
        <v>0.75551013029603498</v>
      </c>
      <c r="BV15" s="70">
        <v>0.35351413312677599</v>
      </c>
      <c r="BW15" s="70">
        <v>0.35351413312677599</v>
      </c>
      <c r="BX15" s="70">
        <v>0</v>
      </c>
      <c r="BY15" s="70">
        <v>0.53269185571883504</v>
      </c>
      <c r="BZ15" s="70">
        <v>6.6652414167956104</v>
      </c>
      <c r="CA15" s="71">
        <v>0</v>
      </c>
      <c r="CB15" s="166">
        <v>1.2</v>
      </c>
      <c r="CC15" s="166">
        <v>0.21275139927797601</v>
      </c>
      <c r="CD15" s="166">
        <v>0.95145318218750896</v>
      </c>
      <c r="CE15" s="72">
        <v>7</v>
      </c>
      <c r="CF15" s="73">
        <v>0.205392896266029</v>
      </c>
      <c r="CG15" s="74">
        <v>0.111116869864034</v>
      </c>
      <c r="CH15" s="74">
        <v>2.4846487446297801E-2</v>
      </c>
      <c r="CI15" s="74">
        <v>0</v>
      </c>
      <c r="CJ15" s="74">
        <v>0</v>
      </c>
      <c r="CK15" s="74">
        <v>0</v>
      </c>
      <c r="CL15" s="74">
        <v>0.205392896266029</v>
      </c>
      <c r="CM15" s="74">
        <v>0.111116869864034</v>
      </c>
      <c r="CN15" s="74">
        <v>2.4846487446297801E-2</v>
      </c>
      <c r="CO15" s="67">
        <v>31.142138888888901</v>
      </c>
      <c r="CP15" s="68">
        <v>52.770940685560902</v>
      </c>
      <c r="CQ15" s="68">
        <v>12.438230002784399</v>
      </c>
      <c r="CR15" s="174">
        <v>0.308</v>
      </c>
      <c r="CS15" s="164">
        <v>8.0869999999999997</v>
      </c>
      <c r="CT15" s="164">
        <v>35.9191</v>
      </c>
      <c r="CU15" s="164">
        <v>4.1371233331487997E-2</v>
      </c>
      <c r="CV15" s="164">
        <v>3.47787155115248</v>
      </c>
      <c r="CW15" s="164">
        <v>9.3397015274072093</v>
      </c>
      <c r="CX15" s="164">
        <v>9.2508890042212206E-3</v>
      </c>
      <c r="CY15" s="164">
        <v>0.77767572053895895</v>
      </c>
      <c r="CZ15" s="165">
        <v>2.0884207504841101</v>
      </c>
      <c r="DA15" s="95" t="s">
        <v>292</v>
      </c>
      <c r="DB15" s="95" t="s">
        <v>296</v>
      </c>
      <c r="DC15" s="95">
        <v>83.5</v>
      </c>
      <c r="DD15" s="95">
        <v>0</v>
      </c>
      <c r="DE15" s="95">
        <v>46.75</v>
      </c>
      <c r="DF15" s="95">
        <v>0</v>
      </c>
      <c r="DG15" s="95">
        <v>0</v>
      </c>
      <c r="DH15" s="95">
        <v>130.25</v>
      </c>
      <c r="DI15" s="95">
        <v>46.75</v>
      </c>
      <c r="DJ15" s="95">
        <v>83.5</v>
      </c>
      <c r="DK15" s="95">
        <v>56.1140755397807</v>
      </c>
      <c r="DL15" s="95">
        <v>0</v>
      </c>
      <c r="DM15" s="95">
        <v>23.270435275145498</v>
      </c>
      <c r="DN15" s="95">
        <v>0</v>
      </c>
      <c r="DO15" s="95">
        <v>0</v>
      </c>
      <c r="DP15" s="95">
        <v>23.270435275145498</v>
      </c>
      <c r="DQ15" s="95">
        <v>56.1140755397807</v>
      </c>
      <c r="DR15" s="95">
        <v>12.547488740150801</v>
      </c>
      <c r="DS15" s="95">
        <v>0</v>
      </c>
      <c r="DT15" s="95">
        <v>5.2034275141234403</v>
      </c>
      <c r="DU15" s="95">
        <v>0</v>
      </c>
      <c r="DV15" s="95">
        <v>0</v>
      </c>
      <c r="DW15" s="95">
        <v>5.2034275141234403</v>
      </c>
      <c r="DX15" s="95">
        <v>12.547488740150801</v>
      </c>
      <c r="DY15" s="67">
        <v>2.3707004070000002</v>
      </c>
      <c r="DZ15" s="68">
        <v>34.768994522</v>
      </c>
      <c r="EA15" s="68">
        <v>0.32427987454799001</v>
      </c>
      <c r="EB15" s="68">
        <v>0.32427987454799001</v>
      </c>
      <c r="EC15" s="68">
        <v>7.2511184322440997E-2</v>
      </c>
      <c r="ED15" s="175">
        <v>0.80680200437016703</v>
      </c>
      <c r="EE15" s="95">
        <v>1</v>
      </c>
      <c r="EF15" s="95">
        <v>0.11111111111111099</v>
      </c>
      <c r="EG15" s="95" t="s">
        <v>254</v>
      </c>
      <c r="EH15" s="95">
        <v>0.21052631578947401</v>
      </c>
      <c r="EI15" s="95" t="s">
        <v>254</v>
      </c>
      <c r="EJ15" s="95">
        <v>0.105263157894737</v>
      </c>
      <c r="EK15" s="95">
        <v>1</v>
      </c>
      <c r="EL15" s="95">
        <v>0</v>
      </c>
      <c r="EM15" s="95">
        <v>0.32338083338177698</v>
      </c>
      <c r="EN15" s="95" t="s">
        <v>254</v>
      </c>
      <c r="EO15" s="95">
        <v>0.418853908291695</v>
      </c>
      <c r="EP15" s="95" t="s">
        <v>254</v>
      </c>
      <c r="EQ15" s="95">
        <v>0.315301767642306</v>
      </c>
      <c r="ER15" s="95">
        <v>0</v>
      </c>
      <c r="ES15" s="95">
        <v>0</v>
      </c>
      <c r="ET15" s="95">
        <v>7.6221593396670603E-2</v>
      </c>
      <c r="EU15" s="95" t="s">
        <v>254</v>
      </c>
      <c r="EV15" s="95">
        <v>9.6091676755292302E-2</v>
      </c>
      <c r="EW15" s="95" t="s">
        <v>254</v>
      </c>
      <c r="EX15" s="95">
        <v>7.2335186414344901E-2</v>
      </c>
      <c r="EY15" s="95">
        <v>0</v>
      </c>
      <c r="EZ15" s="163">
        <v>1.96428571428571</v>
      </c>
      <c r="FA15" s="164">
        <v>1.10565479579864</v>
      </c>
      <c r="FB15" s="164">
        <v>0.29549867385157202</v>
      </c>
      <c r="FC15" s="164">
        <v>1.96428571428571</v>
      </c>
      <c r="FD15" s="164">
        <v>1.10565479579864</v>
      </c>
      <c r="FE15" s="164">
        <v>0.29549867385157202</v>
      </c>
      <c r="FF15" s="164">
        <v>1.7384615384615401</v>
      </c>
      <c r="FG15" s="164">
        <v>0.94651858719067705</v>
      </c>
      <c r="FH15" s="164">
        <v>0.26251702302274799</v>
      </c>
      <c r="FI15" s="164">
        <v>1.7384615384615401</v>
      </c>
      <c r="FJ15" s="164">
        <v>0.94651858719067705</v>
      </c>
      <c r="FK15" s="164">
        <v>0.26251702302274799</v>
      </c>
      <c r="FL15" s="164">
        <v>1.7435897435897401</v>
      </c>
      <c r="FM15" s="164">
        <v>0.94471087242533203</v>
      </c>
      <c r="FN15" s="164">
        <v>0.26201565315522002</v>
      </c>
      <c r="FO15" s="164">
        <v>1.7435897435897401</v>
      </c>
      <c r="FP15" s="164">
        <v>0.94471087242533203</v>
      </c>
      <c r="FQ15" s="164">
        <v>0.26201565315522002</v>
      </c>
      <c r="FR15" s="164">
        <v>1.88</v>
      </c>
      <c r="FS15" s="164">
        <v>0.85556998544829699</v>
      </c>
      <c r="FT15" s="164">
        <v>0.38262252939418001</v>
      </c>
      <c r="FU15" s="164">
        <v>1.88</v>
      </c>
      <c r="FV15" s="164">
        <v>0.85556998544829699</v>
      </c>
      <c r="FW15" s="164">
        <v>0.38262252939418001</v>
      </c>
      <c r="FX15" s="164">
        <v>1.88</v>
      </c>
      <c r="FY15" s="164">
        <v>0.85556998544829699</v>
      </c>
      <c r="FZ15" s="164">
        <v>0.38262252939418001</v>
      </c>
      <c r="GA15" s="164">
        <v>1.88</v>
      </c>
      <c r="GB15" s="164">
        <v>0.85556998544829699</v>
      </c>
      <c r="GC15" s="164">
        <v>0.38262252939418001</v>
      </c>
      <c r="GD15" s="164">
        <v>1.72</v>
      </c>
      <c r="GE15" s="164">
        <v>1.01192885125388</v>
      </c>
      <c r="GF15" s="164">
        <v>0.32</v>
      </c>
      <c r="GG15" s="164">
        <v>1.72</v>
      </c>
      <c r="GH15" s="164">
        <v>1.01192885125388</v>
      </c>
      <c r="GI15" s="164">
        <v>0.32</v>
      </c>
      <c r="GJ15" s="164">
        <v>1.7266666666666699</v>
      </c>
      <c r="GK15" s="164">
        <v>1.00980379465701</v>
      </c>
      <c r="GL15" s="164">
        <v>0.31932799809971302</v>
      </c>
      <c r="GM15" s="164">
        <v>1.7266666666666699</v>
      </c>
      <c r="GN15" s="164">
        <v>1.00980379465701</v>
      </c>
      <c r="GO15" s="164">
        <v>0.31932799809971302</v>
      </c>
      <c r="GP15" s="164">
        <v>2.9750000000000001</v>
      </c>
      <c r="GQ15" s="164">
        <v>3.3569579483018099</v>
      </c>
      <c r="GR15" s="164">
        <v>1.6784789741509001</v>
      </c>
      <c r="GS15" s="164">
        <v>2.9750000000000001</v>
      </c>
      <c r="GT15" s="164">
        <v>3.3569579483018099</v>
      </c>
      <c r="GU15" s="164">
        <v>1.6784789741509001</v>
      </c>
      <c r="GV15" s="164">
        <v>2.9750000000000001</v>
      </c>
      <c r="GW15" s="164">
        <v>3.3569579483018099</v>
      </c>
      <c r="GX15" s="164">
        <v>1.6784789741509001</v>
      </c>
      <c r="GY15" s="164">
        <v>2.9750000000000001</v>
      </c>
      <c r="GZ15" s="164">
        <v>3.3569579483018099</v>
      </c>
      <c r="HA15" s="165">
        <v>1.6784789741509001</v>
      </c>
      <c r="HB15" s="76" t="s">
        <v>254</v>
      </c>
      <c r="HC15" s="77" t="s">
        <v>254</v>
      </c>
      <c r="HD15" s="78" t="s">
        <v>254</v>
      </c>
      <c r="HE15" s="166"/>
      <c r="HF15" s="166"/>
      <c r="HG15" s="166"/>
      <c r="HH15" s="166"/>
      <c r="HI15" s="166"/>
      <c r="HJ15" s="166"/>
      <c r="HK15" s="166"/>
      <c r="HL15" s="166"/>
      <c r="HM15" s="166"/>
      <c r="HN15" s="166"/>
      <c r="HO15" s="166"/>
      <c r="HP15" s="166"/>
      <c r="HQ15" s="166"/>
      <c r="HR15" s="166"/>
      <c r="HS15" s="166"/>
      <c r="HT15" s="166"/>
      <c r="HU15" s="166"/>
      <c r="HV15" s="166"/>
    </row>
    <row r="16" spans="1:230" ht="15.5">
      <c r="A16" s="177" t="s">
        <v>297</v>
      </c>
      <c r="B16" s="168" t="str">
        <f t="shared" si="0"/>
        <v>JN.A</v>
      </c>
      <c r="C16" s="169" t="s">
        <v>246</v>
      </c>
      <c r="D16" s="181" t="s">
        <v>298</v>
      </c>
      <c r="E16" s="164" t="s">
        <v>248</v>
      </c>
      <c r="F16" s="70" t="s">
        <v>299</v>
      </c>
      <c r="G16" s="70" t="s">
        <v>276</v>
      </c>
      <c r="H16" s="93">
        <v>2011</v>
      </c>
      <c r="I16" s="169">
        <v>43.021166999999998</v>
      </c>
      <c r="J16" s="170">
        <v>144.90321700000001</v>
      </c>
      <c r="K16" s="171">
        <v>1</v>
      </c>
      <c r="L16" s="169" t="s">
        <v>251</v>
      </c>
      <c r="M16" s="172">
        <v>41842</v>
      </c>
      <c r="N16" s="86">
        <v>21</v>
      </c>
      <c r="O16" s="83">
        <v>26</v>
      </c>
      <c r="P16" s="83">
        <v>15</v>
      </c>
      <c r="Q16" s="77" t="s">
        <v>277</v>
      </c>
      <c r="R16" s="87"/>
      <c r="S16" s="64">
        <v>1</v>
      </c>
      <c r="T16" s="65">
        <v>6.58</v>
      </c>
      <c r="U16" s="66">
        <v>0.12751999999999999</v>
      </c>
      <c r="W16" s="67">
        <v>133.68983954749999</v>
      </c>
      <c r="X16" s="68">
        <v>24.438881332813899</v>
      </c>
      <c r="Y16" s="68">
        <v>5.4646999954222499</v>
      </c>
      <c r="Z16" s="69">
        <v>23.5744177158771</v>
      </c>
      <c r="AA16" s="70">
        <v>1.3542795232936101E-2</v>
      </c>
      <c r="AB16" s="70">
        <v>23.4561170830858</v>
      </c>
      <c r="AC16" s="70">
        <v>23.2963944554389</v>
      </c>
      <c r="AD16" s="70">
        <v>23.268448561476699</v>
      </c>
      <c r="AE16" s="70">
        <v>2.7945893962165399E-2</v>
      </c>
      <c r="AF16" s="70">
        <v>0.15972262764689099</v>
      </c>
      <c r="AG16" s="70">
        <v>1.3542795232936101E-2</v>
      </c>
      <c r="AH16" s="70">
        <v>0.10475783755838999</v>
      </c>
      <c r="AI16" s="70">
        <v>3.14065538628686</v>
      </c>
      <c r="AJ16" s="70">
        <v>1.3542795232936101E-2</v>
      </c>
      <c r="AK16" s="70">
        <v>3.13933551820055</v>
      </c>
      <c r="AL16" s="70">
        <v>3.1100772484214998</v>
      </c>
      <c r="AM16" s="70">
        <v>3.1019359191236302</v>
      </c>
      <c r="AN16" s="70">
        <v>2.0168340073088799E-2</v>
      </c>
      <c r="AO16" s="70">
        <v>5.24496999141301E-2</v>
      </c>
      <c r="AP16" s="70">
        <v>1.3542795232936101E-2</v>
      </c>
      <c r="AQ16" s="70">
        <v>5.2702231114056801E-2</v>
      </c>
      <c r="AR16" s="70">
        <v>14.0454378752765</v>
      </c>
      <c r="AS16" s="70">
        <v>6.0565221492410302E-2</v>
      </c>
      <c r="AT16" s="70">
        <v>14.0395352457519</v>
      </c>
      <c r="AU16" s="70">
        <v>13.9086882854919</v>
      </c>
      <c r="AV16" s="70">
        <v>13.8722791540175</v>
      </c>
      <c r="AW16" s="70">
        <v>9.0195558793519107E-2</v>
      </c>
      <c r="AX16" s="70">
        <v>0.23456218881492</v>
      </c>
      <c r="AY16" s="70">
        <v>6.0565221492410302E-2</v>
      </c>
      <c r="AZ16" s="71">
        <v>0.23569154267387099</v>
      </c>
      <c r="BA16" s="69">
        <v>54.752863996395902</v>
      </c>
      <c r="BB16" s="70">
        <v>9.4122426868905706E-2</v>
      </c>
      <c r="BC16" s="70">
        <v>53.161826156048399</v>
      </c>
      <c r="BD16" s="70">
        <v>50.851026070683702</v>
      </c>
      <c r="BE16" s="70">
        <v>50.728567163341502</v>
      </c>
      <c r="BF16" s="70">
        <v>0.122458907342209</v>
      </c>
      <c r="BG16" s="70">
        <v>2.3108000853647099</v>
      </c>
      <c r="BH16" s="70">
        <v>9.4122426868905706E-2</v>
      </c>
      <c r="BI16" s="70">
        <v>1.49691541347859</v>
      </c>
      <c r="BJ16" s="70">
        <v>6.9663686880623699</v>
      </c>
      <c r="BK16" s="70">
        <v>9.4122426868905706E-2</v>
      </c>
      <c r="BL16" s="70">
        <v>7.1503772291009904</v>
      </c>
      <c r="BM16" s="70">
        <v>7.0937926717380098</v>
      </c>
      <c r="BN16" s="70">
        <v>7.0602623380849101</v>
      </c>
      <c r="BO16" s="70">
        <v>8.8377666200274901E-2</v>
      </c>
      <c r="BP16" s="70">
        <v>0.89679398099607499</v>
      </c>
      <c r="BQ16" s="70">
        <v>9.4122426868905706E-2</v>
      </c>
      <c r="BR16" s="70">
        <v>0.86659328219642795</v>
      </c>
      <c r="BS16" s="70">
        <v>31.154547885667</v>
      </c>
      <c r="BT16" s="70">
        <v>0.42092828937225202</v>
      </c>
      <c r="BU16" s="70">
        <v>31.977459098072799</v>
      </c>
      <c r="BV16" s="70">
        <v>31.7244052645921</v>
      </c>
      <c r="BW16" s="70">
        <v>31.574453053878901</v>
      </c>
      <c r="BX16" s="70">
        <v>0.39523693863320097</v>
      </c>
      <c r="BY16" s="70">
        <v>4.0105846066397604</v>
      </c>
      <c r="BZ16" s="70">
        <v>0.42092828937225202</v>
      </c>
      <c r="CA16" s="71">
        <v>3.87552297567174</v>
      </c>
      <c r="CB16" s="166">
        <v>4.2</v>
      </c>
      <c r="CC16" s="166">
        <v>0.27720408594239299</v>
      </c>
      <c r="CD16" s="166">
        <v>1.2396943596157699</v>
      </c>
      <c r="CE16" s="72">
        <v>14</v>
      </c>
      <c r="CF16" s="73">
        <v>0.61900950665713295</v>
      </c>
      <c r="CG16" s="74">
        <v>0.33115054716213699</v>
      </c>
      <c r="CH16" s="74">
        <v>7.4047513424078795E-2</v>
      </c>
      <c r="CI16" s="74">
        <v>1.6990878817859001E-3</v>
      </c>
      <c r="CJ16" s="74">
        <v>2.1624625636036199E-3</v>
      </c>
      <c r="CK16" s="74">
        <v>4.8354132910161601E-4</v>
      </c>
      <c r="CL16" s="74">
        <v>0.62308416035922998</v>
      </c>
      <c r="CM16" s="74">
        <v>0.331904279656136</v>
      </c>
      <c r="CN16" s="74">
        <v>7.4216053133422E-2</v>
      </c>
      <c r="CO16" s="67">
        <v>1.2047427777777799</v>
      </c>
      <c r="CP16" s="68">
        <v>2.93608990821788</v>
      </c>
      <c r="CQ16" s="68">
        <v>0.69204302809141705</v>
      </c>
      <c r="CR16" s="174">
        <v>0.79500000000000004</v>
      </c>
      <c r="CS16" s="164">
        <v>31.49</v>
      </c>
      <c r="CT16" s="164">
        <v>142.917</v>
      </c>
      <c r="CU16" s="164">
        <v>4.7517309865375397E-2</v>
      </c>
      <c r="CV16" s="164">
        <v>3.1211232795767301</v>
      </c>
      <c r="CW16" s="164">
        <v>17.874926013832901</v>
      </c>
      <c r="CX16" s="164">
        <v>1.06251934966901E-2</v>
      </c>
      <c r="CY16" s="164">
        <v>0.69790438192906401</v>
      </c>
      <c r="CZ16" s="165">
        <v>3.99695496597097</v>
      </c>
      <c r="DA16" s="95" t="s">
        <v>297</v>
      </c>
      <c r="DB16" s="95" t="s">
        <v>300</v>
      </c>
      <c r="DC16" s="95">
        <v>53.9</v>
      </c>
      <c r="DD16" s="95">
        <v>0</v>
      </c>
      <c r="DE16" s="95">
        <v>144.02500000000001</v>
      </c>
      <c r="DF16" s="95">
        <v>0</v>
      </c>
      <c r="DG16" s="95">
        <v>0</v>
      </c>
      <c r="DH16" s="95">
        <v>197.92500000000001</v>
      </c>
      <c r="DI16" s="95">
        <v>144.02500000000001</v>
      </c>
      <c r="DJ16" s="95">
        <v>53.9</v>
      </c>
      <c r="DK16" s="95">
        <v>20.092941939633299</v>
      </c>
      <c r="DL16" s="95">
        <v>0</v>
      </c>
      <c r="DM16" s="95">
        <v>51.844777182013502</v>
      </c>
      <c r="DN16" s="95">
        <v>0</v>
      </c>
      <c r="DO16" s="95">
        <v>0</v>
      </c>
      <c r="DP16" s="95">
        <v>51.844777182013502</v>
      </c>
      <c r="DQ16" s="95">
        <v>20.092941939633299</v>
      </c>
      <c r="DR16" s="95">
        <v>4.49291840449765</v>
      </c>
      <c r="DS16" s="95">
        <v>0</v>
      </c>
      <c r="DT16" s="95">
        <v>11.5928446057312</v>
      </c>
      <c r="DU16" s="95">
        <v>0</v>
      </c>
      <c r="DV16" s="95">
        <v>0</v>
      </c>
      <c r="DW16" s="95">
        <v>11.5928446057312</v>
      </c>
      <c r="DX16" s="95">
        <v>4.49291840449765</v>
      </c>
      <c r="DY16" s="67">
        <v>2.37821621295</v>
      </c>
      <c r="DZ16" s="68">
        <v>36.346788787999998</v>
      </c>
      <c r="EA16" s="68">
        <v>0.31770765685411201</v>
      </c>
      <c r="EB16" s="68">
        <v>0.31770765685411201</v>
      </c>
      <c r="EC16" s="68">
        <v>7.1041591769797005E-2</v>
      </c>
      <c r="ED16" s="175">
        <v>0.13265119950339899</v>
      </c>
      <c r="EE16" s="95">
        <v>0.8</v>
      </c>
      <c r="EF16" s="95">
        <v>5.5555555555555601E-2</v>
      </c>
      <c r="EG16" s="95" t="s">
        <v>254</v>
      </c>
      <c r="EH16" s="95">
        <v>0.230769230769231</v>
      </c>
      <c r="EI16" s="95" t="s">
        <v>254</v>
      </c>
      <c r="EJ16" s="95">
        <v>0.8</v>
      </c>
      <c r="EK16" s="95">
        <v>0.8</v>
      </c>
      <c r="EL16" s="95">
        <v>0.41039134083406198</v>
      </c>
      <c r="EM16" s="95">
        <v>0.23570226039551601</v>
      </c>
      <c r="EN16" s="95" t="s">
        <v>254</v>
      </c>
      <c r="EO16" s="95">
        <v>0.43852900965351499</v>
      </c>
      <c r="EP16" s="95" t="s">
        <v>254</v>
      </c>
      <c r="EQ16" s="95">
        <v>0.41039134083406198</v>
      </c>
      <c r="ER16" s="95">
        <v>0.41039134083406198</v>
      </c>
      <c r="ES16" s="95">
        <v>9.1766293548224701E-2</v>
      </c>
      <c r="ET16" s="95">
        <v>5.5555555555555601E-2</v>
      </c>
      <c r="EU16" s="95" t="s">
        <v>254</v>
      </c>
      <c r="EV16" s="95">
        <v>0.12162606385263</v>
      </c>
      <c r="EW16" s="95" t="s">
        <v>254</v>
      </c>
      <c r="EX16" s="95">
        <v>9.1766293548224701E-2</v>
      </c>
      <c r="EY16" s="95">
        <v>9.1766293548224701E-2</v>
      </c>
      <c r="EZ16" s="163">
        <v>2.76</v>
      </c>
      <c r="FA16" s="164">
        <v>0.53350874308427998</v>
      </c>
      <c r="FB16" s="164">
        <v>0.119296181612692</v>
      </c>
      <c r="FC16" s="164">
        <v>1.99</v>
      </c>
      <c r="FD16" s="164">
        <v>0.63734647274130996</v>
      </c>
      <c r="FE16" s="164">
        <v>0.142515003826929</v>
      </c>
      <c r="FF16" s="164">
        <v>2.72</v>
      </c>
      <c r="FG16" s="164">
        <v>0.55969916731645797</v>
      </c>
      <c r="FH16" s="164">
        <v>0.12515253850696301</v>
      </c>
      <c r="FI16" s="164">
        <v>1.9650000000000001</v>
      </c>
      <c r="FJ16" s="164">
        <v>0.654759899746304</v>
      </c>
      <c r="FK16" s="164">
        <v>0.146408764477368</v>
      </c>
      <c r="FL16" s="164">
        <v>3.3569047619047598</v>
      </c>
      <c r="FM16" s="164">
        <v>0.59728876833335898</v>
      </c>
      <c r="FN16" s="164">
        <v>0.13355782881905101</v>
      </c>
      <c r="FO16" s="164">
        <v>2.37180609167378</v>
      </c>
      <c r="FP16" s="164">
        <v>0.70911914345563398</v>
      </c>
      <c r="FQ16" s="164">
        <v>0.15856386089132199</v>
      </c>
      <c r="FR16" s="164">
        <v>2.7</v>
      </c>
      <c r="FS16" s="164">
        <v>0.56382154698282405</v>
      </c>
      <c r="FT16" s="164">
        <v>0.126074330623269</v>
      </c>
      <c r="FU16" s="164">
        <v>1.9650000000000001</v>
      </c>
      <c r="FV16" s="164">
        <v>0.654759899746304</v>
      </c>
      <c r="FW16" s="164">
        <v>0.146408764477368</v>
      </c>
      <c r="FX16" s="164">
        <v>3.3197619047618998</v>
      </c>
      <c r="FY16" s="164">
        <v>0.60811600225970097</v>
      </c>
      <c r="FZ16" s="164">
        <v>0.13597887192581101</v>
      </c>
      <c r="GA16" s="164">
        <v>2.34516930232075</v>
      </c>
      <c r="GB16" s="164">
        <v>0.71414616495941396</v>
      </c>
      <c r="GC16" s="164">
        <v>0.15968793707200299</v>
      </c>
      <c r="GD16" s="164">
        <v>5.3125</v>
      </c>
      <c r="GE16" s="164">
        <v>2.7231481256600301</v>
      </c>
      <c r="GF16" s="164">
        <v>0.962778252914821</v>
      </c>
      <c r="GG16" s="164">
        <v>5.3125</v>
      </c>
      <c r="GH16" s="164">
        <v>2.7231481256600301</v>
      </c>
      <c r="GI16" s="164">
        <v>0.962778252914821</v>
      </c>
      <c r="GJ16" s="164">
        <v>5.3125</v>
      </c>
      <c r="GK16" s="164">
        <v>2.7231481256600301</v>
      </c>
      <c r="GL16" s="164">
        <v>0.962778252914821</v>
      </c>
      <c r="GM16" s="164">
        <v>5.3125</v>
      </c>
      <c r="GN16" s="164">
        <v>2.7231481256600301</v>
      </c>
      <c r="GO16" s="164">
        <v>0.962778252914821</v>
      </c>
      <c r="GP16" s="164">
        <v>4</v>
      </c>
      <c r="GQ16" s="164" t="s">
        <v>254</v>
      </c>
      <c r="GR16" s="164" t="s">
        <v>254</v>
      </c>
      <c r="GS16" s="164">
        <v>4</v>
      </c>
      <c r="GT16" s="164" t="s">
        <v>254</v>
      </c>
      <c r="GU16" s="164" t="s">
        <v>254</v>
      </c>
      <c r="GV16" s="164">
        <v>4</v>
      </c>
      <c r="GW16" s="164" t="s">
        <v>254</v>
      </c>
      <c r="GX16" s="164" t="s">
        <v>254</v>
      </c>
      <c r="GY16" s="164">
        <v>4</v>
      </c>
      <c r="GZ16" s="164" t="s">
        <v>254</v>
      </c>
      <c r="HA16" s="165" t="s">
        <v>254</v>
      </c>
      <c r="HB16" s="76">
        <v>56.454999999999998</v>
      </c>
      <c r="HC16" s="77">
        <v>39.67</v>
      </c>
      <c r="HD16" s="78">
        <v>0</v>
      </c>
      <c r="HE16" s="166"/>
      <c r="HF16" s="166"/>
      <c r="HG16" s="166"/>
      <c r="HH16" s="166"/>
      <c r="HI16" s="166"/>
      <c r="HJ16" s="166"/>
      <c r="HK16" s="166"/>
      <c r="HL16" s="166"/>
      <c r="HM16" s="166"/>
      <c r="HN16" s="166"/>
      <c r="HO16" s="166"/>
      <c r="HP16" s="166"/>
      <c r="HQ16" s="166"/>
      <c r="HR16" s="166"/>
      <c r="HS16" s="166"/>
      <c r="HT16" s="166"/>
      <c r="HU16" s="166"/>
      <c r="HV16" s="166"/>
    </row>
    <row r="17" spans="1:230" ht="15.5">
      <c r="A17" s="177" t="s">
        <v>297</v>
      </c>
      <c r="B17" s="168" t="str">
        <f t="shared" si="0"/>
        <v>JN.B</v>
      </c>
      <c r="C17" s="169" t="s">
        <v>255</v>
      </c>
      <c r="D17" s="181" t="s">
        <v>301</v>
      </c>
      <c r="E17" s="164" t="s">
        <v>248</v>
      </c>
      <c r="F17" s="70" t="s">
        <v>299</v>
      </c>
      <c r="G17" s="70" t="s">
        <v>276</v>
      </c>
      <c r="H17" s="93">
        <v>2014</v>
      </c>
      <c r="I17" s="169">
        <v>43.052222</v>
      </c>
      <c r="J17" s="170">
        <v>144.84269900000001</v>
      </c>
      <c r="K17" s="171">
        <v>1</v>
      </c>
      <c r="L17" s="169" t="s">
        <v>251</v>
      </c>
      <c r="M17" s="172">
        <v>41848</v>
      </c>
      <c r="N17" s="86">
        <v>16</v>
      </c>
      <c r="O17" s="83">
        <v>30</v>
      </c>
      <c r="P17" s="83">
        <v>15</v>
      </c>
      <c r="Q17" s="77" t="s">
        <v>277</v>
      </c>
      <c r="R17" s="87"/>
      <c r="S17" s="64">
        <v>0.73684210526315785</v>
      </c>
      <c r="T17" s="65">
        <v>3.78</v>
      </c>
      <c r="U17" s="66">
        <v>-5.6980000000000003E-2</v>
      </c>
      <c r="W17" s="67">
        <v>192.57703081</v>
      </c>
      <c r="X17" s="68">
        <v>44.389426373113203</v>
      </c>
      <c r="Y17" s="68">
        <v>9.9257774852503093</v>
      </c>
      <c r="Z17" s="69">
        <v>8.5551914763477601</v>
      </c>
      <c r="AA17" s="70">
        <v>6.4066397802064401</v>
      </c>
      <c r="AB17" s="70">
        <v>2.0798174354122199</v>
      </c>
      <c r="AC17" s="70">
        <v>1.9943944851678601</v>
      </c>
      <c r="AD17" s="70">
        <v>1.8663113837865499</v>
      </c>
      <c r="AE17" s="70">
        <v>0.12808310138131199</v>
      </c>
      <c r="AF17" s="70">
        <v>8.5422950244365206E-2</v>
      </c>
      <c r="AG17" s="70">
        <v>6.4066397802064401</v>
      </c>
      <c r="AH17" s="70">
        <v>6.8734260729099106E-2</v>
      </c>
      <c r="AI17" s="70">
        <v>0.95882980462425804</v>
      </c>
      <c r="AJ17" s="70">
        <v>0.92002173993127001</v>
      </c>
      <c r="AK17" s="70">
        <v>0.33748380880211198</v>
      </c>
      <c r="AL17" s="70">
        <v>0.32874195207580298</v>
      </c>
      <c r="AM17" s="70">
        <v>0.32887941012149002</v>
      </c>
      <c r="AN17" s="70">
        <v>6.74854286504106E-2</v>
      </c>
      <c r="AO17" s="70">
        <v>3.0593394213466001E-2</v>
      </c>
      <c r="AP17" s="70">
        <v>0.92002173993127001</v>
      </c>
      <c r="AQ17" s="70">
        <v>2.2478702907748199E-2</v>
      </c>
      <c r="AR17" s="70">
        <v>4.2880172439853697</v>
      </c>
      <c r="AS17" s="70">
        <v>4.1144623025279099</v>
      </c>
      <c r="AT17" s="70">
        <v>1.5092734755741299</v>
      </c>
      <c r="AU17" s="70">
        <v>1.4701787037949501</v>
      </c>
      <c r="AV17" s="70">
        <v>1.47079343486337</v>
      </c>
      <c r="AW17" s="70">
        <v>0.30180401190605999</v>
      </c>
      <c r="AX17" s="70">
        <v>0.13681781824751699</v>
      </c>
      <c r="AY17" s="70">
        <v>4.1144623025279099</v>
      </c>
      <c r="AZ17" s="71">
        <v>0.100527815495494</v>
      </c>
      <c r="BA17" s="69">
        <v>8.7947872129354892</v>
      </c>
      <c r="BB17" s="70">
        <v>3.5098699351097502</v>
      </c>
      <c r="BC17" s="70">
        <v>5.0564069924556296</v>
      </c>
      <c r="BD17" s="70">
        <v>3.0575327029492101</v>
      </c>
      <c r="BE17" s="70">
        <v>2.9678695342843402</v>
      </c>
      <c r="BF17" s="70">
        <v>8.9663168664868204E-2</v>
      </c>
      <c r="BG17" s="70">
        <v>1.99887428950642</v>
      </c>
      <c r="BH17" s="70">
        <v>3.5098699351097502</v>
      </c>
      <c r="BI17" s="70">
        <v>0.228510285370112</v>
      </c>
      <c r="BJ17" s="70">
        <v>1.2550312281357801</v>
      </c>
      <c r="BK17" s="70">
        <v>0.46826059522348901</v>
      </c>
      <c r="BL17" s="70">
        <v>0.92907204385287001</v>
      </c>
      <c r="BM17" s="70">
        <v>0.46548047054818198</v>
      </c>
      <c r="BN17" s="70">
        <v>0.47009813046273702</v>
      </c>
      <c r="BO17" s="70">
        <v>5.7746243576763098E-2</v>
      </c>
      <c r="BP17" s="70">
        <v>0.94822883947301295</v>
      </c>
      <c r="BQ17" s="70">
        <v>0.46826059522348901</v>
      </c>
      <c r="BR17" s="70">
        <v>9.21862650384105E-2</v>
      </c>
      <c r="BS17" s="70">
        <v>5.6126702799932904</v>
      </c>
      <c r="BT17" s="70">
        <v>2.0941250442084698</v>
      </c>
      <c r="BU17" s="70">
        <v>4.1549364920993703</v>
      </c>
      <c r="BV17" s="70">
        <v>2.08169194868865</v>
      </c>
      <c r="BW17" s="70">
        <v>2.10234275162049</v>
      </c>
      <c r="BX17" s="70">
        <v>0.25824905216580601</v>
      </c>
      <c r="BY17" s="70">
        <v>4.2406082865747798</v>
      </c>
      <c r="BZ17" s="70">
        <v>2.0941250442084698</v>
      </c>
      <c r="CA17" s="71">
        <v>0.412269510435396</v>
      </c>
      <c r="CB17" s="166">
        <v>7.2</v>
      </c>
      <c r="CC17" s="166">
        <v>0.414220891998968</v>
      </c>
      <c r="CD17" s="166">
        <v>1.8524521444205799</v>
      </c>
      <c r="CE17" s="72">
        <v>19</v>
      </c>
      <c r="CF17" s="73">
        <v>0.16618683708284099</v>
      </c>
      <c r="CG17" s="74">
        <v>7.7907490274458993E-2</v>
      </c>
      <c r="CH17" s="74">
        <v>1.74206444210094E-2</v>
      </c>
      <c r="CI17" s="74">
        <v>1.28832729840734E-2</v>
      </c>
      <c r="CJ17" s="74">
        <v>1.5118785981489601E-2</v>
      </c>
      <c r="CK17" s="74">
        <v>3.3806633191881701E-3</v>
      </c>
      <c r="CL17" s="74">
        <v>0.180334627679786</v>
      </c>
      <c r="CM17" s="74">
        <v>9.0985714726401296E-2</v>
      </c>
      <c r="CN17" s="74">
        <v>2.0345024310963699E-2</v>
      </c>
      <c r="CO17" s="67">
        <v>3.3746135000000002</v>
      </c>
      <c r="CP17" s="68">
        <v>3.0839678665424</v>
      </c>
      <c r="CQ17" s="68">
        <v>0.68959617900137904</v>
      </c>
      <c r="CR17" s="174">
        <v>0.95750000000000002</v>
      </c>
      <c r="CS17" s="164">
        <v>70.025999999999996</v>
      </c>
      <c r="CT17" s="164">
        <v>247.43100000000001</v>
      </c>
      <c r="CU17" s="164">
        <v>4.0765697654561901E-2</v>
      </c>
      <c r="CV17" s="164">
        <v>4.9612608753908702</v>
      </c>
      <c r="CW17" s="164">
        <v>37.744779757568701</v>
      </c>
      <c r="CX17" s="164">
        <v>9.1154871105804305E-3</v>
      </c>
      <c r="CY17" s="164">
        <v>1.10937165714841</v>
      </c>
      <c r="CZ17" s="165">
        <v>8.4399893333681604</v>
      </c>
      <c r="DA17" s="95" t="s">
        <v>297</v>
      </c>
      <c r="DB17" s="95" t="s">
        <v>302</v>
      </c>
      <c r="DC17" s="95">
        <v>83.65</v>
      </c>
      <c r="DD17" s="95">
        <v>0</v>
      </c>
      <c r="DE17" s="95">
        <v>208.375</v>
      </c>
      <c r="DF17" s="95">
        <v>0</v>
      </c>
      <c r="DG17" s="95">
        <v>0</v>
      </c>
      <c r="DH17" s="95">
        <v>292.02499999999998</v>
      </c>
      <c r="DI17" s="95">
        <v>208.375</v>
      </c>
      <c r="DJ17" s="95">
        <v>83.65</v>
      </c>
      <c r="DK17" s="95">
        <v>38.982148410995002</v>
      </c>
      <c r="DL17" s="95">
        <v>0</v>
      </c>
      <c r="DM17" s="95">
        <v>116.020628270194</v>
      </c>
      <c r="DN17" s="95">
        <v>0</v>
      </c>
      <c r="DO17" s="95">
        <v>0</v>
      </c>
      <c r="DP17" s="95">
        <v>116.020628270194</v>
      </c>
      <c r="DQ17" s="95">
        <v>38.982148410995002</v>
      </c>
      <c r="DR17" s="95">
        <v>8.7166733755970291</v>
      </c>
      <c r="DS17" s="95">
        <v>0</v>
      </c>
      <c r="DT17" s="95">
        <v>25.943001160438801</v>
      </c>
      <c r="DU17" s="95">
        <v>0</v>
      </c>
      <c r="DV17" s="95">
        <v>0</v>
      </c>
      <c r="DW17" s="95">
        <v>25.943001160438801</v>
      </c>
      <c r="DX17" s="95">
        <v>8.7166733755970291</v>
      </c>
      <c r="DY17" s="67">
        <v>2.3610925794500002</v>
      </c>
      <c r="DZ17" s="68">
        <v>33.905524825500002</v>
      </c>
      <c r="EA17" s="68">
        <v>0.27966298186563499</v>
      </c>
      <c r="EB17" s="68">
        <v>0.27966298186563499</v>
      </c>
      <c r="EC17" s="68">
        <v>6.2534543824184996E-2</v>
      </c>
      <c r="ED17" s="175">
        <v>0.36902613370949999</v>
      </c>
      <c r="EE17" s="95">
        <v>0.55000000000000004</v>
      </c>
      <c r="EF17" s="95">
        <v>0</v>
      </c>
      <c r="EG17" s="95" t="s">
        <v>254</v>
      </c>
      <c r="EH17" s="95">
        <v>0.25</v>
      </c>
      <c r="EI17" s="95" t="s">
        <v>254</v>
      </c>
      <c r="EJ17" s="95">
        <v>1</v>
      </c>
      <c r="EK17" s="95">
        <v>0.55000000000000004</v>
      </c>
      <c r="EL17" s="95">
        <v>0.51041778553404005</v>
      </c>
      <c r="EM17" s="95">
        <v>0</v>
      </c>
      <c r="EN17" s="95" t="s">
        <v>254</v>
      </c>
      <c r="EO17" s="95">
        <v>0.44426165831931902</v>
      </c>
      <c r="EP17" s="95" t="s">
        <v>254</v>
      </c>
      <c r="EQ17" s="95">
        <v>0</v>
      </c>
      <c r="ER17" s="95">
        <v>0.51041778553404005</v>
      </c>
      <c r="ES17" s="95">
        <v>0.114132886537902</v>
      </c>
      <c r="ET17" s="95">
        <v>0</v>
      </c>
      <c r="EU17" s="95" t="s">
        <v>254</v>
      </c>
      <c r="EV17" s="95">
        <v>9.9339926779878296E-2</v>
      </c>
      <c r="EW17" s="95" t="s">
        <v>254</v>
      </c>
      <c r="EX17" s="95">
        <v>0</v>
      </c>
      <c r="EY17" s="95">
        <v>0.114132886537902</v>
      </c>
      <c r="EZ17" s="163">
        <v>2.1349999999999998</v>
      </c>
      <c r="FA17" s="164">
        <v>0.348341937273073</v>
      </c>
      <c r="FB17" s="164">
        <v>7.7891625115656005E-2</v>
      </c>
      <c r="FC17" s="164">
        <v>1.41</v>
      </c>
      <c r="FD17" s="164">
        <v>0.300700935534925</v>
      </c>
      <c r="FE17" s="164">
        <v>6.7238773275387395E-2</v>
      </c>
      <c r="FF17" s="164">
        <v>2.23</v>
      </c>
      <c r="FG17" s="164">
        <v>0.57133269872428905</v>
      </c>
      <c r="FH17" s="164">
        <v>0.12775387521159201</v>
      </c>
      <c r="FI17" s="164">
        <v>2.0299999999999998</v>
      </c>
      <c r="FJ17" s="164">
        <v>0.57774516327201797</v>
      </c>
      <c r="FK17" s="164">
        <v>0.12918774587479501</v>
      </c>
      <c r="FL17" s="164">
        <v>2.7620952380952399</v>
      </c>
      <c r="FM17" s="164">
        <v>0.659955576483097</v>
      </c>
      <c r="FN17" s="164">
        <v>0.147570553114627</v>
      </c>
      <c r="FO17" s="164">
        <v>2.39130586066466</v>
      </c>
      <c r="FP17" s="164">
        <v>0.64502091873091805</v>
      </c>
      <c r="FQ17" s="164">
        <v>0.14423106211917</v>
      </c>
      <c r="FR17" s="164">
        <v>1.96842105263158</v>
      </c>
      <c r="FS17" s="164">
        <v>0.37424387708039197</v>
      </c>
      <c r="FT17" s="164">
        <v>8.5857433706962499E-2</v>
      </c>
      <c r="FU17" s="164">
        <v>1.9105263157894701</v>
      </c>
      <c r="FV17" s="164">
        <v>0.35729654170373698</v>
      </c>
      <c r="FW17" s="164">
        <v>8.1969448324376595E-2</v>
      </c>
      <c r="FX17" s="164">
        <v>2.3192982456140401</v>
      </c>
      <c r="FY17" s="164">
        <v>0.52734435881549802</v>
      </c>
      <c r="FZ17" s="164">
        <v>0.120981093080158</v>
      </c>
      <c r="GA17" s="164">
        <v>2.04799279595353</v>
      </c>
      <c r="GB17" s="164">
        <v>0.33440832991768299</v>
      </c>
      <c r="GC17" s="164">
        <v>7.6718532420494104E-2</v>
      </c>
      <c r="GD17" s="164">
        <v>5.9749999999999996</v>
      </c>
      <c r="GE17" s="164">
        <v>2.2435622185647999</v>
      </c>
      <c r="GF17" s="164">
        <v>0.793219029380554</v>
      </c>
      <c r="GG17" s="164">
        <v>5.9749999999999996</v>
      </c>
      <c r="GH17" s="164">
        <v>2.2435622185647999</v>
      </c>
      <c r="GI17" s="164">
        <v>0.793219029380554</v>
      </c>
      <c r="GJ17" s="164">
        <v>6.0333333333333297</v>
      </c>
      <c r="GK17" s="164">
        <v>2.1903105527436799</v>
      </c>
      <c r="GL17" s="164">
        <v>0.77439172237475495</v>
      </c>
      <c r="GM17" s="164">
        <v>6.0333333333333297</v>
      </c>
      <c r="GN17" s="164">
        <v>2.1903105527436799</v>
      </c>
      <c r="GO17" s="164">
        <v>0.77439172237475495</v>
      </c>
      <c r="GP17" s="164">
        <v>1.625</v>
      </c>
      <c r="GQ17" s="164">
        <v>0.19159991209755201</v>
      </c>
      <c r="GR17" s="164">
        <v>4.2843042793310998E-2</v>
      </c>
      <c r="GS17" s="164">
        <v>1.25</v>
      </c>
      <c r="GT17" s="164">
        <v>0.25853840191189797</v>
      </c>
      <c r="GU17" s="164">
        <v>5.7810944146916503E-2</v>
      </c>
      <c r="GV17" s="164">
        <v>1.7586666666666699</v>
      </c>
      <c r="GW17" s="164">
        <v>0.330469097740475</v>
      </c>
      <c r="GX17" s="164">
        <v>7.3895136701072395E-2</v>
      </c>
      <c r="GY17" s="164">
        <v>1.4362721916803001</v>
      </c>
      <c r="GZ17" s="164">
        <v>0.15082300084143599</v>
      </c>
      <c r="HA17" s="165">
        <v>3.3725048245195899E-2</v>
      </c>
      <c r="HB17" s="76" t="s">
        <v>254</v>
      </c>
      <c r="HC17" s="77" t="s">
        <v>254</v>
      </c>
      <c r="HD17" s="78" t="s">
        <v>254</v>
      </c>
      <c r="HE17" s="166"/>
      <c r="HF17" s="166"/>
      <c r="HG17" s="166"/>
      <c r="HH17" s="166"/>
      <c r="HI17" s="166"/>
      <c r="HJ17" s="166"/>
      <c r="HK17" s="166"/>
      <c r="HL17" s="166"/>
      <c r="HM17" s="166"/>
      <c r="HN17" s="166"/>
      <c r="HO17" s="166"/>
      <c r="HP17" s="166"/>
      <c r="HQ17" s="166"/>
      <c r="HR17" s="166"/>
      <c r="HS17" s="166"/>
      <c r="HT17" s="166"/>
      <c r="HU17" s="166"/>
      <c r="HV17" s="166"/>
    </row>
    <row r="18" spans="1:230" ht="15.5">
      <c r="A18" s="177" t="s">
        <v>303</v>
      </c>
      <c r="B18" s="168" t="str">
        <f t="shared" si="0"/>
        <v>JS.A</v>
      </c>
      <c r="C18" s="169" t="s">
        <v>246</v>
      </c>
      <c r="D18" s="77" t="s">
        <v>304</v>
      </c>
      <c r="E18" s="164" t="s">
        <v>248</v>
      </c>
      <c r="F18" s="70" t="s">
        <v>299</v>
      </c>
      <c r="G18" s="70" t="s">
        <v>276</v>
      </c>
      <c r="H18" s="93">
        <v>2014</v>
      </c>
      <c r="I18" s="169">
        <v>34.297834000000002</v>
      </c>
      <c r="J18" s="170">
        <v>132.91631000000001</v>
      </c>
      <c r="K18" s="171">
        <v>1</v>
      </c>
      <c r="L18" s="169" t="s">
        <v>251</v>
      </c>
      <c r="M18" s="172">
        <v>41828</v>
      </c>
      <c r="N18" s="86">
        <v>22</v>
      </c>
      <c r="O18" s="83">
        <v>32.5</v>
      </c>
      <c r="P18" s="83">
        <v>14.2</v>
      </c>
      <c r="Q18" s="83" t="s">
        <v>268</v>
      </c>
      <c r="R18" s="87"/>
      <c r="S18" s="64">
        <v>1</v>
      </c>
      <c r="T18" s="65">
        <v>5.59</v>
      </c>
      <c r="U18" s="66">
        <v>8.5519999999999999E-2</v>
      </c>
      <c r="W18" s="67">
        <v>120.957473881</v>
      </c>
      <c r="X18" s="68">
        <v>28.470435150974701</v>
      </c>
      <c r="Y18" s="68">
        <v>6.3661828346579004</v>
      </c>
      <c r="Z18" s="69">
        <v>1.9706947368107199</v>
      </c>
      <c r="AA18" s="70">
        <v>0.210419168502849</v>
      </c>
      <c r="AB18" s="70">
        <v>1.4786578332272999</v>
      </c>
      <c r="AC18" s="70">
        <v>0.89725413703378798</v>
      </c>
      <c r="AD18" s="70">
        <v>0.78361710334408397</v>
      </c>
      <c r="AE18" s="70">
        <v>0.113637033689704</v>
      </c>
      <c r="AF18" s="70">
        <v>0</v>
      </c>
      <c r="AG18" s="70">
        <v>0.210419168502849</v>
      </c>
      <c r="AH18" s="70">
        <v>0.28161773508056898</v>
      </c>
      <c r="AI18" s="70">
        <v>0.31751036076053202</v>
      </c>
      <c r="AJ18" s="70">
        <v>7.8145810026326507E-2</v>
      </c>
      <c r="AK18" s="70">
        <v>0.290084080894142</v>
      </c>
      <c r="AL18" s="70">
        <v>0.19636610088919901</v>
      </c>
      <c r="AM18" s="70">
        <v>0.15710756877412699</v>
      </c>
      <c r="AN18" s="70">
        <v>6.7239574708072902E-2</v>
      </c>
      <c r="AO18" s="70">
        <v>0</v>
      </c>
      <c r="AP18" s="70">
        <v>7.8145810026326507E-2</v>
      </c>
      <c r="AQ18" s="70">
        <v>7.8786233616455995E-2</v>
      </c>
      <c r="AR18" s="70">
        <v>1.4199495004420599</v>
      </c>
      <c r="AS18" s="70">
        <v>0.349478686751301</v>
      </c>
      <c r="AT18" s="70">
        <v>1.2972954481397001</v>
      </c>
      <c r="AU18" s="70">
        <v>0.87817590012965996</v>
      </c>
      <c r="AV18" s="70">
        <v>0.70260640711734401</v>
      </c>
      <c r="AW18" s="70">
        <v>0.30070451965085299</v>
      </c>
      <c r="AX18" s="70">
        <v>0</v>
      </c>
      <c r="AY18" s="70">
        <v>0.349478686751301</v>
      </c>
      <c r="AZ18" s="71">
        <v>0.35234274811514898</v>
      </c>
      <c r="BA18" s="69">
        <v>0.87157224141830503</v>
      </c>
      <c r="BB18" s="70">
        <v>0.12328344765447</v>
      </c>
      <c r="BC18" s="70">
        <v>0.54407940495221097</v>
      </c>
      <c r="BD18" s="70">
        <v>0.23341236001239801</v>
      </c>
      <c r="BE18" s="70">
        <v>0.177002595268165</v>
      </c>
      <c r="BF18" s="70">
        <v>5.64097647442326E-2</v>
      </c>
      <c r="BG18" s="70">
        <v>0</v>
      </c>
      <c r="BH18" s="70">
        <v>0.12328344765447</v>
      </c>
      <c r="BI18" s="70">
        <v>0.20420938881162501</v>
      </c>
      <c r="BJ18" s="70">
        <v>0.30047315494256399</v>
      </c>
      <c r="BK18" s="70">
        <v>5.8113980045819698E-2</v>
      </c>
      <c r="BL18" s="70">
        <v>0.17300605054177801</v>
      </c>
      <c r="BM18" s="70">
        <v>6.4910702989291205E-2</v>
      </c>
      <c r="BN18" s="70">
        <v>4.7844453726463301E-2</v>
      </c>
      <c r="BO18" s="70">
        <v>3.0591776791503499E-2</v>
      </c>
      <c r="BP18" s="70">
        <v>0</v>
      </c>
      <c r="BQ18" s="70">
        <v>5.8113980045819698E-2</v>
      </c>
      <c r="BR18" s="70">
        <v>0.13846658330009501</v>
      </c>
      <c r="BS18" s="70">
        <v>1.3437567997308</v>
      </c>
      <c r="BT18" s="70">
        <v>0.25989361965103802</v>
      </c>
      <c r="BU18" s="70">
        <v>0.773706579060359</v>
      </c>
      <c r="BV18" s="70">
        <v>0.29028948870270799</v>
      </c>
      <c r="BW18" s="70">
        <v>0.21396690175742999</v>
      </c>
      <c r="BX18" s="70">
        <v>0.136810584916604</v>
      </c>
      <c r="BY18" s="70">
        <v>0</v>
      </c>
      <c r="BZ18" s="70">
        <v>0.25989361965103802</v>
      </c>
      <c r="CA18" s="71">
        <v>0.61924138574230103</v>
      </c>
      <c r="CB18" s="166">
        <v>3.1</v>
      </c>
      <c r="CC18" s="166">
        <v>0.36920968225885398</v>
      </c>
      <c r="CD18" s="166">
        <v>1.6511558949637899</v>
      </c>
      <c r="CE18" s="72">
        <v>9</v>
      </c>
      <c r="CF18" s="73">
        <v>7.9643361436524101E-3</v>
      </c>
      <c r="CG18" s="74">
        <v>5.4334650152126802E-3</v>
      </c>
      <c r="CH18" s="74">
        <v>1.21495971273825E-3</v>
      </c>
      <c r="CI18" s="74">
        <v>0</v>
      </c>
      <c r="CJ18" s="74">
        <v>0</v>
      </c>
      <c r="CK18" s="74">
        <v>0</v>
      </c>
      <c r="CL18" s="74">
        <v>7.9643361436524101E-3</v>
      </c>
      <c r="CM18" s="74">
        <v>5.4334650152126802E-3</v>
      </c>
      <c r="CN18" s="74">
        <v>1.21495971273825E-3</v>
      </c>
      <c r="CO18" s="67">
        <v>9.83333333333333E-2</v>
      </c>
      <c r="CP18" s="68">
        <v>0.12432484332049901</v>
      </c>
      <c r="CQ18" s="68">
        <v>5.0755404747781403E-2</v>
      </c>
      <c r="CR18" s="174">
        <v>0.95987500000000003</v>
      </c>
      <c r="CS18" s="164">
        <v>21.824249999999999</v>
      </c>
      <c r="CT18" s="164">
        <v>97.777500000000003</v>
      </c>
      <c r="CU18" s="164">
        <v>7.6624833647969195E-2</v>
      </c>
      <c r="CV18" s="164">
        <v>3.3742005973345202</v>
      </c>
      <c r="CW18" s="164">
        <v>9.2893951278920905</v>
      </c>
      <c r="CX18" s="164">
        <v>1.71338336801472E-2</v>
      </c>
      <c r="CY18" s="164">
        <v>0.75449419053603795</v>
      </c>
      <c r="CZ18" s="165">
        <v>2.0771718975822102</v>
      </c>
      <c r="DA18" s="95" t="s">
        <v>303</v>
      </c>
      <c r="DB18" s="95" t="s">
        <v>305</v>
      </c>
      <c r="DC18" s="95">
        <v>179.1</v>
      </c>
      <c r="DD18" s="95">
        <v>0</v>
      </c>
      <c r="DE18" s="95">
        <v>411.375</v>
      </c>
      <c r="DF18" s="95">
        <v>0</v>
      </c>
      <c r="DG18" s="95">
        <v>0</v>
      </c>
      <c r="DH18" s="95">
        <v>590.47500000000002</v>
      </c>
      <c r="DI18" s="95">
        <v>411.375</v>
      </c>
      <c r="DJ18" s="95">
        <v>179.1</v>
      </c>
      <c r="DK18" s="95">
        <v>74.234620948506404</v>
      </c>
      <c r="DL18" s="95">
        <v>0</v>
      </c>
      <c r="DM18" s="95">
        <v>198.17661414691901</v>
      </c>
      <c r="DN18" s="95">
        <v>0</v>
      </c>
      <c r="DO18" s="95">
        <v>0</v>
      </c>
      <c r="DP18" s="95">
        <v>198.17661414691901</v>
      </c>
      <c r="DQ18" s="95">
        <v>74.234620948506404</v>
      </c>
      <c r="DR18" s="95">
        <v>16.599365872479002</v>
      </c>
      <c r="DS18" s="95">
        <v>0</v>
      </c>
      <c r="DT18" s="95">
        <v>44.313638078325802</v>
      </c>
      <c r="DU18" s="95">
        <v>0</v>
      </c>
      <c r="DV18" s="95">
        <v>0</v>
      </c>
      <c r="DW18" s="95">
        <v>44.313638078325802</v>
      </c>
      <c r="DX18" s="95">
        <v>16.599365872479002</v>
      </c>
      <c r="DY18" s="67">
        <v>1.4014570058</v>
      </c>
      <c r="DZ18" s="68">
        <v>34.624846077000001</v>
      </c>
      <c r="EA18" s="68">
        <v>0.19472531753296299</v>
      </c>
      <c r="EB18" s="68">
        <v>0.19472531753296299</v>
      </c>
      <c r="EC18" s="68">
        <v>4.3541904694393598E-2</v>
      </c>
      <c r="ED18" s="175">
        <v>0.14663077853770001</v>
      </c>
      <c r="EE18" s="95">
        <v>0.76470588235294101</v>
      </c>
      <c r="EF18" s="95">
        <v>0.33333333333333298</v>
      </c>
      <c r="EG18" s="95" t="s">
        <v>254</v>
      </c>
      <c r="EH18" s="95">
        <v>0.16666666666666699</v>
      </c>
      <c r="EI18" s="95" t="s">
        <v>254</v>
      </c>
      <c r="EJ18" s="95">
        <v>0.9</v>
      </c>
      <c r="EK18" s="95">
        <v>0.76470588235294101</v>
      </c>
      <c r="EL18" s="95">
        <v>0.43723731609760302</v>
      </c>
      <c r="EM18" s="95">
        <v>0.48795003647426699</v>
      </c>
      <c r="EN18" s="95" t="s">
        <v>254</v>
      </c>
      <c r="EO18" s="95">
        <v>0.38924947208076099</v>
      </c>
      <c r="EP18" s="95" t="s">
        <v>254</v>
      </c>
      <c r="EQ18" s="95">
        <v>0.30779350562554603</v>
      </c>
      <c r="ER18" s="95">
        <v>0.43723731609760302</v>
      </c>
      <c r="ES18" s="95">
        <v>0.106045625748941</v>
      </c>
      <c r="ET18" s="95">
        <v>0.125988157669742</v>
      </c>
      <c r="EU18" s="95" t="s">
        <v>254</v>
      </c>
      <c r="EV18" s="95">
        <v>0.11236664374387401</v>
      </c>
      <c r="EW18" s="95" t="s">
        <v>254</v>
      </c>
      <c r="EX18" s="95">
        <v>6.8824720161168501E-2</v>
      </c>
      <c r="EY18" s="95">
        <v>0.106045625748941</v>
      </c>
      <c r="EZ18" s="163">
        <v>1.4166666666666701</v>
      </c>
      <c r="FA18" s="164">
        <v>0.307264974746362</v>
      </c>
      <c r="FB18" s="164">
        <v>7.2423049088088595E-2</v>
      </c>
      <c r="FC18" s="164">
        <v>1.3333333333333299</v>
      </c>
      <c r="FD18" s="164">
        <v>0.33431228796194901</v>
      </c>
      <c r="FE18" s="164">
        <v>7.8798161950627901E-2</v>
      </c>
      <c r="FF18" s="164">
        <v>1.4</v>
      </c>
      <c r="FG18" s="164">
        <v>0.41683330001332702</v>
      </c>
      <c r="FH18" s="164">
        <v>0.101096924954689</v>
      </c>
      <c r="FI18" s="164">
        <v>1.23529411764706</v>
      </c>
      <c r="FJ18" s="164">
        <v>0.31611148442952097</v>
      </c>
      <c r="FK18" s="164">
        <v>7.6668296457276894E-2</v>
      </c>
      <c r="FL18" s="164">
        <v>1.42392156862745</v>
      </c>
      <c r="FM18" s="164">
        <v>0.441531795907594</v>
      </c>
      <c r="FN18" s="164">
        <v>0.107087190093863</v>
      </c>
      <c r="FO18" s="164">
        <v>1.30496052966641</v>
      </c>
      <c r="FP18" s="164">
        <v>0.26862116759337501</v>
      </c>
      <c r="FQ18" s="164">
        <v>6.51502027802488E-2</v>
      </c>
      <c r="FR18" s="164">
        <v>1.24285714285714</v>
      </c>
      <c r="FS18" s="164">
        <v>0.19100658753958299</v>
      </c>
      <c r="FT18" s="164">
        <v>5.1048657799283199E-2</v>
      </c>
      <c r="FU18" s="164">
        <v>1.1857142857142899</v>
      </c>
      <c r="FV18" s="164">
        <v>0.28784916685157003</v>
      </c>
      <c r="FW18" s="164">
        <v>7.6930925816207196E-2</v>
      </c>
      <c r="FX18" s="164">
        <v>1.2523809523809499</v>
      </c>
      <c r="FY18" s="164">
        <v>0.200731263865498</v>
      </c>
      <c r="FZ18" s="164">
        <v>5.3647686871343601E-2</v>
      </c>
      <c r="GA18" s="164">
        <v>1.1964285714285701</v>
      </c>
      <c r="GB18" s="164">
        <v>0.19328232875267901</v>
      </c>
      <c r="GC18" s="164">
        <v>5.1656875222166401E-2</v>
      </c>
      <c r="GD18" s="164" t="s">
        <v>254</v>
      </c>
      <c r="GE18" s="164" t="s">
        <v>254</v>
      </c>
      <c r="GF18" s="164" t="s">
        <v>254</v>
      </c>
      <c r="GG18" s="164" t="s">
        <v>254</v>
      </c>
      <c r="GH18" s="164" t="s">
        <v>254</v>
      </c>
      <c r="GI18" s="164" t="s">
        <v>254</v>
      </c>
      <c r="GJ18" s="164" t="s">
        <v>254</v>
      </c>
      <c r="GK18" s="164" t="s">
        <v>254</v>
      </c>
      <c r="GL18" s="164" t="s">
        <v>254</v>
      </c>
      <c r="GM18" s="164" t="s">
        <v>254</v>
      </c>
      <c r="GN18" s="164" t="s">
        <v>254</v>
      </c>
      <c r="GO18" s="164" t="s">
        <v>254</v>
      </c>
      <c r="GP18" s="164">
        <v>1.5</v>
      </c>
      <c r="GQ18" s="164">
        <v>0.59066817155564499</v>
      </c>
      <c r="GR18" s="164">
        <v>0.18678567634829199</v>
      </c>
      <c r="GS18" s="164">
        <v>1.48</v>
      </c>
      <c r="GT18" s="164">
        <v>0.60516297162187804</v>
      </c>
      <c r="GU18" s="164">
        <v>0.19136933459209801</v>
      </c>
      <c r="GV18" s="164">
        <v>1.5</v>
      </c>
      <c r="GW18" s="164">
        <v>0.59066817155564499</v>
      </c>
      <c r="GX18" s="164">
        <v>0.18678567634829199</v>
      </c>
      <c r="GY18" s="164">
        <v>1.49714285714286</v>
      </c>
      <c r="GZ18" s="164">
        <v>0.59234726592321796</v>
      </c>
      <c r="HA18" s="165">
        <v>0.18731665260908101</v>
      </c>
      <c r="HB18" s="76">
        <v>73.515000000000001</v>
      </c>
      <c r="HC18" s="77">
        <v>24.134999999999998</v>
      </c>
      <c r="HD18" s="78">
        <v>0</v>
      </c>
      <c r="HE18" s="166"/>
      <c r="HF18" s="166"/>
      <c r="HG18" s="166"/>
      <c r="HH18" s="166"/>
      <c r="HI18" s="166"/>
      <c r="HJ18" s="166"/>
      <c r="HK18" s="166"/>
      <c r="HL18" s="166"/>
      <c r="HM18" s="166"/>
      <c r="HN18" s="166"/>
      <c r="HO18" s="166"/>
      <c r="HP18" s="166"/>
      <c r="HQ18" s="166"/>
      <c r="HR18" s="166"/>
      <c r="HS18" s="166"/>
      <c r="HT18" s="166"/>
      <c r="HU18" s="166"/>
      <c r="HV18" s="166"/>
    </row>
    <row r="19" spans="1:230" ht="15.5">
      <c r="A19" s="177" t="s">
        <v>303</v>
      </c>
      <c r="B19" s="168" t="str">
        <f t="shared" si="0"/>
        <v>JS.B</v>
      </c>
      <c r="C19" s="169" t="s">
        <v>255</v>
      </c>
      <c r="D19" s="77" t="s">
        <v>306</v>
      </c>
      <c r="E19" s="164" t="s">
        <v>248</v>
      </c>
      <c r="F19" s="70" t="s">
        <v>299</v>
      </c>
      <c r="G19" s="70" t="s">
        <v>276</v>
      </c>
      <c r="H19" s="93">
        <v>2014</v>
      </c>
      <c r="I19" s="169">
        <v>34.274017999999998</v>
      </c>
      <c r="J19" s="170">
        <v>132.26616999999999</v>
      </c>
      <c r="K19" s="171">
        <v>1</v>
      </c>
      <c r="L19" s="169" t="s">
        <v>271</v>
      </c>
      <c r="M19" s="172">
        <v>41809</v>
      </c>
      <c r="N19" s="86">
        <v>20.399999999999999</v>
      </c>
      <c r="O19" s="83">
        <v>30.4</v>
      </c>
      <c r="P19" s="83">
        <v>14.27</v>
      </c>
      <c r="Q19" s="83" t="s">
        <v>268</v>
      </c>
      <c r="R19" s="87"/>
      <c r="S19" s="64">
        <v>1</v>
      </c>
      <c r="T19" s="65">
        <v>5.86</v>
      </c>
      <c r="U19" s="66">
        <v>4.5379999999999997E-2</v>
      </c>
      <c r="W19" s="67">
        <v>95.492742540999998</v>
      </c>
      <c r="X19" s="68">
        <v>42.580599307963098</v>
      </c>
      <c r="Y19" s="68">
        <v>9.5213114575286095</v>
      </c>
      <c r="Z19" s="69">
        <v>5.8277184104749997</v>
      </c>
      <c r="AA19" s="70">
        <v>0.85325588974251099</v>
      </c>
      <c r="AB19" s="70">
        <v>3.2337623656600498</v>
      </c>
      <c r="AC19" s="70">
        <v>1.6370150027980599</v>
      </c>
      <c r="AD19" s="70">
        <v>1.56181978201515</v>
      </c>
      <c r="AE19" s="70">
        <v>7.5195220782903999E-2</v>
      </c>
      <c r="AF19" s="70">
        <v>8.0835029343695103E-2</v>
      </c>
      <c r="AG19" s="70">
        <v>0.85325588974251099</v>
      </c>
      <c r="AH19" s="70">
        <v>1.7407001550724399</v>
      </c>
      <c r="AI19" s="70">
        <v>0.99671352501144805</v>
      </c>
      <c r="AJ19" s="70">
        <v>0.20080448625642799</v>
      </c>
      <c r="AK19" s="70">
        <v>0.72250708194767899</v>
      </c>
      <c r="AL19" s="70">
        <v>0.50209434331695801</v>
      </c>
      <c r="AM19" s="70">
        <v>0.481418344500048</v>
      </c>
      <c r="AN19" s="70">
        <v>3.6922291910233697E-2</v>
      </c>
      <c r="AO19" s="70">
        <v>3.3701964174472999E-2</v>
      </c>
      <c r="AP19" s="70">
        <v>0.20080448625642799</v>
      </c>
      <c r="AQ19" s="70">
        <v>0.33789167741409998</v>
      </c>
      <c r="AR19" s="70">
        <v>4.4574383920380702</v>
      </c>
      <c r="AS19" s="70">
        <v>0.89802496291259104</v>
      </c>
      <c r="AT19" s="70">
        <v>3.23114989892004</v>
      </c>
      <c r="AU19" s="70">
        <v>2.2454341655496699</v>
      </c>
      <c r="AV19" s="70">
        <v>2.1529682878350398</v>
      </c>
      <c r="AW19" s="70">
        <v>0.16512150919274601</v>
      </c>
      <c r="AX19" s="70">
        <v>0.150719765738768</v>
      </c>
      <c r="AY19" s="70">
        <v>0.89802496291259104</v>
      </c>
      <c r="AZ19" s="71">
        <v>1.51109751945872</v>
      </c>
      <c r="BA19" s="69">
        <v>8.9517782658313205</v>
      </c>
      <c r="BB19" s="70">
        <v>1.6024007084216301</v>
      </c>
      <c r="BC19" s="70">
        <v>4.3115535798344702</v>
      </c>
      <c r="BD19" s="70">
        <v>1.67369317876063</v>
      </c>
      <c r="BE19" s="70">
        <v>1.38008257587607</v>
      </c>
      <c r="BF19" s="70">
        <v>0.29361060288455598</v>
      </c>
      <c r="BG19" s="70">
        <v>0.33354278576815299</v>
      </c>
      <c r="BH19" s="70">
        <v>1.6024007084216301</v>
      </c>
      <c r="BI19" s="70">
        <v>3.0378239775752198</v>
      </c>
      <c r="BJ19" s="70">
        <v>1.7014247315755699</v>
      </c>
      <c r="BK19" s="70">
        <v>0.878309764851396</v>
      </c>
      <c r="BL19" s="70">
        <v>0.92564073422222404</v>
      </c>
      <c r="BM19" s="70">
        <v>0.49172702077436298</v>
      </c>
      <c r="BN19" s="70">
        <v>0.395780731173693</v>
      </c>
      <c r="BO19" s="70">
        <v>0.145953879842282</v>
      </c>
      <c r="BP19" s="70">
        <v>0.17145647399844599</v>
      </c>
      <c r="BQ19" s="70">
        <v>0.878309764851396</v>
      </c>
      <c r="BR19" s="70">
        <v>0.86628823617927497</v>
      </c>
      <c r="BS19" s="70">
        <v>7.6090027168046204</v>
      </c>
      <c r="BT19" s="70">
        <v>3.9279206790191501</v>
      </c>
      <c r="BU19" s="70">
        <v>4.1395912089274196</v>
      </c>
      <c r="BV19" s="70">
        <v>2.1990700896498501</v>
      </c>
      <c r="BW19" s="70">
        <v>1.7699852381779</v>
      </c>
      <c r="BX19" s="70">
        <v>0.65272559381435502</v>
      </c>
      <c r="BY19" s="70">
        <v>0.76677666208590201</v>
      </c>
      <c r="BZ19" s="70">
        <v>3.9279206790191501</v>
      </c>
      <c r="CA19" s="71">
        <v>3.8741587684105001</v>
      </c>
      <c r="CB19" s="166">
        <v>4.5</v>
      </c>
      <c r="CC19" s="166">
        <v>0.38044295512634102</v>
      </c>
      <c r="CD19" s="166">
        <v>1.7013926184468</v>
      </c>
      <c r="CE19" s="72">
        <v>13</v>
      </c>
      <c r="CF19" s="73">
        <v>7.7640250973820199E-3</v>
      </c>
      <c r="CG19" s="74">
        <v>1.0105846927761401E-2</v>
      </c>
      <c r="CH19" s="74">
        <v>2.9173067220660898E-3</v>
      </c>
      <c r="CI19" s="74">
        <v>0</v>
      </c>
      <c r="CJ19" s="74">
        <v>0</v>
      </c>
      <c r="CK19" s="74">
        <v>0</v>
      </c>
      <c r="CL19" s="74">
        <v>7.7640250973820199E-3</v>
      </c>
      <c r="CM19" s="74">
        <v>1.0105846927761401E-2</v>
      </c>
      <c r="CN19" s="74">
        <v>2.9173067220660898E-3</v>
      </c>
      <c r="CO19" s="67">
        <v>103.149</v>
      </c>
      <c r="CP19" s="68">
        <v>59.438347704951703</v>
      </c>
      <c r="CQ19" s="68">
        <v>13.2908185938541</v>
      </c>
      <c r="CR19" s="174">
        <v>0.88400000000000001</v>
      </c>
      <c r="CS19" s="164">
        <v>17.957000000000001</v>
      </c>
      <c r="CT19" s="164">
        <v>86.326999999999998</v>
      </c>
      <c r="CU19" s="164">
        <v>8.3249782677130596E-2</v>
      </c>
      <c r="CV19" s="164">
        <v>3.93774862205884</v>
      </c>
      <c r="CW19" s="164">
        <v>17.157786969309601</v>
      </c>
      <c r="CX19" s="164">
        <v>1.8615217317814799E-2</v>
      </c>
      <c r="CY19" s="164">
        <v>0.88050735972297001</v>
      </c>
      <c r="CZ19" s="165">
        <v>3.8365978006836401</v>
      </c>
      <c r="DA19" s="95" t="s">
        <v>303</v>
      </c>
      <c r="DB19" s="95" t="s">
        <v>307</v>
      </c>
      <c r="DC19" s="95">
        <v>53.825000000000003</v>
      </c>
      <c r="DD19" s="95">
        <v>0</v>
      </c>
      <c r="DE19" s="95">
        <v>148.9</v>
      </c>
      <c r="DF19" s="95">
        <v>0</v>
      </c>
      <c r="DG19" s="95">
        <v>0</v>
      </c>
      <c r="DH19" s="95">
        <v>202.72499999999999</v>
      </c>
      <c r="DI19" s="95">
        <v>148.9</v>
      </c>
      <c r="DJ19" s="95">
        <v>53.825000000000003</v>
      </c>
      <c r="DK19" s="95">
        <v>32.837428500513198</v>
      </c>
      <c r="DL19" s="95">
        <v>0</v>
      </c>
      <c r="DM19" s="95">
        <v>71.9342901908621</v>
      </c>
      <c r="DN19" s="95">
        <v>0</v>
      </c>
      <c r="DO19" s="95">
        <v>0</v>
      </c>
      <c r="DP19" s="95">
        <v>71.9342901908621</v>
      </c>
      <c r="DQ19" s="95">
        <v>32.837428500513198</v>
      </c>
      <c r="DR19" s="95">
        <v>7.3426722333436496</v>
      </c>
      <c r="DS19" s="95">
        <v>0</v>
      </c>
      <c r="DT19" s="95">
        <v>16.0849962779964</v>
      </c>
      <c r="DU19" s="95">
        <v>0</v>
      </c>
      <c r="DV19" s="95">
        <v>0</v>
      </c>
      <c r="DW19" s="95">
        <v>16.0849962779964</v>
      </c>
      <c r="DX19" s="95">
        <v>7.3426722333436496</v>
      </c>
      <c r="DY19" s="67">
        <v>1.32497478725</v>
      </c>
      <c r="DZ19" s="68">
        <v>35.153806304500002</v>
      </c>
      <c r="EA19" s="68">
        <v>0.16100403350908701</v>
      </c>
      <c r="EB19" s="68">
        <v>0.16100403350908701</v>
      </c>
      <c r="EC19" s="68">
        <v>3.6001596357797302E-2</v>
      </c>
      <c r="ED19" s="175">
        <v>0.15967763538836899</v>
      </c>
      <c r="EE19" s="95">
        <v>0.95</v>
      </c>
      <c r="EF19" s="95">
        <v>0.3</v>
      </c>
      <c r="EG19" s="95" t="s">
        <v>254</v>
      </c>
      <c r="EH19" s="95">
        <v>0.3</v>
      </c>
      <c r="EI19" s="95" t="s">
        <v>254</v>
      </c>
      <c r="EJ19" s="95">
        <v>0.8</v>
      </c>
      <c r="EK19" s="95">
        <v>0.95</v>
      </c>
      <c r="EL19" s="95">
        <v>0.22360679774997899</v>
      </c>
      <c r="EM19" s="95">
        <v>0.47016234598162698</v>
      </c>
      <c r="EN19" s="95" t="s">
        <v>254</v>
      </c>
      <c r="EO19" s="95">
        <v>0.47016234598162698</v>
      </c>
      <c r="EP19" s="95" t="s">
        <v>254</v>
      </c>
      <c r="EQ19" s="95">
        <v>0.41039134083406198</v>
      </c>
      <c r="ER19" s="95">
        <v>0.22360679774997899</v>
      </c>
      <c r="ES19" s="95">
        <v>0.05</v>
      </c>
      <c r="ET19" s="95">
        <v>0.105131496607569</v>
      </c>
      <c r="EU19" s="95" t="s">
        <v>254</v>
      </c>
      <c r="EV19" s="95">
        <v>0.105131496607569</v>
      </c>
      <c r="EW19" s="95" t="s">
        <v>254</v>
      </c>
      <c r="EX19" s="95">
        <v>9.1766293548224701E-2</v>
      </c>
      <c r="EY19" s="95">
        <v>0.05</v>
      </c>
      <c r="EZ19" s="163">
        <v>2.42</v>
      </c>
      <c r="FA19" s="164">
        <v>0.67558941127846195</v>
      </c>
      <c r="FB19" s="164">
        <v>0.15106638484977</v>
      </c>
      <c r="FC19" s="164">
        <v>2.34</v>
      </c>
      <c r="FD19" s="164">
        <v>0.60122681594430405</v>
      </c>
      <c r="FE19" s="164">
        <v>0.13443840303472199</v>
      </c>
      <c r="FF19" s="164">
        <v>2.3578947368421099</v>
      </c>
      <c r="FG19" s="164">
        <v>0.56697617966198</v>
      </c>
      <c r="FH19" s="164">
        <v>0.13007325634428099</v>
      </c>
      <c r="FI19" s="164">
        <v>2.3631578947368399</v>
      </c>
      <c r="FJ19" s="164">
        <v>0.54079214153949895</v>
      </c>
      <c r="FK19" s="164">
        <v>0.124066226022717</v>
      </c>
      <c r="FL19" s="164">
        <v>2.6208771929824599</v>
      </c>
      <c r="FM19" s="164">
        <v>0.73244798585415405</v>
      </c>
      <c r="FN19" s="164">
        <v>0.16803509219674501</v>
      </c>
      <c r="FO19" s="164">
        <v>2.42632125768968</v>
      </c>
      <c r="FP19" s="164">
        <v>0.64816493304104195</v>
      </c>
      <c r="FQ19" s="164">
        <v>0.148699233782774</v>
      </c>
      <c r="FR19" s="164">
        <v>2.0071428571428598</v>
      </c>
      <c r="FS19" s="164">
        <v>0.32925156553400498</v>
      </c>
      <c r="FT19" s="164">
        <v>8.7996182306228202E-2</v>
      </c>
      <c r="FU19" s="164">
        <v>2.0857142857142899</v>
      </c>
      <c r="FV19" s="164">
        <v>0.23157368940873599</v>
      </c>
      <c r="FW19" s="164">
        <v>6.1890671825620802E-2</v>
      </c>
      <c r="FX19" s="164">
        <v>2.0452380952381</v>
      </c>
      <c r="FY19" s="164">
        <v>0.30258350344454799</v>
      </c>
      <c r="FZ19" s="164">
        <v>8.0868842912802094E-2</v>
      </c>
      <c r="GA19" s="164">
        <v>2.0474448567305701</v>
      </c>
      <c r="GB19" s="164">
        <v>0.28097946759121201</v>
      </c>
      <c r="GC19" s="164">
        <v>7.5094921460319097E-2</v>
      </c>
      <c r="GD19" s="164">
        <v>3.7</v>
      </c>
      <c r="GE19" s="164">
        <v>0.6</v>
      </c>
      <c r="GF19" s="164">
        <v>0.3</v>
      </c>
      <c r="GG19" s="164">
        <v>3.7</v>
      </c>
      <c r="GH19" s="164">
        <v>0.6</v>
      </c>
      <c r="GI19" s="164">
        <v>0.3</v>
      </c>
      <c r="GJ19" s="164">
        <v>3.7</v>
      </c>
      <c r="GK19" s="164">
        <v>0.6</v>
      </c>
      <c r="GL19" s="164">
        <v>0.3</v>
      </c>
      <c r="GM19" s="164">
        <v>3.7</v>
      </c>
      <c r="GN19" s="164">
        <v>0.6</v>
      </c>
      <c r="GO19" s="164">
        <v>0.3</v>
      </c>
      <c r="GP19" s="164">
        <v>2.1375000000000002</v>
      </c>
      <c r="GQ19" s="164">
        <v>1.6748631784915</v>
      </c>
      <c r="GR19" s="164">
        <v>0.418715794622876</v>
      </c>
      <c r="GS19" s="164">
        <v>2.1687500000000002</v>
      </c>
      <c r="GT19" s="164">
        <v>1.6600075301034001</v>
      </c>
      <c r="GU19" s="164">
        <v>0.41500188252585102</v>
      </c>
      <c r="GV19" s="164">
        <v>2.15</v>
      </c>
      <c r="GW19" s="164">
        <v>1.6691980775876201</v>
      </c>
      <c r="GX19" s="164">
        <v>0.41729951939690602</v>
      </c>
      <c r="GY19" s="164">
        <v>2.1675</v>
      </c>
      <c r="GZ19" s="164">
        <v>1.65771261414972</v>
      </c>
      <c r="HA19" s="165">
        <v>0.41442815353743101</v>
      </c>
      <c r="HB19" s="76">
        <v>18.895</v>
      </c>
      <c r="HC19" s="77">
        <v>79.625</v>
      </c>
      <c r="HD19" s="78">
        <v>0.27</v>
      </c>
      <c r="HE19" s="166"/>
      <c r="HF19" s="166"/>
      <c r="HG19" s="166"/>
      <c r="HH19" s="166"/>
      <c r="HI19" s="166"/>
      <c r="HJ19" s="166"/>
      <c r="HK19" s="166"/>
      <c r="HL19" s="166"/>
      <c r="HM19" s="166"/>
      <c r="HN19" s="166"/>
      <c r="HO19" s="166"/>
      <c r="HP19" s="166"/>
      <c r="HQ19" s="166"/>
      <c r="HR19" s="166"/>
      <c r="HS19" s="166"/>
      <c r="HT19" s="166"/>
      <c r="HU19" s="166"/>
      <c r="HV19" s="166"/>
    </row>
    <row r="20" spans="1:230" ht="15.5">
      <c r="A20" s="177" t="s">
        <v>308</v>
      </c>
      <c r="B20" s="168" t="str">
        <f t="shared" si="0"/>
        <v>KO.A</v>
      </c>
      <c r="C20" s="169" t="s">
        <v>246</v>
      </c>
      <c r="D20" s="77" t="s">
        <v>309</v>
      </c>
      <c r="E20" s="164" t="s">
        <v>248</v>
      </c>
      <c r="F20" s="70" t="s">
        <v>299</v>
      </c>
      <c r="G20" s="70" t="s">
        <v>276</v>
      </c>
      <c r="H20" s="93">
        <v>2014</v>
      </c>
      <c r="I20" s="169">
        <v>34.894661110000001</v>
      </c>
      <c r="J20" s="170">
        <v>128.02027219999999</v>
      </c>
      <c r="K20" s="171">
        <v>1</v>
      </c>
      <c r="L20" s="169" t="s">
        <v>251</v>
      </c>
      <c r="M20" s="172">
        <v>41837</v>
      </c>
      <c r="N20" s="86">
        <v>23.8</v>
      </c>
      <c r="O20" s="83">
        <v>31.3</v>
      </c>
      <c r="P20" s="83">
        <v>14.14</v>
      </c>
      <c r="Q20" s="83" t="s">
        <v>252</v>
      </c>
      <c r="R20" s="87"/>
      <c r="S20" s="64">
        <v>0.94736842105263153</v>
      </c>
      <c r="T20" s="65">
        <v>5.42</v>
      </c>
      <c r="U20" s="66">
        <v>-9.6399999999999993E-3</v>
      </c>
      <c r="W20" s="67">
        <v>78.821656060999999</v>
      </c>
      <c r="X20" s="68">
        <v>22.799078138171801</v>
      </c>
      <c r="Y20" s="68">
        <v>5.0980288541281604</v>
      </c>
      <c r="Z20" s="69">
        <v>8.8293742480012298</v>
      </c>
      <c r="AA20" s="70">
        <v>6.56676329719875</v>
      </c>
      <c r="AB20" s="70">
        <v>0.52883930015464797</v>
      </c>
      <c r="AC20" s="70">
        <v>0.52883930015464797</v>
      </c>
      <c r="AD20" s="70">
        <v>0.501718798836291</v>
      </c>
      <c r="AE20" s="70">
        <v>2.71205013183577E-2</v>
      </c>
      <c r="AF20" s="70">
        <v>0</v>
      </c>
      <c r="AG20" s="70">
        <v>6.56676329719875</v>
      </c>
      <c r="AH20" s="70">
        <v>1.73377165064783</v>
      </c>
      <c r="AI20" s="70">
        <v>0.88027384973644796</v>
      </c>
      <c r="AJ20" s="70">
        <v>0.64941124333509004</v>
      </c>
      <c r="AK20" s="70">
        <v>0.19164052439262</v>
      </c>
      <c r="AL20" s="70">
        <v>0.19164052439262</v>
      </c>
      <c r="AM20" s="70">
        <v>0.19357958117402799</v>
      </c>
      <c r="AN20" s="70">
        <v>2.0763883570114602E-2</v>
      </c>
      <c r="AO20" s="70">
        <v>0</v>
      </c>
      <c r="AP20" s="70">
        <v>0.64941124333509004</v>
      </c>
      <c r="AQ20" s="70">
        <v>0.26273719477926899</v>
      </c>
      <c r="AR20" s="70">
        <v>3.83702475364269</v>
      </c>
      <c r="AS20" s="70">
        <v>2.8307179824967599</v>
      </c>
      <c r="AT20" s="70">
        <v>0.83534167931457104</v>
      </c>
      <c r="AU20" s="70">
        <v>0.83534167931457104</v>
      </c>
      <c r="AV20" s="70">
        <v>0.84379383187051704</v>
      </c>
      <c r="AW20" s="70">
        <v>9.0507670157574202E-2</v>
      </c>
      <c r="AX20" s="70">
        <v>0</v>
      </c>
      <c r="AY20" s="70">
        <v>2.8307179824967599</v>
      </c>
      <c r="AZ20" s="71">
        <v>1.14524488075219</v>
      </c>
      <c r="BA20" s="69">
        <v>39.522949013504103</v>
      </c>
      <c r="BB20" s="70">
        <v>37.704747618459699</v>
      </c>
      <c r="BC20" s="70">
        <v>0.33800911336088901</v>
      </c>
      <c r="BD20" s="70">
        <v>0.33800911336088901</v>
      </c>
      <c r="BE20" s="70">
        <v>0.31743807613868602</v>
      </c>
      <c r="BF20" s="70">
        <v>2.0571037222203201E-2</v>
      </c>
      <c r="BG20" s="70">
        <v>0</v>
      </c>
      <c r="BH20" s="70">
        <v>37.704747618459699</v>
      </c>
      <c r="BI20" s="70">
        <v>1.4801922816834501</v>
      </c>
      <c r="BJ20" s="70">
        <v>3.8484327888680601</v>
      </c>
      <c r="BK20" s="70">
        <v>3.75945937760619</v>
      </c>
      <c r="BL20" s="70">
        <v>0.19184976945193499</v>
      </c>
      <c r="BM20" s="70">
        <v>0.19184976945193499</v>
      </c>
      <c r="BN20" s="70">
        <v>0.19310133334509</v>
      </c>
      <c r="BO20" s="70">
        <v>1.43681494920204E-2</v>
      </c>
      <c r="BP20" s="70">
        <v>0</v>
      </c>
      <c r="BQ20" s="70">
        <v>3.75945937760619</v>
      </c>
      <c r="BR20" s="70">
        <v>0.36936754345671002</v>
      </c>
      <c r="BS20" s="70">
        <v>16.7749296176843</v>
      </c>
      <c r="BT20" s="70">
        <v>16.387103509331698</v>
      </c>
      <c r="BU20" s="70">
        <v>0.83625375738256003</v>
      </c>
      <c r="BV20" s="70">
        <v>0.83625375738256003</v>
      </c>
      <c r="BW20" s="70">
        <v>0.84170919791420895</v>
      </c>
      <c r="BX20" s="70">
        <v>6.2629311641401994E-2</v>
      </c>
      <c r="BY20" s="70">
        <v>0</v>
      </c>
      <c r="BZ20" s="70">
        <v>16.387103509331698</v>
      </c>
      <c r="CA20" s="71">
        <v>1.6100357949516699</v>
      </c>
      <c r="CB20" s="166">
        <v>4.6500000000000004</v>
      </c>
      <c r="CC20" s="166">
        <v>0.31850803509652997</v>
      </c>
      <c r="CD20" s="166">
        <v>1.42441123571146</v>
      </c>
      <c r="CE20" s="72">
        <v>18</v>
      </c>
      <c r="CF20" s="73">
        <v>0.10317407002798699</v>
      </c>
      <c r="CG20" s="74">
        <v>2.8752867505999102E-2</v>
      </c>
      <c r="CH20" s="74">
        <v>6.4293366291458898E-3</v>
      </c>
      <c r="CI20" s="74">
        <v>0</v>
      </c>
      <c r="CJ20" s="74">
        <v>0</v>
      </c>
      <c r="CK20" s="74">
        <v>0</v>
      </c>
      <c r="CL20" s="74">
        <v>0.10317407002798699</v>
      </c>
      <c r="CM20" s="74">
        <v>2.8752867505999102E-2</v>
      </c>
      <c r="CN20" s="74">
        <v>6.4293366291458898E-3</v>
      </c>
      <c r="CO20" s="67">
        <v>0</v>
      </c>
      <c r="CP20" s="68">
        <v>0</v>
      </c>
      <c r="CQ20" s="68">
        <v>0</v>
      </c>
      <c r="CR20" s="174">
        <v>1.0745</v>
      </c>
      <c r="CS20" s="164">
        <v>26.405000000000001</v>
      </c>
      <c r="CT20" s="164">
        <v>118.137</v>
      </c>
      <c r="CU20" s="164">
        <v>7.8771822373231895E-2</v>
      </c>
      <c r="CV20" s="164">
        <v>7.8009496722818099</v>
      </c>
      <c r="CW20" s="164">
        <v>10.608660364854799</v>
      </c>
      <c r="CX20" s="164">
        <v>1.7613914953808499E-2</v>
      </c>
      <c r="CY20" s="164">
        <v>1.7443453756276801</v>
      </c>
      <c r="CZ20" s="165">
        <v>2.3721685726023098</v>
      </c>
      <c r="DA20" s="95" t="s">
        <v>308</v>
      </c>
      <c r="DB20" s="95" t="s">
        <v>310</v>
      </c>
      <c r="DC20" s="95">
        <v>39.325000000000003</v>
      </c>
      <c r="DD20" s="95">
        <v>0</v>
      </c>
      <c r="DE20" s="95">
        <v>119.72499999999999</v>
      </c>
      <c r="DF20" s="95">
        <v>0</v>
      </c>
      <c r="DG20" s="95">
        <v>0</v>
      </c>
      <c r="DH20" s="95">
        <v>159.05000000000001</v>
      </c>
      <c r="DI20" s="95">
        <v>119.72499999999999</v>
      </c>
      <c r="DJ20" s="95">
        <v>39.325000000000003</v>
      </c>
      <c r="DK20" s="95">
        <v>20.225228513444598</v>
      </c>
      <c r="DL20" s="95">
        <v>0</v>
      </c>
      <c r="DM20" s="95">
        <v>35.119523360271202</v>
      </c>
      <c r="DN20" s="95">
        <v>0</v>
      </c>
      <c r="DO20" s="95">
        <v>0</v>
      </c>
      <c r="DP20" s="95">
        <v>35.119523360271202</v>
      </c>
      <c r="DQ20" s="95">
        <v>20.225228513444598</v>
      </c>
      <c r="DR20" s="95">
        <v>4.5224985816529104</v>
      </c>
      <c r="DS20" s="95">
        <v>0</v>
      </c>
      <c r="DT20" s="95">
        <v>7.8529641570958102</v>
      </c>
      <c r="DU20" s="95">
        <v>0</v>
      </c>
      <c r="DV20" s="95">
        <v>0</v>
      </c>
      <c r="DW20" s="95">
        <v>7.8529641570958102</v>
      </c>
      <c r="DX20" s="95">
        <v>4.5224985816529104</v>
      </c>
      <c r="DY20" s="67">
        <v>2.5038962840500001</v>
      </c>
      <c r="DZ20" s="68">
        <v>34.132789611500002</v>
      </c>
      <c r="EA20" s="68">
        <v>0.25008147949866599</v>
      </c>
      <c r="EB20" s="68">
        <v>0.25008147949866599</v>
      </c>
      <c r="EC20" s="68">
        <v>5.5919918807273802E-2</v>
      </c>
      <c r="ED20" s="175">
        <v>0.17696157311498001</v>
      </c>
      <c r="EE20" s="95" t="s">
        <v>254</v>
      </c>
      <c r="EF20" s="95">
        <v>0.05</v>
      </c>
      <c r="EG20" s="95">
        <v>0.05</v>
      </c>
      <c r="EH20" s="95">
        <v>0.4</v>
      </c>
      <c r="EI20" s="95" t="s">
        <v>254</v>
      </c>
      <c r="EJ20" s="95">
        <v>1</v>
      </c>
      <c r="EK20" s="95">
        <v>0.05</v>
      </c>
      <c r="EL20" s="95" t="s">
        <v>254</v>
      </c>
      <c r="EM20" s="95">
        <v>0.22360679774997899</v>
      </c>
      <c r="EN20" s="95">
        <v>0.22360679774997899</v>
      </c>
      <c r="EO20" s="95">
        <v>0.50262468995003495</v>
      </c>
      <c r="EP20" s="95" t="s">
        <v>254</v>
      </c>
      <c r="EQ20" s="95">
        <v>0</v>
      </c>
      <c r="ER20" s="95">
        <v>0.22360679774997899</v>
      </c>
      <c r="ES20" s="95" t="s">
        <v>254</v>
      </c>
      <c r="ET20" s="95">
        <v>0.05</v>
      </c>
      <c r="EU20" s="95">
        <v>0.05</v>
      </c>
      <c r="EV20" s="95">
        <v>0.112390297389803</v>
      </c>
      <c r="EW20" s="95" t="s">
        <v>254</v>
      </c>
      <c r="EX20" s="95">
        <v>0</v>
      </c>
      <c r="EY20" s="95">
        <v>0.05</v>
      </c>
      <c r="EZ20" s="163">
        <v>2.4500000000000002</v>
      </c>
      <c r="FA20" s="164">
        <v>0.289282233340238</v>
      </c>
      <c r="FB20" s="164">
        <v>6.4685473843172803E-2</v>
      </c>
      <c r="FC20" s="164">
        <v>3.21</v>
      </c>
      <c r="FD20" s="164">
        <v>0.72395114694148699</v>
      </c>
      <c r="FE20" s="164">
        <v>0.16188039769501</v>
      </c>
      <c r="FF20" s="164">
        <v>1.65</v>
      </c>
      <c r="FG20" s="164">
        <v>0.60075709809297395</v>
      </c>
      <c r="FH20" s="164">
        <v>0.17342363615077799</v>
      </c>
      <c r="FI20" s="164">
        <v>1.5249999999999999</v>
      </c>
      <c r="FJ20" s="164">
        <v>0.57702213601780095</v>
      </c>
      <c r="FK20" s="164">
        <v>0.16657194277912499</v>
      </c>
      <c r="FL20" s="164">
        <v>1.6666666666666701</v>
      </c>
      <c r="FM20" s="164">
        <v>0.60352499885458299</v>
      </c>
      <c r="FN20" s="164">
        <v>0.17422266027568101</v>
      </c>
      <c r="FO20" s="164">
        <v>1.6154761904761901</v>
      </c>
      <c r="FP20" s="164">
        <v>0.55813957907863498</v>
      </c>
      <c r="FQ20" s="164">
        <v>0.161121018113217</v>
      </c>
      <c r="FR20" s="164">
        <v>1.3454545454545499</v>
      </c>
      <c r="FS20" s="164">
        <v>0.344568241031109</v>
      </c>
      <c r="FT20" s="164">
        <v>0.103891233652085</v>
      </c>
      <c r="FU20" s="164">
        <v>1.3454545454545499</v>
      </c>
      <c r="FV20" s="164">
        <v>0.36976651109487002</v>
      </c>
      <c r="FW20" s="164">
        <v>0.111488797940043</v>
      </c>
      <c r="FX20" s="164">
        <v>1.36363636363636</v>
      </c>
      <c r="FY20" s="164">
        <v>0.366804381851491</v>
      </c>
      <c r="FZ20" s="164">
        <v>0.11059568236905901</v>
      </c>
      <c r="GA20" s="164">
        <v>1.35324675324675</v>
      </c>
      <c r="GB20" s="164">
        <v>0.361916153842121</v>
      </c>
      <c r="GC20" s="164">
        <v>0.109121826169351</v>
      </c>
      <c r="GD20" s="164" t="s">
        <v>254</v>
      </c>
      <c r="GE20" s="164" t="s">
        <v>254</v>
      </c>
      <c r="GF20" s="164" t="s">
        <v>254</v>
      </c>
      <c r="GG20" s="164" t="s">
        <v>254</v>
      </c>
      <c r="GH20" s="164" t="s">
        <v>254</v>
      </c>
      <c r="GI20" s="164" t="s">
        <v>254</v>
      </c>
      <c r="GJ20" s="164" t="s">
        <v>254</v>
      </c>
      <c r="GK20" s="164" t="s">
        <v>254</v>
      </c>
      <c r="GL20" s="164" t="s">
        <v>254</v>
      </c>
      <c r="GM20" s="164" t="s">
        <v>254</v>
      </c>
      <c r="GN20" s="164" t="s">
        <v>254</v>
      </c>
      <c r="GO20" s="164" t="s">
        <v>254</v>
      </c>
      <c r="GP20" s="164">
        <v>3.01</v>
      </c>
      <c r="GQ20" s="164">
        <v>0.56372819131582397</v>
      </c>
      <c r="GR20" s="164">
        <v>0.12605345566151899</v>
      </c>
      <c r="GS20" s="164">
        <v>3.79</v>
      </c>
      <c r="GT20" s="164">
        <v>0.44709589222235702</v>
      </c>
      <c r="GU20" s="164">
        <v>9.9973680747010907E-2</v>
      </c>
      <c r="GV20" s="164">
        <v>3.1841666666666701</v>
      </c>
      <c r="GW20" s="164">
        <v>0.494947424699204</v>
      </c>
      <c r="GX20" s="164">
        <v>0.110673608691588</v>
      </c>
      <c r="GY20" s="164">
        <v>3.4809520606731601</v>
      </c>
      <c r="GZ20" s="164">
        <v>0.32884971163062698</v>
      </c>
      <c r="HA20" s="165">
        <v>7.3533030958728596E-2</v>
      </c>
      <c r="HB20" s="76">
        <v>76</v>
      </c>
      <c r="HC20" s="77">
        <v>18.61</v>
      </c>
      <c r="HD20" s="78">
        <v>0</v>
      </c>
      <c r="HE20" s="166"/>
      <c r="HF20" s="166"/>
      <c r="HG20" s="166"/>
      <c r="HH20" s="166"/>
      <c r="HI20" s="166"/>
      <c r="HJ20" s="166"/>
      <c r="HK20" s="166"/>
      <c r="HL20" s="166"/>
      <c r="HM20" s="166"/>
      <c r="HN20" s="166"/>
      <c r="HO20" s="166"/>
      <c r="HP20" s="166"/>
      <c r="HQ20" s="166"/>
      <c r="HR20" s="166"/>
      <c r="HS20" s="166"/>
      <c r="HT20" s="166"/>
      <c r="HU20" s="166"/>
      <c r="HV20" s="166"/>
    </row>
    <row r="21" spans="1:230" ht="15.5">
      <c r="A21" s="177" t="s">
        <v>308</v>
      </c>
      <c r="B21" s="168" t="str">
        <f t="shared" si="0"/>
        <v>KO.B</v>
      </c>
      <c r="C21" s="169" t="s">
        <v>255</v>
      </c>
      <c r="D21" s="77" t="s">
        <v>311</v>
      </c>
      <c r="E21" s="164" t="s">
        <v>248</v>
      </c>
      <c r="F21" s="70" t="s">
        <v>299</v>
      </c>
      <c r="G21" s="70" t="s">
        <v>276</v>
      </c>
      <c r="H21" s="93">
        <v>2014</v>
      </c>
      <c r="I21" s="169">
        <v>34.800972219999998</v>
      </c>
      <c r="J21" s="170">
        <v>128.58369440000001</v>
      </c>
      <c r="K21" s="171">
        <v>1</v>
      </c>
      <c r="L21" s="169" t="s">
        <v>271</v>
      </c>
      <c r="M21" s="172">
        <v>41817</v>
      </c>
      <c r="N21" s="86">
        <v>23.3</v>
      </c>
      <c r="O21" s="83">
        <v>33.6</v>
      </c>
      <c r="P21" s="83">
        <v>14.25</v>
      </c>
      <c r="Q21" s="83" t="s">
        <v>252</v>
      </c>
      <c r="R21" s="87"/>
      <c r="S21" s="64">
        <v>0.52631578947368418</v>
      </c>
      <c r="T21" s="65">
        <v>3.45</v>
      </c>
      <c r="U21" s="66">
        <v>-8.3059999999999995E-2</v>
      </c>
      <c r="W21" s="67">
        <v>160.8280254755</v>
      </c>
      <c r="X21" s="68">
        <v>52.913476678951497</v>
      </c>
      <c r="Y21" s="68">
        <v>11.8318130779985</v>
      </c>
      <c r="Z21" s="69">
        <v>3.46311632973568</v>
      </c>
      <c r="AA21" s="70">
        <v>0.50934337535995</v>
      </c>
      <c r="AB21" s="70">
        <v>0.83494137188407003</v>
      </c>
      <c r="AC21" s="70">
        <v>0.79955036504145005</v>
      </c>
      <c r="AD21" s="70">
        <v>0.53836911275132704</v>
      </c>
      <c r="AE21" s="70">
        <v>0.26118125229012301</v>
      </c>
      <c r="AF21" s="70">
        <v>0</v>
      </c>
      <c r="AG21" s="70">
        <v>0.50934337535995</v>
      </c>
      <c r="AH21" s="70">
        <v>2.1188315824916599</v>
      </c>
      <c r="AI21" s="70">
        <v>0.50793879021530697</v>
      </c>
      <c r="AJ21" s="70">
        <v>0.14421537653515601</v>
      </c>
      <c r="AK21" s="70">
        <v>0.166147004535769</v>
      </c>
      <c r="AL21" s="70">
        <v>0.162538675973569</v>
      </c>
      <c r="AM21" s="70">
        <v>0.13066749376360201</v>
      </c>
      <c r="AN21" s="70">
        <v>9.3089659048649701E-2</v>
      </c>
      <c r="AO21" s="70">
        <v>0</v>
      </c>
      <c r="AP21" s="70">
        <v>0.14421537653515601</v>
      </c>
      <c r="AQ21" s="70">
        <v>0.391336826505783</v>
      </c>
      <c r="AR21" s="70">
        <v>2.2715713266608599</v>
      </c>
      <c r="AS21" s="70">
        <v>0.64495077066667195</v>
      </c>
      <c r="AT21" s="70">
        <v>0.74303199279988896</v>
      </c>
      <c r="AU21" s="70">
        <v>0.72689505689942602</v>
      </c>
      <c r="AV21" s="70">
        <v>0.58436279700988902</v>
      </c>
      <c r="AW21" s="70">
        <v>0.41630961127011801</v>
      </c>
      <c r="AX21" s="70">
        <v>0</v>
      </c>
      <c r="AY21" s="70">
        <v>0.64495077066667195</v>
      </c>
      <c r="AZ21" s="71">
        <v>1.7501114923319501</v>
      </c>
      <c r="BA21" s="69">
        <v>3.6886046795009202</v>
      </c>
      <c r="BB21" s="70">
        <v>0.73452356044128797</v>
      </c>
      <c r="BC21" s="70">
        <v>0.66827200612423399</v>
      </c>
      <c r="BD21" s="70">
        <v>0.66827200612423399</v>
      </c>
      <c r="BE21" s="70">
        <v>0.26087392295814699</v>
      </c>
      <c r="BF21" s="70">
        <v>0.407398083166087</v>
      </c>
      <c r="BG21" s="70">
        <v>0</v>
      </c>
      <c r="BH21" s="70">
        <v>0.73452356044128797</v>
      </c>
      <c r="BI21" s="70">
        <v>2.2858091129353899</v>
      </c>
      <c r="BJ21" s="70">
        <v>0.71357580502871398</v>
      </c>
      <c r="BK21" s="70">
        <v>0.33261682802238002</v>
      </c>
      <c r="BL21" s="70">
        <v>0.17201003733273099</v>
      </c>
      <c r="BM21" s="70">
        <v>0.17201003733273099</v>
      </c>
      <c r="BN21" s="70">
        <v>7.1166691527753595E-2</v>
      </c>
      <c r="BO21" s="70">
        <v>0.14926115573918</v>
      </c>
      <c r="BP21" s="70">
        <v>0</v>
      </c>
      <c r="BQ21" s="70">
        <v>0.33261682802238002</v>
      </c>
      <c r="BR21" s="70">
        <v>0.59277887640198201</v>
      </c>
      <c r="BS21" s="70">
        <v>3.1912080142866799</v>
      </c>
      <c r="BT21" s="70">
        <v>1.4875076758368</v>
      </c>
      <c r="BU21" s="70">
        <v>0.76925227257652595</v>
      </c>
      <c r="BV21" s="70">
        <v>0.76925227257652595</v>
      </c>
      <c r="BW21" s="70">
        <v>0.31826711997963097</v>
      </c>
      <c r="BX21" s="70">
        <v>0.66751618126597601</v>
      </c>
      <c r="BY21" s="70">
        <v>0</v>
      </c>
      <c r="BZ21" s="70">
        <v>1.4875076758368</v>
      </c>
      <c r="CA21" s="71">
        <v>2.6509877265215498</v>
      </c>
      <c r="CB21" s="166">
        <v>3.85</v>
      </c>
      <c r="CC21" s="166">
        <v>0.41215096876342699</v>
      </c>
      <c r="CD21" s="166">
        <v>1.84319516629483</v>
      </c>
      <c r="CE21" s="72">
        <v>17</v>
      </c>
      <c r="CF21" s="73">
        <v>4.0980464666961397E-2</v>
      </c>
      <c r="CG21" s="74">
        <v>1.5989612867968898E-2</v>
      </c>
      <c r="CH21" s="74">
        <v>3.57538613066838E-3</v>
      </c>
      <c r="CI21" s="74">
        <v>0</v>
      </c>
      <c r="CJ21" s="74">
        <v>0</v>
      </c>
      <c r="CK21" s="74">
        <v>0</v>
      </c>
      <c r="CL21" s="74">
        <v>4.0980464666961397E-2</v>
      </c>
      <c r="CM21" s="74">
        <v>1.5989612867968898E-2</v>
      </c>
      <c r="CN21" s="74">
        <v>3.57538613066838E-3</v>
      </c>
      <c r="CO21" s="67">
        <v>0</v>
      </c>
      <c r="CP21" s="68">
        <v>0</v>
      </c>
      <c r="CQ21" s="68">
        <v>0</v>
      </c>
      <c r="CR21" s="174">
        <v>0.93200000000000005</v>
      </c>
      <c r="CS21" s="164">
        <v>16.68</v>
      </c>
      <c r="CT21" s="164">
        <v>77.972999999999999</v>
      </c>
      <c r="CU21" s="164">
        <v>6.4039461518496099E-2</v>
      </c>
      <c r="CV21" s="164">
        <v>3.4803085162699401</v>
      </c>
      <c r="CW21" s="164">
        <v>12.821283743919899</v>
      </c>
      <c r="CX21" s="164">
        <v>1.4319658919783901E-2</v>
      </c>
      <c r="CY21" s="164">
        <v>0.77822064250510103</v>
      </c>
      <c r="CZ21" s="165">
        <v>2.8669262010218</v>
      </c>
      <c r="DA21" s="95" t="s">
        <v>308</v>
      </c>
      <c r="DB21" s="95" t="s">
        <v>312</v>
      </c>
      <c r="DC21" s="95">
        <v>110.175</v>
      </c>
      <c r="DD21" s="95">
        <v>0</v>
      </c>
      <c r="DE21" s="95">
        <v>190.82499999999999</v>
      </c>
      <c r="DF21" s="95">
        <v>0</v>
      </c>
      <c r="DG21" s="95">
        <v>0</v>
      </c>
      <c r="DH21" s="95">
        <v>301</v>
      </c>
      <c r="DI21" s="95">
        <v>190.82499999999999</v>
      </c>
      <c r="DJ21" s="95">
        <v>110.175</v>
      </c>
      <c r="DK21" s="95">
        <v>24.4558006250159</v>
      </c>
      <c r="DL21" s="95">
        <v>0</v>
      </c>
      <c r="DM21" s="95">
        <v>66.660624177916901</v>
      </c>
      <c r="DN21" s="95">
        <v>0</v>
      </c>
      <c r="DO21" s="95">
        <v>0</v>
      </c>
      <c r="DP21" s="95">
        <v>66.660624177916901</v>
      </c>
      <c r="DQ21" s="95">
        <v>24.4558006250159</v>
      </c>
      <c r="DR21" s="95">
        <v>5.4684832641717298</v>
      </c>
      <c r="DS21" s="95">
        <v>0</v>
      </c>
      <c r="DT21" s="95">
        <v>14.905768708438799</v>
      </c>
      <c r="DU21" s="95">
        <v>0</v>
      </c>
      <c r="DV21" s="95">
        <v>0</v>
      </c>
      <c r="DW21" s="95">
        <v>14.905768708438799</v>
      </c>
      <c r="DX21" s="95">
        <v>5.4684832641717298</v>
      </c>
      <c r="DY21" s="67">
        <v>1.0926171658999999</v>
      </c>
      <c r="DZ21" s="68">
        <v>35.122726821500002</v>
      </c>
      <c r="EA21" s="68">
        <v>9.5735394786018599E-2</v>
      </c>
      <c r="EB21" s="68">
        <v>9.5735394786018599E-2</v>
      </c>
      <c r="EC21" s="68">
        <v>2.1407085059431601E-2</v>
      </c>
      <c r="ED21" s="175">
        <v>0.11984845074203899</v>
      </c>
      <c r="EE21" s="95">
        <v>1</v>
      </c>
      <c r="EF21" s="95">
        <v>0</v>
      </c>
      <c r="EG21" s="95" t="s">
        <v>254</v>
      </c>
      <c r="EH21" s="95">
        <v>0.14285714285714299</v>
      </c>
      <c r="EI21" s="95" t="s">
        <v>254</v>
      </c>
      <c r="EJ21" s="95">
        <v>0.94736842105263197</v>
      </c>
      <c r="EK21" s="95">
        <v>1</v>
      </c>
      <c r="EL21" s="95">
        <v>0</v>
      </c>
      <c r="EM21" s="95">
        <v>0</v>
      </c>
      <c r="EN21" s="95" t="s">
        <v>254</v>
      </c>
      <c r="EO21" s="95">
        <v>0.36313651960128102</v>
      </c>
      <c r="EP21" s="95" t="s">
        <v>254</v>
      </c>
      <c r="EQ21" s="95">
        <v>0.22941573387056199</v>
      </c>
      <c r="ER21" s="95">
        <v>0</v>
      </c>
      <c r="ES21" s="95">
        <v>0</v>
      </c>
      <c r="ET21" s="95">
        <v>0</v>
      </c>
      <c r="EU21" s="95" t="s">
        <v>254</v>
      </c>
      <c r="EV21" s="95">
        <v>9.7052317212393893E-2</v>
      </c>
      <c r="EW21" s="95" t="s">
        <v>254</v>
      </c>
      <c r="EX21" s="95">
        <v>5.2631578947368397E-2</v>
      </c>
      <c r="EY21" s="95">
        <v>0</v>
      </c>
      <c r="EZ21" s="163">
        <v>1.9350000000000001</v>
      </c>
      <c r="FA21" s="164">
        <v>0.56314436776671095</v>
      </c>
      <c r="FB21" s="164">
        <v>0.12592290874725101</v>
      </c>
      <c r="FC21" s="164">
        <v>1.7949999999999999</v>
      </c>
      <c r="FD21" s="164">
        <v>0.67627073370297297</v>
      </c>
      <c r="FE21" s="164">
        <v>0.15121873317535101</v>
      </c>
      <c r="FF21" s="164">
        <v>1.9624999999999999</v>
      </c>
      <c r="FG21" s="164">
        <v>1.1842719282327001</v>
      </c>
      <c r="FH21" s="164">
        <v>0.29606798205817503</v>
      </c>
      <c r="FI21" s="164">
        <v>2.0750000000000002</v>
      </c>
      <c r="FJ21" s="164">
        <v>1.4064138793399299</v>
      </c>
      <c r="FK21" s="164">
        <v>0.35160346983498297</v>
      </c>
      <c r="FL21" s="164">
        <v>2.2593749999999999</v>
      </c>
      <c r="FM21" s="164">
        <v>1.2237914484336201</v>
      </c>
      <c r="FN21" s="164">
        <v>0.30594786210840502</v>
      </c>
      <c r="FO21" s="164">
        <v>2.3068804112554102</v>
      </c>
      <c r="FP21" s="164">
        <v>1.31230893746176</v>
      </c>
      <c r="FQ21" s="164">
        <v>0.32807723436543901</v>
      </c>
      <c r="FR21" s="164">
        <v>1.4071428571428599</v>
      </c>
      <c r="FS21" s="164">
        <v>0.501481322168151</v>
      </c>
      <c r="FT21" s="164">
        <v>0.134026520958545</v>
      </c>
      <c r="FU21" s="164">
        <v>1.3285714285714301</v>
      </c>
      <c r="FV21" s="164">
        <v>0.51355259101309503</v>
      </c>
      <c r="FW21" s="164">
        <v>0.13725270326150299</v>
      </c>
      <c r="FX21" s="164">
        <v>1.44285714285714</v>
      </c>
      <c r="FY21" s="164">
        <v>0.51364768454062304</v>
      </c>
      <c r="FZ21" s="164">
        <v>0.13727811807576801</v>
      </c>
      <c r="GA21" s="164">
        <v>1.3884415584415599</v>
      </c>
      <c r="GB21" s="164">
        <v>0.499629669412335</v>
      </c>
      <c r="GC21" s="164">
        <v>0.133531645943435</v>
      </c>
      <c r="GD21" s="164" t="s">
        <v>254</v>
      </c>
      <c r="GE21" s="164" t="s">
        <v>254</v>
      </c>
      <c r="GF21" s="164" t="s">
        <v>254</v>
      </c>
      <c r="GG21" s="164" t="s">
        <v>254</v>
      </c>
      <c r="GH21" s="164" t="s">
        <v>254</v>
      </c>
      <c r="GI21" s="164" t="s">
        <v>254</v>
      </c>
      <c r="GJ21" s="164" t="s">
        <v>254</v>
      </c>
      <c r="GK21" s="164" t="s">
        <v>254</v>
      </c>
      <c r="GL21" s="164" t="s">
        <v>254</v>
      </c>
      <c r="GM21" s="164" t="s">
        <v>254</v>
      </c>
      <c r="GN21" s="164" t="s">
        <v>254</v>
      </c>
      <c r="GO21" s="164" t="s">
        <v>254</v>
      </c>
      <c r="GP21" s="164">
        <v>1.6769230769230801</v>
      </c>
      <c r="GQ21" s="164">
        <v>0.47461185220810698</v>
      </c>
      <c r="GR21" s="164">
        <v>0.13163364377532799</v>
      </c>
      <c r="GS21" s="164">
        <v>1.8384615384615399</v>
      </c>
      <c r="GT21" s="164">
        <v>1.19550439950289</v>
      </c>
      <c r="GU21" s="164">
        <v>0.33157326249618901</v>
      </c>
      <c r="GV21" s="164">
        <v>1.81025641025641</v>
      </c>
      <c r="GW21" s="164">
        <v>0.64181233777723301</v>
      </c>
      <c r="GX21" s="164">
        <v>0.17800671485240199</v>
      </c>
      <c r="GY21" s="164">
        <v>1.8643589743589699</v>
      </c>
      <c r="GZ21" s="164">
        <v>0.87902448520166099</v>
      </c>
      <c r="HA21" s="165">
        <v>0.243797527214071</v>
      </c>
      <c r="HB21" s="76" t="s">
        <v>254</v>
      </c>
      <c r="HC21" s="77" t="s">
        <v>254</v>
      </c>
      <c r="HD21" s="78" t="s">
        <v>254</v>
      </c>
      <c r="HE21" s="166"/>
      <c r="HF21" s="166"/>
      <c r="HG21" s="166"/>
      <c r="HH21" s="166"/>
      <c r="HI21" s="166"/>
      <c r="HJ21" s="166"/>
      <c r="HK21" s="166"/>
      <c r="HL21" s="166"/>
      <c r="HM21" s="166"/>
      <c r="HN21" s="166"/>
      <c r="HO21" s="166"/>
      <c r="HP21" s="166"/>
      <c r="HQ21" s="166"/>
      <c r="HR21" s="166"/>
      <c r="HS21" s="166"/>
      <c r="HT21" s="166"/>
      <c r="HU21" s="166"/>
      <c r="HV21" s="166"/>
    </row>
    <row r="22" spans="1:230" s="70" customFormat="1" ht="15.5">
      <c r="A22" s="91" t="s">
        <v>313</v>
      </c>
      <c r="B22" s="92" t="str">
        <f t="shared" si="0"/>
        <v>LI.1</v>
      </c>
      <c r="C22" s="77">
        <v>1</v>
      </c>
      <c r="D22" s="77" t="s">
        <v>314</v>
      </c>
      <c r="E22" s="70" t="s">
        <v>266</v>
      </c>
      <c r="F22" s="70" t="s">
        <v>275</v>
      </c>
      <c r="G22" s="70" t="s">
        <v>276</v>
      </c>
      <c r="H22" s="93">
        <v>2014</v>
      </c>
      <c r="I22" s="77">
        <v>40.857619999999997</v>
      </c>
      <c r="J22" s="78">
        <v>-72.451189999999997</v>
      </c>
      <c r="K22" s="76">
        <v>2</v>
      </c>
      <c r="L22" s="83" t="s">
        <v>315</v>
      </c>
      <c r="M22" s="94">
        <v>41911</v>
      </c>
      <c r="N22" s="76">
        <v>20.3</v>
      </c>
      <c r="O22" s="77">
        <v>31.4</v>
      </c>
      <c r="P22" s="77">
        <v>12.4</v>
      </c>
      <c r="Q22" s="77" t="s">
        <v>277</v>
      </c>
      <c r="R22" s="78"/>
      <c r="S22" s="64">
        <v>0.68421052631578949</v>
      </c>
      <c r="T22" s="65">
        <v>4.72</v>
      </c>
      <c r="U22" s="66">
        <v>6.1440000000000002E-2</v>
      </c>
      <c r="V22" s="173"/>
      <c r="W22" s="95">
        <v>298.20540656157903</v>
      </c>
      <c r="X22" s="95">
        <v>171.483837681051</v>
      </c>
      <c r="Y22" s="95">
        <v>39.341090468538503</v>
      </c>
      <c r="Z22" s="95">
        <v>3.18264380906357</v>
      </c>
      <c r="AA22" s="95">
        <v>0.43406164562160499</v>
      </c>
      <c r="AB22" s="95">
        <v>2.7083407147498102</v>
      </c>
      <c r="AC22" s="95">
        <v>2.5847831024822701</v>
      </c>
      <c r="AD22" s="95">
        <v>2.4151189325926801</v>
      </c>
      <c r="AE22" s="95">
        <v>0.16966416988959199</v>
      </c>
      <c r="AF22" s="95">
        <v>0</v>
      </c>
      <c r="AG22" s="95">
        <v>0.474303094313758</v>
      </c>
      <c r="AH22" s="95">
        <v>0</v>
      </c>
      <c r="AI22" s="95">
        <v>0.69708183924116895</v>
      </c>
      <c r="AJ22" s="95">
        <v>0.20103059723914399</v>
      </c>
      <c r="AK22" s="95">
        <v>0.55069021210713898</v>
      </c>
      <c r="AL22" s="95">
        <v>0.56239761404141297</v>
      </c>
      <c r="AM22" s="95">
        <v>0.53757000070789496</v>
      </c>
      <c r="AN22" s="95">
        <v>9.6824001205779206E-2</v>
      </c>
      <c r="AO22" s="95">
        <v>0</v>
      </c>
      <c r="AP22" s="95">
        <v>0.20048445146184901</v>
      </c>
      <c r="AQ22" s="95">
        <v>0</v>
      </c>
      <c r="AR22" s="95">
        <v>3.1174447568476702</v>
      </c>
      <c r="AS22" s="95">
        <v>0.89903616196821701</v>
      </c>
      <c r="AT22" s="95">
        <v>2.4627614976306802</v>
      </c>
      <c r="AU22" s="95">
        <v>2.5151185907605802</v>
      </c>
      <c r="AV22" s="95">
        <v>2.4040861284949302</v>
      </c>
      <c r="AW22" s="95">
        <v>0.433010097099288</v>
      </c>
      <c r="AX22" s="95">
        <v>0</v>
      </c>
      <c r="AY22" s="95">
        <v>0.89659372380090196</v>
      </c>
      <c r="AZ22" s="95">
        <v>0</v>
      </c>
      <c r="BA22" s="95">
        <v>1.0473545632183701</v>
      </c>
      <c r="BB22" s="95">
        <v>0.26216453842670701</v>
      </c>
      <c r="BC22" s="95">
        <v>0.76929465255826202</v>
      </c>
      <c r="BD22" s="95">
        <v>0.76929465255826202</v>
      </c>
      <c r="BE22" s="95">
        <v>0.74311216408232805</v>
      </c>
      <c r="BF22" s="95">
        <v>2.61824884759338E-2</v>
      </c>
      <c r="BG22" s="95">
        <v>0</v>
      </c>
      <c r="BH22" s="95">
        <v>0.27805991066010799</v>
      </c>
      <c r="BI22" s="95">
        <v>0</v>
      </c>
      <c r="BJ22" s="95">
        <v>0.30190880654441399</v>
      </c>
      <c r="BK22" s="95">
        <v>0.136904270297667</v>
      </c>
      <c r="BL22" s="95">
        <v>0.20588107865264901</v>
      </c>
      <c r="BM22" s="95">
        <v>0.20588107865264901</v>
      </c>
      <c r="BN22" s="95">
        <v>0.197822518603439</v>
      </c>
      <c r="BO22" s="95">
        <v>1.73215433538715E-2</v>
      </c>
      <c r="BP22" s="95">
        <v>0</v>
      </c>
      <c r="BQ22" s="95">
        <v>0.13622330617311401</v>
      </c>
      <c r="BR22" s="95">
        <v>0</v>
      </c>
      <c r="BS22" s="95">
        <v>1.3501772288782901</v>
      </c>
      <c r="BT22" s="95">
        <v>0.612254509591179</v>
      </c>
      <c r="BU22" s="95">
        <v>0.92072817429660903</v>
      </c>
      <c r="BV22" s="95">
        <v>0.92072817429660903</v>
      </c>
      <c r="BW22" s="95">
        <v>0.88468919815501301</v>
      </c>
      <c r="BX22" s="95">
        <v>7.7464296828932605E-2</v>
      </c>
      <c r="BY22" s="95">
        <v>0</v>
      </c>
      <c r="BZ22" s="95">
        <v>0.60920914544570004</v>
      </c>
      <c r="CA22" s="95">
        <v>0</v>
      </c>
      <c r="CB22" s="166">
        <v>1.65</v>
      </c>
      <c r="CC22" s="166">
        <v>0.18173143863810001</v>
      </c>
      <c r="CD22" s="166">
        <v>0.81272770088724899</v>
      </c>
      <c r="CE22" s="72">
        <v>7</v>
      </c>
      <c r="CF22" s="96">
        <v>0.26949622191125699</v>
      </c>
      <c r="CG22" s="96">
        <v>0.13632696403834399</v>
      </c>
      <c r="CH22" s="96">
        <v>3.0483635875590501E-2</v>
      </c>
      <c r="CI22" s="96">
        <v>0</v>
      </c>
      <c r="CJ22" s="96">
        <v>0</v>
      </c>
      <c r="CK22" s="96">
        <v>0</v>
      </c>
      <c r="CL22" s="96">
        <v>0.27700600174275902</v>
      </c>
      <c r="CM22" s="96">
        <v>0.13453629185771299</v>
      </c>
      <c r="CN22" s="96">
        <v>3.00832294034598E-2</v>
      </c>
      <c r="CO22" s="67">
        <v>39.852820000000001</v>
      </c>
      <c r="CP22" s="68">
        <v>24.937012977554801</v>
      </c>
      <c r="CQ22" s="68">
        <v>5.5760856173607003</v>
      </c>
      <c r="CR22" s="174">
        <v>0.433</v>
      </c>
      <c r="CS22" s="164">
        <v>11.368</v>
      </c>
      <c r="CT22" s="164">
        <v>43.232999999999997</v>
      </c>
      <c r="CU22" s="164">
        <v>3.7430637605829598E-2</v>
      </c>
      <c r="CV22" s="164">
        <v>2.4669128374080098</v>
      </c>
      <c r="CW22" s="164">
        <v>6.30500310947793</v>
      </c>
      <c r="CX22" s="164">
        <v>8.3697450127794993E-3</v>
      </c>
      <c r="CY22" s="164">
        <v>0.55161847990111901</v>
      </c>
      <c r="CZ22" s="165">
        <v>1.40984155511402</v>
      </c>
      <c r="DA22" s="95" t="s">
        <v>313</v>
      </c>
      <c r="DB22" s="95" t="s">
        <v>316</v>
      </c>
      <c r="DC22" s="95">
        <v>480.9</v>
      </c>
      <c r="DD22" s="95">
        <v>0</v>
      </c>
      <c r="DE22" s="95">
        <v>99.85</v>
      </c>
      <c r="DF22" s="95">
        <v>0</v>
      </c>
      <c r="DG22" s="95">
        <v>0</v>
      </c>
      <c r="DH22" s="95">
        <v>580.75</v>
      </c>
      <c r="DI22" s="95">
        <v>99.85</v>
      </c>
      <c r="DJ22" s="95">
        <v>480.9</v>
      </c>
      <c r="DK22" s="95">
        <v>248.43259172576199</v>
      </c>
      <c r="DL22" s="95">
        <v>0</v>
      </c>
      <c r="DM22" s="95">
        <v>52.022287733745699</v>
      </c>
      <c r="DN22" s="95">
        <v>0</v>
      </c>
      <c r="DO22" s="95">
        <v>0</v>
      </c>
      <c r="DP22" s="95">
        <v>52.022287733745699</v>
      </c>
      <c r="DQ22" s="95">
        <v>248.43259172576199</v>
      </c>
      <c r="DR22" s="95">
        <v>55.551216292525503</v>
      </c>
      <c r="DS22" s="95">
        <v>0</v>
      </c>
      <c r="DT22" s="95">
        <v>11.632537171770901</v>
      </c>
      <c r="DU22" s="95">
        <v>0</v>
      </c>
      <c r="DV22" s="95">
        <v>0</v>
      </c>
      <c r="DW22" s="95">
        <v>11.632537171770901</v>
      </c>
      <c r="DX22" s="95">
        <v>55.551216292525503</v>
      </c>
      <c r="DY22" s="67">
        <v>1.7588853083684199</v>
      </c>
      <c r="DZ22" s="68">
        <v>35.640000915999998</v>
      </c>
      <c r="EA22" s="68">
        <v>0.14205751926688401</v>
      </c>
      <c r="EB22" s="68">
        <v>0.14205751926688401</v>
      </c>
      <c r="EC22" s="68">
        <v>3.2590230034443599E-2</v>
      </c>
      <c r="ED22" s="175">
        <v>0.57226640557171005</v>
      </c>
      <c r="EE22" s="95" t="s">
        <v>254</v>
      </c>
      <c r="EF22" s="95" t="s">
        <v>254</v>
      </c>
      <c r="EG22" s="95" t="s">
        <v>254</v>
      </c>
      <c r="EH22" s="95">
        <v>0.4</v>
      </c>
      <c r="EI22" s="95">
        <v>1</v>
      </c>
      <c r="EJ22" s="95">
        <v>1</v>
      </c>
      <c r="EK22" s="95">
        <v>1</v>
      </c>
      <c r="EL22" s="95" t="s">
        <v>254</v>
      </c>
      <c r="EM22" s="95" t="s">
        <v>254</v>
      </c>
      <c r="EN22" s="95" t="s">
        <v>254</v>
      </c>
      <c r="EO22" s="95">
        <v>0.50262468995003495</v>
      </c>
      <c r="EP22" s="95">
        <v>0</v>
      </c>
      <c r="EQ22" s="95">
        <v>0</v>
      </c>
      <c r="ER22" s="95">
        <v>0</v>
      </c>
      <c r="ES22" s="95" t="s">
        <v>254</v>
      </c>
      <c r="ET22" s="95" t="s">
        <v>254</v>
      </c>
      <c r="EU22" s="95" t="s">
        <v>254</v>
      </c>
      <c r="EV22" s="95">
        <v>0.112390297389803</v>
      </c>
      <c r="EW22" s="95">
        <v>0</v>
      </c>
      <c r="EX22" s="95">
        <v>0</v>
      </c>
      <c r="EY22" s="95">
        <v>0</v>
      </c>
      <c r="EZ22" s="163">
        <v>1.57</v>
      </c>
      <c r="FA22" s="164">
        <v>0.84048857971514301</v>
      </c>
      <c r="FB22" s="164">
        <v>0.187938959855531</v>
      </c>
      <c r="FC22" s="164">
        <v>1.42</v>
      </c>
      <c r="FD22" s="164">
        <v>0.71126277622416401</v>
      </c>
      <c r="FE22" s="164">
        <v>0.15904319175024501</v>
      </c>
      <c r="FF22" s="164">
        <v>1.55</v>
      </c>
      <c r="FG22" s="164">
        <v>0.85193278706961995</v>
      </c>
      <c r="FH22" s="164">
        <v>0.19049796241485201</v>
      </c>
      <c r="FI22" s="164">
        <v>1.375</v>
      </c>
      <c r="FJ22" s="164">
        <v>0.70103307227337897</v>
      </c>
      <c r="FK22" s="164">
        <v>0.15675576040788</v>
      </c>
      <c r="FL22" s="164">
        <v>1.58666666666667</v>
      </c>
      <c r="FM22" s="164">
        <v>0.85130790328695405</v>
      </c>
      <c r="FN22" s="164">
        <v>0.19035823415324499</v>
      </c>
      <c r="FO22" s="164">
        <v>1.4828809523809501</v>
      </c>
      <c r="FP22" s="164">
        <v>0.74768319369464797</v>
      </c>
      <c r="FQ22" s="164">
        <v>0.16718704467353801</v>
      </c>
      <c r="FR22" s="164">
        <v>1.32222222222222</v>
      </c>
      <c r="FS22" s="164">
        <v>0.33352935412847801</v>
      </c>
      <c r="FT22" s="164">
        <v>7.8613622676338701E-2</v>
      </c>
      <c r="FU22" s="164">
        <v>1.23888888888889</v>
      </c>
      <c r="FV22" s="164">
        <v>0.35002334189205297</v>
      </c>
      <c r="FW22" s="164">
        <v>8.2501292875149304E-2</v>
      </c>
      <c r="FX22" s="164">
        <v>1.3259259259259299</v>
      </c>
      <c r="FY22" s="164">
        <v>0.334811537184875</v>
      </c>
      <c r="FZ22" s="164">
        <v>7.8915836120972305E-2</v>
      </c>
      <c r="GA22" s="164">
        <v>1.2848765432098801</v>
      </c>
      <c r="GB22" s="164">
        <v>0.33444154318522901</v>
      </c>
      <c r="GC22" s="164">
        <v>7.8828627698923001E-2</v>
      </c>
      <c r="GD22" s="164" t="s">
        <v>254</v>
      </c>
      <c r="GE22" s="164" t="s">
        <v>254</v>
      </c>
      <c r="GF22" s="164" t="s">
        <v>254</v>
      </c>
      <c r="GG22" s="164" t="s">
        <v>254</v>
      </c>
      <c r="GH22" s="164" t="s">
        <v>254</v>
      </c>
      <c r="GI22" s="164" t="s">
        <v>254</v>
      </c>
      <c r="GJ22" s="164" t="s">
        <v>254</v>
      </c>
      <c r="GK22" s="164" t="s">
        <v>254</v>
      </c>
      <c r="GL22" s="164" t="s">
        <v>254</v>
      </c>
      <c r="GM22" s="164" t="s">
        <v>254</v>
      </c>
      <c r="GN22" s="164" t="s">
        <v>254</v>
      </c>
      <c r="GO22" s="164" t="s">
        <v>254</v>
      </c>
      <c r="GP22" s="164">
        <v>1.55</v>
      </c>
      <c r="GQ22" s="164">
        <v>0.25099800796022298</v>
      </c>
      <c r="GR22" s="164">
        <v>0.102469507659596</v>
      </c>
      <c r="GS22" s="164">
        <v>1.6</v>
      </c>
      <c r="GT22" s="164">
        <v>0.30983866769659302</v>
      </c>
      <c r="GU22" s="164">
        <v>0.126491106406735</v>
      </c>
      <c r="GV22" s="164">
        <v>1.55</v>
      </c>
      <c r="GW22" s="164">
        <v>0.25099800796022298</v>
      </c>
      <c r="GX22" s="164">
        <v>0.102469507659596</v>
      </c>
      <c r="GY22" s="164">
        <v>1.56666666666667</v>
      </c>
      <c r="GZ22" s="164">
        <v>0.26583202716502502</v>
      </c>
      <c r="HA22" s="165">
        <v>0.10852547064066501</v>
      </c>
      <c r="HB22" s="76">
        <v>15.074999999999999</v>
      </c>
      <c r="HC22" s="77">
        <v>84.564999999999998</v>
      </c>
      <c r="HD22" s="78">
        <v>0</v>
      </c>
      <c r="HE22" s="166"/>
      <c r="HF22" s="166"/>
      <c r="HG22" s="166"/>
      <c r="HH22" s="166"/>
      <c r="HI22" s="166"/>
      <c r="HJ22" s="166"/>
      <c r="HK22" s="166"/>
      <c r="HL22" s="166"/>
      <c r="HM22" s="166"/>
      <c r="HN22" s="166"/>
      <c r="HO22" s="166"/>
      <c r="HP22" s="166"/>
      <c r="HQ22" s="166"/>
      <c r="HR22" s="166"/>
      <c r="HS22" s="166"/>
      <c r="HT22" s="166"/>
      <c r="HU22" s="166"/>
      <c r="HV22" s="166"/>
    </row>
    <row r="23" spans="1:230" s="70" customFormat="1" ht="15.5">
      <c r="A23" s="91" t="s">
        <v>313</v>
      </c>
      <c r="B23" s="92" t="str">
        <f t="shared" si="0"/>
        <v>LI.2</v>
      </c>
      <c r="C23" s="77">
        <v>2</v>
      </c>
      <c r="D23" s="77" t="s">
        <v>317</v>
      </c>
      <c r="E23" s="70" t="s">
        <v>266</v>
      </c>
      <c r="F23" s="70" t="s">
        <v>275</v>
      </c>
      <c r="G23" s="70" t="s">
        <v>276</v>
      </c>
      <c r="H23" s="93">
        <v>2014</v>
      </c>
      <c r="I23" s="77">
        <v>40.831580000000002</v>
      </c>
      <c r="J23" s="78">
        <v>-72.540819999999997</v>
      </c>
      <c r="K23" s="76">
        <v>2</v>
      </c>
      <c r="L23" s="83" t="s">
        <v>315</v>
      </c>
      <c r="M23" s="94">
        <v>41911</v>
      </c>
      <c r="N23" s="76">
        <v>18.8</v>
      </c>
      <c r="O23" s="77">
        <v>30</v>
      </c>
      <c r="P23" s="77">
        <v>11.8</v>
      </c>
      <c r="Q23" s="77" t="s">
        <v>277</v>
      </c>
      <c r="R23" s="78"/>
      <c r="S23" s="64">
        <v>0.78947368421052633</v>
      </c>
      <c r="T23" s="65">
        <v>4.97</v>
      </c>
      <c r="U23" s="66">
        <v>3.9759999999999997E-2</v>
      </c>
      <c r="V23" s="173" t="s">
        <v>318</v>
      </c>
      <c r="W23" s="95">
        <v>323.08377896000002</v>
      </c>
      <c r="X23" s="95">
        <v>85.333225830974499</v>
      </c>
      <c r="Y23" s="95">
        <v>19.081089369739999</v>
      </c>
      <c r="Z23" s="95">
        <v>6.0526691601018099</v>
      </c>
      <c r="AA23" s="95">
        <v>0.18670872033409699</v>
      </c>
      <c r="AB23" s="95">
        <v>5.8567268294260701</v>
      </c>
      <c r="AC23" s="95">
        <v>5.8084141570484098</v>
      </c>
      <c r="AD23" s="95">
        <v>5.8084141570484098</v>
      </c>
      <c r="AE23" s="95">
        <v>0</v>
      </c>
      <c r="AF23" s="95">
        <v>1.78883537132794E-2</v>
      </c>
      <c r="AG23" s="95">
        <v>0.19594233067574099</v>
      </c>
      <c r="AH23" s="95">
        <v>0</v>
      </c>
      <c r="AI23" s="95">
        <v>1.03606972185346</v>
      </c>
      <c r="AJ23" s="95">
        <v>6.3319744482107199E-2</v>
      </c>
      <c r="AK23" s="95">
        <v>1.01674265477198</v>
      </c>
      <c r="AL23" s="95">
        <v>1.02106945750095</v>
      </c>
      <c r="AM23" s="95">
        <v>1.02106945750095</v>
      </c>
      <c r="AN23" s="95">
        <v>0</v>
      </c>
      <c r="AO23" s="95">
        <v>1.0064459491704999E-2</v>
      </c>
      <c r="AP23" s="95">
        <v>6.5292260999467694E-2</v>
      </c>
      <c r="AQ23" s="95">
        <v>0</v>
      </c>
      <c r="AR23" s="95">
        <v>4.5161232160215397</v>
      </c>
      <c r="AS23" s="95">
        <v>0.27600436732832201</v>
      </c>
      <c r="AT23" s="95">
        <v>4.4318784837383296</v>
      </c>
      <c r="AU23" s="95">
        <v>4.4507385795825298</v>
      </c>
      <c r="AV23" s="95">
        <v>4.4507385795825298</v>
      </c>
      <c r="AW23" s="95">
        <v>0</v>
      </c>
      <c r="AX23" s="95">
        <v>4.3869961845701001E-2</v>
      </c>
      <c r="AY23" s="95">
        <v>0.28460236749196199</v>
      </c>
      <c r="AZ23" s="95">
        <v>0</v>
      </c>
      <c r="BA23" s="95">
        <v>2.16996499821947</v>
      </c>
      <c r="BB23" s="95">
        <v>0.33250203943245799</v>
      </c>
      <c r="BC23" s="95">
        <v>1.82745321219832</v>
      </c>
      <c r="BD23" s="95">
        <v>1.78693836875749</v>
      </c>
      <c r="BE23" s="95">
        <v>1.78693836875749</v>
      </c>
      <c r="BF23" s="95">
        <v>0</v>
      </c>
      <c r="BG23" s="95">
        <v>4.0514843440827002E-2</v>
      </c>
      <c r="BH23" s="95">
        <v>0.34251178602115201</v>
      </c>
      <c r="BI23" s="95">
        <v>0</v>
      </c>
      <c r="BJ23" s="95">
        <v>0.31793390122410098</v>
      </c>
      <c r="BK23" s="95">
        <v>0.22062219621287499</v>
      </c>
      <c r="BL23" s="95">
        <v>0.29398873667039599</v>
      </c>
      <c r="BM23" s="95">
        <v>0.30230563669756699</v>
      </c>
      <c r="BN23" s="95">
        <v>0.30230563669756699</v>
      </c>
      <c r="BO23" s="95">
        <v>0</v>
      </c>
      <c r="BP23" s="95">
        <v>3.64456252259815E-2</v>
      </c>
      <c r="BQ23" s="95">
        <v>0.221691226631343</v>
      </c>
      <c r="BR23" s="95">
        <v>0</v>
      </c>
      <c r="BS23" s="95">
        <v>1.34887930514793</v>
      </c>
      <c r="BT23" s="95">
        <v>0.93602070613435995</v>
      </c>
      <c r="BU23" s="95">
        <v>1.24728857575262</v>
      </c>
      <c r="BV23" s="95">
        <v>1.2825741941986</v>
      </c>
      <c r="BW23" s="95">
        <v>1.2825741941986</v>
      </c>
      <c r="BX23" s="95">
        <v>0</v>
      </c>
      <c r="BY23" s="95">
        <v>0.15462569245124999</v>
      </c>
      <c r="BZ23" s="95">
        <v>0.94055621808351997</v>
      </c>
      <c r="CA23" s="95">
        <v>0</v>
      </c>
      <c r="CB23" s="166">
        <v>2.8888888888888902</v>
      </c>
      <c r="CC23" s="166">
        <v>0.29024318053822901</v>
      </c>
      <c r="CD23" s="166">
        <v>1.2313975269104001</v>
      </c>
      <c r="CE23" s="72">
        <v>13</v>
      </c>
      <c r="CF23" s="96">
        <v>8.7383662527188793E-2</v>
      </c>
      <c r="CG23" s="96">
        <v>3.13342120601681E-2</v>
      </c>
      <c r="CH23" s="96">
        <v>7.1885612550392601E-3</v>
      </c>
      <c r="CI23" s="96">
        <v>0</v>
      </c>
      <c r="CJ23" s="96">
        <v>0</v>
      </c>
      <c r="CK23" s="96">
        <v>0</v>
      </c>
      <c r="CL23" s="96">
        <v>9.2665848360014597E-2</v>
      </c>
      <c r="CM23" s="96">
        <v>3.3650325435681097E-2</v>
      </c>
      <c r="CN23" s="96">
        <v>7.7199141048099997E-3</v>
      </c>
      <c r="CO23" s="67">
        <v>3.2509000000000001</v>
      </c>
      <c r="CP23" s="68">
        <v>2.3527345839156899</v>
      </c>
      <c r="CQ23" s="68">
        <v>0.55454485953963195</v>
      </c>
      <c r="CR23" s="174">
        <v>0.44700000000000001</v>
      </c>
      <c r="CS23" s="164">
        <v>12.593</v>
      </c>
      <c r="CT23" s="164">
        <v>48.045000000000002</v>
      </c>
      <c r="CU23" s="164">
        <v>3.6863903325896598E-2</v>
      </c>
      <c r="CV23" s="164">
        <v>2.3467269479896999</v>
      </c>
      <c r="CW23" s="164">
        <v>8.1896362620853402</v>
      </c>
      <c r="CX23" s="164">
        <v>8.2430193752685392E-3</v>
      </c>
      <c r="CY23" s="164">
        <v>0.52474409803355804</v>
      </c>
      <c r="CZ23" s="165">
        <v>1.8312583393020101</v>
      </c>
      <c r="DA23" s="95" t="s">
        <v>313</v>
      </c>
      <c r="DB23" s="95" t="s">
        <v>319</v>
      </c>
      <c r="DC23" s="95">
        <v>257.92500000000001</v>
      </c>
      <c r="DD23" s="95">
        <v>0</v>
      </c>
      <c r="DE23" s="95">
        <v>103.175</v>
      </c>
      <c r="DF23" s="95">
        <v>0</v>
      </c>
      <c r="DG23" s="95">
        <v>0</v>
      </c>
      <c r="DH23" s="95">
        <v>361.1</v>
      </c>
      <c r="DI23" s="95">
        <v>103.175</v>
      </c>
      <c r="DJ23" s="95">
        <v>257.92500000000001</v>
      </c>
      <c r="DK23" s="95">
        <v>89.414068568065602</v>
      </c>
      <c r="DL23" s="95">
        <v>0</v>
      </c>
      <c r="DM23" s="95">
        <v>47.909254956911099</v>
      </c>
      <c r="DN23" s="95">
        <v>0</v>
      </c>
      <c r="DO23" s="95">
        <v>0</v>
      </c>
      <c r="DP23" s="95">
        <v>47.909254956911099</v>
      </c>
      <c r="DQ23" s="95">
        <v>89.414068568065602</v>
      </c>
      <c r="DR23" s="95">
        <v>19.993593546302201</v>
      </c>
      <c r="DS23" s="95">
        <v>0</v>
      </c>
      <c r="DT23" s="95">
        <v>10.712835083502201</v>
      </c>
      <c r="DU23" s="95">
        <v>0</v>
      </c>
      <c r="DV23" s="95">
        <v>0</v>
      </c>
      <c r="DW23" s="95">
        <v>10.712835083502201</v>
      </c>
      <c r="DX23" s="95">
        <v>19.993593546302201</v>
      </c>
      <c r="DY23" s="67">
        <v>1.509795156</v>
      </c>
      <c r="DZ23" s="68">
        <v>34.057755184500003</v>
      </c>
      <c r="EA23" s="68">
        <v>0.28458996199381198</v>
      </c>
      <c r="EB23" s="68">
        <v>0.28458996199381198</v>
      </c>
      <c r="EC23" s="68">
        <v>6.3636250073224598E-2</v>
      </c>
      <c r="ED23" s="175">
        <v>0.36700761375767099</v>
      </c>
      <c r="EE23" s="95" t="s">
        <v>254</v>
      </c>
      <c r="EF23" s="95" t="s">
        <v>254</v>
      </c>
      <c r="EG23" s="95" t="s">
        <v>254</v>
      </c>
      <c r="EH23" s="95">
        <v>0.105263157894737</v>
      </c>
      <c r="EI23" s="95">
        <v>1</v>
      </c>
      <c r="EJ23" s="95">
        <v>0.77777777777777801</v>
      </c>
      <c r="EK23" s="95">
        <v>1</v>
      </c>
      <c r="EL23" s="95" t="s">
        <v>254</v>
      </c>
      <c r="EM23" s="95" t="s">
        <v>254</v>
      </c>
      <c r="EN23" s="95" t="s">
        <v>254</v>
      </c>
      <c r="EO23" s="95">
        <v>0.315301767642306</v>
      </c>
      <c r="EP23" s="95">
        <v>0</v>
      </c>
      <c r="EQ23" s="95">
        <v>0.42779263194649902</v>
      </c>
      <c r="ER23" s="95">
        <v>0</v>
      </c>
      <c r="ES23" s="95" t="s">
        <v>254</v>
      </c>
      <c r="ET23" s="95" t="s">
        <v>254</v>
      </c>
      <c r="EU23" s="95" t="s">
        <v>254</v>
      </c>
      <c r="EV23" s="95">
        <v>7.2335186414344901E-2</v>
      </c>
      <c r="EW23" s="95">
        <v>0</v>
      </c>
      <c r="EX23" s="95">
        <v>0.100831690330337</v>
      </c>
      <c r="EY23" s="95">
        <v>0</v>
      </c>
      <c r="EZ23" s="163">
        <v>1.67777777777778</v>
      </c>
      <c r="FA23" s="164">
        <v>0.58264665465701104</v>
      </c>
      <c r="FB23" s="164">
        <v>0.13733113351454301</v>
      </c>
      <c r="FC23" s="164">
        <v>1.31111111111111</v>
      </c>
      <c r="FD23" s="164">
        <v>0.65159432425297603</v>
      </c>
      <c r="FE23" s="164">
        <v>0.15358225508731499</v>
      </c>
      <c r="FF23" s="164">
        <v>1.5444444444444401</v>
      </c>
      <c r="FG23" s="164">
        <v>0.24548205211073301</v>
      </c>
      <c r="FH23" s="164">
        <v>5.7860674569029602E-2</v>
      </c>
      <c r="FI23" s="164">
        <v>1.2</v>
      </c>
      <c r="FJ23" s="164">
        <v>0.274397736228014</v>
      </c>
      <c r="FK23" s="164">
        <v>6.4676166676355507E-2</v>
      </c>
      <c r="FL23" s="164">
        <v>1.68962962962963</v>
      </c>
      <c r="FM23" s="164">
        <v>0.33714853670521699</v>
      </c>
      <c r="FN23" s="164">
        <v>7.9466672190460205E-2</v>
      </c>
      <c r="FO23" s="164">
        <v>1.33954393024171</v>
      </c>
      <c r="FP23" s="164">
        <v>0.23582520738593901</v>
      </c>
      <c r="FQ23" s="164">
        <v>5.5584534439107103E-2</v>
      </c>
      <c r="FR23" s="164">
        <v>1.49444444444444</v>
      </c>
      <c r="FS23" s="164">
        <v>0.21549456720932</v>
      </c>
      <c r="FT23" s="164">
        <v>5.0792556594190102E-2</v>
      </c>
      <c r="FU23" s="164">
        <v>1.18888888888889</v>
      </c>
      <c r="FV23" s="164">
        <v>0.26983412963585601</v>
      </c>
      <c r="FW23" s="164">
        <v>6.3600514287027898E-2</v>
      </c>
      <c r="FX23" s="164">
        <v>1.59481481481481</v>
      </c>
      <c r="FY23" s="164">
        <v>0.27034285233167599</v>
      </c>
      <c r="FZ23" s="164">
        <v>6.3720421376347203E-2</v>
      </c>
      <c r="GA23" s="164">
        <v>1.29675917324821</v>
      </c>
      <c r="GB23" s="164">
        <v>0.208522724602799</v>
      </c>
      <c r="GC23" s="164">
        <v>4.9149277532711297E-2</v>
      </c>
      <c r="GD23" s="164">
        <v>3</v>
      </c>
      <c r="GE23" s="164">
        <v>1.4142135623731</v>
      </c>
      <c r="GF23" s="164">
        <v>1</v>
      </c>
      <c r="GG23" s="164">
        <v>3</v>
      </c>
      <c r="GH23" s="164">
        <v>1.4142135623731</v>
      </c>
      <c r="GI23" s="164">
        <v>1</v>
      </c>
      <c r="GJ23" s="164">
        <v>3</v>
      </c>
      <c r="GK23" s="164">
        <v>1.4142135623731</v>
      </c>
      <c r="GL23" s="164">
        <v>1</v>
      </c>
      <c r="GM23" s="164">
        <v>3</v>
      </c>
      <c r="GN23" s="164">
        <v>1.4142135623731</v>
      </c>
      <c r="GO23" s="164">
        <v>1</v>
      </c>
      <c r="GP23" s="164">
        <v>1.9363636363636401</v>
      </c>
      <c r="GQ23" s="164">
        <v>1.2737917626305499</v>
      </c>
      <c r="GR23" s="164">
        <v>0.384062667062818</v>
      </c>
      <c r="GS23" s="164">
        <v>1.8727272727272699</v>
      </c>
      <c r="GT23" s="164">
        <v>1.2728636290592199</v>
      </c>
      <c r="GU23" s="164">
        <v>0.38378282426177801</v>
      </c>
      <c r="GV23" s="164">
        <v>1.9424242424242399</v>
      </c>
      <c r="GW23" s="164">
        <v>1.27114042489332</v>
      </c>
      <c r="GX23" s="164">
        <v>0.38326325865673599</v>
      </c>
      <c r="GY23" s="164">
        <v>1.9151515151515199</v>
      </c>
      <c r="GZ23" s="164">
        <v>1.2710987055267999</v>
      </c>
      <c r="HA23" s="165">
        <v>0.383250679794442</v>
      </c>
      <c r="HB23" s="76">
        <v>21.6</v>
      </c>
      <c r="HC23" s="77">
        <v>77.965000000000003</v>
      </c>
      <c r="HD23" s="78">
        <v>0</v>
      </c>
      <c r="HE23" s="166"/>
      <c r="HF23" s="166"/>
      <c r="HG23" s="166"/>
      <c r="HH23" s="166"/>
      <c r="HI23" s="166"/>
      <c r="HJ23" s="166"/>
      <c r="HK23" s="166"/>
      <c r="HL23" s="166"/>
      <c r="HM23" s="166"/>
      <c r="HN23" s="166"/>
      <c r="HO23" s="166"/>
      <c r="HP23" s="166"/>
      <c r="HQ23" s="166"/>
      <c r="HR23" s="166"/>
      <c r="HS23" s="166"/>
      <c r="HT23" s="166"/>
      <c r="HU23" s="166"/>
      <c r="HV23" s="166"/>
    </row>
    <row r="24" spans="1:230" ht="15.5">
      <c r="A24" s="177" t="s">
        <v>320</v>
      </c>
      <c r="B24" s="168" t="str">
        <f t="shared" si="0"/>
        <v>MA.A</v>
      </c>
      <c r="C24" s="182" t="s">
        <v>246</v>
      </c>
      <c r="D24" s="77" t="s">
        <v>321</v>
      </c>
      <c r="E24" s="164" t="s">
        <v>266</v>
      </c>
      <c r="F24" s="70" t="s">
        <v>275</v>
      </c>
      <c r="G24" s="70" t="s">
        <v>276</v>
      </c>
      <c r="H24" s="93">
        <v>2011</v>
      </c>
      <c r="I24" s="169">
        <v>42.420140000000004</v>
      </c>
      <c r="J24" s="170">
        <v>-70.915440000000004</v>
      </c>
      <c r="K24" s="171">
        <v>1</v>
      </c>
      <c r="L24" s="169" t="s">
        <v>271</v>
      </c>
      <c r="M24" s="172">
        <v>41805</v>
      </c>
      <c r="N24" s="86">
        <v>15.1</v>
      </c>
      <c r="O24" s="83">
        <v>32.35</v>
      </c>
      <c r="P24" s="83">
        <v>15.25</v>
      </c>
      <c r="Q24" s="83" t="s">
        <v>277</v>
      </c>
      <c r="R24" s="87"/>
      <c r="S24" s="64">
        <v>0.73684210526315785</v>
      </c>
      <c r="T24" s="65">
        <v>4.87</v>
      </c>
      <c r="U24" s="66">
        <v>-1.154E-2</v>
      </c>
      <c r="W24" s="67">
        <v>214.85867073950001</v>
      </c>
      <c r="X24" s="68">
        <v>95.7019273461908</v>
      </c>
      <c r="Y24" s="68">
        <v>21.399601512382901</v>
      </c>
      <c r="Z24" s="69">
        <v>10.904812017187499</v>
      </c>
      <c r="AA24" s="70">
        <v>10.3151409371069</v>
      </c>
      <c r="AB24" s="70">
        <v>0.58967108008060998</v>
      </c>
      <c r="AC24" s="70">
        <v>0</v>
      </c>
      <c r="AD24" s="70">
        <v>0</v>
      </c>
      <c r="AE24" s="70">
        <v>0</v>
      </c>
      <c r="AF24" s="70">
        <v>8.3972442901233402E-2</v>
      </c>
      <c r="AG24" s="70">
        <v>0</v>
      </c>
      <c r="AH24" s="70">
        <v>0</v>
      </c>
      <c r="AI24" s="70">
        <v>1.3485977751420499</v>
      </c>
      <c r="AJ24" s="70">
        <v>1.31642517138129</v>
      </c>
      <c r="AK24" s="70">
        <v>0.119800246313395</v>
      </c>
      <c r="AL24" s="70">
        <v>0</v>
      </c>
      <c r="AM24" s="70">
        <v>0</v>
      </c>
      <c r="AN24" s="70">
        <v>0</v>
      </c>
      <c r="AO24" s="70">
        <v>3.0141860487572801E-2</v>
      </c>
      <c r="AP24" s="70">
        <v>0</v>
      </c>
      <c r="AQ24" s="70">
        <v>0</v>
      </c>
      <c r="AR24" s="70">
        <v>6.0311125990451897</v>
      </c>
      <c r="AS24" s="70">
        <v>5.8872323410007299</v>
      </c>
      <c r="AT24" s="70">
        <v>0.53576298895594199</v>
      </c>
      <c r="AU24" s="70">
        <v>0</v>
      </c>
      <c r="AV24" s="70">
        <v>0</v>
      </c>
      <c r="AW24" s="70">
        <v>0</v>
      </c>
      <c r="AX24" s="70">
        <v>0.13479849803705499</v>
      </c>
      <c r="AY24" s="70">
        <v>0</v>
      </c>
      <c r="AZ24" s="71">
        <v>0</v>
      </c>
      <c r="BA24" s="69">
        <v>0.48762797592746199</v>
      </c>
      <c r="BB24" s="70">
        <v>0</v>
      </c>
      <c r="BC24" s="70">
        <v>0.48762797592746199</v>
      </c>
      <c r="BD24" s="70">
        <v>0</v>
      </c>
      <c r="BE24" s="70">
        <v>0</v>
      </c>
      <c r="BF24" s="70">
        <v>0</v>
      </c>
      <c r="BG24" s="70">
        <v>0.48762797592746199</v>
      </c>
      <c r="BH24" s="70">
        <v>0</v>
      </c>
      <c r="BI24" s="70">
        <v>0</v>
      </c>
      <c r="BJ24" s="70">
        <v>0.175033783851335</v>
      </c>
      <c r="BK24" s="70">
        <v>0</v>
      </c>
      <c r="BL24" s="70">
        <v>0.175033783851335</v>
      </c>
      <c r="BM24" s="70">
        <v>0</v>
      </c>
      <c r="BN24" s="70">
        <v>0</v>
      </c>
      <c r="BO24" s="70">
        <v>0</v>
      </c>
      <c r="BP24" s="70">
        <v>0.175033783851335</v>
      </c>
      <c r="BQ24" s="70">
        <v>0</v>
      </c>
      <c r="BR24" s="70">
        <v>0</v>
      </c>
      <c r="BS24" s="70">
        <v>0.78277487810117996</v>
      </c>
      <c r="BT24" s="70">
        <v>0</v>
      </c>
      <c r="BU24" s="70">
        <v>0.78277487810117996</v>
      </c>
      <c r="BV24" s="70">
        <v>0</v>
      </c>
      <c r="BW24" s="70">
        <v>0</v>
      </c>
      <c r="BX24" s="70">
        <v>0</v>
      </c>
      <c r="BY24" s="70">
        <v>0.78277487810117996</v>
      </c>
      <c r="BZ24" s="70">
        <v>0</v>
      </c>
      <c r="CA24" s="71">
        <v>0</v>
      </c>
      <c r="CB24" s="166">
        <v>2.35</v>
      </c>
      <c r="CC24" s="166">
        <v>0.25417565414078302</v>
      </c>
      <c r="CD24" s="166">
        <v>1.13670808176853</v>
      </c>
      <c r="CE24" s="72">
        <v>6</v>
      </c>
      <c r="CF24" s="73">
        <v>1.9388688509541199E-2</v>
      </c>
      <c r="CG24" s="74">
        <v>1.1645214984706999E-2</v>
      </c>
      <c r="CH24" s="74">
        <v>2.6039492318404001E-3</v>
      </c>
      <c r="CI24" s="74">
        <v>0</v>
      </c>
      <c r="CJ24" s="74">
        <v>0</v>
      </c>
      <c r="CK24" s="74">
        <v>0</v>
      </c>
      <c r="CL24" s="74">
        <v>1.9388688509541199E-2</v>
      </c>
      <c r="CM24" s="74">
        <v>1.1645214984706999E-2</v>
      </c>
      <c r="CN24" s="74">
        <v>2.6039492318404001E-3</v>
      </c>
      <c r="CO24" s="67" t="s">
        <v>254</v>
      </c>
      <c r="CP24" s="68" t="s">
        <v>254</v>
      </c>
      <c r="CQ24" s="68" t="s">
        <v>254</v>
      </c>
      <c r="CR24" s="174">
        <v>0.43149999999999999</v>
      </c>
      <c r="CS24" s="164">
        <v>16.460999999999999</v>
      </c>
      <c r="CT24" s="164">
        <v>58.197000000000003</v>
      </c>
      <c r="CU24" s="164">
        <v>5.1837296063335501E-2</v>
      </c>
      <c r="CV24" s="164">
        <v>8.3755973235534498</v>
      </c>
      <c r="CW24" s="164">
        <v>8.7120878517633304</v>
      </c>
      <c r="CX24" s="164">
        <v>1.159117177674E-2</v>
      </c>
      <c r="CY24" s="164">
        <v>1.8728404967630801</v>
      </c>
      <c r="CZ24" s="165">
        <v>1.9480820662492899</v>
      </c>
      <c r="DA24" s="95" t="s">
        <v>320</v>
      </c>
      <c r="DB24" s="95" t="s">
        <v>322</v>
      </c>
      <c r="DC24" s="95">
        <v>629</v>
      </c>
      <c r="DD24" s="95">
        <v>0</v>
      </c>
      <c r="DE24" s="95">
        <v>192.447368421053</v>
      </c>
      <c r="DF24" s="95">
        <v>0</v>
      </c>
      <c r="DG24" s="95">
        <v>0</v>
      </c>
      <c r="DH24" s="95">
        <v>821.44736842105306</v>
      </c>
      <c r="DI24" s="95">
        <v>192.447368421053</v>
      </c>
      <c r="DJ24" s="95">
        <v>629</v>
      </c>
      <c r="DK24" s="95">
        <v>352.15917329147197</v>
      </c>
      <c r="DL24" s="95">
        <v>0</v>
      </c>
      <c r="DM24" s="95">
        <v>74.725961340390995</v>
      </c>
      <c r="DN24" s="95">
        <v>0</v>
      </c>
      <c r="DO24" s="95">
        <v>0</v>
      </c>
      <c r="DP24" s="95">
        <v>74.725961340390995</v>
      </c>
      <c r="DQ24" s="95">
        <v>352.15917329147197</v>
      </c>
      <c r="DR24" s="95">
        <v>80.790855179913507</v>
      </c>
      <c r="DS24" s="95">
        <v>0</v>
      </c>
      <c r="DT24" s="95">
        <v>17.143311260089</v>
      </c>
      <c r="DU24" s="95">
        <v>0</v>
      </c>
      <c r="DV24" s="95">
        <v>0</v>
      </c>
      <c r="DW24" s="95">
        <v>17.143311260089</v>
      </c>
      <c r="DX24" s="95">
        <v>80.790855179913507</v>
      </c>
      <c r="DY24" s="67">
        <v>1.5680601596499999</v>
      </c>
      <c r="DZ24" s="68">
        <v>35.939354324</v>
      </c>
      <c r="EA24" s="68">
        <v>0.28145865704981998</v>
      </c>
      <c r="EB24" s="68">
        <v>0.28145865704981998</v>
      </c>
      <c r="EC24" s="68">
        <v>6.2936069001919906E-2</v>
      </c>
      <c r="ED24" s="175">
        <v>0.16736494229975099</v>
      </c>
      <c r="EE24" s="95">
        <v>0.65</v>
      </c>
      <c r="EF24" s="95">
        <v>0.21052631578947401</v>
      </c>
      <c r="EG24" s="95">
        <v>0.42105263157894701</v>
      </c>
      <c r="EH24" s="95">
        <v>0.266666666666667</v>
      </c>
      <c r="EI24" s="95" t="s">
        <v>254</v>
      </c>
      <c r="EJ24" s="95">
        <v>0.6</v>
      </c>
      <c r="EK24" s="95">
        <v>0.55000000000000004</v>
      </c>
      <c r="EL24" s="95">
        <v>0.489360484929593</v>
      </c>
      <c r="EM24" s="95">
        <v>0.418853908291695</v>
      </c>
      <c r="EN24" s="95">
        <v>0.50725727350178795</v>
      </c>
      <c r="EO24" s="95">
        <v>0.457737708217063</v>
      </c>
      <c r="EP24" s="95" t="s">
        <v>254</v>
      </c>
      <c r="EQ24" s="95">
        <v>0.50262468995003495</v>
      </c>
      <c r="ER24" s="95">
        <v>0.39403446282620602</v>
      </c>
      <c r="ES24" s="95">
        <v>0.109424330980483</v>
      </c>
      <c r="ET24" s="95">
        <v>9.6091676755292302E-2</v>
      </c>
      <c r="EU24" s="95">
        <v>0.116372799661593</v>
      </c>
      <c r="EV24" s="95">
        <v>0.118187368057056</v>
      </c>
      <c r="EW24" s="95" t="s">
        <v>254</v>
      </c>
      <c r="EX24" s="95">
        <v>0.112390297389803</v>
      </c>
      <c r="EY24" s="95">
        <v>8.8108784435701096E-2</v>
      </c>
      <c r="EZ24" s="163">
        <v>1.79</v>
      </c>
      <c r="FA24" s="164">
        <v>0.21980852911951401</v>
      </c>
      <c r="FB24" s="164">
        <v>4.9150681314547501E-2</v>
      </c>
      <c r="FC24" s="164">
        <v>1</v>
      </c>
      <c r="FD24" s="164">
        <v>0</v>
      </c>
      <c r="FE24" s="164">
        <v>0</v>
      </c>
      <c r="FF24" s="164">
        <v>1.71875</v>
      </c>
      <c r="FG24" s="164">
        <v>0.75738035358728495</v>
      </c>
      <c r="FH24" s="164">
        <v>0.18934508839682099</v>
      </c>
      <c r="FI24" s="164">
        <v>1.79375</v>
      </c>
      <c r="FJ24" s="164">
        <v>1.1233691883496399</v>
      </c>
      <c r="FK24" s="164">
        <v>0.28084229708740999</v>
      </c>
      <c r="FL24" s="164">
        <v>1.95625</v>
      </c>
      <c r="FM24" s="164">
        <v>0.72925316947215602</v>
      </c>
      <c r="FN24" s="164">
        <v>0.182313292368039</v>
      </c>
      <c r="FO24" s="164">
        <v>1.8722371031745999</v>
      </c>
      <c r="FP24" s="164">
        <v>0.82595257756338403</v>
      </c>
      <c r="FQ24" s="164">
        <v>0.20648814439084601</v>
      </c>
      <c r="FR24" s="164" t="s">
        <v>254</v>
      </c>
      <c r="FS24" s="164" t="s">
        <v>254</v>
      </c>
      <c r="FT24" s="164" t="s">
        <v>254</v>
      </c>
      <c r="FU24" s="164" t="s">
        <v>254</v>
      </c>
      <c r="FV24" s="164" t="s">
        <v>254</v>
      </c>
      <c r="FW24" s="164" t="s">
        <v>254</v>
      </c>
      <c r="FX24" s="164" t="s">
        <v>254</v>
      </c>
      <c r="FY24" s="164" t="s">
        <v>254</v>
      </c>
      <c r="FZ24" s="164" t="s">
        <v>254</v>
      </c>
      <c r="GA24" s="164" t="s">
        <v>254</v>
      </c>
      <c r="GB24" s="164" t="s">
        <v>254</v>
      </c>
      <c r="GC24" s="164" t="s">
        <v>254</v>
      </c>
      <c r="GD24" s="164">
        <v>4</v>
      </c>
      <c r="GE24" s="164">
        <v>0</v>
      </c>
      <c r="GF24" s="164">
        <v>0</v>
      </c>
      <c r="GG24" s="164">
        <v>4</v>
      </c>
      <c r="GH24" s="164">
        <v>0</v>
      </c>
      <c r="GI24" s="164">
        <v>0</v>
      </c>
      <c r="GJ24" s="164">
        <v>4</v>
      </c>
      <c r="GK24" s="164">
        <v>0</v>
      </c>
      <c r="GL24" s="164">
        <v>0</v>
      </c>
      <c r="GM24" s="164">
        <v>4</v>
      </c>
      <c r="GN24" s="164">
        <v>0</v>
      </c>
      <c r="GO24" s="164">
        <v>0</v>
      </c>
      <c r="GP24" s="164" t="s">
        <v>254</v>
      </c>
      <c r="GQ24" s="164" t="s">
        <v>254</v>
      </c>
      <c r="GR24" s="164" t="s">
        <v>254</v>
      </c>
      <c r="GS24" s="164" t="s">
        <v>254</v>
      </c>
      <c r="GT24" s="164" t="s">
        <v>254</v>
      </c>
      <c r="GU24" s="164" t="s">
        <v>254</v>
      </c>
      <c r="GV24" s="164" t="s">
        <v>254</v>
      </c>
      <c r="GW24" s="164" t="s">
        <v>254</v>
      </c>
      <c r="GX24" s="164" t="s">
        <v>254</v>
      </c>
      <c r="GY24" s="164" t="s">
        <v>254</v>
      </c>
      <c r="GZ24" s="164" t="s">
        <v>254</v>
      </c>
      <c r="HA24" s="165" t="s">
        <v>254</v>
      </c>
      <c r="HB24" s="76">
        <v>1.6600000000000001</v>
      </c>
      <c r="HC24" s="77">
        <v>65.75</v>
      </c>
      <c r="HD24" s="78">
        <v>0</v>
      </c>
      <c r="HE24" s="166"/>
      <c r="HF24" s="166"/>
      <c r="HG24" s="166"/>
      <c r="HH24" s="166"/>
      <c r="HI24" s="166"/>
      <c r="HJ24" s="166"/>
      <c r="HK24" s="166"/>
      <c r="HL24" s="166"/>
      <c r="HM24" s="166"/>
      <c r="HN24" s="166"/>
      <c r="HO24" s="166"/>
      <c r="HP24" s="166"/>
      <c r="HQ24" s="166"/>
      <c r="HR24" s="166"/>
      <c r="HS24" s="166"/>
      <c r="HT24" s="166"/>
      <c r="HU24" s="166"/>
      <c r="HV24" s="166"/>
    </row>
    <row r="25" spans="1:230" ht="15.5">
      <c r="A25" s="177" t="s">
        <v>320</v>
      </c>
      <c r="B25" s="168" t="str">
        <f t="shared" si="0"/>
        <v>MA.B</v>
      </c>
      <c r="C25" s="182" t="s">
        <v>255</v>
      </c>
      <c r="D25" s="77" t="s">
        <v>323</v>
      </c>
      <c r="E25" s="164" t="s">
        <v>266</v>
      </c>
      <c r="F25" s="70" t="s">
        <v>275</v>
      </c>
      <c r="G25" s="70" t="s">
        <v>276</v>
      </c>
      <c r="H25" s="93">
        <v>2014</v>
      </c>
      <c r="I25" s="169">
        <v>42.596969999999999</v>
      </c>
      <c r="J25" s="170">
        <v>-70.655600000000007</v>
      </c>
      <c r="K25" s="171">
        <v>1</v>
      </c>
      <c r="L25" s="182" t="s">
        <v>271</v>
      </c>
      <c r="M25" s="172">
        <v>41808</v>
      </c>
      <c r="N25" s="86">
        <v>14.8</v>
      </c>
      <c r="O25" s="83">
        <v>32.15</v>
      </c>
      <c r="P25" s="83">
        <v>15</v>
      </c>
      <c r="Q25" s="83" t="s">
        <v>277</v>
      </c>
      <c r="R25" s="87"/>
      <c r="S25" s="64">
        <v>0.89473684210526316</v>
      </c>
      <c r="T25" s="65">
        <v>5.56</v>
      </c>
      <c r="U25" s="66">
        <v>9.2700000000000005E-3</v>
      </c>
      <c r="W25" s="67">
        <v>318.30914185</v>
      </c>
      <c r="X25" s="68">
        <v>107.32457733762401</v>
      </c>
      <c r="Y25" s="68">
        <v>23.9985050583361</v>
      </c>
      <c r="Z25" s="69">
        <v>11.293195690352499</v>
      </c>
      <c r="AA25" s="70">
        <v>8.2980745700065892</v>
      </c>
      <c r="AB25" s="70">
        <v>2.99512112034596</v>
      </c>
      <c r="AC25" s="70">
        <v>1.6883062688770001</v>
      </c>
      <c r="AD25" s="70">
        <v>0</v>
      </c>
      <c r="AE25" s="70">
        <v>1.6883062688770001</v>
      </c>
      <c r="AF25" s="70">
        <v>2.94066112013118E-2</v>
      </c>
      <c r="AG25" s="70">
        <v>0</v>
      </c>
      <c r="AH25" s="70">
        <v>0</v>
      </c>
      <c r="AI25" s="70">
        <v>1.1217922606025701</v>
      </c>
      <c r="AJ25" s="70">
        <v>1.0046624812071101</v>
      </c>
      <c r="AK25" s="70">
        <v>0.31956740926268601</v>
      </c>
      <c r="AL25" s="70">
        <v>0.25444585588535001</v>
      </c>
      <c r="AM25" s="70">
        <v>0</v>
      </c>
      <c r="AN25" s="70">
        <v>0.25444585588535001</v>
      </c>
      <c r="AO25" s="70">
        <v>1.69120717056307E-2</v>
      </c>
      <c r="AP25" s="70">
        <v>0</v>
      </c>
      <c r="AQ25" s="70">
        <v>0</v>
      </c>
      <c r="AR25" s="70">
        <v>5.0168075026810097</v>
      </c>
      <c r="AS25" s="70">
        <v>4.4929872048453898</v>
      </c>
      <c r="AT25" s="70">
        <v>1.42914890100972</v>
      </c>
      <c r="AU25" s="70">
        <v>1.1379164607055201</v>
      </c>
      <c r="AV25" s="70">
        <v>0</v>
      </c>
      <c r="AW25" s="70">
        <v>1.1379164607055201</v>
      </c>
      <c r="AX25" s="70">
        <v>7.5633083948281901E-2</v>
      </c>
      <c r="AY25" s="70">
        <v>0</v>
      </c>
      <c r="AZ25" s="71">
        <v>0</v>
      </c>
      <c r="BA25" s="69">
        <v>1.0069743020737101</v>
      </c>
      <c r="BB25" s="70">
        <v>0</v>
      </c>
      <c r="BC25" s="70">
        <v>1.0069743020737101</v>
      </c>
      <c r="BD25" s="70">
        <v>0.89444036772588797</v>
      </c>
      <c r="BE25" s="70">
        <v>0</v>
      </c>
      <c r="BF25" s="70">
        <v>0.89444036772588797</v>
      </c>
      <c r="BG25" s="70">
        <v>0.11253393434782601</v>
      </c>
      <c r="BH25" s="70">
        <v>0</v>
      </c>
      <c r="BI25" s="70">
        <v>0</v>
      </c>
      <c r="BJ25" s="70">
        <v>0.17010344312429301</v>
      </c>
      <c r="BK25" s="70">
        <v>0</v>
      </c>
      <c r="BL25" s="70">
        <v>0.17010344312429301</v>
      </c>
      <c r="BM25" s="70">
        <v>0.15164515884458199</v>
      </c>
      <c r="BN25" s="70">
        <v>0</v>
      </c>
      <c r="BO25" s="70">
        <v>0.15164515884458199</v>
      </c>
      <c r="BP25" s="70">
        <v>7.4937647608492405E-2</v>
      </c>
      <c r="BQ25" s="70">
        <v>0</v>
      </c>
      <c r="BR25" s="70">
        <v>0</v>
      </c>
      <c r="BS25" s="70">
        <v>0.76072572406537697</v>
      </c>
      <c r="BT25" s="70">
        <v>0</v>
      </c>
      <c r="BU25" s="70">
        <v>0.76072572406537697</v>
      </c>
      <c r="BV25" s="70">
        <v>0.67817776727047696</v>
      </c>
      <c r="BW25" s="70">
        <v>0</v>
      </c>
      <c r="BX25" s="70">
        <v>0.67817776727047696</v>
      </c>
      <c r="BY25" s="70">
        <v>0.33513134825302698</v>
      </c>
      <c r="BZ25" s="70">
        <v>0</v>
      </c>
      <c r="CA25" s="71">
        <v>0</v>
      </c>
      <c r="CB25" s="166">
        <v>3.5</v>
      </c>
      <c r="CC25" s="166">
        <v>0.17013926184468001</v>
      </c>
      <c r="CD25" s="166">
        <v>0.76088591025268204</v>
      </c>
      <c r="CE25" s="72">
        <v>7</v>
      </c>
      <c r="CF25" s="73">
        <v>1.5250880511837201E-2</v>
      </c>
      <c r="CG25" s="74">
        <v>5.2671697719483901E-3</v>
      </c>
      <c r="CH25" s="74">
        <v>1.1777749659108701E-3</v>
      </c>
      <c r="CI25" s="74">
        <v>0</v>
      </c>
      <c r="CJ25" s="74">
        <v>0</v>
      </c>
      <c r="CK25" s="74">
        <v>0</v>
      </c>
      <c r="CL25" s="74">
        <v>1.5250880511837201E-2</v>
      </c>
      <c r="CM25" s="74">
        <v>5.2671697719483901E-3</v>
      </c>
      <c r="CN25" s="74">
        <v>1.1777749659108701E-3</v>
      </c>
      <c r="CO25" s="67">
        <v>0</v>
      </c>
      <c r="CP25" s="68">
        <v>0</v>
      </c>
      <c r="CQ25" s="68">
        <v>0</v>
      </c>
      <c r="CR25" s="174">
        <v>0.496</v>
      </c>
      <c r="CS25" s="164">
        <v>8.9559999999999995</v>
      </c>
      <c r="CT25" s="164">
        <v>39.989750000000001</v>
      </c>
      <c r="CU25" s="164">
        <v>6.0732372361299802E-2</v>
      </c>
      <c r="CV25" s="164">
        <v>2.84032318398341</v>
      </c>
      <c r="CW25" s="164">
        <v>8.9615456953585895</v>
      </c>
      <c r="CX25" s="164">
        <v>1.35801713034696E-2</v>
      </c>
      <c r="CY25" s="164">
        <v>0.635115571745556</v>
      </c>
      <c r="CZ25" s="165">
        <v>2.0038625358292399</v>
      </c>
      <c r="DA25" s="95" t="s">
        <v>320</v>
      </c>
      <c r="DB25" s="95" t="s">
        <v>324</v>
      </c>
      <c r="DC25" s="95">
        <v>155.5</v>
      </c>
      <c r="DD25" s="95">
        <v>0</v>
      </c>
      <c r="DE25" s="95">
        <v>115.210526315789</v>
      </c>
      <c r="DF25" s="95">
        <v>0</v>
      </c>
      <c r="DG25" s="95">
        <v>0</v>
      </c>
      <c r="DH25" s="95">
        <v>270.71052631578902</v>
      </c>
      <c r="DI25" s="95">
        <v>115.210526315789</v>
      </c>
      <c r="DJ25" s="95">
        <v>155.5</v>
      </c>
      <c r="DK25" s="95">
        <v>54.684194344537197</v>
      </c>
      <c r="DL25" s="95">
        <v>0</v>
      </c>
      <c r="DM25" s="95">
        <v>46.955746243278398</v>
      </c>
      <c r="DN25" s="95">
        <v>0</v>
      </c>
      <c r="DO25" s="95">
        <v>0</v>
      </c>
      <c r="DP25" s="95">
        <v>46.955746243278398</v>
      </c>
      <c r="DQ25" s="95">
        <v>54.684194344537197</v>
      </c>
      <c r="DR25" s="95">
        <v>12.5454145766724</v>
      </c>
      <c r="DS25" s="95">
        <v>0</v>
      </c>
      <c r="DT25" s="95">
        <v>10.772386983841599</v>
      </c>
      <c r="DU25" s="95">
        <v>0</v>
      </c>
      <c r="DV25" s="95">
        <v>0</v>
      </c>
      <c r="DW25" s="95">
        <v>10.772386983841599</v>
      </c>
      <c r="DX25" s="95">
        <v>12.5454145766724</v>
      </c>
      <c r="DY25" s="67">
        <v>1.99845334885</v>
      </c>
      <c r="DZ25" s="68">
        <v>34.937292098999997</v>
      </c>
      <c r="EA25" s="68">
        <v>0.33734890369507398</v>
      </c>
      <c r="EB25" s="68">
        <v>0.33734890369507398</v>
      </c>
      <c r="EC25" s="68">
        <v>7.5433508079721504E-2</v>
      </c>
      <c r="ED25" s="175">
        <v>0.138158708809409</v>
      </c>
      <c r="EE25" s="95">
        <v>0.53333333333333299</v>
      </c>
      <c r="EF25" s="95">
        <v>5.2631578947368397E-2</v>
      </c>
      <c r="EG25" s="95">
        <v>0.33333333333333298</v>
      </c>
      <c r="EH25" s="95">
        <v>0.133333333333333</v>
      </c>
      <c r="EI25" s="95" t="s">
        <v>254</v>
      </c>
      <c r="EJ25" s="95">
        <v>0.42105263157894701</v>
      </c>
      <c r="EK25" s="95">
        <v>0.394736842105263</v>
      </c>
      <c r="EL25" s="95">
        <v>0.51639777949432197</v>
      </c>
      <c r="EM25" s="95">
        <v>0.22941573387056199</v>
      </c>
      <c r="EN25" s="95">
        <v>0.48507125007266599</v>
      </c>
      <c r="EO25" s="95">
        <v>0.35186577527449803</v>
      </c>
      <c r="EP25" s="95" t="s">
        <v>254</v>
      </c>
      <c r="EQ25" s="95">
        <v>0.50725727350178795</v>
      </c>
      <c r="ER25" s="95">
        <v>0.42749098003548103</v>
      </c>
      <c r="ES25" s="95">
        <v>0.133333333333333</v>
      </c>
      <c r="ET25" s="95">
        <v>5.2631578947368397E-2</v>
      </c>
      <c r="EU25" s="95">
        <v>0.114332390095006</v>
      </c>
      <c r="EV25" s="95">
        <v>9.0851352515899597E-2</v>
      </c>
      <c r="EW25" s="95" t="s">
        <v>254</v>
      </c>
      <c r="EX25" s="95">
        <v>0.116372799661593</v>
      </c>
      <c r="EY25" s="95">
        <v>9.8073156907885498E-2</v>
      </c>
      <c r="EZ25" s="163">
        <v>1.835</v>
      </c>
      <c r="FA25" s="164">
        <v>0.18144159564879001</v>
      </c>
      <c r="FB25" s="164">
        <v>4.0571574181672398E-2</v>
      </c>
      <c r="FC25" s="164">
        <v>1.05</v>
      </c>
      <c r="FD25" s="164">
        <v>0.12773327473170101</v>
      </c>
      <c r="FE25" s="164">
        <v>2.8562028528874E-2</v>
      </c>
      <c r="FF25" s="164">
        <v>1.865</v>
      </c>
      <c r="FG25" s="164">
        <v>0.29607075967890201</v>
      </c>
      <c r="FH25" s="164">
        <v>6.6203434479202794E-2</v>
      </c>
      <c r="FI25" s="164">
        <v>1.71</v>
      </c>
      <c r="FJ25" s="164">
        <v>0.443550270099414</v>
      </c>
      <c r="FK25" s="164">
        <v>9.9180855538068199E-2</v>
      </c>
      <c r="FL25" s="164">
        <v>2.0471666666666701</v>
      </c>
      <c r="FM25" s="164">
        <v>0.32015762747863502</v>
      </c>
      <c r="FN25" s="164">
        <v>7.1589421855728294E-2</v>
      </c>
      <c r="FO25" s="164">
        <v>1.8776583196497001</v>
      </c>
      <c r="FP25" s="164">
        <v>0.33902240222367203</v>
      </c>
      <c r="FQ25" s="164">
        <v>7.5807713726740597E-2</v>
      </c>
      <c r="FR25" s="164" t="s">
        <v>254</v>
      </c>
      <c r="FS25" s="164" t="s">
        <v>254</v>
      </c>
      <c r="FT25" s="164" t="s">
        <v>254</v>
      </c>
      <c r="FU25" s="164" t="s">
        <v>254</v>
      </c>
      <c r="FV25" s="164" t="s">
        <v>254</v>
      </c>
      <c r="FW25" s="164" t="s">
        <v>254</v>
      </c>
      <c r="FX25" s="164" t="s">
        <v>254</v>
      </c>
      <c r="FY25" s="164" t="s">
        <v>254</v>
      </c>
      <c r="FZ25" s="164" t="s">
        <v>254</v>
      </c>
      <c r="GA25" s="164" t="s">
        <v>254</v>
      </c>
      <c r="GB25" s="164" t="s">
        <v>254</v>
      </c>
      <c r="GC25" s="164" t="s">
        <v>254</v>
      </c>
      <c r="GD25" s="164">
        <v>3.3333333333333299</v>
      </c>
      <c r="GE25" s="164">
        <v>1.1547005383792499</v>
      </c>
      <c r="GF25" s="164">
        <v>0.66666666666666696</v>
      </c>
      <c r="GG25" s="164">
        <v>3.3333333333333299</v>
      </c>
      <c r="GH25" s="164">
        <v>1.1547005383792499</v>
      </c>
      <c r="GI25" s="164">
        <v>0.66666666666666696</v>
      </c>
      <c r="GJ25" s="164">
        <v>3.3333333333333299</v>
      </c>
      <c r="GK25" s="164">
        <v>1.1547005383792499</v>
      </c>
      <c r="GL25" s="164">
        <v>0.66666666666666696</v>
      </c>
      <c r="GM25" s="164">
        <v>3.3333333333333299</v>
      </c>
      <c r="GN25" s="164">
        <v>1.1547005383792499</v>
      </c>
      <c r="GO25" s="164">
        <v>0.66666666666666696</v>
      </c>
      <c r="GP25" s="164" t="s">
        <v>254</v>
      </c>
      <c r="GQ25" s="164" t="s">
        <v>254</v>
      </c>
      <c r="GR25" s="164" t="s">
        <v>254</v>
      </c>
      <c r="GS25" s="164" t="s">
        <v>254</v>
      </c>
      <c r="GT25" s="164" t="s">
        <v>254</v>
      </c>
      <c r="GU25" s="164" t="s">
        <v>254</v>
      </c>
      <c r="GV25" s="164" t="s">
        <v>254</v>
      </c>
      <c r="GW25" s="164" t="s">
        <v>254</v>
      </c>
      <c r="GX25" s="164" t="s">
        <v>254</v>
      </c>
      <c r="GY25" s="164" t="s">
        <v>254</v>
      </c>
      <c r="GZ25" s="164" t="s">
        <v>254</v>
      </c>
      <c r="HA25" s="165" t="s">
        <v>254</v>
      </c>
      <c r="HB25" s="76" t="s">
        <v>254</v>
      </c>
      <c r="HC25" s="77" t="s">
        <v>254</v>
      </c>
      <c r="HD25" s="78" t="s">
        <v>254</v>
      </c>
      <c r="HE25" s="166"/>
      <c r="HF25" s="166"/>
      <c r="HG25" s="166"/>
      <c r="HH25" s="166"/>
      <c r="HI25" s="166"/>
      <c r="HJ25" s="166"/>
      <c r="HK25" s="166"/>
      <c r="HL25" s="166"/>
      <c r="HM25" s="166"/>
      <c r="HN25" s="166"/>
      <c r="HO25" s="166"/>
      <c r="HP25" s="166"/>
      <c r="HQ25" s="166"/>
      <c r="HR25" s="166"/>
      <c r="HS25" s="166"/>
      <c r="HT25" s="166"/>
      <c r="HU25" s="166"/>
      <c r="HV25" s="166"/>
    </row>
    <row r="26" spans="1:230" ht="15.5">
      <c r="A26" s="177" t="s">
        <v>325</v>
      </c>
      <c r="B26" s="168" t="str">
        <f t="shared" si="0"/>
        <v>MX.A</v>
      </c>
      <c r="C26" s="182" t="s">
        <v>246</v>
      </c>
      <c r="D26" s="181" t="s">
        <v>326</v>
      </c>
      <c r="E26" s="164" t="s">
        <v>248</v>
      </c>
      <c r="F26" s="70" t="s">
        <v>249</v>
      </c>
      <c r="G26" s="70" t="s">
        <v>250</v>
      </c>
      <c r="H26" s="93">
        <v>2014</v>
      </c>
      <c r="I26" s="169">
        <v>30.419675000000002</v>
      </c>
      <c r="J26" s="170">
        <v>-115.9641889</v>
      </c>
      <c r="K26" s="171">
        <v>1</v>
      </c>
      <c r="L26" s="182" t="s">
        <v>271</v>
      </c>
      <c r="M26" s="183">
        <v>41803</v>
      </c>
      <c r="N26" s="86">
        <v>17.855</v>
      </c>
      <c r="O26" s="83">
        <v>34</v>
      </c>
      <c r="P26" s="83">
        <v>14.08</v>
      </c>
      <c r="Q26" s="83" t="s">
        <v>252</v>
      </c>
      <c r="R26" s="87"/>
      <c r="S26" s="64">
        <v>0.68421052631578949</v>
      </c>
      <c r="T26" s="65">
        <v>4.47</v>
      </c>
      <c r="U26" s="66">
        <v>0.11842</v>
      </c>
      <c r="W26" s="67">
        <v>358.09778456625003</v>
      </c>
      <c r="X26" s="68">
        <v>130.17125467746101</v>
      </c>
      <c r="Y26" s="68">
        <v>29.107177417523999</v>
      </c>
      <c r="Z26" s="69">
        <v>72.939418674177205</v>
      </c>
      <c r="AA26" s="70">
        <v>2.5101372007121401</v>
      </c>
      <c r="AB26" s="70">
        <v>67.188641902349403</v>
      </c>
      <c r="AC26" s="70">
        <v>65.553610477657003</v>
      </c>
      <c r="AD26" s="70">
        <v>65.495979250356498</v>
      </c>
      <c r="AE26" s="70">
        <v>5.7631227300554998E-2</v>
      </c>
      <c r="AF26" s="70">
        <v>9.9392871132001598E-2</v>
      </c>
      <c r="AG26" s="70">
        <v>2.5101372007121401</v>
      </c>
      <c r="AH26" s="70">
        <v>3.2406395711156999</v>
      </c>
      <c r="AI26" s="70">
        <v>12.6027650958113</v>
      </c>
      <c r="AJ26" s="70">
        <v>0.47386776034339101</v>
      </c>
      <c r="AK26" s="70">
        <v>11.566390311762399</v>
      </c>
      <c r="AL26" s="70">
        <v>11.386020977315299</v>
      </c>
      <c r="AM26" s="70">
        <v>11.3890975899278</v>
      </c>
      <c r="AN26" s="70">
        <v>2.9197291151304702E-2</v>
      </c>
      <c r="AO26" s="70">
        <v>6.8738981064489807E-2</v>
      </c>
      <c r="AP26" s="70">
        <v>0.47386776034339101</v>
      </c>
      <c r="AQ26" s="70">
        <v>0.92572872789369898</v>
      </c>
      <c r="AR26" s="70">
        <v>56.361278917391303</v>
      </c>
      <c r="AS26" s="70">
        <v>2.1192010489467998</v>
      </c>
      <c r="AT26" s="70">
        <v>51.7264699827915</v>
      </c>
      <c r="AU26" s="70">
        <v>50.919833797031202</v>
      </c>
      <c r="AV26" s="70">
        <v>50.933592826915202</v>
      </c>
      <c r="AW26" s="70">
        <v>0.130574255546341</v>
      </c>
      <c r="AX26" s="70">
        <v>0.30741006872853999</v>
      </c>
      <c r="AY26" s="70">
        <v>2.1192010489467998</v>
      </c>
      <c r="AZ26" s="71">
        <v>4.1399847285894404</v>
      </c>
      <c r="BA26" s="69">
        <v>30.6910724081919</v>
      </c>
      <c r="BB26" s="70">
        <v>11.0124896305528</v>
      </c>
      <c r="BC26" s="70">
        <v>18.099490117627401</v>
      </c>
      <c r="BD26" s="70">
        <v>17.818293975833399</v>
      </c>
      <c r="BE26" s="70">
        <v>17.8030576189459</v>
      </c>
      <c r="BF26" s="70">
        <v>1.5236356887525801E-2</v>
      </c>
      <c r="BG26" s="70">
        <v>0.28119614179396801</v>
      </c>
      <c r="BH26" s="70">
        <v>11.0124896305528</v>
      </c>
      <c r="BI26" s="70">
        <v>1.5790926600117099</v>
      </c>
      <c r="BJ26" s="70">
        <v>5.5680793080669897</v>
      </c>
      <c r="BK26" s="70">
        <v>3.4032202958935298</v>
      </c>
      <c r="BL26" s="70">
        <v>2.8586085611097598</v>
      </c>
      <c r="BM26" s="70">
        <v>2.7766798586085701</v>
      </c>
      <c r="BN26" s="70">
        <v>2.7752355979660801</v>
      </c>
      <c r="BO26" s="70">
        <v>7.8659094198351796E-3</v>
      </c>
      <c r="BP26" s="70">
        <v>0.26127958255044997</v>
      </c>
      <c r="BQ26" s="70">
        <v>3.4032202958935298</v>
      </c>
      <c r="BR26" s="70">
        <v>0.32558197424860003</v>
      </c>
      <c r="BS26" s="70">
        <v>24.901207673895499</v>
      </c>
      <c r="BT26" s="70">
        <v>15.2196638480498</v>
      </c>
      <c r="BU26" s="70">
        <v>12.7840861274086</v>
      </c>
      <c r="BV26" s="70">
        <v>12.4176898312065</v>
      </c>
      <c r="BW26" s="70">
        <v>12.4112309012589</v>
      </c>
      <c r="BX26" s="70">
        <v>3.5177416335214803E-2</v>
      </c>
      <c r="BY26" s="70">
        <v>1.1684778154311499</v>
      </c>
      <c r="BZ26" s="70">
        <v>15.2196638480498</v>
      </c>
      <c r="CA26" s="71">
        <v>1.45604685333691</v>
      </c>
      <c r="CB26" s="166">
        <v>8.6</v>
      </c>
      <c r="CC26" s="166">
        <v>0.41927255298219901</v>
      </c>
      <c r="CD26" s="166">
        <v>1.87504385913616</v>
      </c>
      <c r="CE26" s="72">
        <v>20</v>
      </c>
      <c r="CF26" s="73">
        <v>0.43463343596579102</v>
      </c>
      <c r="CG26" s="74">
        <v>0.14237737326660099</v>
      </c>
      <c r="CH26" s="74">
        <v>3.1836548508198101E-2</v>
      </c>
      <c r="CI26" s="74">
        <v>1.9600165792299501E-4</v>
      </c>
      <c r="CJ26" s="74">
        <v>6.0475776391007597E-4</v>
      </c>
      <c r="CK26" s="74">
        <v>1.3522794700236999E-4</v>
      </c>
      <c r="CL26" s="74">
        <v>0.43482943762371401</v>
      </c>
      <c r="CM26" s="74">
        <v>0.14216634943203699</v>
      </c>
      <c r="CN26" s="74">
        <v>3.1789362144302398E-2</v>
      </c>
      <c r="CO26" s="67">
        <v>134.26599999999999</v>
      </c>
      <c r="CP26" s="68">
        <v>83.451942766953906</v>
      </c>
      <c r="CQ26" s="68">
        <v>18.660421688133098</v>
      </c>
      <c r="CR26" s="174">
        <v>0.75624999999999998</v>
      </c>
      <c r="CS26" s="164">
        <v>20.634</v>
      </c>
      <c r="CT26" s="164">
        <v>80.542249999999996</v>
      </c>
      <c r="CU26" s="164">
        <v>5.6127791221180501E-2</v>
      </c>
      <c r="CV26" s="164">
        <v>1.24814030081811</v>
      </c>
      <c r="CW26" s="164">
        <v>4.8347003594627704</v>
      </c>
      <c r="CX26" s="164">
        <v>1.2550555659747499E-2</v>
      </c>
      <c r="CY26" s="164">
        <v>0.27909265580863202</v>
      </c>
      <c r="CZ26" s="165">
        <v>1.0810718654601399</v>
      </c>
      <c r="DA26" s="95" t="s">
        <v>325</v>
      </c>
      <c r="DB26" s="95" t="s">
        <v>327</v>
      </c>
      <c r="DC26" s="95">
        <v>161.55000000000001</v>
      </c>
      <c r="DD26" s="95">
        <v>0</v>
      </c>
      <c r="DE26" s="95">
        <v>241.375</v>
      </c>
      <c r="DF26" s="95">
        <v>0</v>
      </c>
      <c r="DG26" s="95">
        <v>0</v>
      </c>
      <c r="DH26" s="95">
        <v>402.92500000000001</v>
      </c>
      <c r="DI26" s="95">
        <v>241.375</v>
      </c>
      <c r="DJ26" s="95">
        <v>161.55000000000001</v>
      </c>
      <c r="DK26" s="95">
        <v>44.384652397208797</v>
      </c>
      <c r="DL26" s="95">
        <v>0</v>
      </c>
      <c r="DM26" s="95">
        <v>76.710130223767493</v>
      </c>
      <c r="DN26" s="95">
        <v>0</v>
      </c>
      <c r="DO26" s="95">
        <v>0</v>
      </c>
      <c r="DP26" s="95">
        <v>76.710130223767493</v>
      </c>
      <c r="DQ26" s="95">
        <v>44.384652397208797</v>
      </c>
      <c r="DR26" s="95">
        <v>9.9247099917857895</v>
      </c>
      <c r="DS26" s="95">
        <v>0</v>
      </c>
      <c r="DT26" s="95">
        <v>17.1529065743205</v>
      </c>
      <c r="DU26" s="95">
        <v>0</v>
      </c>
      <c r="DV26" s="95">
        <v>0</v>
      </c>
      <c r="DW26" s="95">
        <v>17.1529065743205</v>
      </c>
      <c r="DX26" s="95">
        <v>9.9247099917857895</v>
      </c>
      <c r="DY26" s="67">
        <v>2.2059756815</v>
      </c>
      <c r="DZ26" s="68">
        <v>32.313353444000001</v>
      </c>
      <c r="EA26" s="68">
        <v>0.20191403933743601</v>
      </c>
      <c r="EB26" s="68">
        <v>0.20191403933743601</v>
      </c>
      <c r="EC26" s="68">
        <v>4.5149351757007301E-2</v>
      </c>
      <c r="ED26" s="175">
        <v>0.208574534285249</v>
      </c>
      <c r="EE26" s="95" t="s">
        <v>254</v>
      </c>
      <c r="EF26" s="95">
        <v>0</v>
      </c>
      <c r="EG26" s="95" t="s">
        <v>254</v>
      </c>
      <c r="EH26" s="95">
        <v>0.45</v>
      </c>
      <c r="EI26" s="95">
        <v>0.55000000000000004</v>
      </c>
      <c r="EJ26" s="95">
        <v>0.8</v>
      </c>
      <c r="EK26" s="95">
        <v>0.55000000000000004</v>
      </c>
      <c r="EL26" s="95" t="s">
        <v>254</v>
      </c>
      <c r="EM26" s="95">
        <v>0</v>
      </c>
      <c r="EN26" s="95" t="s">
        <v>254</v>
      </c>
      <c r="EO26" s="95">
        <v>0.51041778553404005</v>
      </c>
      <c r="EP26" s="95">
        <v>0.51041778553404005</v>
      </c>
      <c r="EQ26" s="95">
        <v>0.41039134083406198</v>
      </c>
      <c r="ER26" s="95">
        <v>0.51041778553404005</v>
      </c>
      <c r="ES26" s="95" t="s">
        <v>254</v>
      </c>
      <c r="ET26" s="95">
        <v>0</v>
      </c>
      <c r="EU26" s="95" t="s">
        <v>254</v>
      </c>
      <c r="EV26" s="95">
        <v>0.114132886537902</v>
      </c>
      <c r="EW26" s="95">
        <v>0.114132886537902</v>
      </c>
      <c r="EX26" s="95">
        <v>9.1766293548224701E-2</v>
      </c>
      <c r="EY26" s="95">
        <v>0.114132886537902</v>
      </c>
      <c r="EZ26" s="163">
        <v>2.19</v>
      </c>
      <c r="FA26" s="164">
        <v>0.36259300077432</v>
      </c>
      <c r="FB26" s="164">
        <v>8.1078259789701401E-2</v>
      </c>
      <c r="FC26" s="164">
        <v>1.1599999999999999</v>
      </c>
      <c r="FD26" s="164">
        <v>0.201049875980014</v>
      </c>
      <c r="FE26" s="164">
        <v>4.4956118955921297E-2</v>
      </c>
      <c r="FF26" s="164">
        <v>1.875</v>
      </c>
      <c r="FG26" s="164">
        <v>0.415331193145904</v>
      </c>
      <c r="FH26" s="164">
        <v>9.28708781050335E-2</v>
      </c>
      <c r="FI26" s="164">
        <v>1.1399999999999999</v>
      </c>
      <c r="FJ26" s="164">
        <v>0.19574419397183701</v>
      </c>
      <c r="FK26" s="164">
        <v>4.37697323921932E-2</v>
      </c>
      <c r="FL26" s="164">
        <v>2.29633333333333</v>
      </c>
      <c r="FM26" s="164">
        <v>0.56499226305316896</v>
      </c>
      <c r="FN26" s="164">
        <v>0.126336110694833</v>
      </c>
      <c r="FO26" s="164">
        <v>1.2641042023367399</v>
      </c>
      <c r="FP26" s="164">
        <v>0.20654775044184601</v>
      </c>
      <c r="FQ26" s="164">
        <v>4.6185481058763099E-2</v>
      </c>
      <c r="FR26" s="164">
        <v>1.4550000000000001</v>
      </c>
      <c r="FS26" s="164">
        <v>0.30344513073770202</v>
      </c>
      <c r="FT26" s="164">
        <v>6.7852393977081205E-2</v>
      </c>
      <c r="FU26" s="164">
        <v>1.1200000000000001</v>
      </c>
      <c r="FV26" s="164">
        <v>0.18806493839265101</v>
      </c>
      <c r="FW26" s="164">
        <v>4.2052598643027697E-2</v>
      </c>
      <c r="FX26" s="164">
        <v>1.5266666666666699</v>
      </c>
      <c r="FY26" s="164">
        <v>0.386255074343549</v>
      </c>
      <c r="FZ26" s="164">
        <v>8.6369260288641003E-2</v>
      </c>
      <c r="GA26" s="164">
        <v>1.2217255416466</v>
      </c>
      <c r="GB26" s="164">
        <v>0.205836440653793</v>
      </c>
      <c r="GC26" s="164">
        <v>4.6026427354848097E-2</v>
      </c>
      <c r="GD26" s="164">
        <v>2.7</v>
      </c>
      <c r="GE26" s="164">
        <v>1.8384776310850199</v>
      </c>
      <c r="GF26" s="164">
        <v>1.3</v>
      </c>
      <c r="GG26" s="164">
        <v>2.7</v>
      </c>
      <c r="GH26" s="164">
        <v>1.8384776310850199</v>
      </c>
      <c r="GI26" s="164">
        <v>1.3</v>
      </c>
      <c r="GJ26" s="164">
        <v>2.7</v>
      </c>
      <c r="GK26" s="164">
        <v>1.8384776310850199</v>
      </c>
      <c r="GL26" s="164">
        <v>1.3</v>
      </c>
      <c r="GM26" s="164">
        <v>2.7</v>
      </c>
      <c r="GN26" s="164">
        <v>1.8384776310850199</v>
      </c>
      <c r="GO26" s="164">
        <v>1.3</v>
      </c>
      <c r="GP26" s="164">
        <v>2.6842105263157898</v>
      </c>
      <c r="GQ26" s="164">
        <v>0.68008427410361505</v>
      </c>
      <c r="GR26" s="164">
        <v>0.156022032837309</v>
      </c>
      <c r="GS26" s="164">
        <v>2.7631578947368398</v>
      </c>
      <c r="GT26" s="164">
        <v>0.81049403748289295</v>
      </c>
      <c r="GU26" s="164">
        <v>0.185940084406853</v>
      </c>
      <c r="GV26" s="164">
        <v>2.8087719298245601</v>
      </c>
      <c r="GW26" s="164">
        <v>0.67427804145840498</v>
      </c>
      <c r="GX26" s="164">
        <v>0.15468999171398501</v>
      </c>
      <c r="GY26" s="164">
        <v>2.81113500534553</v>
      </c>
      <c r="GZ26" s="164">
        <v>0.70030663325442999</v>
      </c>
      <c r="HA26" s="165">
        <v>0.160661360202487</v>
      </c>
      <c r="HB26" s="76">
        <v>10.440000000000001</v>
      </c>
      <c r="HC26" s="77">
        <v>89.575000000000003</v>
      </c>
      <c r="HD26" s="78">
        <v>0</v>
      </c>
      <c r="HE26" s="166"/>
      <c r="HF26" s="166"/>
      <c r="HG26" s="166"/>
      <c r="HH26" s="166"/>
      <c r="HI26" s="166"/>
      <c r="HJ26" s="166"/>
      <c r="HK26" s="166"/>
      <c r="HL26" s="166"/>
      <c r="HM26" s="166"/>
      <c r="HN26" s="166"/>
      <c r="HO26" s="166"/>
      <c r="HP26" s="166"/>
      <c r="HQ26" s="166"/>
      <c r="HR26" s="166"/>
      <c r="HS26" s="166"/>
      <c r="HT26" s="166"/>
      <c r="HU26" s="166"/>
      <c r="HV26" s="166"/>
    </row>
    <row r="27" spans="1:230" ht="15.5">
      <c r="A27" s="177" t="s">
        <v>325</v>
      </c>
      <c r="B27" s="168" t="str">
        <f t="shared" si="0"/>
        <v>MX.B</v>
      </c>
      <c r="C27" s="182" t="s">
        <v>255</v>
      </c>
      <c r="D27" s="181" t="s">
        <v>328</v>
      </c>
      <c r="E27" s="164" t="s">
        <v>248</v>
      </c>
      <c r="F27" s="70" t="s">
        <v>249</v>
      </c>
      <c r="G27" s="70" t="s">
        <v>250</v>
      </c>
      <c r="H27" s="93">
        <v>2014</v>
      </c>
      <c r="I27" s="169">
        <v>31.7584722</v>
      </c>
      <c r="J27" s="170">
        <v>-116.62277779999999</v>
      </c>
      <c r="K27" s="171">
        <v>1</v>
      </c>
      <c r="L27" s="182" t="s">
        <v>251</v>
      </c>
      <c r="M27" s="183">
        <v>41831</v>
      </c>
      <c r="N27" s="86">
        <v>25.416</v>
      </c>
      <c r="O27" s="83">
        <v>33</v>
      </c>
      <c r="P27" s="83">
        <v>14.12</v>
      </c>
      <c r="Q27" s="83" t="s">
        <v>252</v>
      </c>
      <c r="R27" s="87"/>
      <c r="S27" s="64">
        <v>1</v>
      </c>
      <c r="T27" s="65">
        <v>6.37</v>
      </c>
      <c r="U27" s="66">
        <v>0.11267000000000001</v>
      </c>
      <c r="W27" s="67">
        <v>1807.9959256950001</v>
      </c>
      <c r="X27" s="68">
        <v>622.37374101776902</v>
      </c>
      <c r="Y27" s="68">
        <v>139.16699923265799</v>
      </c>
      <c r="Z27" s="69">
        <v>171.24549768368399</v>
      </c>
      <c r="AA27" s="70">
        <v>7.81268255464592</v>
      </c>
      <c r="AB27" s="70">
        <v>163.19610251723401</v>
      </c>
      <c r="AC27" s="70">
        <v>159.07801427255799</v>
      </c>
      <c r="AD27" s="70">
        <v>159.07801427255799</v>
      </c>
      <c r="AE27" s="70">
        <v>0</v>
      </c>
      <c r="AF27" s="70">
        <v>3.3837421873634899</v>
      </c>
      <c r="AG27" s="70">
        <v>7.81268255464592</v>
      </c>
      <c r="AH27" s="70">
        <v>0.23671261180436601</v>
      </c>
      <c r="AI27" s="70">
        <v>41.324544819142801</v>
      </c>
      <c r="AJ27" s="70">
        <v>1.0476061226537701</v>
      </c>
      <c r="AK27" s="70">
        <v>41.0825754823287</v>
      </c>
      <c r="AL27" s="70">
        <v>40.722848590428697</v>
      </c>
      <c r="AM27" s="70">
        <v>40.722848590428697</v>
      </c>
      <c r="AN27" s="70">
        <v>0</v>
      </c>
      <c r="AO27" s="70">
        <v>0.84553171227618695</v>
      </c>
      <c r="AP27" s="70">
        <v>1.0476061226537701</v>
      </c>
      <c r="AQ27" s="70">
        <v>0.15307822169034499</v>
      </c>
      <c r="AR27" s="70">
        <v>184.80898270968001</v>
      </c>
      <c r="AS27" s="70">
        <v>4.6850370077976402</v>
      </c>
      <c r="AT27" s="70">
        <v>183.726862938506</v>
      </c>
      <c r="AU27" s="70">
        <v>182.11811537125999</v>
      </c>
      <c r="AV27" s="70">
        <v>182.11811537125999</v>
      </c>
      <c r="AW27" s="70">
        <v>0</v>
      </c>
      <c r="AX27" s="70">
        <v>3.7813327715626999</v>
      </c>
      <c r="AY27" s="70">
        <v>4.6850370077976402</v>
      </c>
      <c r="AZ27" s="71">
        <v>0.68458661914878705</v>
      </c>
      <c r="BA27" s="69">
        <v>89.565013793267795</v>
      </c>
      <c r="BB27" s="70">
        <v>19.908860973699898</v>
      </c>
      <c r="BC27" s="70">
        <v>69.560879948948298</v>
      </c>
      <c r="BD27" s="70">
        <v>63.927592483825499</v>
      </c>
      <c r="BE27" s="70">
        <v>63.927592483825499</v>
      </c>
      <c r="BF27" s="70">
        <v>0</v>
      </c>
      <c r="BG27" s="70">
        <v>5.6332874651228497</v>
      </c>
      <c r="BH27" s="70">
        <v>19.908860973699898</v>
      </c>
      <c r="BI27" s="70">
        <v>9.5272870619579703E-2</v>
      </c>
      <c r="BJ27" s="70">
        <v>15.9594160348895</v>
      </c>
      <c r="BK27" s="70">
        <v>6.3032251862175004</v>
      </c>
      <c r="BL27" s="70">
        <v>14.833105847588399</v>
      </c>
      <c r="BM27" s="70">
        <v>13.4998479124318</v>
      </c>
      <c r="BN27" s="70">
        <v>13.4998479124318</v>
      </c>
      <c r="BO27" s="70">
        <v>0</v>
      </c>
      <c r="BP27" s="70">
        <v>2.0285762413950401</v>
      </c>
      <c r="BQ27" s="70">
        <v>6.3032251862175004</v>
      </c>
      <c r="BR27" s="70">
        <v>5.3418966124380601E-2</v>
      </c>
      <c r="BS27" s="70">
        <v>71.372678270426107</v>
      </c>
      <c r="BT27" s="70">
        <v>28.188879987742201</v>
      </c>
      <c r="BU27" s="70">
        <v>66.335665985314805</v>
      </c>
      <c r="BV27" s="70">
        <v>60.373155236212298</v>
      </c>
      <c r="BW27" s="70">
        <v>60.373155236212298</v>
      </c>
      <c r="BX27" s="70">
        <v>0</v>
      </c>
      <c r="BY27" s="70">
        <v>9.0720687466006709</v>
      </c>
      <c r="BZ27" s="70">
        <v>28.188879987742201</v>
      </c>
      <c r="CA27" s="71">
        <v>0.23889687908374699</v>
      </c>
      <c r="CB27" s="166">
        <v>9.0500000000000007</v>
      </c>
      <c r="CC27" s="166">
        <v>0.45</v>
      </c>
      <c r="CD27" s="166">
        <v>2.0124611797498102</v>
      </c>
      <c r="CE27" s="72">
        <v>22</v>
      </c>
      <c r="CF27" s="73">
        <v>0.50831766233686504</v>
      </c>
      <c r="CG27" s="74">
        <v>0.43165999895763402</v>
      </c>
      <c r="CH27" s="74">
        <v>9.6522110083675797E-2</v>
      </c>
      <c r="CI27" s="74">
        <v>0</v>
      </c>
      <c r="CJ27" s="74">
        <v>0</v>
      </c>
      <c r="CK27" s="74">
        <v>0</v>
      </c>
      <c r="CL27" s="74">
        <v>0.50831766233686504</v>
      </c>
      <c r="CM27" s="74">
        <v>0.43165999895763402</v>
      </c>
      <c r="CN27" s="74">
        <v>9.6522110083675797E-2</v>
      </c>
      <c r="CO27" s="67">
        <v>2.2383833333333301</v>
      </c>
      <c r="CP27" s="68">
        <v>3.2646190491480902</v>
      </c>
      <c r="CQ27" s="68">
        <v>0.94241434341361596</v>
      </c>
      <c r="CR27" s="174">
        <v>0.313</v>
      </c>
      <c r="CS27" s="164">
        <v>10.6022</v>
      </c>
      <c r="CT27" s="164">
        <v>45.622100000000003</v>
      </c>
      <c r="CU27" s="164">
        <v>3.43511280746353E-2</v>
      </c>
      <c r="CV27" s="164">
        <v>2.4309084201936599</v>
      </c>
      <c r="CW27" s="164">
        <v>10.7489393253964</v>
      </c>
      <c r="CX27" s="164">
        <v>7.6811457478686103E-3</v>
      </c>
      <c r="CY27" s="164">
        <v>0.54356764746296404</v>
      </c>
      <c r="CZ27" s="165">
        <v>2.4035359017607001</v>
      </c>
      <c r="DA27" s="95" t="s">
        <v>325</v>
      </c>
      <c r="DB27" s="95" t="s">
        <v>329</v>
      </c>
      <c r="DC27" s="95">
        <v>186.17500000000001</v>
      </c>
      <c r="DD27" s="95">
        <v>0</v>
      </c>
      <c r="DE27" s="95">
        <v>155.75</v>
      </c>
      <c r="DF27" s="95">
        <v>0</v>
      </c>
      <c r="DG27" s="95">
        <v>0</v>
      </c>
      <c r="DH27" s="95">
        <v>341.92500000000001</v>
      </c>
      <c r="DI27" s="95">
        <v>155.75</v>
      </c>
      <c r="DJ27" s="95">
        <v>186.17500000000001</v>
      </c>
      <c r="DK27" s="95">
        <v>53.816274930251502</v>
      </c>
      <c r="DL27" s="95">
        <v>0</v>
      </c>
      <c r="DM27" s="95">
        <v>73.775174115616096</v>
      </c>
      <c r="DN27" s="95">
        <v>0</v>
      </c>
      <c r="DO27" s="95">
        <v>0</v>
      </c>
      <c r="DP27" s="95">
        <v>73.775174115616096</v>
      </c>
      <c r="DQ27" s="95">
        <v>53.816274930251502</v>
      </c>
      <c r="DR27" s="95">
        <v>12.033684903986</v>
      </c>
      <c r="DS27" s="95">
        <v>0</v>
      </c>
      <c r="DT27" s="95">
        <v>16.4966304374401</v>
      </c>
      <c r="DU27" s="95">
        <v>0</v>
      </c>
      <c r="DV27" s="95">
        <v>0</v>
      </c>
      <c r="DW27" s="95">
        <v>16.4966304374401</v>
      </c>
      <c r="DX27" s="95">
        <v>12.033684903986</v>
      </c>
      <c r="DY27" s="67">
        <v>2.9143276095999999</v>
      </c>
      <c r="DZ27" s="68">
        <v>36.409097195500003</v>
      </c>
      <c r="EA27" s="68">
        <v>0.49664686311574302</v>
      </c>
      <c r="EB27" s="68">
        <v>0.49664686311574302</v>
      </c>
      <c r="EC27" s="68">
        <v>0.111053614673883</v>
      </c>
      <c r="ED27" s="175">
        <v>0.88343000315700504</v>
      </c>
      <c r="EE27" s="95" t="s">
        <v>254</v>
      </c>
      <c r="EF27" s="95">
        <v>0.05</v>
      </c>
      <c r="EG27" s="95" t="s">
        <v>254</v>
      </c>
      <c r="EH27" s="95">
        <v>0.9</v>
      </c>
      <c r="EI27" s="95">
        <v>0.8</v>
      </c>
      <c r="EJ27" s="95">
        <v>0.85</v>
      </c>
      <c r="EK27" s="95">
        <v>0.8</v>
      </c>
      <c r="EL27" s="95" t="s">
        <v>254</v>
      </c>
      <c r="EM27" s="95">
        <v>0.22360679774997899</v>
      </c>
      <c r="EN27" s="95" t="s">
        <v>254</v>
      </c>
      <c r="EO27" s="95">
        <v>0.30779350562554603</v>
      </c>
      <c r="EP27" s="95">
        <v>0.41039134083406198</v>
      </c>
      <c r="EQ27" s="95">
        <v>0.36634754853252299</v>
      </c>
      <c r="ER27" s="95">
        <v>0.41039134083406198</v>
      </c>
      <c r="ES27" s="95" t="s">
        <v>254</v>
      </c>
      <c r="ET27" s="95">
        <v>0.05</v>
      </c>
      <c r="EU27" s="95" t="s">
        <v>254</v>
      </c>
      <c r="EV27" s="95">
        <v>6.8824720161168501E-2</v>
      </c>
      <c r="EW27" s="95">
        <v>9.1766293548224701E-2</v>
      </c>
      <c r="EX27" s="95">
        <v>8.1917802190912506E-2</v>
      </c>
      <c r="EY27" s="95">
        <v>9.1766293548224701E-2</v>
      </c>
      <c r="EZ27" s="163">
        <v>2.16</v>
      </c>
      <c r="FA27" s="164">
        <v>0.36476380245159701</v>
      </c>
      <c r="FB27" s="164">
        <v>8.1563665801307403E-2</v>
      </c>
      <c r="FC27" s="164">
        <v>1.25</v>
      </c>
      <c r="FD27" s="164">
        <v>0.19330913339165201</v>
      </c>
      <c r="FE27" s="164">
        <v>4.3225236293530901E-2</v>
      </c>
      <c r="FF27" s="164">
        <v>1.9750000000000001</v>
      </c>
      <c r="FG27" s="164">
        <v>0.29177316351468702</v>
      </c>
      <c r="FH27" s="164">
        <v>6.5242462762900202E-2</v>
      </c>
      <c r="FI27" s="164">
        <v>1.25</v>
      </c>
      <c r="FJ27" s="164">
        <v>0.19330913339165201</v>
      </c>
      <c r="FK27" s="164">
        <v>4.3225236293530901E-2</v>
      </c>
      <c r="FL27" s="164">
        <v>2.3033333333333301</v>
      </c>
      <c r="FM27" s="164">
        <v>0.35020795826920897</v>
      </c>
      <c r="FN27" s="164">
        <v>7.8308880095135994E-2</v>
      </c>
      <c r="FO27" s="164">
        <v>1.3935524102518899</v>
      </c>
      <c r="FP27" s="164">
        <v>0.16405066069778901</v>
      </c>
      <c r="FQ27" s="164">
        <v>3.6682842907401002E-2</v>
      </c>
      <c r="FR27" s="164">
        <v>1.85</v>
      </c>
      <c r="FS27" s="164">
        <v>0.30521778247153603</v>
      </c>
      <c r="FT27" s="164">
        <v>6.8248770954809898E-2</v>
      </c>
      <c r="FU27" s="164">
        <v>1.25</v>
      </c>
      <c r="FV27" s="164">
        <v>0.19330913339165201</v>
      </c>
      <c r="FW27" s="164">
        <v>4.3225236293530901E-2</v>
      </c>
      <c r="FX27" s="164">
        <v>2.048</v>
      </c>
      <c r="FY27" s="164">
        <v>0.39655593323910099</v>
      </c>
      <c r="FZ27" s="164">
        <v>8.8672602360349906E-2</v>
      </c>
      <c r="GA27" s="164">
        <v>1.36944659736899</v>
      </c>
      <c r="GB27" s="164">
        <v>0.166400409991839</v>
      </c>
      <c r="GC27" s="164">
        <v>3.7208262822558701E-2</v>
      </c>
      <c r="GD27" s="164">
        <v>2.0705882352941201</v>
      </c>
      <c r="GE27" s="164">
        <v>0.93925815532948198</v>
      </c>
      <c r="GF27" s="164">
        <v>0.22780356377330899</v>
      </c>
      <c r="GG27" s="164">
        <v>2.1</v>
      </c>
      <c r="GH27" s="164">
        <v>1.0982941318244399</v>
      </c>
      <c r="GI27" s="164">
        <v>0.26637545373577698</v>
      </c>
      <c r="GJ27" s="164">
        <v>2.2549019607843102</v>
      </c>
      <c r="GK27" s="164">
        <v>0.91431069789627994</v>
      </c>
      <c r="GL27" s="164">
        <v>0.22175291659168</v>
      </c>
      <c r="GM27" s="164">
        <v>2.2066666666666701</v>
      </c>
      <c r="GN27" s="164">
        <v>0.99544465915712499</v>
      </c>
      <c r="GO27" s="164">
        <v>0.24143079259775299</v>
      </c>
      <c r="GP27" s="164">
        <v>2.15</v>
      </c>
      <c r="GQ27" s="164">
        <v>1.0060344244397901</v>
      </c>
      <c r="GR27" s="164">
        <v>0.22495613607522399</v>
      </c>
      <c r="GS27" s="164">
        <v>1.915</v>
      </c>
      <c r="GT27" s="164">
        <v>1.05793990477024</v>
      </c>
      <c r="GU27" s="164">
        <v>0.23656255431759099</v>
      </c>
      <c r="GV27" s="164">
        <v>2.3620000000000001</v>
      </c>
      <c r="GW27" s="164">
        <v>1.0241621308052</v>
      </c>
      <c r="GX27" s="164">
        <v>0.22900961444614501</v>
      </c>
      <c r="GY27" s="164">
        <v>2.1554142369834599</v>
      </c>
      <c r="GZ27" s="164">
        <v>1.01434356576218</v>
      </c>
      <c r="HA27" s="165">
        <v>0.22681411655837599</v>
      </c>
      <c r="HB27" s="76">
        <v>42.424999999999997</v>
      </c>
      <c r="HC27" s="77">
        <v>55.44</v>
      </c>
      <c r="HD27" s="78">
        <v>0</v>
      </c>
      <c r="HE27" s="166"/>
      <c r="HF27" s="166"/>
      <c r="HG27" s="166"/>
      <c r="HH27" s="166"/>
      <c r="HI27" s="166"/>
      <c r="HJ27" s="166"/>
      <c r="HK27" s="166"/>
      <c r="HL27" s="166"/>
      <c r="HM27" s="166"/>
      <c r="HN27" s="166"/>
      <c r="HO27" s="166"/>
      <c r="HP27" s="166"/>
      <c r="HQ27" s="166"/>
      <c r="HR27" s="166"/>
      <c r="HS27" s="166"/>
      <c r="HT27" s="166"/>
      <c r="HU27" s="166"/>
      <c r="HV27" s="166"/>
    </row>
    <row r="28" spans="1:230" ht="15.5">
      <c r="A28" s="177" t="s">
        <v>330</v>
      </c>
      <c r="B28" s="168" t="str">
        <f t="shared" si="0"/>
        <v>NC.A</v>
      </c>
      <c r="C28" s="169" t="s">
        <v>246</v>
      </c>
      <c r="D28" s="77" t="s">
        <v>331</v>
      </c>
      <c r="E28" s="164" t="s">
        <v>266</v>
      </c>
      <c r="F28" s="70" t="s">
        <v>275</v>
      </c>
      <c r="G28" s="70" t="s">
        <v>276</v>
      </c>
      <c r="H28" s="93">
        <v>2011</v>
      </c>
      <c r="I28" s="169">
        <v>34.692458000000002</v>
      </c>
      <c r="J28" s="170">
        <v>-76.622589000000005</v>
      </c>
      <c r="K28" s="171">
        <v>1</v>
      </c>
      <c r="L28" s="169" t="s">
        <v>260</v>
      </c>
      <c r="M28" s="172">
        <v>41782</v>
      </c>
      <c r="N28" s="86">
        <v>22.6</v>
      </c>
      <c r="O28" s="83">
        <v>34</v>
      </c>
      <c r="P28" s="83">
        <v>14.15</v>
      </c>
      <c r="Q28" s="83" t="s">
        <v>252</v>
      </c>
      <c r="R28" s="87"/>
      <c r="S28" s="64">
        <v>1</v>
      </c>
      <c r="T28" s="65">
        <v>6.15</v>
      </c>
      <c r="U28" s="66">
        <v>8.319E-2</v>
      </c>
      <c r="W28" s="67">
        <v>590.64029651666704</v>
      </c>
      <c r="X28" s="68">
        <v>230.887986517396</v>
      </c>
      <c r="Y28" s="68">
        <v>54.4208203203195</v>
      </c>
      <c r="Z28" s="69">
        <v>54.751481481779201</v>
      </c>
      <c r="AA28" s="70">
        <v>23.019278059516999</v>
      </c>
      <c r="AB28" s="70">
        <v>30.045717379417901</v>
      </c>
      <c r="AC28" s="70">
        <v>25.830042238969899</v>
      </c>
      <c r="AD28" s="70">
        <v>25.423989873599702</v>
      </c>
      <c r="AE28" s="70">
        <v>0.40605236537023098</v>
      </c>
      <c r="AF28" s="70">
        <v>0.25817487070579598</v>
      </c>
      <c r="AG28" s="70">
        <v>22.968049394525799</v>
      </c>
      <c r="AH28" s="70">
        <v>0</v>
      </c>
      <c r="AI28" s="70">
        <v>19.842229597752301</v>
      </c>
      <c r="AJ28" s="70">
        <v>15.5231756991355</v>
      </c>
      <c r="AK28" s="70">
        <v>5.5247397502677398</v>
      </c>
      <c r="AL28" s="70">
        <v>5.33959440328979</v>
      </c>
      <c r="AM28" s="70">
        <v>5.3469121035314799</v>
      </c>
      <c r="AN28" s="70">
        <v>0.220383783727954</v>
      </c>
      <c r="AO28" s="70">
        <v>0.118739186847935</v>
      </c>
      <c r="AP28" s="70">
        <v>15.5270368728936</v>
      </c>
      <c r="AQ28" s="70">
        <v>0</v>
      </c>
      <c r="AR28" s="70">
        <v>88.737148411464901</v>
      </c>
      <c r="AS28" s="70">
        <v>69.421752179879704</v>
      </c>
      <c r="AT28" s="70">
        <v>24.707387279187799</v>
      </c>
      <c r="AU28" s="70">
        <v>23.8793921160668</v>
      </c>
      <c r="AV28" s="70">
        <v>23.9121178664256</v>
      </c>
      <c r="AW28" s="70">
        <v>0.98558624310863596</v>
      </c>
      <c r="AX28" s="70">
        <v>0.53101778677006195</v>
      </c>
      <c r="AY28" s="70">
        <v>69.439019873871899</v>
      </c>
      <c r="AZ28" s="71">
        <v>0</v>
      </c>
      <c r="BA28" s="176">
        <v>20.2447499393</v>
      </c>
      <c r="BB28" s="176">
        <v>9.9744944003999993</v>
      </c>
      <c r="BC28" s="176">
        <v>10.21445963485</v>
      </c>
      <c r="BD28" s="176">
        <v>9.9126059623684206</v>
      </c>
      <c r="BE28" s="176">
        <v>9.7122300502105308</v>
      </c>
      <c r="BF28" s="176">
        <v>0.200375912315789</v>
      </c>
      <c r="BG28" s="176">
        <v>0.13530522910526299</v>
      </c>
      <c r="BH28" s="176">
        <v>10.558200319157899</v>
      </c>
      <c r="BI28" s="176">
        <v>0</v>
      </c>
      <c r="BJ28" s="176">
        <v>6.7716650019159799</v>
      </c>
      <c r="BK28" s="176">
        <v>5.8092140159743897</v>
      </c>
      <c r="BL28" s="176">
        <v>1.9158868722495099</v>
      </c>
      <c r="BM28" s="176">
        <v>2.0399801291400399</v>
      </c>
      <c r="BN28" s="176">
        <v>2.0361590703027099</v>
      </c>
      <c r="BO28" s="176">
        <v>0.10987645033592899</v>
      </c>
      <c r="BP28" s="176">
        <v>7.5475742072973501E-2</v>
      </c>
      <c r="BQ28" s="176">
        <v>6.0931466907062797</v>
      </c>
      <c r="BR28" s="176">
        <v>0</v>
      </c>
      <c r="BS28" s="176">
        <v>30.283806530280799</v>
      </c>
      <c r="BT28" s="176">
        <v>25.979594871126601</v>
      </c>
      <c r="BU28" s="176">
        <v>8.5681065670987397</v>
      </c>
      <c r="BV28" s="176">
        <v>8.8920672297525005</v>
      </c>
      <c r="BW28" s="176">
        <v>8.8754116204232503</v>
      </c>
      <c r="BX28" s="176">
        <v>0.47894034328928098</v>
      </c>
      <c r="BY28" s="176">
        <v>0.32899113238483302</v>
      </c>
      <c r="BZ28" s="176">
        <v>26.559410672957998</v>
      </c>
      <c r="CA28" s="176">
        <v>0</v>
      </c>
      <c r="CB28" s="166">
        <v>8.3000000000000007</v>
      </c>
      <c r="CC28" s="166">
        <v>1.0159258157749</v>
      </c>
      <c r="CD28" s="166">
        <v>4.5433583683392103</v>
      </c>
      <c r="CE28" s="72">
        <v>41</v>
      </c>
      <c r="CF28" s="73">
        <v>0.223153817118214</v>
      </c>
      <c r="CG28" s="74">
        <v>0.106996062345039</v>
      </c>
      <c r="CH28" s="74">
        <v>2.3925046872831299E-2</v>
      </c>
      <c r="CI28" s="74">
        <v>0</v>
      </c>
      <c r="CJ28" s="74">
        <v>0</v>
      </c>
      <c r="CK28" s="74">
        <v>0</v>
      </c>
      <c r="CL28" s="74">
        <v>0.223153817118214</v>
      </c>
      <c r="CM28" s="74">
        <v>0.106996062345039</v>
      </c>
      <c r="CN28" s="74">
        <v>2.3925046872831299E-2</v>
      </c>
      <c r="CO28" s="67">
        <v>1.54681</v>
      </c>
      <c r="CP28" s="68">
        <v>2.3310569457019401</v>
      </c>
      <c r="CQ28" s="68">
        <v>0.52124017900125796</v>
      </c>
      <c r="CR28" s="174">
        <v>0.44350000000000001</v>
      </c>
      <c r="CS28" s="164">
        <v>9.9024999999999999</v>
      </c>
      <c r="CT28" s="164">
        <v>45.357999999999997</v>
      </c>
      <c r="CU28" s="164">
        <v>3.1165939573093E-2</v>
      </c>
      <c r="CV28" s="164">
        <v>1.7543356067333999</v>
      </c>
      <c r="CW28" s="164">
        <v>8.2369741506146994</v>
      </c>
      <c r="CX28" s="164">
        <v>6.9689159468086697E-3</v>
      </c>
      <c r="CY28" s="164">
        <v>0.39228136720042101</v>
      </c>
      <c r="CZ28" s="165">
        <v>1.8418434129683099</v>
      </c>
      <c r="DA28" s="95" t="s">
        <v>330</v>
      </c>
      <c r="DB28" s="95" t="s">
        <v>332</v>
      </c>
      <c r="DC28" s="95">
        <v>194.25</v>
      </c>
      <c r="DD28" s="95">
        <v>0</v>
      </c>
      <c r="DE28" s="95">
        <v>148.25</v>
      </c>
      <c r="DF28" s="95">
        <v>0</v>
      </c>
      <c r="DG28" s="95">
        <v>0</v>
      </c>
      <c r="DH28" s="95">
        <v>342.5</v>
      </c>
      <c r="DI28" s="95">
        <v>148.25</v>
      </c>
      <c r="DJ28" s="95">
        <v>194.25</v>
      </c>
      <c r="DK28" s="95">
        <v>131.165574350654</v>
      </c>
      <c r="DL28" s="95">
        <v>0</v>
      </c>
      <c r="DM28" s="95">
        <v>69.0422258286074</v>
      </c>
      <c r="DN28" s="95">
        <v>0</v>
      </c>
      <c r="DO28" s="95">
        <v>0</v>
      </c>
      <c r="DP28" s="95">
        <v>69.0422258286074</v>
      </c>
      <c r="DQ28" s="95">
        <v>131.165574350654</v>
      </c>
      <c r="DR28" s="95">
        <v>29.329514055586401</v>
      </c>
      <c r="DS28" s="95">
        <v>0</v>
      </c>
      <c r="DT28" s="95">
        <v>15.438311027065801</v>
      </c>
      <c r="DU28" s="95">
        <v>0</v>
      </c>
      <c r="DV28" s="95">
        <v>0</v>
      </c>
      <c r="DW28" s="95">
        <v>15.438311027065801</v>
      </c>
      <c r="DX28" s="95">
        <v>29.329514055586401</v>
      </c>
      <c r="DY28" s="67">
        <v>1.6576109052000001</v>
      </c>
      <c r="DZ28" s="68">
        <v>34.286654566999999</v>
      </c>
      <c r="EA28" s="68">
        <v>0.28096843460589999</v>
      </c>
      <c r="EB28" s="68">
        <v>0.28096843460589999</v>
      </c>
      <c r="EC28" s="68">
        <v>6.2826451931049798E-2</v>
      </c>
      <c r="ED28" s="175">
        <v>0.943627819267297</v>
      </c>
      <c r="EE28" s="95">
        <v>0.83333333333333304</v>
      </c>
      <c r="EF28" s="95" t="s">
        <v>254</v>
      </c>
      <c r="EG28" s="95">
        <v>0.33333333333333298</v>
      </c>
      <c r="EH28" s="95">
        <v>0</v>
      </c>
      <c r="EI28" s="95" t="s">
        <v>254</v>
      </c>
      <c r="EJ28" s="95">
        <v>1</v>
      </c>
      <c r="EK28" s="95">
        <v>0.71052631578947401</v>
      </c>
      <c r="EL28" s="95">
        <v>0.38348249442368498</v>
      </c>
      <c r="EM28" s="95" t="s">
        <v>254</v>
      </c>
      <c r="EN28" s="95">
        <v>0.5</v>
      </c>
      <c r="EO28" s="95">
        <v>0</v>
      </c>
      <c r="EP28" s="95" t="s">
        <v>254</v>
      </c>
      <c r="EQ28" s="95">
        <v>0</v>
      </c>
      <c r="ER28" s="95">
        <v>0.346241304491062</v>
      </c>
      <c r="ES28" s="95">
        <v>9.0387690757773406E-2</v>
      </c>
      <c r="ET28" s="95" t="s">
        <v>254</v>
      </c>
      <c r="EU28" s="95">
        <v>0.16666666666666699</v>
      </c>
      <c r="EV28" s="95">
        <v>0</v>
      </c>
      <c r="EW28" s="95" t="s">
        <v>254</v>
      </c>
      <c r="EX28" s="95">
        <v>0</v>
      </c>
      <c r="EY28" s="95">
        <v>7.9433202966117694E-2</v>
      </c>
      <c r="EZ28" s="163">
        <v>1.66</v>
      </c>
      <c r="FA28" s="164">
        <v>0.36476380245159701</v>
      </c>
      <c r="FB28" s="164">
        <v>8.1563665801307403E-2</v>
      </c>
      <c r="FC28" s="164">
        <v>1.24</v>
      </c>
      <c r="FD28" s="164">
        <v>0.35153797429071698</v>
      </c>
      <c r="FE28" s="164">
        <v>7.86062807186617E-2</v>
      </c>
      <c r="FF28" s="164">
        <v>1.6</v>
      </c>
      <c r="FG28" s="164">
        <v>0.42031734043061603</v>
      </c>
      <c r="FH28" s="164">
        <v>9.6427411113412603E-2</v>
      </c>
      <c r="FI28" s="164">
        <v>1.2157894736842101</v>
      </c>
      <c r="FJ28" s="164">
        <v>0.34361340986433597</v>
      </c>
      <c r="FK28" s="164">
        <v>7.8830322591792901E-2</v>
      </c>
      <c r="FL28" s="164">
        <v>1.7296491228070201</v>
      </c>
      <c r="FM28" s="164">
        <v>0.62440578640405497</v>
      </c>
      <c r="FN28" s="164">
        <v>0.14324851172091199</v>
      </c>
      <c r="FO28" s="164">
        <v>1.36154454023711</v>
      </c>
      <c r="FP28" s="164">
        <v>0.42888523656300398</v>
      </c>
      <c r="FQ28" s="164">
        <v>9.8393021292351099E-2</v>
      </c>
      <c r="FR28" s="164">
        <v>1.4</v>
      </c>
      <c r="FS28" s="164">
        <v>0.36400549446402602</v>
      </c>
      <c r="FT28" s="164">
        <v>8.8284300116492007E-2</v>
      </c>
      <c r="FU28" s="164">
        <v>1.1176470588235301</v>
      </c>
      <c r="FV28" s="164">
        <v>0.187867287325545</v>
      </c>
      <c r="FW28" s="164">
        <v>4.5564509955381402E-2</v>
      </c>
      <c r="FX28" s="164">
        <v>1.45882352941176</v>
      </c>
      <c r="FY28" s="164">
        <v>0.45514488104898898</v>
      </c>
      <c r="FZ28" s="164">
        <v>0.11038884820730401</v>
      </c>
      <c r="GA28" s="164">
        <v>1.1966998082989599</v>
      </c>
      <c r="GB28" s="164">
        <v>0.164965623370219</v>
      </c>
      <c r="GC28" s="164">
        <v>4.0010040573604501E-2</v>
      </c>
      <c r="GD28" s="164">
        <v>1.22857142857143</v>
      </c>
      <c r="GE28" s="164">
        <v>0.21380899352993901</v>
      </c>
      <c r="GF28" s="164">
        <v>8.0812203564176802E-2</v>
      </c>
      <c r="GG28" s="164">
        <v>1.22857142857143</v>
      </c>
      <c r="GH28" s="164">
        <v>0.21380899352993901</v>
      </c>
      <c r="GI28" s="164">
        <v>8.0812203564176802E-2</v>
      </c>
      <c r="GJ28" s="164">
        <v>1.22857142857143</v>
      </c>
      <c r="GK28" s="164">
        <v>0.21380899352993901</v>
      </c>
      <c r="GL28" s="164">
        <v>8.0812203564176802E-2</v>
      </c>
      <c r="GM28" s="164">
        <v>1.22857142857143</v>
      </c>
      <c r="GN28" s="164">
        <v>0.21380899352993901</v>
      </c>
      <c r="GO28" s="164">
        <v>8.0812203564176802E-2</v>
      </c>
      <c r="GP28" s="164">
        <v>1.85</v>
      </c>
      <c r="GQ28" s="164">
        <v>0.55987635997739604</v>
      </c>
      <c r="GR28" s="164">
        <v>0.14963325128496599</v>
      </c>
      <c r="GS28" s="164">
        <v>1.77857142857143</v>
      </c>
      <c r="GT28" s="164">
        <v>0.61291054866052097</v>
      </c>
      <c r="GU28" s="164">
        <v>0.16380723441623599</v>
      </c>
      <c r="GV28" s="164">
        <v>1.8928571428571399</v>
      </c>
      <c r="GW28" s="164">
        <v>0.538147911454811</v>
      </c>
      <c r="GX28" s="164">
        <v>0.14382607914799</v>
      </c>
      <c r="GY28" s="164">
        <v>1.84095238095238</v>
      </c>
      <c r="GZ28" s="164">
        <v>0.56088937095196101</v>
      </c>
      <c r="HA28" s="165">
        <v>0.14990398985610001</v>
      </c>
      <c r="HB28" s="76" t="s">
        <v>254</v>
      </c>
      <c r="HC28" s="77" t="s">
        <v>254</v>
      </c>
      <c r="HD28" s="78" t="s">
        <v>254</v>
      </c>
      <c r="HE28" s="166"/>
      <c r="HF28" s="166"/>
      <c r="HG28" s="166"/>
      <c r="HH28" s="166"/>
      <c r="HI28" s="166"/>
      <c r="HJ28" s="166"/>
      <c r="HK28" s="166"/>
      <c r="HL28" s="166"/>
      <c r="HM28" s="166"/>
      <c r="HN28" s="166"/>
      <c r="HO28" s="166"/>
      <c r="HP28" s="166"/>
      <c r="HQ28" s="166"/>
      <c r="HR28" s="166"/>
      <c r="HS28" s="166"/>
      <c r="HT28" s="166"/>
      <c r="HU28" s="166"/>
      <c r="HV28" s="166"/>
    </row>
    <row r="29" spans="1:230" ht="15.5">
      <c r="A29" s="177" t="s">
        <v>330</v>
      </c>
      <c r="B29" s="168" t="str">
        <f t="shared" si="0"/>
        <v>NC.B</v>
      </c>
      <c r="C29" s="169" t="s">
        <v>255</v>
      </c>
      <c r="D29" s="77" t="s">
        <v>333</v>
      </c>
      <c r="E29" s="164" t="s">
        <v>266</v>
      </c>
      <c r="F29" s="70" t="s">
        <v>275</v>
      </c>
      <c r="G29" s="70" t="s">
        <v>276</v>
      </c>
      <c r="H29" s="93">
        <v>2014</v>
      </c>
      <c r="I29" s="169">
        <v>34.670544</v>
      </c>
      <c r="J29" s="170">
        <v>-76.574561000000003</v>
      </c>
      <c r="K29" s="171">
        <v>1</v>
      </c>
      <c r="L29" s="169" t="s">
        <v>260</v>
      </c>
      <c r="M29" s="172">
        <v>41784</v>
      </c>
      <c r="N29" s="86">
        <v>24.4</v>
      </c>
      <c r="O29" s="83">
        <v>25</v>
      </c>
      <c r="P29" s="83">
        <v>14.2</v>
      </c>
      <c r="Q29" s="83" t="s">
        <v>252</v>
      </c>
      <c r="R29" s="87"/>
      <c r="S29" s="64">
        <v>1</v>
      </c>
      <c r="T29" s="65">
        <v>6.66</v>
      </c>
      <c r="U29" s="66">
        <v>0.10628</v>
      </c>
      <c r="W29" s="67">
        <v>419.37229437000002</v>
      </c>
      <c r="X29" s="68">
        <v>117.440545037155</v>
      </c>
      <c r="Y29" s="68">
        <v>26.260504201770299</v>
      </c>
      <c r="Z29" s="69">
        <v>5.8495994153388002</v>
      </c>
      <c r="AA29" s="70">
        <v>1.0421190203139299</v>
      </c>
      <c r="AB29" s="70">
        <v>4.8074803950248697</v>
      </c>
      <c r="AC29" s="70">
        <v>3.36258719490686</v>
      </c>
      <c r="AD29" s="70">
        <v>2.5387032084743999</v>
      </c>
      <c r="AE29" s="70">
        <v>0.82388398643245597</v>
      </c>
      <c r="AF29" s="70">
        <v>0.97073622160769801</v>
      </c>
      <c r="AG29" s="70">
        <v>1.0421190203139299</v>
      </c>
      <c r="AH29" s="70">
        <v>0</v>
      </c>
      <c r="AI29" s="70">
        <v>0.78253236140897797</v>
      </c>
      <c r="AJ29" s="70">
        <v>0.265148610598263</v>
      </c>
      <c r="AK29" s="70">
        <v>0.81490108904380099</v>
      </c>
      <c r="AL29" s="70">
        <v>0.65168939848346596</v>
      </c>
      <c r="AM29" s="70">
        <v>0.458183685323797</v>
      </c>
      <c r="AN29" s="70">
        <v>0.49806956715514999</v>
      </c>
      <c r="AO29" s="70">
        <v>0.391063293095748</v>
      </c>
      <c r="AP29" s="70">
        <v>0.265148610598263</v>
      </c>
      <c r="AQ29" s="70">
        <v>0</v>
      </c>
      <c r="AR29" s="70">
        <v>3.49959110940781</v>
      </c>
      <c r="AS29" s="70">
        <v>1.18578063487467</v>
      </c>
      <c r="AT29" s="70">
        <v>3.6443484600810998</v>
      </c>
      <c r="AU29" s="70">
        <v>2.9144435904499599</v>
      </c>
      <c r="AV29" s="70">
        <v>2.0490597331307701</v>
      </c>
      <c r="AW29" s="70">
        <v>2.2274348193656199</v>
      </c>
      <c r="AX29" s="70">
        <v>1.74888821373403</v>
      </c>
      <c r="AY29" s="70">
        <v>1.18578063487467</v>
      </c>
      <c r="AZ29" s="71">
        <v>0</v>
      </c>
      <c r="BA29" s="69">
        <v>4.2730072365305602</v>
      </c>
      <c r="BB29" s="70">
        <v>1.98829568494824</v>
      </c>
      <c r="BC29" s="70">
        <v>2.28471155158232</v>
      </c>
      <c r="BD29" s="70">
        <v>1.11359137922148</v>
      </c>
      <c r="BE29" s="70">
        <v>0.94179724001255605</v>
      </c>
      <c r="BF29" s="70">
        <v>0.171794139208922</v>
      </c>
      <c r="BG29" s="70">
        <v>1.08291643079875</v>
      </c>
      <c r="BH29" s="70">
        <v>1.98829568494824</v>
      </c>
      <c r="BI29" s="70">
        <v>0</v>
      </c>
      <c r="BJ29" s="70">
        <v>0.77395790826171196</v>
      </c>
      <c r="BK29" s="70">
        <v>0.58853902741129505</v>
      </c>
      <c r="BL29" s="70">
        <v>0.59934681892873798</v>
      </c>
      <c r="BM29" s="70">
        <v>0.22253596586407701</v>
      </c>
      <c r="BN29" s="70">
        <v>0.21377204970770899</v>
      </c>
      <c r="BO29" s="70">
        <v>9.0699946437587595E-2</v>
      </c>
      <c r="BP29" s="70">
        <v>0.43599281408723201</v>
      </c>
      <c r="BQ29" s="70">
        <v>0.58853902741129505</v>
      </c>
      <c r="BR29" s="70">
        <v>0</v>
      </c>
      <c r="BS29" s="70">
        <v>3.46124498919347</v>
      </c>
      <c r="BT29" s="70">
        <v>2.6320265454065299</v>
      </c>
      <c r="BU29" s="70">
        <v>2.68036045844583</v>
      </c>
      <c r="BV29" s="70">
        <v>0.99521109422129606</v>
      </c>
      <c r="BW29" s="70">
        <v>0.95601766967180402</v>
      </c>
      <c r="BX29" s="70">
        <v>0.40562249158007202</v>
      </c>
      <c r="BY29" s="70">
        <v>1.9498191400009599</v>
      </c>
      <c r="BZ29" s="70">
        <v>2.6320265454065299</v>
      </c>
      <c r="CA29" s="71">
        <v>0</v>
      </c>
      <c r="CB29" s="166">
        <v>4.8499999999999996</v>
      </c>
      <c r="CC29" s="166">
        <v>0.60816808618393603</v>
      </c>
      <c r="CD29" s="166">
        <v>2.71981036490646</v>
      </c>
      <c r="CE29" s="72">
        <v>23</v>
      </c>
      <c r="CF29" s="73">
        <v>0.30181774390431498</v>
      </c>
      <c r="CG29" s="74">
        <v>6.3000856726274604E-2</v>
      </c>
      <c r="CH29" s="74">
        <v>1.40874198280675E-2</v>
      </c>
      <c r="CI29" s="74">
        <v>0</v>
      </c>
      <c r="CJ29" s="74">
        <v>0</v>
      </c>
      <c r="CK29" s="74">
        <v>0</v>
      </c>
      <c r="CL29" s="74">
        <v>0.30181774390431498</v>
      </c>
      <c r="CM29" s="74">
        <v>6.3000856726274604E-2</v>
      </c>
      <c r="CN29" s="74">
        <v>1.40874198280675E-2</v>
      </c>
      <c r="CO29" s="67">
        <v>0.21218500000000001</v>
      </c>
      <c r="CP29" s="68">
        <v>0.25758041008177401</v>
      </c>
      <c r="CQ29" s="68">
        <v>5.7596730661511802E-2</v>
      </c>
      <c r="CR29" s="174">
        <v>0.34849999999999998</v>
      </c>
      <c r="CS29" s="164">
        <v>6.1345000000000001</v>
      </c>
      <c r="CT29" s="164">
        <v>25.673999999999999</v>
      </c>
      <c r="CU29" s="164">
        <v>2.7961439613567101E-2</v>
      </c>
      <c r="CV29" s="164">
        <v>0.70173825529706502</v>
      </c>
      <c r="CW29" s="164">
        <v>3.4291557960647099</v>
      </c>
      <c r="CX29" s="164">
        <v>6.2523679724691399E-3</v>
      </c>
      <c r="CY29" s="164">
        <v>0.15691344412563399</v>
      </c>
      <c r="CZ29" s="165">
        <v>0.76678254654380995</v>
      </c>
      <c r="DA29" s="95" t="s">
        <v>330</v>
      </c>
      <c r="DB29" s="95" t="s">
        <v>334</v>
      </c>
      <c r="DC29" s="95">
        <v>217.65</v>
      </c>
      <c r="DD29" s="95">
        <v>0</v>
      </c>
      <c r="DE29" s="95">
        <v>151.19999999999999</v>
      </c>
      <c r="DF29" s="95">
        <v>33.65</v>
      </c>
      <c r="DG29" s="95">
        <v>0</v>
      </c>
      <c r="DH29" s="95">
        <v>368.85</v>
      </c>
      <c r="DI29" s="95">
        <v>184.85</v>
      </c>
      <c r="DJ29" s="95">
        <v>217.65</v>
      </c>
      <c r="DK29" s="95">
        <v>86.779378462373103</v>
      </c>
      <c r="DL29" s="95">
        <v>0</v>
      </c>
      <c r="DM29" s="95">
        <v>53.183495659145201</v>
      </c>
      <c r="DN29" s="95">
        <v>30.068824561766899</v>
      </c>
      <c r="DO29" s="95">
        <v>0</v>
      </c>
      <c r="DP29" s="95">
        <v>60.342247572536301</v>
      </c>
      <c r="DQ29" s="95">
        <v>86.779378462373103</v>
      </c>
      <c r="DR29" s="95">
        <v>19.404458928704699</v>
      </c>
      <c r="DS29" s="95">
        <v>0</v>
      </c>
      <c r="DT29" s="95">
        <v>11.8921911574914</v>
      </c>
      <c r="DU29" s="95">
        <v>6.7235935723626099</v>
      </c>
      <c r="DV29" s="95">
        <v>0</v>
      </c>
      <c r="DW29" s="95">
        <v>13.492936748731299</v>
      </c>
      <c r="DX29" s="95">
        <v>19.404458928704699</v>
      </c>
      <c r="DY29" s="67">
        <v>1.5363712727500001</v>
      </c>
      <c r="DZ29" s="68">
        <v>35.052080440499999</v>
      </c>
      <c r="EA29" s="68">
        <v>0.12602987727628201</v>
      </c>
      <c r="EB29" s="68">
        <v>0.12602987727628201</v>
      </c>
      <c r="EC29" s="68">
        <v>2.8181137278572299E-2</v>
      </c>
      <c r="ED29" s="175">
        <v>0.38445104127699498</v>
      </c>
      <c r="EE29" s="95">
        <v>0.8</v>
      </c>
      <c r="EF29" s="95" t="s">
        <v>254</v>
      </c>
      <c r="EG29" s="95">
        <v>0.44444444444444398</v>
      </c>
      <c r="EH29" s="95">
        <v>0.11111111111111099</v>
      </c>
      <c r="EI29" s="95" t="s">
        <v>254</v>
      </c>
      <c r="EJ29" s="95">
        <v>1</v>
      </c>
      <c r="EK29" s="95">
        <v>0.64705882352941202</v>
      </c>
      <c r="EL29" s="95">
        <v>0.41403933560541301</v>
      </c>
      <c r="EM29" s="95" t="s">
        <v>254</v>
      </c>
      <c r="EN29" s="95">
        <v>0.52704627669473003</v>
      </c>
      <c r="EO29" s="95">
        <v>0.33333333333333298</v>
      </c>
      <c r="EP29" s="95" t="s">
        <v>254</v>
      </c>
      <c r="EQ29" s="95">
        <v>0</v>
      </c>
      <c r="ER29" s="95">
        <v>0.424437343813583</v>
      </c>
      <c r="ES29" s="95">
        <v>0.10690449676497001</v>
      </c>
      <c r="ET29" s="95" t="s">
        <v>254</v>
      </c>
      <c r="EU29" s="95">
        <v>0.17568209223157699</v>
      </c>
      <c r="EV29" s="95">
        <v>0.11111111111111099</v>
      </c>
      <c r="EW29" s="95" t="s">
        <v>254</v>
      </c>
      <c r="EX29" s="95">
        <v>0</v>
      </c>
      <c r="EY29" s="95">
        <v>0.10294117647058799</v>
      </c>
      <c r="EZ29" s="163">
        <v>1.77368421052632</v>
      </c>
      <c r="FA29" s="164">
        <v>0.36185034546704498</v>
      </c>
      <c r="FB29" s="164">
        <v>8.3014162556638404E-2</v>
      </c>
      <c r="FC29" s="164">
        <v>1.4421052631578899</v>
      </c>
      <c r="FD29" s="164">
        <v>0.40182332971605</v>
      </c>
      <c r="FE29" s="164">
        <v>9.2184594073120393E-2</v>
      </c>
      <c r="FF29" s="164">
        <v>1.54210526315789</v>
      </c>
      <c r="FG29" s="164">
        <v>0.46465732830607298</v>
      </c>
      <c r="FH29" s="164">
        <v>0.106599701971672</v>
      </c>
      <c r="FI29" s="164">
        <v>1.34736842105263</v>
      </c>
      <c r="FJ29" s="164">
        <v>0.406021922030807</v>
      </c>
      <c r="FK29" s="164">
        <v>9.3147817210233602E-2</v>
      </c>
      <c r="FL29" s="164">
        <v>1.6236842105263201</v>
      </c>
      <c r="FM29" s="164">
        <v>0.49868084592739997</v>
      </c>
      <c r="FN29" s="164">
        <v>0.114405232235627</v>
      </c>
      <c r="FO29" s="164">
        <v>1.4873240794293401</v>
      </c>
      <c r="FP29" s="164">
        <v>0.41334541051999701</v>
      </c>
      <c r="FQ29" s="164">
        <v>9.4827940696473698E-2</v>
      </c>
      <c r="FR29" s="164">
        <v>1.29411764705882</v>
      </c>
      <c r="FS29" s="164">
        <v>0.31118842410044401</v>
      </c>
      <c r="FT29" s="164">
        <v>7.5474278943272605E-2</v>
      </c>
      <c r="FU29" s="164">
        <v>1.2</v>
      </c>
      <c r="FV29" s="164">
        <v>0.28504385627478401</v>
      </c>
      <c r="FW29" s="164">
        <v>6.9133289844371504E-2</v>
      </c>
      <c r="FX29" s="164">
        <v>1.2980392156862699</v>
      </c>
      <c r="FY29" s="164">
        <v>0.30583914350414099</v>
      </c>
      <c r="FZ29" s="164">
        <v>7.4176887830353505E-2</v>
      </c>
      <c r="GA29" s="164">
        <v>1.2475163398692799</v>
      </c>
      <c r="GB29" s="164">
        <v>0.269420253613887</v>
      </c>
      <c r="GC29" s="164">
        <v>6.5344009607691406E-2</v>
      </c>
      <c r="GD29" s="164">
        <v>2.09</v>
      </c>
      <c r="GE29" s="164">
        <v>0.99604774539733298</v>
      </c>
      <c r="GF29" s="164">
        <v>0.31497795337310702</v>
      </c>
      <c r="GG29" s="164">
        <v>2.09</v>
      </c>
      <c r="GH29" s="164">
        <v>0.99604774539733298</v>
      </c>
      <c r="GI29" s="164">
        <v>0.31497795337310702</v>
      </c>
      <c r="GJ29" s="164">
        <v>2.0833333333333299</v>
      </c>
      <c r="GK29" s="164">
        <v>0.99693976191587896</v>
      </c>
      <c r="GL29" s="164">
        <v>0.31526003376401701</v>
      </c>
      <c r="GM29" s="164">
        <v>2.085</v>
      </c>
      <c r="GN29" s="164">
        <v>0.99667502783560902</v>
      </c>
      <c r="GO29" s="164">
        <v>0.31517631749722402</v>
      </c>
      <c r="GP29" s="164">
        <v>2.3461538461538498</v>
      </c>
      <c r="GQ29" s="164">
        <v>0.68143889994552997</v>
      </c>
      <c r="GR29" s="164">
        <v>0.18899714575764501</v>
      </c>
      <c r="GS29" s="164">
        <v>2.2999999999999998</v>
      </c>
      <c r="GT29" s="164">
        <v>0.81649658092772603</v>
      </c>
      <c r="GU29" s="164">
        <v>0.22645540682891899</v>
      </c>
      <c r="GV29" s="164">
        <v>2.3666666666666698</v>
      </c>
      <c r="GW29" s="164">
        <v>0.67054427864953803</v>
      </c>
      <c r="GX29" s="164">
        <v>0.18597552147230201</v>
      </c>
      <c r="GY29" s="164">
        <v>2.3417948717948698</v>
      </c>
      <c r="GZ29" s="164">
        <v>0.69672861950028198</v>
      </c>
      <c r="HA29" s="165">
        <v>0.19323775097627</v>
      </c>
      <c r="HB29" s="76">
        <v>20.835000000000001</v>
      </c>
      <c r="HC29" s="77">
        <v>78.490000000000009</v>
      </c>
      <c r="HD29" s="78">
        <v>0</v>
      </c>
      <c r="HE29" s="166"/>
      <c r="HF29" s="166"/>
      <c r="HG29" s="166"/>
      <c r="HH29" s="166"/>
      <c r="HI29" s="166"/>
      <c r="HJ29" s="166"/>
      <c r="HK29" s="166"/>
      <c r="HL29" s="166"/>
      <c r="HM29" s="166"/>
      <c r="HN29" s="166"/>
      <c r="HO29" s="166"/>
      <c r="HP29" s="166"/>
      <c r="HQ29" s="166"/>
      <c r="HR29" s="166"/>
      <c r="HS29" s="166"/>
      <c r="HT29" s="166"/>
      <c r="HU29" s="166"/>
      <c r="HV29" s="166"/>
    </row>
    <row r="30" spans="1:230" ht="15.5">
      <c r="A30" s="184" t="s">
        <v>335</v>
      </c>
      <c r="B30" s="168" t="str">
        <f t="shared" si="0"/>
        <v>NN.A</v>
      </c>
      <c r="C30" s="83" t="s">
        <v>246</v>
      </c>
      <c r="D30" s="77" t="s">
        <v>336</v>
      </c>
      <c r="E30" s="164" t="s">
        <v>266</v>
      </c>
      <c r="F30" s="70" t="s">
        <v>267</v>
      </c>
      <c r="G30" s="70" t="s">
        <v>250</v>
      </c>
      <c r="H30" s="93">
        <v>2014</v>
      </c>
      <c r="I30" s="169">
        <v>67.214699999999993</v>
      </c>
      <c r="J30" s="170">
        <v>15.0083</v>
      </c>
      <c r="K30" s="171">
        <v>1</v>
      </c>
      <c r="L30" s="182" t="s">
        <v>271</v>
      </c>
      <c r="M30" s="172">
        <v>41807</v>
      </c>
      <c r="N30" s="86">
        <v>8</v>
      </c>
      <c r="O30" s="83">
        <v>24.5</v>
      </c>
      <c r="P30" s="83">
        <v>24</v>
      </c>
      <c r="Q30" s="83" t="s">
        <v>268</v>
      </c>
      <c r="R30" s="87"/>
      <c r="S30" s="64">
        <v>0.31578947368421051</v>
      </c>
      <c r="T30" s="65">
        <v>3.37</v>
      </c>
      <c r="U30" s="66">
        <v>0.12307999999999999</v>
      </c>
      <c r="W30" s="67">
        <v>185.9</v>
      </c>
      <c r="X30" s="68">
        <v>85.353691376407099</v>
      </c>
      <c r="Y30" s="68">
        <v>19.085665604818399</v>
      </c>
      <c r="Z30" s="69">
        <v>8.8931398959571908</v>
      </c>
      <c r="AA30" s="70">
        <v>8.7063043299388401</v>
      </c>
      <c r="AB30" s="70">
        <v>0.186835566018347</v>
      </c>
      <c r="AC30" s="70">
        <v>9.3417783009173597E-2</v>
      </c>
      <c r="AD30" s="70">
        <v>9.3417783009173597E-2</v>
      </c>
      <c r="AE30" s="70">
        <v>0</v>
      </c>
      <c r="AF30" s="70">
        <v>9.3417783009173597E-2</v>
      </c>
      <c r="AG30" s="70">
        <v>8.7063043299388401</v>
      </c>
      <c r="AH30" s="70">
        <v>0</v>
      </c>
      <c r="AI30" s="70">
        <v>3.1887368240952201</v>
      </c>
      <c r="AJ30" s="70">
        <v>3.2115220057182898</v>
      </c>
      <c r="AK30" s="70">
        <v>0.186835566018347</v>
      </c>
      <c r="AL30" s="70">
        <v>9.3417783009173597E-2</v>
      </c>
      <c r="AM30" s="70">
        <v>9.3417783009173597E-2</v>
      </c>
      <c r="AN30" s="70">
        <v>0</v>
      </c>
      <c r="AO30" s="70">
        <v>9.3417783009173597E-2</v>
      </c>
      <c r="AP30" s="70">
        <v>3.2115220057182898</v>
      </c>
      <c r="AQ30" s="70">
        <v>0</v>
      </c>
      <c r="AR30" s="70">
        <v>13.8993815737779</v>
      </c>
      <c r="AS30" s="70">
        <v>13.9986998778831</v>
      </c>
      <c r="AT30" s="70">
        <v>0.81439735133319802</v>
      </c>
      <c r="AU30" s="70">
        <v>0.40719867566659901</v>
      </c>
      <c r="AV30" s="70">
        <v>0.40719867566659901</v>
      </c>
      <c r="AW30" s="70">
        <v>0</v>
      </c>
      <c r="AX30" s="70">
        <v>0.40719867566659901</v>
      </c>
      <c r="AY30" s="70">
        <v>13.9986998778831</v>
      </c>
      <c r="AZ30" s="71">
        <v>0</v>
      </c>
      <c r="BA30" s="69">
        <v>8.6824337632896906</v>
      </c>
      <c r="BB30" s="70">
        <v>8.5438641933681705</v>
      </c>
      <c r="BC30" s="70">
        <v>0.13856956992151201</v>
      </c>
      <c r="BD30" s="70">
        <v>8.5103600321357206E-2</v>
      </c>
      <c r="BE30" s="70">
        <v>8.5103600321357206E-2</v>
      </c>
      <c r="BF30" s="70">
        <v>0</v>
      </c>
      <c r="BG30" s="70">
        <v>5.34659696001549E-2</v>
      </c>
      <c r="BH30" s="70">
        <v>8.5438641933681705</v>
      </c>
      <c r="BI30" s="70">
        <v>0</v>
      </c>
      <c r="BJ30" s="70">
        <v>5.6601613016685102</v>
      </c>
      <c r="BK30" s="70">
        <v>5.6638229351007103</v>
      </c>
      <c r="BL30" s="70">
        <v>0.10767594849263599</v>
      </c>
      <c r="BM30" s="70">
        <v>8.5103600321357206E-2</v>
      </c>
      <c r="BN30" s="70">
        <v>8.5103600321357206E-2</v>
      </c>
      <c r="BO30" s="70">
        <v>0</v>
      </c>
      <c r="BP30" s="70">
        <v>3.8516599639749398E-2</v>
      </c>
      <c r="BQ30" s="70">
        <v>5.6638229351007103</v>
      </c>
      <c r="BR30" s="70">
        <v>0</v>
      </c>
      <c r="BS30" s="70">
        <v>24.672071118112701</v>
      </c>
      <c r="BT30" s="70">
        <v>24.6880318082119</v>
      </c>
      <c r="BU30" s="70">
        <v>0.46934857812929098</v>
      </c>
      <c r="BV30" s="70">
        <v>0.37095799353227099</v>
      </c>
      <c r="BW30" s="70">
        <v>0.37095799353227099</v>
      </c>
      <c r="BX30" s="70">
        <v>0</v>
      </c>
      <c r="BY30" s="70">
        <v>0.16788996547848301</v>
      </c>
      <c r="BZ30" s="70">
        <v>24.6880318082119</v>
      </c>
      <c r="CA30" s="71">
        <v>0</v>
      </c>
      <c r="CB30" s="166">
        <v>1.1499999999999999</v>
      </c>
      <c r="CC30" s="166">
        <v>0.16662280124501799</v>
      </c>
      <c r="CD30" s="166">
        <v>0.74515982037059503</v>
      </c>
      <c r="CE30" s="72">
        <v>6</v>
      </c>
      <c r="CF30" s="73">
        <v>9.2563422675286694E-2</v>
      </c>
      <c r="CG30" s="74">
        <v>4.0812235575652403E-2</v>
      </c>
      <c r="CH30" s="74">
        <v>9.1258933060893999E-3</v>
      </c>
      <c r="CI30" s="74">
        <v>0</v>
      </c>
      <c r="CJ30" s="74">
        <v>0</v>
      </c>
      <c r="CK30" s="74">
        <v>0</v>
      </c>
      <c r="CL30" s="74">
        <v>9.2563422675286694E-2</v>
      </c>
      <c r="CM30" s="74">
        <v>4.0812235575652403E-2</v>
      </c>
      <c r="CN30" s="74">
        <v>9.1258933060893999E-3</v>
      </c>
      <c r="CO30" s="67">
        <v>8.9348550000000007</v>
      </c>
      <c r="CP30" s="68">
        <v>10.993877998589401</v>
      </c>
      <c r="CQ30" s="68">
        <v>2.4583058541185299</v>
      </c>
      <c r="CR30" s="174">
        <v>0.3075</v>
      </c>
      <c r="CS30" s="164">
        <v>3.0775000000000001</v>
      </c>
      <c r="CT30" s="164">
        <v>22.877500000000001</v>
      </c>
      <c r="CU30" s="164">
        <v>3.3541019662496799E-2</v>
      </c>
      <c r="CV30" s="164">
        <v>0.84237680654830804</v>
      </c>
      <c r="CW30" s="164">
        <v>2.3590517162622802</v>
      </c>
      <c r="CX30" s="164">
        <v>7.4999999999999997E-3</v>
      </c>
      <c r="CY30" s="164">
        <v>0.188361180211121</v>
      </c>
      <c r="CZ30" s="165">
        <v>0.52749999999999997</v>
      </c>
      <c r="DA30" s="95" t="s">
        <v>335</v>
      </c>
      <c r="DB30" s="95" t="s">
        <v>337</v>
      </c>
      <c r="DC30" s="95">
        <v>67.900000000000006</v>
      </c>
      <c r="DD30" s="95">
        <v>0</v>
      </c>
      <c r="DE30" s="95">
        <v>30.9</v>
      </c>
      <c r="DF30" s="95">
        <v>0</v>
      </c>
      <c r="DG30" s="95">
        <v>0</v>
      </c>
      <c r="DH30" s="95">
        <v>98.8</v>
      </c>
      <c r="DI30" s="95">
        <v>30.9</v>
      </c>
      <c r="DJ30" s="95">
        <v>67.900000000000006</v>
      </c>
      <c r="DK30" s="95">
        <v>44.716534090341</v>
      </c>
      <c r="DL30" s="95">
        <v>0</v>
      </c>
      <c r="DM30" s="95">
        <v>18.575309022009801</v>
      </c>
      <c r="DN30" s="95">
        <v>0</v>
      </c>
      <c r="DO30" s="95">
        <v>0</v>
      </c>
      <c r="DP30" s="95">
        <v>18.575309022009801</v>
      </c>
      <c r="DQ30" s="95">
        <v>44.716534090341</v>
      </c>
      <c r="DR30" s="95">
        <v>9.9989209944189295</v>
      </c>
      <c r="DS30" s="95">
        <v>0</v>
      </c>
      <c r="DT30" s="95">
        <v>4.1535653676279001</v>
      </c>
      <c r="DU30" s="95">
        <v>0</v>
      </c>
      <c r="DV30" s="95">
        <v>0</v>
      </c>
      <c r="DW30" s="95">
        <v>4.1535653676279001</v>
      </c>
      <c r="DX30" s="95">
        <v>9.9989209944189295</v>
      </c>
      <c r="DY30" s="67">
        <v>2.4044094620999998</v>
      </c>
      <c r="DZ30" s="68">
        <v>38.220352269000003</v>
      </c>
      <c r="EA30" s="68">
        <v>0.49469405405442102</v>
      </c>
      <c r="EB30" s="68">
        <v>0.49469405405442102</v>
      </c>
      <c r="EC30" s="68">
        <v>0.11061695329306399</v>
      </c>
      <c r="ED30" s="175">
        <v>1.0880596640614899</v>
      </c>
      <c r="EE30" s="95">
        <v>0.2</v>
      </c>
      <c r="EF30" s="95">
        <v>0</v>
      </c>
      <c r="EG30" s="95" t="s">
        <v>254</v>
      </c>
      <c r="EH30" s="95">
        <v>0.05</v>
      </c>
      <c r="EI30" s="95" t="s">
        <v>254</v>
      </c>
      <c r="EJ30" s="95">
        <v>0.1</v>
      </c>
      <c r="EK30" s="95">
        <v>0.2</v>
      </c>
      <c r="EL30" s="95">
        <v>0.41039134083406198</v>
      </c>
      <c r="EM30" s="95">
        <v>0</v>
      </c>
      <c r="EN30" s="95" t="s">
        <v>254</v>
      </c>
      <c r="EO30" s="95">
        <v>0.22360679774997899</v>
      </c>
      <c r="EP30" s="95" t="s">
        <v>254</v>
      </c>
      <c r="EQ30" s="95">
        <v>0.30779350562554603</v>
      </c>
      <c r="ER30" s="95">
        <v>0.41039134083406198</v>
      </c>
      <c r="ES30" s="95">
        <v>9.1766293548224701E-2</v>
      </c>
      <c r="ET30" s="95">
        <v>0</v>
      </c>
      <c r="EU30" s="95" t="s">
        <v>254</v>
      </c>
      <c r="EV30" s="95">
        <v>0.05</v>
      </c>
      <c r="EW30" s="95" t="s">
        <v>254</v>
      </c>
      <c r="EX30" s="95">
        <v>6.8824720161168501E-2</v>
      </c>
      <c r="EY30" s="95">
        <v>9.1766293548224701E-2</v>
      </c>
      <c r="EZ30" s="163">
        <v>1.6611111111111101</v>
      </c>
      <c r="FA30" s="164">
        <v>1.6004186543779899</v>
      </c>
      <c r="FB30" s="164">
        <v>0.37722229441604099</v>
      </c>
      <c r="FC30" s="164">
        <v>1.6611111111111101</v>
      </c>
      <c r="FD30" s="164">
        <v>1.6018881832493801</v>
      </c>
      <c r="FE30" s="164">
        <v>0.377568665692744</v>
      </c>
      <c r="FF30" s="164">
        <v>4.75</v>
      </c>
      <c r="FG30" s="164">
        <v>4.5961940777125596</v>
      </c>
      <c r="FH30" s="164">
        <v>3.25</v>
      </c>
      <c r="FI30" s="164">
        <v>4.75</v>
      </c>
      <c r="FJ30" s="164">
        <v>4.5961940777125596</v>
      </c>
      <c r="FK30" s="164">
        <v>3.25</v>
      </c>
      <c r="FL30" s="164">
        <v>4.75</v>
      </c>
      <c r="FM30" s="164">
        <v>4.5961940777125596</v>
      </c>
      <c r="FN30" s="164">
        <v>3.25</v>
      </c>
      <c r="FO30" s="164">
        <v>4.75</v>
      </c>
      <c r="FP30" s="164">
        <v>4.5961940777125596</v>
      </c>
      <c r="FQ30" s="164">
        <v>3.25</v>
      </c>
      <c r="FR30" s="164">
        <v>2</v>
      </c>
      <c r="FS30" s="164" t="s">
        <v>254</v>
      </c>
      <c r="FT30" s="164" t="s">
        <v>254</v>
      </c>
      <c r="FU30" s="164">
        <v>2</v>
      </c>
      <c r="FV30" s="164" t="s">
        <v>254</v>
      </c>
      <c r="FW30" s="164" t="s">
        <v>254</v>
      </c>
      <c r="FX30" s="164">
        <v>2</v>
      </c>
      <c r="FY30" s="164" t="s">
        <v>254</v>
      </c>
      <c r="FZ30" s="164" t="s">
        <v>254</v>
      </c>
      <c r="GA30" s="164">
        <v>2</v>
      </c>
      <c r="GB30" s="164" t="s">
        <v>254</v>
      </c>
      <c r="GC30" s="164" t="s">
        <v>254</v>
      </c>
      <c r="GD30" s="164">
        <v>4.5</v>
      </c>
      <c r="GE30" s="164">
        <v>4.94974746830583</v>
      </c>
      <c r="GF30" s="164">
        <v>3.5</v>
      </c>
      <c r="GG30" s="164">
        <v>4.5</v>
      </c>
      <c r="GH30" s="164">
        <v>4.94974746830583</v>
      </c>
      <c r="GI30" s="164">
        <v>3.5</v>
      </c>
      <c r="GJ30" s="164">
        <v>4.5</v>
      </c>
      <c r="GK30" s="164">
        <v>4.94974746830583</v>
      </c>
      <c r="GL30" s="164">
        <v>3.5</v>
      </c>
      <c r="GM30" s="164">
        <v>4.5</v>
      </c>
      <c r="GN30" s="164">
        <v>4.94974746830583</v>
      </c>
      <c r="GO30" s="164">
        <v>3.5</v>
      </c>
      <c r="GP30" s="164">
        <v>1.6529411764705899</v>
      </c>
      <c r="GQ30" s="164">
        <v>1.6470115539435399</v>
      </c>
      <c r="GR30" s="164">
        <v>0.39945897667775998</v>
      </c>
      <c r="GS30" s="164">
        <v>1.6529411764705899</v>
      </c>
      <c r="GT30" s="164">
        <v>1.64852875583762</v>
      </c>
      <c r="GU30" s="164">
        <v>0.39982695218744502</v>
      </c>
      <c r="GV30" s="164">
        <v>1.65686274509804</v>
      </c>
      <c r="GW30" s="164">
        <v>1.6464509265674401</v>
      </c>
      <c r="GX30" s="164">
        <v>0.39932300456668302</v>
      </c>
      <c r="GY30" s="164">
        <v>1.6576470588235299</v>
      </c>
      <c r="GZ30" s="164">
        <v>1.64690440452598</v>
      </c>
      <c r="HA30" s="165">
        <v>0.39943298912679698</v>
      </c>
      <c r="HB30" s="76">
        <v>9.23</v>
      </c>
      <c r="HC30" s="77">
        <v>90.775000000000006</v>
      </c>
      <c r="HD30" s="78">
        <v>0</v>
      </c>
      <c r="HE30" s="166"/>
      <c r="HF30" s="166"/>
      <c r="HG30" s="166"/>
      <c r="HH30" s="166"/>
      <c r="HI30" s="166"/>
      <c r="HJ30" s="166"/>
      <c r="HK30" s="166"/>
      <c r="HL30" s="166"/>
      <c r="HM30" s="166"/>
      <c r="HN30" s="166"/>
      <c r="HO30" s="166"/>
      <c r="HP30" s="166"/>
      <c r="HQ30" s="166"/>
      <c r="HR30" s="166"/>
      <c r="HS30" s="166"/>
      <c r="HT30" s="166"/>
      <c r="HU30" s="166"/>
      <c r="HV30" s="166"/>
    </row>
    <row r="31" spans="1:230" ht="15.5">
      <c r="A31" s="177" t="s">
        <v>335</v>
      </c>
      <c r="B31" s="168" t="str">
        <f t="shared" si="0"/>
        <v>NN.B</v>
      </c>
      <c r="C31" s="83" t="s">
        <v>255</v>
      </c>
      <c r="D31" s="77" t="s">
        <v>338</v>
      </c>
      <c r="E31" s="164" t="s">
        <v>266</v>
      </c>
      <c r="F31" s="70" t="s">
        <v>267</v>
      </c>
      <c r="G31" s="70" t="s">
        <v>250</v>
      </c>
      <c r="H31" s="93">
        <v>2014</v>
      </c>
      <c r="I31" s="169">
        <v>67.266723330000005</v>
      </c>
      <c r="J31" s="170">
        <v>15.25606333</v>
      </c>
      <c r="K31" s="171">
        <v>1</v>
      </c>
      <c r="L31" s="182" t="s">
        <v>271</v>
      </c>
      <c r="M31" s="172">
        <v>41810</v>
      </c>
      <c r="N31" s="86">
        <v>10.5</v>
      </c>
      <c r="O31" s="83">
        <v>18.5</v>
      </c>
      <c r="P31" s="83">
        <v>24</v>
      </c>
      <c r="Q31" s="83" t="s">
        <v>268</v>
      </c>
      <c r="R31" s="87"/>
      <c r="S31" s="64">
        <v>0.73684210526315785</v>
      </c>
      <c r="T31" s="65">
        <v>2.2999999999999998</v>
      </c>
      <c r="U31" s="66">
        <v>7.0239999999999997E-2</v>
      </c>
      <c r="W31" s="67">
        <v>651.875</v>
      </c>
      <c r="X31" s="68">
        <v>134.40138969754599</v>
      </c>
      <c r="Y31" s="68">
        <v>30.053064363415199</v>
      </c>
      <c r="Z31" s="69">
        <v>10.4857839298228</v>
      </c>
      <c r="AA31" s="70">
        <v>10.3117844024446</v>
      </c>
      <c r="AB31" s="70">
        <v>0.17399952737816099</v>
      </c>
      <c r="AC31" s="70">
        <v>0</v>
      </c>
      <c r="AD31" s="70">
        <v>0</v>
      </c>
      <c r="AE31" s="70">
        <v>0</v>
      </c>
      <c r="AF31" s="70">
        <v>0.138753510178104</v>
      </c>
      <c r="AG31" s="70">
        <v>10.3117844024446</v>
      </c>
      <c r="AH31" s="70">
        <v>0</v>
      </c>
      <c r="AI31" s="70">
        <v>0.94665791413758804</v>
      </c>
      <c r="AJ31" s="70">
        <v>0.96590779170826901</v>
      </c>
      <c r="AK31" s="70">
        <v>9.3918983927506305E-2</v>
      </c>
      <c r="AL31" s="70">
        <v>0</v>
      </c>
      <c r="AM31" s="70">
        <v>0</v>
      </c>
      <c r="AN31" s="70">
        <v>0</v>
      </c>
      <c r="AO31" s="70">
        <v>8.9962682225018395E-2</v>
      </c>
      <c r="AP31" s="70">
        <v>0.96590779170826901</v>
      </c>
      <c r="AQ31" s="70">
        <v>0</v>
      </c>
      <c r="AR31" s="70">
        <v>4.2335828948996097</v>
      </c>
      <c r="AS31" s="70">
        <v>4.31967096451279</v>
      </c>
      <c r="AT31" s="70">
        <v>0.420018464879229</v>
      </c>
      <c r="AU31" s="70">
        <v>0</v>
      </c>
      <c r="AV31" s="70">
        <v>0</v>
      </c>
      <c r="AW31" s="70">
        <v>0</v>
      </c>
      <c r="AX31" s="70">
        <v>0.40232534578670698</v>
      </c>
      <c r="AY31" s="70">
        <v>4.31967096451279</v>
      </c>
      <c r="AZ31" s="71">
        <v>0</v>
      </c>
      <c r="BA31" s="69">
        <v>5.4812302315371104</v>
      </c>
      <c r="BB31" s="70">
        <v>4.0696451928143</v>
      </c>
      <c r="BC31" s="70">
        <v>1.4115850387228199</v>
      </c>
      <c r="BD31" s="70">
        <v>0</v>
      </c>
      <c r="BE31" s="70">
        <v>0</v>
      </c>
      <c r="BF31" s="70">
        <v>0</v>
      </c>
      <c r="BG31" s="70">
        <v>1.4115850387228199</v>
      </c>
      <c r="BH31" s="70">
        <v>4.0696451928143</v>
      </c>
      <c r="BI31" s="70">
        <v>0</v>
      </c>
      <c r="BJ31" s="70">
        <v>1.3704068414894399</v>
      </c>
      <c r="BK31" s="70">
        <v>0.42467587032582399</v>
      </c>
      <c r="BL31" s="70">
        <v>1.3733127535306799</v>
      </c>
      <c r="BM31" s="70">
        <v>0</v>
      </c>
      <c r="BN31" s="70">
        <v>0</v>
      </c>
      <c r="BO31" s="70">
        <v>0</v>
      </c>
      <c r="BP31" s="70">
        <v>1.3733127535306799</v>
      </c>
      <c r="BQ31" s="70">
        <v>0.42467587032582399</v>
      </c>
      <c r="BR31" s="70">
        <v>0</v>
      </c>
      <c r="BS31" s="70">
        <v>6.1286457088023303</v>
      </c>
      <c r="BT31" s="70">
        <v>1.89920822890486</v>
      </c>
      <c r="BU31" s="70">
        <v>6.1416413425240304</v>
      </c>
      <c r="BV31" s="70">
        <v>0</v>
      </c>
      <c r="BW31" s="70">
        <v>0</v>
      </c>
      <c r="BX31" s="70">
        <v>0</v>
      </c>
      <c r="BY31" s="70">
        <v>6.1416413425240304</v>
      </c>
      <c r="BZ31" s="70">
        <v>1.89920822890486</v>
      </c>
      <c r="CA31" s="71">
        <v>0</v>
      </c>
      <c r="CB31" s="166">
        <v>3.4</v>
      </c>
      <c r="CC31" s="166">
        <v>0.25546654946340203</v>
      </c>
      <c r="CD31" s="166">
        <v>1.14248114115496</v>
      </c>
      <c r="CE31" s="72">
        <v>8</v>
      </c>
      <c r="CF31" s="73">
        <v>8.8102212273978603E-2</v>
      </c>
      <c r="CG31" s="74">
        <v>4.74362950571664E-2</v>
      </c>
      <c r="CH31" s="74">
        <v>1.06070780348561E-2</v>
      </c>
      <c r="CI31" s="74">
        <v>0</v>
      </c>
      <c r="CJ31" s="74">
        <v>0</v>
      </c>
      <c r="CK31" s="74">
        <v>0</v>
      </c>
      <c r="CL31" s="74">
        <v>8.8102212273978603E-2</v>
      </c>
      <c r="CM31" s="74">
        <v>4.74362950571664E-2</v>
      </c>
      <c r="CN31" s="74">
        <v>1.06070780348561E-2</v>
      </c>
      <c r="CO31" s="67">
        <v>5.9511849999999997</v>
      </c>
      <c r="CP31" s="68">
        <v>11.2731326085416</v>
      </c>
      <c r="CQ31" s="68">
        <v>2.5207490832068502</v>
      </c>
      <c r="CR31" s="174">
        <v>0.26500000000000001</v>
      </c>
      <c r="CS31" s="164">
        <v>4.4649999999999999</v>
      </c>
      <c r="CT31" s="164">
        <v>23.172499999999999</v>
      </c>
      <c r="CU31" s="164">
        <v>6.09140896327727E-2</v>
      </c>
      <c r="CV31" s="164">
        <v>1.6682878080614001</v>
      </c>
      <c r="CW31" s="164">
        <v>6.6918150122290996</v>
      </c>
      <c r="CX31" s="164">
        <v>1.3620804520639501E-2</v>
      </c>
      <c r="CY31" s="164">
        <v>0.37304049448594201</v>
      </c>
      <c r="CZ31" s="165">
        <v>1.49633532601979</v>
      </c>
      <c r="DA31" s="95" t="s">
        <v>335</v>
      </c>
      <c r="DB31" s="95" t="s">
        <v>339</v>
      </c>
      <c r="DC31" s="95">
        <v>259.45</v>
      </c>
      <c r="DD31" s="95">
        <v>0</v>
      </c>
      <c r="DE31" s="95">
        <v>68.05</v>
      </c>
      <c r="DF31" s="95">
        <v>0</v>
      </c>
      <c r="DG31" s="95">
        <v>0</v>
      </c>
      <c r="DH31" s="95">
        <v>327.5</v>
      </c>
      <c r="DI31" s="95">
        <v>68.05</v>
      </c>
      <c r="DJ31" s="95">
        <v>259.45</v>
      </c>
      <c r="DK31" s="95">
        <v>143.56567358383001</v>
      </c>
      <c r="DL31" s="95">
        <v>0</v>
      </c>
      <c r="DM31" s="95">
        <v>35.6938370030458</v>
      </c>
      <c r="DN31" s="95">
        <v>0</v>
      </c>
      <c r="DO31" s="95">
        <v>0</v>
      </c>
      <c r="DP31" s="95">
        <v>35.6938370030458</v>
      </c>
      <c r="DQ31" s="95">
        <v>143.56567358383001</v>
      </c>
      <c r="DR31" s="95">
        <v>32.102260536899102</v>
      </c>
      <c r="DS31" s="95">
        <v>0</v>
      </c>
      <c r="DT31" s="95">
        <v>7.9813845916607704</v>
      </c>
      <c r="DU31" s="95">
        <v>0</v>
      </c>
      <c r="DV31" s="95">
        <v>0</v>
      </c>
      <c r="DW31" s="95">
        <v>7.9813845916607704</v>
      </c>
      <c r="DX31" s="95">
        <v>32.102260536899102</v>
      </c>
      <c r="DY31" s="67">
        <v>1.7260288715500001</v>
      </c>
      <c r="DZ31" s="68">
        <v>38.119276237500003</v>
      </c>
      <c r="EA31" s="68">
        <v>0.29326646087777303</v>
      </c>
      <c r="EB31" s="68">
        <v>0.29326646087777303</v>
      </c>
      <c r="EC31" s="68">
        <v>6.5576374204348198E-2</v>
      </c>
      <c r="ED31" s="175">
        <v>0.285889608483749</v>
      </c>
      <c r="EE31" s="95">
        <v>0.25</v>
      </c>
      <c r="EF31" s="95">
        <v>0</v>
      </c>
      <c r="EG31" s="95" t="s">
        <v>254</v>
      </c>
      <c r="EH31" s="95">
        <v>0</v>
      </c>
      <c r="EI31" s="95" t="s">
        <v>254</v>
      </c>
      <c r="EJ31" s="95">
        <v>0</v>
      </c>
      <c r="EK31" s="95">
        <v>0.25</v>
      </c>
      <c r="EL31" s="95">
        <v>0.44426165831931902</v>
      </c>
      <c r="EM31" s="95">
        <v>0</v>
      </c>
      <c r="EN31" s="95" t="s">
        <v>254</v>
      </c>
      <c r="EO31" s="95">
        <v>0</v>
      </c>
      <c r="EP31" s="95" t="s">
        <v>254</v>
      </c>
      <c r="EQ31" s="95">
        <v>0</v>
      </c>
      <c r="ER31" s="95">
        <v>0.44426165831931902</v>
      </c>
      <c r="ES31" s="95">
        <v>9.9339926779878296E-2</v>
      </c>
      <c r="ET31" s="95">
        <v>0</v>
      </c>
      <c r="EU31" s="95" t="s">
        <v>254</v>
      </c>
      <c r="EV31" s="95">
        <v>0</v>
      </c>
      <c r="EW31" s="95" t="s">
        <v>254</v>
      </c>
      <c r="EX31" s="95">
        <v>0</v>
      </c>
      <c r="EY31" s="95">
        <v>9.9339926779878296E-2</v>
      </c>
      <c r="EZ31" s="163">
        <v>1.4</v>
      </c>
      <c r="FA31" s="164">
        <v>0.177704663327728</v>
      </c>
      <c r="FB31" s="164">
        <v>3.9735970711951299E-2</v>
      </c>
      <c r="FC31" s="164">
        <v>1.23</v>
      </c>
      <c r="FD31" s="164">
        <v>0.18666040089734601</v>
      </c>
      <c r="FE31" s="164">
        <v>4.1738534511382798E-2</v>
      </c>
      <c r="FF31" s="164">
        <v>2.95</v>
      </c>
      <c r="FG31" s="164">
        <v>3.37194306001747</v>
      </c>
      <c r="FH31" s="164">
        <v>1.6859715300087399</v>
      </c>
      <c r="FI31" s="164">
        <v>2.95</v>
      </c>
      <c r="FJ31" s="164">
        <v>3.37194306001747</v>
      </c>
      <c r="FK31" s="164">
        <v>1.6859715300087399</v>
      </c>
      <c r="FL31" s="164">
        <v>2.95</v>
      </c>
      <c r="FM31" s="164">
        <v>3.37194306001747</v>
      </c>
      <c r="FN31" s="164">
        <v>1.6859715300087399</v>
      </c>
      <c r="FO31" s="164">
        <v>2.95</v>
      </c>
      <c r="FP31" s="164">
        <v>3.37194306001747</v>
      </c>
      <c r="FQ31" s="164">
        <v>1.6859715300087399</v>
      </c>
      <c r="FR31" s="164" t="s">
        <v>254</v>
      </c>
      <c r="FS31" s="164" t="s">
        <v>254</v>
      </c>
      <c r="FT31" s="164" t="s">
        <v>254</v>
      </c>
      <c r="FU31" s="164" t="s">
        <v>254</v>
      </c>
      <c r="FV31" s="164" t="s">
        <v>254</v>
      </c>
      <c r="FW31" s="164" t="s">
        <v>254</v>
      </c>
      <c r="FX31" s="164" t="s">
        <v>254</v>
      </c>
      <c r="FY31" s="164" t="s">
        <v>254</v>
      </c>
      <c r="FZ31" s="164" t="s">
        <v>254</v>
      </c>
      <c r="GA31" s="164" t="s">
        <v>254</v>
      </c>
      <c r="GB31" s="164" t="s">
        <v>254</v>
      </c>
      <c r="GC31" s="164" t="s">
        <v>254</v>
      </c>
      <c r="GD31" s="164">
        <v>3.6</v>
      </c>
      <c r="GE31" s="164">
        <v>3.8105117766515302</v>
      </c>
      <c r="GF31" s="164">
        <v>2.2000000000000002</v>
      </c>
      <c r="GG31" s="164">
        <v>3.6</v>
      </c>
      <c r="GH31" s="164">
        <v>3.8105117766515302</v>
      </c>
      <c r="GI31" s="164">
        <v>2.2000000000000002</v>
      </c>
      <c r="GJ31" s="164">
        <v>3.6</v>
      </c>
      <c r="GK31" s="164">
        <v>3.8105117766515302</v>
      </c>
      <c r="GL31" s="164">
        <v>2.2000000000000002</v>
      </c>
      <c r="GM31" s="164">
        <v>3.6</v>
      </c>
      <c r="GN31" s="164">
        <v>3.8105117766515302</v>
      </c>
      <c r="GO31" s="164">
        <v>2.2000000000000002</v>
      </c>
      <c r="GP31" s="164">
        <v>1.385</v>
      </c>
      <c r="GQ31" s="164">
        <v>0.163111198750713</v>
      </c>
      <c r="GR31" s="164">
        <v>3.6472772829807397E-2</v>
      </c>
      <c r="GS31" s="164">
        <v>1.23</v>
      </c>
      <c r="GT31" s="164">
        <v>0.18666040089734601</v>
      </c>
      <c r="GU31" s="164">
        <v>4.1738534511382798E-2</v>
      </c>
      <c r="GV31" s="164">
        <v>1.5</v>
      </c>
      <c r="GW31" s="164">
        <v>0.25706394407817901</v>
      </c>
      <c r="GX31" s="164">
        <v>5.74812453523013E-2</v>
      </c>
      <c r="GY31" s="164">
        <v>1.2933691912662499</v>
      </c>
      <c r="GZ31" s="164">
        <v>0.12855581695445301</v>
      </c>
      <c r="HA31" s="165">
        <v>2.8745954561317701E-2</v>
      </c>
      <c r="HB31" s="76">
        <v>3.0550000000000002</v>
      </c>
      <c r="HC31" s="77">
        <v>96.944999999999993</v>
      </c>
      <c r="HD31" s="78">
        <v>0</v>
      </c>
      <c r="HE31" s="166"/>
      <c r="HF31" s="166"/>
      <c r="HG31" s="166"/>
      <c r="HH31" s="166"/>
      <c r="HI31" s="166"/>
      <c r="HJ31" s="166"/>
      <c r="HK31" s="166"/>
      <c r="HL31" s="166"/>
      <c r="HM31" s="166"/>
      <c r="HN31" s="166"/>
      <c r="HO31" s="166"/>
      <c r="HP31" s="166"/>
      <c r="HQ31" s="166"/>
      <c r="HR31" s="166"/>
      <c r="HS31" s="166"/>
      <c r="HT31" s="166"/>
      <c r="HU31" s="166"/>
      <c r="HV31" s="166"/>
    </row>
    <row r="32" spans="1:230" ht="15.5">
      <c r="A32" s="91" t="s">
        <v>340</v>
      </c>
      <c r="B32" s="168" t="str">
        <f>CONCATENATE(A32,".",C32)</f>
        <v>OR.A</v>
      </c>
      <c r="C32" s="83" t="s">
        <v>246</v>
      </c>
      <c r="D32" s="77" t="s">
        <v>341</v>
      </c>
      <c r="E32" s="164" t="s">
        <v>248</v>
      </c>
      <c r="F32" s="70" t="s">
        <v>249</v>
      </c>
      <c r="G32" s="70" t="s">
        <v>250</v>
      </c>
      <c r="H32" s="93">
        <v>2014</v>
      </c>
      <c r="I32" s="169">
        <v>44.612733333333303</v>
      </c>
      <c r="J32" s="170">
        <v>-124.01413333333301</v>
      </c>
      <c r="K32" s="171">
        <v>1</v>
      </c>
      <c r="L32" s="182" t="s">
        <v>285</v>
      </c>
      <c r="M32" s="172">
        <v>41860</v>
      </c>
      <c r="N32" s="86">
        <v>17</v>
      </c>
      <c r="O32" s="83">
        <v>36</v>
      </c>
      <c r="P32" s="77">
        <v>14.22</v>
      </c>
      <c r="Q32" s="77" t="s">
        <v>252</v>
      </c>
      <c r="S32" s="64">
        <v>0.73684210526315785</v>
      </c>
      <c r="T32" s="77">
        <v>4.63</v>
      </c>
      <c r="U32" s="185">
        <v>-0.12187000000000001</v>
      </c>
      <c r="W32" s="67">
        <v>170.29539087699999</v>
      </c>
      <c r="X32" s="68">
        <v>58.670587178793397</v>
      </c>
      <c r="Y32" s="68">
        <v>13.119142121161</v>
      </c>
      <c r="Z32" s="69">
        <v>1.29325840723633</v>
      </c>
      <c r="AA32" s="70">
        <v>1.64279934976625E-2</v>
      </c>
      <c r="AB32" s="70">
        <v>0.633187981532638</v>
      </c>
      <c r="AC32" s="70">
        <v>0.328966980716836</v>
      </c>
      <c r="AD32" s="70">
        <v>0.31521182253251701</v>
      </c>
      <c r="AE32" s="70">
        <v>1.37551581843191E-2</v>
      </c>
      <c r="AF32" s="70">
        <v>0.304221000815802</v>
      </c>
      <c r="AG32" s="70">
        <v>1.64279934976625E-2</v>
      </c>
      <c r="AH32" s="70">
        <v>0.64364243220602801</v>
      </c>
      <c r="AI32" s="70">
        <v>0.14623676535248301</v>
      </c>
      <c r="AJ32" s="70">
        <v>1.18508715493477E-2</v>
      </c>
      <c r="AK32" s="70">
        <v>8.7511173742048504E-2</v>
      </c>
      <c r="AL32" s="70">
        <v>7.4429244645105794E-2</v>
      </c>
      <c r="AM32" s="70">
        <v>7.4884874089650694E-2</v>
      </c>
      <c r="AN32" s="70">
        <v>1.37551581843191E-2</v>
      </c>
      <c r="AO32" s="70">
        <v>6.7713442416578298E-2</v>
      </c>
      <c r="AP32" s="70">
        <v>1.18508715493477E-2</v>
      </c>
      <c r="AQ32" s="70">
        <v>8.6017284650324599E-2</v>
      </c>
      <c r="AR32" s="70">
        <v>0.65399069627567497</v>
      </c>
      <c r="AS32" s="70">
        <v>5.2998708753919398E-2</v>
      </c>
      <c r="AT32" s="70">
        <v>0.39136186655603</v>
      </c>
      <c r="AU32" s="70">
        <v>0.33285770108083801</v>
      </c>
      <c r="AV32" s="70">
        <v>0.33489533790194298</v>
      </c>
      <c r="AW32" s="70">
        <v>6.1514937482800298E-2</v>
      </c>
      <c r="AX32" s="70">
        <v>0.30282372046797301</v>
      </c>
      <c r="AY32" s="70">
        <v>5.2998708753919398E-2</v>
      </c>
      <c r="AZ32" s="71">
        <v>0.38468099143614998</v>
      </c>
      <c r="BA32" s="69">
        <v>2.9538791309620298</v>
      </c>
      <c r="BB32" s="70">
        <v>2.4970550116446902E-3</v>
      </c>
      <c r="BC32" s="70">
        <v>2.20433731045354</v>
      </c>
      <c r="BD32" s="70">
        <v>0.42801713193088903</v>
      </c>
      <c r="BE32" s="70">
        <v>0.425775041146845</v>
      </c>
      <c r="BF32" s="70">
        <v>2.2420907840440202E-3</v>
      </c>
      <c r="BG32" s="70">
        <v>1.7763201785226499</v>
      </c>
      <c r="BH32" s="70">
        <v>2.4970550116446902E-3</v>
      </c>
      <c r="BI32" s="70">
        <v>0.74704476549684096</v>
      </c>
      <c r="BJ32" s="70">
        <v>0.715689859299658</v>
      </c>
      <c r="BK32" s="70">
        <v>1.80133247550085E-3</v>
      </c>
      <c r="BL32" s="70">
        <v>0.59257429577979304</v>
      </c>
      <c r="BM32" s="70">
        <v>9.5212863677548804E-2</v>
      </c>
      <c r="BN32" s="70">
        <v>9.5558229262213398E-2</v>
      </c>
      <c r="BO32" s="70">
        <v>2.2420907840440202E-3</v>
      </c>
      <c r="BP32" s="70">
        <v>0.58321909228055502</v>
      </c>
      <c r="BQ32" s="70">
        <v>1.80133247550085E-3</v>
      </c>
      <c r="BR32" s="70">
        <v>0.183877401078161</v>
      </c>
      <c r="BS32" s="70">
        <v>3.2006623524025901</v>
      </c>
      <c r="BT32" s="70">
        <v>8.0558037305957508E-3</v>
      </c>
      <c r="BU32" s="70">
        <v>2.65007281416537</v>
      </c>
      <c r="BV32" s="70">
        <v>0.42580487103084003</v>
      </c>
      <c r="BW32" s="70">
        <v>0.42734939287963802</v>
      </c>
      <c r="BX32" s="70">
        <v>1.00269348096964E-2</v>
      </c>
      <c r="BY32" s="70">
        <v>2.60823507223009</v>
      </c>
      <c r="BZ32" s="70">
        <v>8.0558037305957508E-3</v>
      </c>
      <c r="CA32" s="71">
        <v>0.82232473667352102</v>
      </c>
      <c r="CB32" s="166">
        <v>3.2</v>
      </c>
      <c r="CC32" s="166">
        <v>0.22478059477960699</v>
      </c>
      <c r="CD32" s="166">
        <v>1.0052493799000699</v>
      </c>
      <c r="CE32" s="72">
        <v>8</v>
      </c>
      <c r="CF32" s="73">
        <v>0.71380047299423899</v>
      </c>
      <c r="CG32" s="74">
        <v>0.189175009588018</v>
      </c>
      <c r="CH32" s="74">
        <v>4.5881679191684302E-2</v>
      </c>
      <c r="CI32" s="74">
        <v>0</v>
      </c>
      <c r="CJ32" s="74">
        <v>0</v>
      </c>
      <c r="CK32" s="74">
        <v>0</v>
      </c>
      <c r="CL32" s="74">
        <v>0.71380047299423899</v>
      </c>
      <c r="CM32" s="74">
        <v>0.189175009588018</v>
      </c>
      <c r="CN32" s="74">
        <v>4.5881679191684302E-2</v>
      </c>
      <c r="CO32" s="67">
        <v>3.19315789473684</v>
      </c>
      <c r="CP32" s="68">
        <v>3.4171350128296698</v>
      </c>
      <c r="CQ32" s="68">
        <v>0.78394453670311004</v>
      </c>
      <c r="CR32" s="174">
        <v>0.86599999999999999</v>
      </c>
      <c r="CS32" s="164">
        <v>43.941000000000003</v>
      </c>
      <c r="CT32" s="164">
        <v>117.72</v>
      </c>
      <c r="CU32" s="164">
        <v>8.6353008663642802E-2</v>
      </c>
      <c r="CV32" s="164">
        <v>6.3242240214657297</v>
      </c>
      <c r="CW32" s="164">
        <v>16.568985611995899</v>
      </c>
      <c r="CX32" s="164">
        <v>1.9309119743353299E-2</v>
      </c>
      <c r="CY32" s="164">
        <v>1.4141394816934501</v>
      </c>
      <c r="CZ32" s="165">
        <v>3.7049378146638698</v>
      </c>
      <c r="DA32" s="95" t="s">
        <v>340</v>
      </c>
      <c r="DB32" s="95" t="s">
        <v>342</v>
      </c>
      <c r="DC32" s="95">
        <v>79.349999999999994</v>
      </c>
      <c r="DD32" s="95">
        <v>0</v>
      </c>
      <c r="DE32" s="95">
        <v>286.8</v>
      </c>
      <c r="DF32" s="95">
        <v>0</v>
      </c>
      <c r="DG32" s="95">
        <v>0</v>
      </c>
      <c r="DH32" s="95">
        <v>366.15</v>
      </c>
      <c r="DI32" s="95">
        <v>286.8</v>
      </c>
      <c r="DJ32" s="95">
        <v>79.349999999999994</v>
      </c>
      <c r="DK32" s="95">
        <v>48.763419205707699</v>
      </c>
      <c r="DL32" s="95">
        <v>0</v>
      </c>
      <c r="DM32" s="95">
        <v>142.81404913935799</v>
      </c>
      <c r="DN32" s="95">
        <v>0</v>
      </c>
      <c r="DO32" s="95">
        <v>0</v>
      </c>
      <c r="DP32" s="95">
        <v>142.81404913935799</v>
      </c>
      <c r="DQ32" s="95">
        <v>48.763419205707699</v>
      </c>
      <c r="DR32" s="95">
        <v>10.903832015928099</v>
      </c>
      <c r="DS32" s="95">
        <v>0</v>
      </c>
      <c r="DT32" s="95">
        <v>31.934192201759998</v>
      </c>
      <c r="DU32" s="95">
        <v>0</v>
      </c>
      <c r="DV32" s="95">
        <v>0</v>
      </c>
      <c r="DW32" s="95">
        <v>31.934192201759998</v>
      </c>
      <c r="DX32" s="95">
        <v>10.903832015928099</v>
      </c>
      <c r="DY32" s="67">
        <v>2.8794177651999999</v>
      </c>
      <c r="DZ32" s="68">
        <v>35.137892628499998</v>
      </c>
      <c r="EA32" s="68">
        <v>0.26675219722521398</v>
      </c>
      <c r="EB32" s="68">
        <v>0.26675219722521398</v>
      </c>
      <c r="EC32" s="68">
        <v>5.9647604614300798E-2</v>
      </c>
      <c r="ED32" s="175">
        <v>0.33434128423530701</v>
      </c>
      <c r="EE32" s="95">
        <v>0.9</v>
      </c>
      <c r="EF32" s="95">
        <v>0.125</v>
      </c>
      <c r="EG32" s="95">
        <v>0.3</v>
      </c>
      <c r="EH32" s="95">
        <v>0</v>
      </c>
      <c r="EI32" s="95" t="s">
        <v>254</v>
      </c>
      <c r="EJ32" s="95">
        <v>0.73684210526315796</v>
      </c>
      <c r="EK32" s="95">
        <v>0.6</v>
      </c>
      <c r="EL32" s="95">
        <v>0.30779350562554603</v>
      </c>
      <c r="EM32" s="95">
        <v>0.34156502553198698</v>
      </c>
      <c r="EN32" s="95">
        <v>0.47016234598162698</v>
      </c>
      <c r="EO32" s="95">
        <v>0</v>
      </c>
      <c r="EP32" s="95" t="s">
        <v>254</v>
      </c>
      <c r="EQ32" s="95">
        <v>0.45241392835886401</v>
      </c>
      <c r="ER32" s="95">
        <v>0.30779350562554603</v>
      </c>
      <c r="ES32" s="95">
        <v>6.8824720161168501E-2</v>
      </c>
      <c r="ET32" s="95">
        <v>8.5391256382996605E-2</v>
      </c>
      <c r="EU32" s="95">
        <v>0.105131496607569</v>
      </c>
      <c r="EV32" s="95">
        <v>0</v>
      </c>
      <c r="EW32" s="95" t="s">
        <v>254</v>
      </c>
      <c r="EX32" s="95">
        <v>0.10379087338771301</v>
      </c>
      <c r="EY32" s="95">
        <v>6.8824720161168501E-2</v>
      </c>
      <c r="EZ32" s="163">
        <v>2.17</v>
      </c>
      <c r="FA32" s="164">
        <v>0.46803058829412802</v>
      </c>
      <c r="FB32" s="164">
        <v>0.104654821097489</v>
      </c>
      <c r="FC32" s="164">
        <v>2.0499999999999998</v>
      </c>
      <c r="FD32" s="164">
        <v>0.92366546689634399</v>
      </c>
      <c r="FE32" s="164">
        <v>0.206537877244931</v>
      </c>
      <c r="FF32" s="164">
        <v>2.6421052631578901</v>
      </c>
      <c r="FG32" s="164">
        <v>0.90389022777085504</v>
      </c>
      <c r="FH32" s="164">
        <v>0.20736663994248</v>
      </c>
      <c r="FI32" s="164">
        <v>2.68947368421053</v>
      </c>
      <c r="FJ32" s="164">
        <v>1.21147051912684</v>
      </c>
      <c r="FK32" s="164">
        <v>0.277930398208034</v>
      </c>
      <c r="FL32" s="164">
        <v>2.8215789473684199</v>
      </c>
      <c r="FM32" s="164">
        <v>0.85713877207479805</v>
      </c>
      <c r="FN32" s="164">
        <v>0.196641120424452</v>
      </c>
      <c r="FO32" s="164">
        <v>2.7968253968254002</v>
      </c>
      <c r="FP32" s="164">
        <v>1.0431192965337399</v>
      </c>
      <c r="FQ32" s="164">
        <v>0.23930797892883199</v>
      </c>
      <c r="FR32" s="164">
        <v>2.3941176470588199</v>
      </c>
      <c r="FS32" s="164">
        <v>1.0825147737070899</v>
      </c>
      <c r="FT32" s="164">
        <v>0.26254839725211399</v>
      </c>
      <c r="FU32" s="164">
        <v>2.25294117647059</v>
      </c>
      <c r="FV32" s="164">
        <v>1.09551223581644</v>
      </c>
      <c r="FW32" s="164">
        <v>0.26570074484869</v>
      </c>
      <c r="FX32" s="164">
        <v>2.4607843137254899</v>
      </c>
      <c r="FY32" s="164">
        <v>1.0613955235991599</v>
      </c>
      <c r="FZ32" s="164">
        <v>0.25742622672688897</v>
      </c>
      <c r="GA32" s="164">
        <v>2.3543077837195501</v>
      </c>
      <c r="GB32" s="164">
        <v>1.0734062562214199</v>
      </c>
      <c r="GC32" s="164">
        <v>0.260339257270572</v>
      </c>
      <c r="GD32" s="164">
        <v>3.3687499999999999</v>
      </c>
      <c r="GE32" s="164">
        <v>1.2483155316932799</v>
      </c>
      <c r="GF32" s="164">
        <v>0.31207888292331898</v>
      </c>
      <c r="GG32" s="164">
        <v>3.5</v>
      </c>
      <c r="GH32" s="164">
        <v>1.40427917452336</v>
      </c>
      <c r="GI32" s="164">
        <v>0.35106979363083901</v>
      </c>
      <c r="GJ32" s="164">
        <v>3.3885416666666699</v>
      </c>
      <c r="GK32" s="164">
        <v>1.2496920917066201</v>
      </c>
      <c r="GL32" s="164">
        <v>0.31242302292665602</v>
      </c>
      <c r="GM32" s="164">
        <v>3.4541666666666702</v>
      </c>
      <c r="GN32" s="164">
        <v>1.2819039658951701</v>
      </c>
      <c r="GO32" s="164">
        <v>0.32047599147379402</v>
      </c>
      <c r="GP32" s="164">
        <v>1</v>
      </c>
      <c r="GQ32" s="164">
        <v>0</v>
      </c>
      <c r="GR32" s="164">
        <v>0</v>
      </c>
      <c r="GS32" s="164">
        <v>1</v>
      </c>
      <c r="GT32" s="164">
        <v>0</v>
      </c>
      <c r="GU32" s="164">
        <v>0</v>
      </c>
      <c r="GV32" s="164">
        <v>1</v>
      </c>
      <c r="GW32" s="164">
        <v>0</v>
      </c>
      <c r="GX32" s="164">
        <v>0</v>
      </c>
      <c r="GY32" s="164">
        <v>1</v>
      </c>
      <c r="GZ32" s="164">
        <v>0</v>
      </c>
      <c r="HA32" s="165">
        <v>0</v>
      </c>
      <c r="HB32" s="76">
        <v>15.465</v>
      </c>
      <c r="HC32" s="77">
        <v>84.33</v>
      </c>
      <c r="HD32" s="78">
        <v>0</v>
      </c>
      <c r="HE32" s="166"/>
      <c r="HF32" s="166"/>
      <c r="HG32" s="166"/>
      <c r="HH32" s="166"/>
      <c r="HI32" s="166"/>
      <c r="HJ32" s="166"/>
      <c r="HK32" s="166"/>
      <c r="HL32" s="166"/>
      <c r="HM32" s="166"/>
      <c r="HN32" s="166"/>
      <c r="HO32" s="166"/>
      <c r="HP32" s="166"/>
      <c r="HQ32" s="166"/>
      <c r="HR32" s="166"/>
      <c r="HS32" s="166"/>
      <c r="HT32" s="166"/>
      <c r="HU32" s="166"/>
      <c r="HV32" s="166"/>
    </row>
    <row r="33" spans="1:230" ht="15.5">
      <c r="A33" s="91" t="s">
        <v>340</v>
      </c>
      <c r="B33" s="168" t="str">
        <f t="shared" si="0"/>
        <v>OR.B</v>
      </c>
      <c r="C33" s="83" t="s">
        <v>255</v>
      </c>
      <c r="D33" s="77" t="s">
        <v>343</v>
      </c>
      <c r="E33" s="164" t="s">
        <v>248</v>
      </c>
      <c r="F33" s="70" t="s">
        <v>249</v>
      </c>
      <c r="G33" s="70" t="s">
        <v>250</v>
      </c>
      <c r="H33" s="93">
        <v>2014</v>
      </c>
      <c r="I33" s="169">
        <v>43.346249999999998</v>
      </c>
      <c r="J33" s="170">
        <v>-124.318283333333</v>
      </c>
      <c r="K33" s="171">
        <v>1</v>
      </c>
      <c r="L33" s="182" t="s">
        <v>285</v>
      </c>
      <c r="M33" s="172">
        <v>38208</v>
      </c>
      <c r="N33" s="86">
        <v>16</v>
      </c>
      <c r="O33" s="83">
        <f>AVERAGE(32,34,33)</f>
        <v>33</v>
      </c>
      <c r="P33" s="77">
        <v>14.22</v>
      </c>
      <c r="Q33" s="77" t="s">
        <v>252</v>
      </c>
      <c r="S33" s="64">
        <v>0.68421052631578949</v>
      </c>
      <c r="T33" s="65">
        <v>4.16</v>
      </c>
      <c r="U33" s="66">
        <v>-5.0709999999999998E-2</v>
      </c>
      <c r="W33" s="67">
        <v>216.45021645750001</v>
      </c>
      <c r="X33" s="68">
        <v>59.862789165774799</v>
      </c>
      <c r="Y33" s="68">
        <v>13.385726589740999</v>
      </c>
      <c r="Z33" s="69">
        <v>6.7315083013802601</v>
      </c>
      <c r="AA33" s="70">
        <v>4.8017413028623404</v>
      </c>
      <c r="AB33" s="70">
        <v>1.4388077307620899</v>
      </c>
      <c r="AC33" s="70">
        <v>0.27612345317458797</v>
      </c>
      <c r="AD33" s="70">
        <v>0.247753720939519</v>
      </c>
      <c r="AE33" s="70">
        <v>2.83697322350689E-2</v>
      </c>
      <c r="AF33" s="70">
        <v>1.1626842775874999</v>
      </c>
      <c r="AG33" s="70">
        <v>4.8017413028623404</v>
      </c>
      <c r="AH33" s="70">
        <v>0.49095926775582199</v>
      </c>
      <c r="AI33" s="70">
        <v>0.57019611614738597</v>
      </c>
      <c r="AJ33" s="70">
        <v>0.44255981552432899</v>
      </c>
      <c r="AK33" s="70">
        <v>0.22620655968278899</v>
      </c>
      <c r="AL33" s="70">
        <v>7.9811258382430694E-2</v>
      </c>
      <c r="AM33" s="70">
        <v>7.4111235388366795E-2</v>
      </c>
      <c r="AN33" s="70">
        <v>2.5280842042250701E-2</v>
      </c>
      <c r="AO33" s="70">
        <v>0.17221264844147699</v>
      </c>
      <c r="AP33" s="70">
        <v>0.44255981552432899</v>
      </c>
      <c r="AQ33" s="70">
        <v>6.8058278219433999E-2</v>
      </c>
      <c r="AR33" s="70">
        <v>2.5499945524238399</v>
      </c>
      <c r="AS33" s="70">
        <v>1.9791876632443299</v>
      </c>
      <c r="AT33" s="70">
        <v>1.01162648881416</v>
      </c>
      <c r="AU33" s="70">
        <v>0.35692679822583001</v>
      </c>
      <c r="AV33" s="70">
        <v>0.331435520449752</v>
      </c>
      <c r="AW33" s="70">
        <v>0.11305936266981401</v>
      </c>
      <c r="AX33" s="70">
        <v>0.770158377000834</v>
      </c>
      <c r="AY33" s="70">
        <v>1.9791876632443299</v>
      </c>
      <c r="AZ33" s="71">
        <v>0.30436587306049501</v>
      </c>
      <c r="BA33" s="69">
        <v>8.3311617103506208</v>
      </c>
      <c r="BB33" s="70">
        <v>2.7209431849009098</v>
      </c>
      <c r="BC33" s="70">
        <v>4.9220763221375501</v>
      </c>
      <c r="BD33" s="70">
        <v>0.18925954860087901</v>
      </c>
      <c r="BE33" s="70">
        <v>0.18368199941828001</v>
      </c>
      <c r="BF33" s="70">
        <v>5.5775491825990602E-3</v>
      </c>
      <c r="BG33" s="70">
        <v>4.7328167735366797</v>
      </c>
      <c r="BH33" s="70">
        <v>2.7209431849009098</v>
      </c>
      <c r="BI33" s="70">
        <v>0.68814220331215403</v>
      </c>
      <c r="BJ33" s="70">
        <v>0.81708237333679701</v>
      </c>
      <c r="BK33" s="70">
        <v>0.409007594588845</v>
      </c>
      <c r="BL33" s="70">
        <v>0.66362882473628304</v>
      </c>
      <c r="BM33" s="70">
        <v>8.0503423893850207E-2</v>
      </c>
      <c r="BN33" s="70">
        <v>8.0078504762003094E-2</v>
      </c>
      <c r="BO33" s="70">
        <v>5.0681653128054598E-3</v>
      </c>
      <c r="BP33" s="70">
        <v>0.66217558799938603</v>
      </c>
      <c r="BQ33" s="70">
        <v>0.409007594588845</v>
      </c>
      <c r="BR33" s="70">
        <v>0.14894138761596701</v>
      </c>
      <c r="BS33" s="70">
        <v>3.6541034599958802</v>
      </c>
      <c r="BT33" s="70">
        <v>1.82913756962867</v>
      </c>
      <c r="BU33" s="70">
        <v>2.9678383278772502</v>
      </c>
      <c r="BV33" s="70">
        <v>0.36002225649626002</v>
      </c>
      <c r="BW33" s="70">
        <v>0.35812196036875898</v>
      </c>
      <c r="BX33" s="70">
        <v>2.2665524321278999E-2</v>
      </c>
      <c r="BY33" s="70">
        <v>2.96133925561504</v>
      </c>
      <c r="BZ33" s="70">
        <v>1.82913756962867</v>
      </c>
      <c r="CA33" s="71">
        <v>0.66608613474489597</v>
      </c>
      <c r="CB33" s="166">
        <v>4.7</v>
      </c>
      <c r="CC33" s="166">
        <v>0.34105100714363001</v>
      </c>
      <c r="CD33" s="166">
        <v>1.5252264715358499</v>
      </c>
      <c r="CE33" s="72">
        <v>11</v>
      </c>
      <c r="CF33" s="73">
        <v>1.8385670067049401E-2</v>
      </c>
      <c r="CG33" s="74">
        <v>9.4952319226064702E-3</v>
      </c>
      <c r="CH33" s="74">
        <v>2.12319840410741E-3</v>
      </c>
      <c r="CI33" s="74">
        <v>0</v>
      </c>
      <c r="CJ33" s="74">
        <v>0</v>
      </c>
      <c r="CK33" s="74">
        <v>0</v>
      </c>
      <c r="CL33" s="74">
        <v>1.8385670067049401E-2</v>
      </c>
      <c r="CM33" s="74">
        <v>9.4952319226064702E-3</v>
      </c>
      <c r="CN33" s="74">
        <v>2.12319840410741E-3</v>
      </c>
      <c r="CO33" s="67">
        <v>63.121000000000002</v>
      </c>
      <c r="CP33" s="68">
        <v>29.7993991285236</v>
      </c>
      <c r="CQ33" s="68">
        <v>6.6633482140026699</v>
      </c>
      <c r="CR33" s="174">
        <v>0.81690972222222202</v>
      </c>
      <c r="CS33" s="164">
        <v>29.221652777777798</v>
      </c>
      <c r="CT33" s="164">
        <v>106.328</v>
      </c>
      <c r="CU33" s="164">
        <v>5.19524549558745E-2</v>
      </c>
      <c r="CV33" s="164">
        <v>3.1762957613298801</v>
      </c>
      <c r="CW33" s="164">
        <v>14.150446526945901</v>
      </c>
      <c r="CX33" s="164">
        <v>1.16169220879331E-2</v>
      </c>
      <c r="CY33" s="164">
        <v>0.71024132389780603</v>
      </c>
      <c r="CZ33" s="165">
        <v>3.1641360346226901</v>
      </c>
      <c r="DA33" s="95" t="s">
        <v>340</v>
      </c>
      <c r="DB33" s="95" t="s">
        <v>344</v>
      </c>
      <c r="DC33" s="95">
        <v>162.15</v>
      </c>
      <c r="DD33" s="95">
        <v>0</v>
      </c>
      <c r="DE33" s="95">
        <v>315.72500000000002</v>
      </c>
      <c r="DF33" s="95">
        <v>0</v>
      </c>
      <c r="DG33" s="95">
        <v>0</v>
      </c>
      <c r="DH33" s="95">
        <v>477.875</v>
      </c>
      <c r="DI33" s="95">
        <v>315.72500000000002</v>
      </c>
      <c r="DJ33" s="95">
        <v>162.15</v>
      </c>
      <c r="DK33" s="95">
        <v>69.959969757147903</v>
      </c>
      <c r="DL33" s="95">
        <v>0</v>
      </c>
      <c r="DM33" s="95">
        <v>115.833646030122</v>
      </c>
      <c r="DN33" s="95">
        <v>0</v>
      </c>
      <c r="DO33" s="95">
        <v>0</v>
      </c>
      <c r="DP33" s="95">
        <v>115.833646030122</v>
      </c>
      <c r="DQ33" s="95">
        <v>69.959969757147903</v>
      </c>
      <c r="DR33" s="95">
        <v>15.643524808081199</v>
      </c>
      <c r="DS33" s="95">
        <v>0</v>
      </c>
      <c r="DT33" s="95">
        <v>25.901190660500099</v>
      </c>
      <c r="DU33" s="95">
        <v>0</v>
      </c>
      <c r="DV33" s="95">
        <v>0</v>
      </c>
      <c r="DW33" s="95">
        <v>25.901190660500099</v>
      </c>
      <c r="DX33" s="95">
        <v>15.643524808081199</v>
      </c>
      <c r="DY33" s="67">
        <v>2.49322882885</v>
      </c>
      <c r="DZ33" s="68">
        <v>36.009396171500001</v>
      </c>
      <c r="EA33" s="68">
        <v>0.224329374597147</v>
      </c>
      <c r="EB33" s="68">
        <v>0.224329374597147</v>
      </c>
      <c r="EC33" s="68">
        <v>5.0161573094923501E-2</v>
      </c>
      <c r="ED33" s="175">
        <v>0.13130646042930999</v>
      </c>
      <c r="EE33" s="95">
        <v>0.94444444444444398</v>
      </c>
      <c r="EF33" s="95">
        <v>0</v>
      </c>
      <c r="EG33" s="95">
        <v>5.2631578947368397E-2</v>
      </c>
      <c r="EH33" s="95">
        <v>0.25</v>
      </c>
      <c r="EI33" s="95" t="s">
        <v>254</v>
      </c>
      <c r="EJ33" s="95">
        <v>0.55555555555555602</v>
      </c>
      <c r="EK33" s="95">
        <v>0.47368421052631599</v>
      </c>
      <c r="EL33" s="95">
        <v>0.23570226039551601</v>
      </c>
      <c r="EM33" s="95">
        <v>0</v>
      </c>
      <c r="EN33" s="95">
        <v>0.22941573387056199</v>
      </c>
      <c r="EO33" s="95">
        <v>0.44426165831931902</v>
      </c>
      <c r="EP33" s="95" t="s">
        <v>254</v>
      </c>
      <c r="EQ33" s="95">
        <v>0.51130999256491405</v>
      </c>
      <c r="ER33" s="95">
        <v>0.20232565955562801</v>
      </c>
      <c r="ES33" s="95">
        <v>5.5555555555555601E-2</v>
      </c>
      <c r="ET33" s="95">
        <v>0</v>
      </c>
      <c r="EU33" s="95">
        <v>5.2631578947368397E-2</v>
      </c>
      <c r="EV33" s="95">
        <v>9.9339926779878296E-2</v>
      </c>
      <c r="EW33" s="95" t="s">
        <v>254</v>
      </c>
      <c r="EX33" s="95">
        <v>0.120516921010365</v>
      </c>
      <c r="EY33" s="95">
        <v>4.6416689667799799E-2</v>
      </c>
      <c r="EZ33" s="163">
        <v>2.2450000000000001</v>
      </c>
      <c r="FA33" s="164">
        <v>0.225890052435856</v>
      </c>
      <c r="FB33" s="164">
        <v>5.0510551268756497E-2</v>
      </c>
      <c r="FC33" s="164">
        <v>1.21</v>
      </c>
      <c r="FD33" s="164">
        <v>0.199736668746891</v>
      </c>
      <c r="FE33" s="164">
        <v>4.4662476891740598E-2</v>
      </c>
      <c r="FF33" s="164">
        <v>2.56</v>
      </c>
      <c r="FG33" s="164">
        <v>0.61336002993004801</v>
      </c>
      <c r="FH33" s="164">
        <v>0.13715147216048901</v>
      </c>
      <c r="FI33" s="164">
        <v>2.4</v>
      </c>
      <c r="FJ33" s="164">
        <v>1.2694797939976901</v>
      </c>
      <c r="FK33" s="164">
        <v>0.283864311544127</v>
      </c>
      <c r="FL33" s="164">
        <v>2.8836666666666702</v>
      </c>
      <c r="FM33" s="164">
        <v>0.424966321335004</v>
      </c>
      <c r="FN33" s="164">
        <v>9.5025358265308807E-2</v>
      </c>
      <c r="FO33" s="164">
        <v>2.69292331114438</v>
      </c>
      <c r="FP33" s="164">
        <v>0.76502701224674896</v>
      </c>
      <c r="FQ33" s="164">
        <v>0.17106524040072901</v>
      </c>
      <c r="FR33" s="164">
        <v>1.6818181818181801</v>
      </c>
      <c r="FS33" s="164">
        <v>0.60797727230248</v>
      </c>
      <c r="FT33" s="164">
        <v>0.183312044844642</v>
      </c>
      <c r="FU33" s="164">
        <v>1.63636363636364</v>
      </c>
      <c r="FV33" s="164">
        <v>0.57144155829398202</v>
      </c>
      <c r="FW33" s="164">
        <v>0.17229611258883101</v>
      </c>
      <c r="FX33" s="164">
        <v>1.7387878787878801</v>
      </c>
      <c r="FY33" s="164">
        <v>0.66162640133952899</v>
      </c>
      <c r="FZ33" s="164">
        <v>0.19948786587602799</v>
      </c>
      <c r="GA33" s="164">
        <v>1.67363636363636</v>
      </c>
      <c r="GB33" s="164">
        <v>0.60012675428789297</v>
      </c>
      <c r="GC33" s="164">
        <v>0.180945024602432</v>
      </c>
      <c r="GD33" s="164">
        <v>2.65</v>
      </c>
      <c r="GE33" s="164">
        <v>0.65494073657167795</v>
      </c>
      <c r="GF33" s="164">
        <v>0.14644920082080601</v>
      </c>
      <c r="GG33" s="164">
        <v>2.5049999999999999</v>
      </c>
      <c r="GH33" s="164">
        <v>1.23308556069723</v>
      </c>
      <c r="GI33" s="164">
        <v>0.27572631357924499</v>
      </c>
      <c r="GJ33" s="164">
        <v>2.9561666666666699</v>
      </c>
      <c r="GK33" s="164">
        <v>0.43299213963125899</v>
      </c>
      <c r="GL33" s="164">
        <v>9.6819985793857699E-2</v>
      </c>
      <c r="GM33" s="164">
        <v>2.8339333013477699</v>
      </c>
      <c r="GN33" s="164">
        <v>0.72561463834217599</v>
      </c>
      <c r="GO33" s="164">
        <v>0.16225236568020299</v>
      </c>
      <c r="GP33" s="164">
        <v>1.615</v>
      </c>
      <c r="GQ33" s="164">
        <v>0.28520537383288902</v>
      </c>
      <c r="GR33" s="164">
        <v>6.3773860343857902E-2</v>
      </c>
      <c r="GS33" s="164">
        <v>1.1100000000000001</v>
      </c>
      <c r="GT33" s="164">
        <v>0.17740824166460301</v>
      </c>
      <c r="GU33" s="164">
        <v>3.9669688813076399E-2</v>
      </c>
      <c r="GV33" s="164">
        <v>1.8623333333333301</v>
      </c>
      <c r="GW33" s="164">
        <v>0.53249177024637395</v>
      </c>
      <c r="GX33" s="164">
        <v>0.119068779573009</v>
      </c>
      <c r="GY33" s="164">
        <v>1.32902660829803</v>
      </c>
      <c r="GZ33" s="164">
        <v>0.142910043763713</v>
      </c>
      <c r="HA33" s="165">
        <v>3.1955657252313197E-2</v>
      </c>
      <c r="HB33" s="76" t="s">
        <v>254</v>
      </c>
      <c r="HC33" s="77" t="s">
        <v>254</v>
      </c>
      <c r="HD33" s="78" t="s">
        <v>254</v>
      </c>
      <c r="HE33" s="166"/>
      <c r="HF33" s="166"/>
      <c r="HG33" s="166"/>
      <c r="HH33" s="166"/>
      <c r="HI33" s="166"/>
      <c r="HJ33" s="166"/>
      <c r="HK33" s="166"/>
      <c r="HL33" s="166"/>
      <c r="HM33" s="166"/>
      <c r="HN33" s="166"/>
      <c r="HO33" s="166"/>
      <c r="HP33" s="166"/>
      <c r="HQ33" s="166"/>
      <c r="HR33" s="166"/>
      <c r="HS33" s="166"/>
      <c r="HT33" s="166"/>
      <c r="HU33" s="166"/>
      <c r="HV33" s="166"/>
    </row>
    <row r="34" spans="1:230" ht="15.5">
      <c r="A34" s="177" t="s">
        <v>345</v>
      </c>
      <c r="B34" s="168" t="str">
        <f t="shared" si="0"/>
        <v>PO.A</v>
      </c>
      <c r="C34" s="169" t="s">
        <v>246</v>
      </c>
      <c r="D34" s="77" t="s">
        <v>346</v>
      </c>
      <c r="E34" s="164" t="s">
        <v>266</v>
      </c>
      <c r="F34" s="70" t="s">
        <v>267</v>
      </c>
      <c r="G34" s="70" t="s">
        <v>250</v>
      </c>
      <c r="H34" s="93">
        <v>2014</v>
      </c>
      <c r="I34" s="169">
        <v>36.997056999999998</v>
      </c>
      <c r="J34" s="170">
        <v>-7.8284900000000004</v>
      </c>
      <c r="K34" s="171">
        <v>1</v>
      </c>
      <c r="L34" s="182" t="s">
        <v>251</v>
      </c>
      <c r="M34" s="172">
        <v>41822</v>
      </c>
      <c r="N34" s="86">
        <v>20.53</v>
      </c>
      <c r="O34" s="77">
        <v>36</v>
      </c>
      <c r="P34" s="77">
        <v>14.65</v>
      </c>
      <c r="Q34" s="77" t="s">
        <v>252</v>
      </c>
      <c r="S34" s="64">
        <v>0.42105263157894735</v>
      </c>
      <c r="T34" s="65">
        <v>3.68</v>
      </c>
      <c r="U34" s="66">
        <v>4.888E-2</v>
      </c>
      <c r="W34" s="67">
        <v>251.46422205499999</v>
      </c>
      <c r="X34" s="68">
        <v>86.958177027447206</v>
      </c>
      <c r="Y34" s="68">
        <v>19.444439503283299</v>
      </c>
      <c r="Z34" s="69">
        <v>0.91959962170551801</v>
      </c>
      <c r="AA34" s="70">
        <v>0.87610381991623798</v>
      </c>
      <c r="AB34" s="70">
        <v>4.34958017892806E-2</v>
      </c>
      <c r="AC34" s="70">
        <v>2.3199122849990601E-2</v>
      </c>
      <c r="AD34" s="70">
        <v>1.9887261475267301E-2</v>
      </c>
      <c r="AE34" s="70">
        <v>3.3118613747233701E-3</v>
      </c>
      <c r="AF34" s="70">
        <v>8.7334303866294007E-3</v>
      </c>
      <c r="AG34" s="70">
        <v>0.87347177487684402</v>
      </c>
      <c r="AH34" s="70">
        <v>0</v>
      </c>
      <c r="AI34" s="70">
        <v>0.124207207767857</v>
      </c>
      <c r="AJ34" s="70">
        <v>0.121663401719704</v>
      </c>
      <c r="AK34" s="70">
        <v>1.10454499161886E-2</v>
      </c>
      <c r="AL34" s="70">
        <v>7.9902722711964694E-3</v>
      </c>
      <c r="AM34" s="70">
        <v>7.8397581622682896E-3</v>
      </c>
      <c r="AN34" s="70">
        <v>1.8370608020647501E-3</v>
      </c>
      <c r="AO34" s="70">
        <v>3.41465475513454E-3</v>
      </c>
      <c r="AP34" s="70">
        <v>0.121681646166135</v>
      </c>
      <c r="AQ34" s="70">
        <v>0</v>
      </c>
      <c r="AR34" s="70">
        <v>0.55547151972873499</v>
      </c>
      <c r="AS34" s="70">
        <v>0.54409527323824503</v>
      </c>
      <c r="AT34" s="70">
        <v>4.93967537093341E-2</v>
      </c>
      <c r="AU34" s="70">
        <v>3.5733583914253901E-2</v>
      </c>
      <c r="AV34" s="70">
        <v>3.5060464355981501E-2</v>
      </c>
      <c r="AW34" s="70">
        <v>8.2155856644341493E-3</v>
      </c>
      <c r="AX34" s="70">
        <v>1.5270800304347401E-2</v>
      </c>
      <c r="AY34" s="70">
        <v>0.54417686488310901</v>
      </c>
      <c r="AZ34" s="71">
        <v>0</v>
      </c>
      <c r="BA34" s="69">
        <v>3.6974764434382599</v>
      </c>
      <c r="BB34" s="70">
        <v>3.6720525067407501</v>
      </c>
      <c r="BC34" s="70">
        <v>2.5423936697505301E-2</v>
      </c>
      <c r="BD34" s="70">
        <v>1.02579664493613E-2</v>
      </c>
      <c r="BE34" s="70">
        <v>9.3952287074099798E-3</v>
      </c>
      <c r="BF34" s="70">
        <v>8.6273774195131997E-4</v>
      </c>
      <c r="BG34" s="70">
        <v>1.5165970248143999E-2</v>
      </c>
      <c r="BH34" s="70">
        <v>3.6247471871299699</v>
      </c>
      <c r="BI34" s="70">
        <v>0</v>
      </c>
      <c r="BJ34" s="70">
        <v>0.58606753531324796</v>
      </c>
      <c r="BK34" s="70">
        <v>0.58503374965724897</v>
      </c>
      <c r="BL34" s="70">
        <v>7.9196119619370803E-3</v>
      </c>
      <c r="BM34" s="70">
        <v>3.99095157397339E-3</v>
      </c>
      <c r="BN34" s="70">
        <v>3.9766402718258501E-3</v>
      </c>
      <c r="BO34" s="70">
        <v>2.90198289111214E-4</v>
      </c>
      <c r="BP34" s="70">
        <v>6.7315599043832799E-3</v>
      </c>
      <c r="BQ34" s="70">
        <v>0.573404510520796</v>
      </c>
      <c r="BR34" s="70">
        <v>0</v>
      </c>
      <c r="BS34" s="70">
        <v>2.62097369673236</v>
      </c>
      <c r="BT34" s="70">
        <v>2.6163504667304101</v>
      </c>
      <c r="BU34" s="70">
        <v>3.5417581404623602E-2</v>
      </c>
      <c r="BV34" s="70">
        <v>1.7848078028628499E-2</v>
      </c>
      <c r="BW34" s="70">
        <v>1.7784075939731699E-2</v>
      </c>
      <c r="BX34" s="70">
        <v>1.2978062028136199E-3</v>
      </c>
      <c r="BY34" s="70">
        <v>3.0104451081625998E-2</v>
      </c>
      <c r="BZ34" s="70">
        <v>2.56434292825899</v>
      </c>
      <c r="CA34" s="71">
        <v>0</v>
      </c>
      <c r="CB34" s="166">
        <v>3.7</v>
      </c>
      <c r="CC34" s="166">
        <v>0.42364334552843702</v>
      </c>
      <c r="CD34" s="166">
        <v>1.89459063763403</v>
      </c>
      <c r="CE34" s="72">
        <v>15</v>
      </c>
      <c r="CF34" s="73">
        <v>4.7862953334478202E-2</v>
      </c>
      <c r="CG34" s="74">
        <v>1.1091020918423299E-2</v>
      </c>
      <c r="CH34" s="74">
        <v>2.4800276713466702E-3</v>
      </c>
      <c r="CI34" s="74">
        <v>0</v>
      </c>
      <c r="CJ34" s="74">
        <v>0</v>
      </c>
      <c r="CK34" s="74">
        <v>0</v>
      </c>
      <c r="CL34" s="74">
        <v>4.7862953334478202E-2</v>
      </c>
      <c r="CM34" s="74">
        <v>1.1091020918423299E-2</v>
      </c>
      <c r="CN34" s="74">
        <v>2.4800276713466702E-3</v>
      </c>
      <c r="CO34" s="67">
        <v>51.225810000000003</v>
      </c>
      <c r="CP34" s="68">
        <v>38.204447600190299</v>
      </c>
      <c r="CQ34" s="68">
        <v>8.5427741876854206</v>
      </c>
      <c r="CR34" s="174">
        <v>0.746</v>
      </c>
      <c r="CS34" s="164">
        <v>8.5449999999999999</v>
      </c>
      <c r="CT34" s="164">
        <v>34.439</v>
      </c>
      <c r="CU34" s="164">
        <v>8.0811671903193993E-2</v>
      </c>
      <c r="CV34" s="164">
        <v>0.811311478896653</v>
      </c>
      <c r="CW34" s="164">
        <v>3.0507460692341102</v>
      </c>
      <c r="CX34" s="164">
        <v>1.8070039175095198E-2</v>
      </c>
      <c r="CY34" s="164">
        <v>0.18141476177388</v>
      </c>
      <c r="CZ34" s="165">
        <v>0.68216755928977502</v>
      </c>
      <c r="DA34" s="95" t="s">
        <v>345</v>
      </c>
      <c r="DB34" s="95" t="s">
        <v>347</v>
      </c>
      <c r="DC34" s="95">
        <v>292.63157894736798</v>
      </c>
      <c r="DD34" s="95">
        <v>2.2631578947368398</v>
      </c>
      <c r="DE34" s="95">
        <v>103.052631578947</v>
      </c>
      <c r="DF34" s="95">
        <v>0.78947368421052599</v>
      </c>
      <c r="DG34" s="95">
        <v>0</v>
      </c>
      <c r="DH34" s="95">
        <v>397.947368421053</v>
      </c>
      <c r="DI34" s="95">
        <v>103.842105263158</v>
      </c>
      <c r="DJ34" s="95">
        <v>294.89473684210498</v>
      </c>
      <c r="DK34" s="95">
        <v>143.83795300666</v>
      </c>
      <c r="DL34" s="95">
        <v>9.8648765564341598</v>
      </c>
      <c r="DM34" s="95">
        <v>50.255429429410903</v>
      </c>
      <c r="DN34" s="95">
        <v>3.4412360080584299</v>
      </c>
      <c r="DO34" s="95">
        <v>0</v>
      </c>
      <c r="DP34" s="95">
        <v>51.581933915206697</v>
      </c>
      <c r="DQ34" s="95">
        <v>144.11565368629101</v>
      </c>
      <c r="DR34" s="95">
        <v>32.998689547462298</v>
      </c>
      <c r="DS34" s="95">
        <v>2.2631578947368398</v>
      </c>
      <c r="DT34" s="95">
        <v>11.529386223528499</v>
      </c>
      <c r="DU34" s="95">
        <v>0.78947368421052599</v>
      </c>
      <c r="DV34" s="95">
        <v>0</v>
      </c>
      <c r="DW34" s="95">
        <v>11.833707223619999</v>
      </c>
      <c r="DX34" s="95">
        <v>33.062398452676099</v>
      </c>
      <c r="DY34" s="67">
        <v>1.2869110137499999</v>
      </c>
      <c r="DZ34" s="68">
        <v>32.916184139499997</v>
      </c>
      <c r="EA34" s="68">
        <v>0.24852219461178299</v>
      </c>
      <c r="EB34" s="68">
        <v>0.24852219461178299</v>
      </c>
      <c r="EC34" s="68">
        <v>5.55712521069378E-2</v>
      </c>
      <c r="ED34" s="175">
        <v>0.20485489243295499</v>
      </c>
      <c r="EE34" s="95">
        <v>0.85</v>
      </c>
      <c r="EF34" s="95">
        <v>0.05</v>
      </c>
      <c r="EG34" s="95" t="s">
        <v>254</v>
      </c>
      <c r="EH34" s="95">
        <v>0.1</v>
      </c>
      <c r="EI34" s="95" t="s">
        <v>254</v>
      </c>
      <c r="EJ34" s="95">
        <v>1</v>
      </c>
      <c r="EK34" s="95">
        <v>0.85</v>
      </c>
      <c r="EL34" s="95">
        <v>0.36634754853252299</v>
      </c>
      <c r="EM34" s="95">
        <v>0.22360679774997899</v>
      </c>
      <c r="EN34" s="95" t="s">
        <v>254</v>
      </c>
      <c r="EO34" s="95">
        <v>0.30779350562554603</v>
      </c>
      <c r="EP34" s="95" t="s">
        <v>254</v>
      </c>
      <c r="EQ34" s="95">
        <v>0</v>
      </c>
      <c r="ER34" s="95">
        <v>0.36634754853252299</v>
      </c>
      <c r="ES34" s="95">
        <v>8.1917802190912506E-2</v>
      </c>
      <c r="ET34" s="95">
        <v>0.05</v>
      </c>
      <c r="EU34" s="95" t="s">
        <v>254</v>
      </c>
      <c r="EV34" s="95">
        <v>6.8824720161168501E-2</v>
      </c>
      <c r="EW34" s="95" t="s">
        <v>254</v>
      </c>
      <c r="EX34" s="95">
        <v>0</v>
      </c>
      <c r="EY34" s="95">
        <v>8.1917802190912506E-2</v>
      </c>
      <c r="EZ34" s="163">
        <v>2.4421052631578899</v>
      </c>
      <c r="FA34" s="164">
        <v>0.38051980452721101</v>
      </c>
      <c r="FB34" s="164">
        <v>8.7297230207892804E-2</v>
      </c>
      <c r="FC34" s="164">
        <v>2.8526315789473702</v>
      </c>
      <c r="FD34" s="164">
        <v>0.88904969305722503</v>
      </c>
      <c r="FE34" s="164">
        <v>0.20396198778012101</v>
      </c>
      <c r="FF34" s="164">
        <v>1.9636363636363601</v>
      </c>
      <c r="FG34" s="164">
        <v>0.62493636039636402</v>
      </c>
      <c r="FH34" s="164">
        <v>0.18842540229864199</v>
      </c>
      <c r="FI34" s="164">
        <v>1.9363636363636401</v>
      </c>
      <c r="FJ34" s="164">
        <v>0.65768187944131096</v>
      </c>
      <c r="FK34" s="164">
        <v>0.19829854777478001</v>
      </c>
      <c r="FL34" s="164">
        <v>1.98787878787879</v>
      </c>
      <c r="FM34" s="164">
        <v>0.60594695904156304</v>
      </c>
      <c r="FN34" s="164">
        <v>0.18269988236342899</v>
      </c>
      <c r="FO34" s="164">
        <v>1.9632034632034601</v>
      </c>
      <c r="FP34" s="164">
        <v>0.62077448119571899</v>
      </c>
      <c r="FQ34" s="164">
        <v>0.18717054850488499</v>
      </c>
      <c r="FR34" s="164">
        <v>1.45</v>
      </c>
      <c r="FS34" s="164">
        <v>0.25884358211089598</v>
      </c>
      <c r="FT34" s="164">
        <v>0.105672449894316</v>
      </c>
      <c r="FU34" s="164">
        <v>1.4166666666666701</v>
      </c>
      <c r="FV34" s="164">
        <v>0.39200340134578798</v>
      </c>
      <c r="FW34" s="164">
        <v>0.16003471845543699</v>
      </c>
      <c r="FX34" s="164">
        <v>1.4611111111111099</v>
      </c>
      <c r="FY34" s="164">
        <v>0.25769634729155</v>
      </c>
      <c r="FZ34" s="164">
        <v>0.105204093240557</v>
      </c>
      <c r="GA34" s="164">
        <v>1.44444444444444</v>
      </c>
      <c r="GB34" s="164">
        <v>0.28414915227876503</v>
      </c>
      <c r="GC34" s="164">
        <v>0.11600340565456201</v>
      </c>
      <c r="GD34" s="164">
        <v>2.4166666666666701</v>
      </c>
      <c r="GE34" s="164">
        <v>0.42150523919242899</v>
      </c>
      <c r="GF34" s="164">
        <v>0.17207879332187101</v>
      </c>
      <c r="GG34" s="164">
        <v>2.4166666666666701</v>
      </c>
      <c r="GH34" s="164">
        <v>0.42150523919242899</v>
      </c>
      <c r="GI34" s="164">
        <v>0.17207879332187101</v>
      </c>
      <c r="GJ34" s="164">
        <v>2.4166666666666701</v>
      </c>
      <c r="GK34" s="164">
        <v>0.42150523919242899</v>
      </c>
      <c r="GL34" s="164">
        <v>0.17207879332187101</v>
      </c>
      <c r="GM34" s="164">
        <v>2.4166666666666701</v>
      </c>
      <c r="GN34" s="164">
        <v>0.42150523919242899</v>
      </c>
      <c r="GO34" s="164">
        <v>0.17207879332187101</v>
      </c>
      <c r="GP34" s="164">
        <v>2.5578947368421101</v>
      </c>
      <c r="GQ34" s="164">
        <v>0.40867779956788602</v>
      </c>
      <c r="GR34" s="164">
        <v>9.3757117304472906E-2</v>
      </c>
      <c r="GS34" s="164">
        <v>2.9894736842105298</v>
      </c>
      <c r="GT34" s="164">
        <v>0.85757716649362103</v>
      </c>
      <c r="GU34" s="164">
        <v>0.19674169500177099</v>
      </c>
      <c r="GV34" s="164">
        <v>2.7742105263157901</v>
      </c>
      <c r="GW34" s="164">
        <v>0.50605206644881395</v>
      </c>
      <c r="GX34" s="164">
        <v>0.11609630620106901</v>
      </c>
      <c r="GY34" s="164">
        <v>2.9969054881481498</v>
      </c>
      <c r="GZ34" s="164">
        <v>0.32953734355028202</v>
      </c>
      <c r="HA34" s="165">
        <v>7.56010515083433E-2</v>
      </c>
      <c r="HB34" s="76" t="s">
        <v>254</v>
      </c>
      <c r="HC34" s="77" t="s">
        <v>254</v>
      </c>
      <c r="HD34" s="78" t="s">
        <v>254</v>
      </c>
      <c r="HE34" s="166"/>
      <c r="HF34" s="166"/>
      <c r="HG34" s="166"/>
      <c r="HH34" s="166"/>
      <c r="HI34" s="166"/>
      <c r="HJ34" s="166"/>
      <c r="HK34" s="166"/>
      <c r="HL34" s="166"/>
      <c r="HM34" s="166"/>
      <c r="HN34" s="166"/>
      <c r="HO34" s="166"/>
      <c r="HP34" s="166"/>
      <c r="HQ34" s="166"/>
      <c r="HR34" s="166"/>
      <c r="HS34" s="166"/>
      <c r="HT34" s="166"/>
      <c r="HU34" s="166"/>
      <c r="HV34" s="166"/>
    </row>
    <row r="35" spans="1:230" ht="15.5">
      <c r="A35" s="177" t="s">
        <v>345</v>
      </c>
      <c r="B35" s="168" t="str">
        <f t="shared" si="0"/>
        <v>PO.B</v>
      </c>
      <c r="C35" s="169" t="s">
        <v>255</v>
      </c>
      <c r="D35" s="77" t="s">
        <v>348</v>
      </c>
      <c r="E35" s="164" t="s">
        <v>266</v>
      </c>
      <c r="F35" s="70" t="s">
        <v>267</v>
      </c>
      <c r="G35" s="70" t="s">
        <v>250</v>
      </c>
      <c r="H35" s="93">
        <v>2014</v>
      </c>
      <c r="I35" s="169">
        <v>37.027332999999999</v>
      </c>
      <c r="J35" s="170">
        <v>-7.8101050000000001</v>
      </c>
      <c r="K35" s="171">
        <v>1</v>
      </c>
      <c r="L35" s="182" t="s">
        <v>271</v>
      </c>
      <c r="M35" s="172">
        <v>41817</v>
      </c>
      <c r="N35" s="86">
        <v>20.57</v>
      </c>
      <c r="O35" s="77">
        <v>36</v>
      </c>
      <c r="P35" s="77">
        <v>14.65</v>
      </c>
      <c r="Q35" s="77" t="s">
        <v>252</v>
      </c>
      <c r="S35" s="64">
        <v>0.36842105263157893</v>
      </c>
      <c r="T35" s="65">
        <v>2.1</v>
      </c>
      <c r="U35" s="66">
        <v>-0.45245000000000002</v>
      </c>
      <c r="W35" s="67">
        <v>346.95696459999999</v>
      </c>
      <c r="X35" s="68">
        <v>123.453504672897</v>
      </c>
      <c r="Y35" s="68">
        <v>27.605042850918501</v>
      </c>
      <c r="Z35" s="69">
        <v>0.65955735915498204</v>
      </c>
      <c r="AA35" s="70">
        <v>0.64172785724706605</v>
      </c>
      <c r="AB35" s="70">
        <v>1.7829501907915601E-2</v>
      </c>
      <c r="AC35" s="70">
        <v>1.7829501907915601E-2</v>
      </c>
      <c r="AD35" s="70">
        <v>1.7829501907915601E-2</v>
      </c>
      <c r="AE35" s="70">
        <v>0</v>
      </c>
      <c r="AF35" s="70">
        <v>0</v>
      </c>
      <c r="AG35" s="70">
        <v>0.64172785724706605</v>
      </c>
      <c r="AH35" s="70">
        <v>0</v>
      </c>
      <c r="AI35" s="70">
        <v>0.14112865647085601</v>
      </c>
      <c r="AJ35" s="70">
        <v>0.14123188440679499</v>
      </c>
      <c r="AK35" s="70">
        <v>1.22727067628286E-2</v>
      </c>
      <c r="AL35" s="70">
        <v>1.22727067628286E-2</v>
      </c>
      <c r="AM35" s="70">
        <v>1.22727067628286E-2</v>
      </c>
      <c r="AN35" s="70">
        <v>0</v>
      </c>
      <c r="AO35" s="70">
        <v>0</v>
      </c>
      <c r="AP35" s="70">
        <v>0.14123188440679499</v>
      </c>
      <c r="AQ35" s="70">
        <v>0</v>
      </c>
      <c r="AR35" s="70">
        <v>0.63114653888410099</v>
      </c>
      <c r="AS35" s="70">
        <v>0.63160818824797205</v>
      </c>
      <c r="AT35" s="70">
        <v>5.4885213179212099E-2</v>
      </c>
      <c r="AU35" s="70">
        <v>5.4885213179212099E-2</v>
      </c>
      <c r="AV35" s="70">
        <v>5.4885213179212099E-2</v>
      </c>
      <c r="AW35" s="70">
        <v>0</v>
      </c>
      <c r="AX35" s="70">
        <v>0</v>
      </c>
      <c r="AY35" s="70">
        <v>0.63160818824797205</v>
      </c>
      <c r="AZ35" s="71">
        <v>0</v>
      </c>
      <c r="BA35" s="69">
        <v>7.5428382122018496</v>
      </c>
      <c r="BB35" s="70">
        <v>7.5358767801159097</v>
      </c>
      <c r="BC35" s="70">
        <v>6.9614320859334904E-3</v>
      </c>
      <c r="BD35" s="70">
        <v>6.9614320859334904E-3</v>
      </c>
      <c r="BE35" s="70">
        <v>6.9614320859334904E-3</v>
      </c>
      <c r="BF35" s="70">
        <v>0</v>
      </c>
      <c r="BG35" s="70">
        <v>0</v>
      </c>
      <c r="BH35" s="70">
        <v>7.5358767801159097</v>
      </c>
      <c r="BI35" s="70">
        <v>0</v>
      </c>
      <c r="BJ35" s="70">
        <v>2.0388033120981999</v>
      </c>
      <c r="BK35" s="70">
        <v>2.0374216343860301</v>
      </c>
      <c r="BL35" s="70">
        <v>4.8125014734912699E-3</v>
      </c>
      <c r="BM35" s="70">
        <v>4.8125014734912699E-3</v>
      </c>
      <c r="BN35" s="70">
        <v>4.8125014734912699E-3</v>
      </c>
      <c r="BO35" s="70">
        <v>0</v>
      </c>
      <c r="BP35" s="70">
        <v>0</v>
      </c>
      <c r="BQ35" s="70">
        <v>2.0374216343860301</v>
      </c>
      <c r="BR35" s="70">
        <v>0</v>
      </c>
      <c r="BS35" s="70">
        <v>9.1178055972066101</v>
      </c>
      <c r="BT35" s="70">
        <v>9.1116265466317898</v>
      </c>
      <c r="BU35" s="70">
        <v>2.1522160873088701E-2</v>
      </c>
      <c r="BV35" s="70">
        <v>2.1522160873088701E-2</v>
      </c>
      <c r="BW35" s="70">
        <v>2.1522160873088701E-2</v>
      </c>
      <c r="BX35" s="70">
        <v>0</v>
      </c>
      <c r="BY35" s="70">
        <v>0</v>
      </c>
      <c r="BZ35" s="70">
        <v>9.1116265466317898</v>
      </c>
      <c r="CA35" s="71">
        <v>0</v>
      </c>
      <c r="CB35" s="166">
        <v>1.25</v>
      </c>
      <c r="CC35" s="166">
        <v>0.175843830234612</v>
      </c>
      <c r="CD35" s="166">
        <v>0.78639751565704896</v>
      </c>
      <c r="CE35" s="72">
        <v>4</v>
      </c>
      <c r="CF35" s="73">
        <v>4.88845582347203E-2</v>
      </c>
      <c r="CG35" s="74">
        <v>2.1590724950230601E-2</v>
      </c>
      <c r="CH35" s="74">
        <v>4.8278328672216302E-3</v>
      </c>
      <c r="CI35" s="74">
        <v>0</v>
      </c>
      <c r="CJ35" s="74">
        <v>0</v>
      </c>
      <c r="CK35" s="74">
        <v>0</v>
      </c>
      <c r="CL35" s="74">
        <v>4.88845582347203E-2</v>
      </c>
      <c r="CM35" s="74">
        <v>2.1590724950230601E-2</v>
      </c>
      <c r="CN35" s="74">
        <v>4.8278328672216302E-3</v>
      </c>
      <c r="CO35" s="67">
        <v>23.201429999999998</v>
      </c>
      <c r="CP35" s="68">
        <v>23.068572841698199</v>
      </c>
      <c r="CQ35" s="68">
        <v>5.1582897017942697</v>
      </c>
      <c r="CR35" s="174">
        <v>0.61624999999999996</v>
      </c>
      <c r="CS35" s="164">
        <v>6.681</v>
      </c>
      <c r="CT35" s="164">
        <v>27.645499999999998</v>
      </c>
      <c r="CU35" s="164">
        <v>6.2341905311714199E-2</v>
      </c>
      <c r="CV35" s="164">
        <v>0.84413082049245403</v>
      </c>
      <c r="CW35" s="164">
        <v>2.7520776362213102</v>
      </c>
      <c r="CX35" s="164">
        <v>1.3940073812384801E-2</v>
      </c>
      <c r="CY35" s="164">
        <v>0.18875338965238</v>
      </c>
      <c r="CZ35" s="165">
        <v>0.615383267394779</v>
      </c>
      <c r="DA35" s="95" t="s">
        <v>345</v>
      </c>
      <c r="DB35" s="95" t="s">
        <v>349</v>
      </c>
      <c r="DC35" s="95">
        <v>132.555555555556</v>
      </c>
      <c r="DD35" s="95">
        <v>77.1666666666667</v>
      </c>
      <c r="DE35" s="95">
        <v>65.0555555555556</v>
      </c>
      <c r="DF35" s="95">
        <v>29.5072222222222</v>
      </c>
      <c r="DG35" s="95">
        <v>0</v>
      </c>
      <c r="DH35" s="95">
        <v>274.777777777778</v>
      </c>
      <c r="DI35" s="95">
        <v>94.562777777777796</v>
      </c>
      <c r="DJ35" s="95">
        <v>209.722222222222</v>
      </c>
      <c r="DK35" s="95">
        <v>59.0505488565639</v>
      </c>
      <c r="DL35" s="95">
        <v>55.137528588281199</v>
      </c>
      <c r="DM35" s="95">
        <v>39.592738820650702</v>
      </c>
      <c r="DN35" s="95">
        <v>30.6108492503894</v>
      </c>
      <c r="DO35" s="95">
        <v>0</v>
      </c>
      <c r="DP35" s="95">
        <v>44.308848911138099</v>
      </c>
      <c r="DQ35" s="95">
        <v>82.969736194488405</v>
      </c>
      <c r="DR35" s="95">
        <v>13.918347843088</v>
      </c>
      <c r="DS35" s="95">
        <v>12.9960401208803</v>
      </c>
      <c r="DT35" s="95">
        <v>9.33209803527666</v>
      </c>
      <c r="DU35" s="95">
        <v>7.2150463609431599</v>
      </c>
      <c r="DV35" s="95">
        <v>0</v>
      </c>
      <c r="DW35" s="95">
        <v>10.443695843878601</v>
      </c>
      <c r="DX35" s="95">
        <v>19.5561543654606</v>
      </c>
      <c r="DY35" s="67">
        <v>2.0135590196500002</v>
      </c>
      <c r="DZ35" s="68">
        <v>31.5921076765</v>
      </c>
      <c r="EA35" s="68">
        <v>0.24304858486698</v>
      </c>
      <c r="EB35" s="68">
        <v>0.24304858486698</v>
      </c>
      <c r="EC35" s="68">
        <v>5.4347315759769303E-2</v>
      </c>
      <c r="ED35" s="175">
        <v>0.28871886382843798</v>
      </c>
      <c r="EE35" s="95">
        <v>1</v>
      </c>
      <c r="EF35" s="95">
        <v>0</v>
      </c>
      <c r="EG35" s="95" t="s">
        <v>254</v>
      </c>
      <c r="EH35" s="95">
        <v>0</v>
      </c>
      <c r="EI35" s="95" t="s">
        <v>254</v>
      </c>
      <c r="EJ35" s="95">
        <v>1</v>
      </c>
      <c r="EK35" s="95">
        <v>1</v>
      </c>
      <c r="EL35" s="95">
        <v>0</v>
      </c>
      <c r="EM35" s="95">
        <v>0</v>
      </c>
      <c r="EN35" s="95" t="s">
        <v>254</v>
      </c>
      <c r="EO35" s="95">
        <v>0</v>
      </c>
      <c r="EP35" s="95" t="s">
        <v>254</v>
      </c>
      <c r="EQ35" s="95">
        <v>0</v>
      </c>
      <c r="ER35" s="95">
        <v>0</v>
      </c>
      <c r="ES35" s="95">
        <v>0</v>
      </c>
      <c r="ET35" s="95">
        <v>0</v>
      </c>
      <c r="EU35" s="95" t="s">
        <v>254</v>
      </c>
      <c r="EV35" s="95">
        <v>0</v>
      </c>
      <c r="EW35" s="95" t="s">
        <v>254</v>
      </c>
      <c r="EX35" s="95">
        <v>0</v>
      </c>
      <c r="EY35" s="95">
        <v>0</v>
      </c>
      <c r="EZ35" s="163">
        <v>4.0529411764705898</v>
      </c>
      <c r="FA35" s="164">
        <v>1.8490259757027601</v>
      </c>
      <c r="FB35" s="164">
        <v>0.44845467072548301</v>
      </c>
      <c r="FC35" s="164">
        <v>4.1823529411764699</v>
      </c>
      <c r="FD35" s="164">
        <v>1.6853172157333001</v>
      </c>
      <c r="FE35" s="164">
        <v>0.40874946430237002</v>
      </c>
      <c r="FF35" s="164">
        <v>1.4</v>
      </c>
      <c r="FG35" s="164">
        <v>0</v>
      </c>
      <c r="FH35" s="164">
        <v>0</v>
      </c>
      <c r="FI35" s="164">
        <v>1.4</v>
      </c>
      <c r="FJ35" s="164">
        <v>0</v>
      </c>
      <c r="FK35" s="164">
        <v>0</v>
      </c>
      <c r="FL35" s="164">
        <v>1.4</v>
      </c>
      <c r="FM35" s="164">
        <v>0</v>
      </c>
      <c r="FN35" s="164">
        <v>0</v>
      </c>
      <c r="FO35" s="164">
        <v>1.4</v>
      </c>
      <c r="FP35" s="164">
        <v>0</v>
      </c>
      <c r="FQ35" s="164">
        <v>0</v>
      </c>
      <c r="FR35" s="164">
        <v>1.4</v>
      </c>
      <c r="FS35" s="164">
        <v>0</v>
      </c>
      <c r="FT35" s="164">
        <v>0</v>
      </c>
      <c r="FU35" s="164">
        <v>1.4</v>
      </c>
      <c r="FV35" s="164">
        <v>0</v>
      </c>
      <c r="FW35" s="164">
        <v>0</v>
      </c>
      <c r="FX35" s="164">
        <v>1.4</v>
      </c>
      <c r="FY35" s="164">
        <v>0</v>
      </c>
      <c r="FZ35" s="164">
        <v>0</v>
      </c>
      <c r="GA35" s="164">
        <v>1.4</v>
      </c>
      <c r="GB35" s="164">
        <v>0</v>
      </c>
      <c r="GC35" s="164">
        <v>0</v>
      </c>
      <c r="GD35" s="164" t="s">
        <v>254</v>
      </c>
      <c r="GE35" s="164" t="s">
        <v>254</v>
      </c>
      <c r="GF35" s="164" t="s">
        <v>254</v>
      </c>
      <c r="GG35" s="164" t="s">
        <v>254</v>
      </c>
      <c r="GH35" s="164" t="s">
        <v>254</v>
      </c>
      <c r="GI35" s="164" t="s">
        <v>254</v>
      </c>
      <c r="GJ35" s="164" t="s">
        <v>254</v>
      </c>
      <c r="GK35" s="164" t="s">
        <v>254</v>
      </c>
      <c r="GL35" s="164" t="s">
        <v>254</v>
      </c>
      <c r="GM35" s="164" t="s">
        <v>254</v>
      </c>
      <c r="GN35" s="164" t="s">
        <v>254</v>
      </c>
      <c r="GO35" s="164" t="s">
        <v>254</v>
      </c>
      <c r="GP35" s="164">
        <v>4.1294117647058801</v>
      </c>
      <c r="GQ35" s="164">
        <v>1.81616515833581</v>
      </c>
      <c r="GR35" s="164">
        <v>0.44048475184618702</v>
      </c>
      <c r="GS35" s="164">
        <v>4.3764705882352901</v>
      </c>
      <c r="GT35" s="164">
        <v>1.83559575198514</v>
      </c>
      <c r="GU35" s="164">
        <v>0.445197363021753</v>
      </c>
      <c r="GV35" s="164">
        <v>4.1843137254901999</v>
      </c>
      <c r="GW35" s="164">
        <v>1.78625608027341</v>
      </c>
      <c r="GX35" s="164">
        <v>0.433230734904062</v>
      </c>
      <c r="GY35" s="164">
        <v>4.3279084967320296</v>
      </c>
      <c r="GZ35" s="164">
        <v>1.6742370605535599</v>
      </c>
      <c r="HA35" s="165">
        <v>0.40606213194034901</v>
      </c>
      <c r="HB35" s="76" t="s">
        <v>254</v>
      </c>
      <c r="HC35" s="77" t="s">
        <v>254</v>
      </c>
      <c r="HD35" s="78" t="s">
        <v>254</v>
      </c>
      <c r="HE35" s="166"/>
      <c r="HF35" s="166"/>
      <c r="HG35" s="166"/>
      <c r="HH35" s="166"/>
      <c r="HI35" s="166"/>
      <c r="HJ35" s="166"/>
      <c r="HK35" s="166"/>
      <c r="HL35" s="166"/>
      <c r="HM35" s="166"/>
      <c r="HN35" s="166"/>
      <c r="HO35" s="166"/>
      <c r="HP35" s="166"/>
      <c r="HQ35" s="166"/>
      <c r="HR35" s="166"/>
      <c r="HS35" s="166"/>
      <c r="HT35" s="166"/>
      <c r="HU35" s="166"/>
      <c r="HV35" s="166"/>
    </row>
    <row r="36" spans="1:230" ht="15.5">
      <c r="A36" s="177" t="s">
        <v>350</v>
      </c>
      <c r="B36" s="168" t="str">
        <f t="shared" si="0"/>
        <v>QU.A</v>
      </c>
      <c r="C36" s="182" t="s">
        <v>246</v>
      </c>
      <c r="D36" s="77" t="s">
        <v>351</v>
      </c>
      <c r="E36" s="164" t="s">
        <v>266</v>
      </c>
      <c r="F36" s="70" t="s">
        <v>275</v>
      </c>
      <c r="G36" s="70" t="s">
        <v>276</v>
      </c>
      <c r="H36" s="93">
        <v>2014</v>
      </c>
      <c r="I36" s="169">
        <v>49.112369999999999</v>
      </c>
      <c r="J36" s="170">
        <v>-68.175929999999994</v>
      </c>
      <c r="K36" s="171">
        <v>1</v>
      </c>
      <c r="L36" s="169" t="s">
        <v>271</v>
      </c>
      <c r="M36" s="186">
        <v>41802</v>
      </c>
      <c r="N36" s="76">
        <v>15.47</v>
      </c>
      <c r="O36" s="77">
        <v>16</v>
      </c>
      <c r="P36" s="77">
        <v>16.183</v>
      </c>
      <c r="Q36" s="77" t="s">
        <v>252</v>
      </c>
      <c r="R36" s="87"/>
      <c r="S36" s="64">
        <v>1</v>
      </c>
      <c r="T36" s="65">
        <v>2.63</v>
      </c>
      <c r="U36" s="66">
        <v>0.16164999999999999</v>
      </c>
      <c r="W36" s="67">
        <v>558.63254391999999</v>
      </c>
      <c r="X36" s="68">
        <v>152.29722103437399</v>
      </c>
      <c r="Y36" s="68">
        <v>34.054693901717201</v>
      </c>
      <c r="Z36" s="69">
        <v>17.442081615473899</v>
      </c>
      <c r="AA36" s="70">
        <v>13.1039306074774</v>
      </c>
      <c r="AB36" s="70">
        <v>4.33815100799647</v>
      </c>
      <c r="AC36" s="70">
        <v>2.5147214266093401</v>
      </c>
      <c r="AD36" s="70">
        <v>2.5147214266093401</v>
      </c>
      <c r="AE36" s="70">
        <v>0</v>
      </c>
      <c r="AF36" s="70">
        <v>1.82342958138712</v>
      </c>
      <c r="AG36" s="70">
        <v>13.1039306074774</v>
      </c>
      <c r="AH36" s="70">
        <v>0</v>
      </c>
      <c r="AI36" s="70">
        <v>2.9568771228222301</v>
      </c>
      <c r="AJ36" s="70">
        <v>2.3108589274179501</v>
      </c>
      <c r="AK36" s="70">
        <v>1.2550444164477601</v>
      </c>
      <c r="AL36" s="70">
        <v>0.72083394328164696</v>
      </c>
      <c r="AM36" s="70">
        <v>0.72083394328164696</v>
      </c>
      <c r="AN36" s="70">
        <v>0</v>
      </c>
      <c r="AO36" s="70">
        <v>0.72979505121492705</v>
      </c>
      <c r="AP36" s="70">
        <v>2.3108589274179501</v>
      </c>
      <c r="AQ36" s="70">
        <v>0</v>
      </c>
      <c r="AR36" s="70">
        <v>13.223556495488999</v>
      </c>
      <c r="AS36" s="70">
        <v>10.334475296237599</v>
      </c>
      <c r="AT36" s="70">
        <v>5.6127292599174803</v>
      </c>
      <c r="AU36" s="70">
        <v>3.2236673953339801</v>
      </c>
      <c r="AV36" s="70">
        <v>3.2236673953339801</v>
      </c>
      <c r="AW36" s="70">
        <v>0</v>
      </c>
      <c r="AX36" s="70">
        <v>3.2637426883190299</v>
      </c>
      <c r="AY36" s="70">
        <v>10.334475296237599</v>
      </c>
      <c r="AZ36" s="71">
        <v>0</v>
      </c>
      <c r="BA36" s="69">
        <v>32.149195269616001</v>
      </c>
      <c r="BB36" s="70">
        <v>23.433543414988101</v>
      </c>
      <c r="BC36" s="70">
        <v>8.7156518546279305</v>
      </c>
      <c r="BD36" s="70">
        <v>8.0428600951915303</v>
      </c>
      <c r="BE36" s="70">
        <v>8.0428600951915303</v>
      </c>
      <c r="BF36" s="70">
        <v>0</v>
      </c>
      <c r="BG36" s="70">
        <v>0.67279175943639402</v>
      </c>
      <c r="BH36" s="70">
        <v>23.433543414988101</v>
      </c>
      <c r="BI36" s="70">
        <v>0</v>
      </c>
      <c r="BJ36" s="70">
        <v>6.0868879788697496</v>
      </c>
      <c r="BK36" s="70">
        <v>3.7007406616800198</v>
      </c>
      <c r="BL36" s="70">
        <v>4.7310737859897998</v>
      </c>
      <c r="BM36" s="70">
        <v>4.7179115975120398</v>
      </c>
      <c r="BN36" s="70">
        <v>4.7179115975120398</v>
      </c>
      <c r="BO36" s="70">
        <v>0</v>
      </c>
      <c r="BP36" s="70">
        <v>0.26256320685863699</v>
      </c>
      <c r="BQ36" s="70">
        <v>3.7007406616800198</v>
      </c>
      <c r="BR36" s="70">
        <v>0</v>
      </c>
      <c r="BS36" s="70">
        <v>27.221390584358101</v>
      </c>
      <c r="BT36" s="70">
        <v>16.550215373228099</v>
      </c>
      <c r="BU36" s="70">
        <v>21.158005184080999</v>
      </c>
      <c r="BV36" s="70">
        <v>21.0991420877431</v>
      </c>
      <c r="BW36" s="70">
        <v>21.0991420877431</v>
      </c>
      <c r="BX36" s="70">
        <v>0</v>
      </c>
      <c r="BY36" s="70">
        <v>1.1742183578525001</v>
      </c>
      <c r="BZ36" s="70">
        <v>16.550215373228099</v>
      </c>
      <c r="CA36" s="71">
        <v>0</v>
      </c>
      <c r="CB36" s="166">
        <v>2.75</v>
      </c>
      <c r="CC36" s="166">
        <v>0.239242224754041</v>
      </c>
      <c r="CD36" s="166">
        <v>1.0699237552766401</v>
      </c>
      <c r="CE36" s="72">
        <v>6</v>
      </c>
      <c r="CF36" s="73">
        <v>7.7650191975080801E-2</v>
      </c>
      <c r="CG36" s="74">
        <v>6.2656076916869002E-2</v>
      </c>
      <c r="CH36" s="74">
        <v>1.40103247189574E-2</v>
      </c>
      <c r="CI36" s="74">
        <v>0</v>
      </c>
      <c r="CJ36" s="74">
        <v>0</v>
      </c>
      <c r="CK36" s="74">
        <v>0</v>
      </c>
      <c r="CL36" s="74">
        <v>7.7650191975080801E-2</v>
      </c>
      <c r="CM36" s="74">
        <v>6.2656076916869002E-2</v>
      </c>
      <c r="CN36" s="74">
        <v>1.40103247189574E-2</v>
      </c>
      <c r="CO36" s="67">
        <v>0</v>
      </c>
      <c r="CP36" s="68">
        <v>0</v>
      </c>
      <c r="CQ36" s="68">
        <v>0</v>
      </c>
      <c r="CR36" s="174">
        <v>0.357375</v>
      </c>
      <c r="CS36" s="164">
        <v>8.4425000000000008</v>
      </c>
      <c r="CT36" s="164">
        <v>33.017000000000003</v>
      </c>
      <c r="CU36" s="164">
        <v>3.3260089486223297E-2</v>
      </c>
      <c r="CV36" s="164">
        <v>1.4592856038775299</v>
      </c>
      <c r="CW36" s="164">
        <v>6.2660724708964501</v>
      </c>
      <c r="CX36" s="164">
        <v>7.4371821028921302E-3</v>
      </c>
      <c r="CY36" s="164">
        <v>0.32630618088569902</v>
      </c>
      <c r="CZ36" s="165">
        <v>1.4011363996864501</v>
      </c>
      <c r="DA36" s="95" t="s">
        <v>350</v>
      </c>
      <c r="DB36" s="95" t="s">
        <v>352</v>
      </c>
      <c r="DC36" s="95">
        <v>221.67500000000001</v>
      </c>
      <c r="DD36" s="95">
        <v>0</v>
      </c>
      <c r="DE36" s="95">
        <v>66.75</v>
      </c>
      <c r="DF36" s="95">
        <v>0</v>
      </c>
      <c r="DG36" s="95">
        <v>0</v>
      </c>
      <c r="DH36" s="95">
        <v>288.42500000000001</v>
      </c>
      <c r="DI36" s="95">
        <v>66.75</v>
      </c>
      <c r="DJ36" s="95">
        <v>221.67500000000001</v>
      </c>
      <c r="DK36" s="95">
        <v>77.404826960869201</v>
      </c>
      <c r="DL36" s="95">
        <v>0</v>
      </c>
      <c r="DM36" s="95">
        <v>17.012766104496801</v>
      </c>
      <c r="DN36" s="95">
        <v>0</v>
      </c>
      <c r="DO36" s="95">
        <v>0</v>
      </c>
      <c r="DP36" s="95">
        <v>17.012766104496801</v>
      </c>
      <c r="DQ36" s="95">
        <v>77.404826960869201</v>
      </c>
      <c r="DR36" s="95">
        <v>17.308245487111201</v>
      </c>
      <c r="DS36" s="95">
        <v>0</v>
      </c>
      <c r="DT36" s="95">
        <v>3.8041701494959201</v>
      </c>
      <c r="DU36" s="95">
        <v>0</v>
      </c>
      <c r="DV36" s="95">
        <v>0</v>
      </c>
      <c r="DW36" s="95">
        <v>3.8041701494959201</v>
      </c>
      <c r="DX36" s="95">
        <v>17.308245487111201</v>
      </c>
      <c r="DY36" s="67">
        <v>3.0495896577499999</v>
      </c>
      <c r="DZ36" s="68">
        <v>42.038235282000002</v>
      </c>
      <c r="EA36" s="68">
        <v>0.34999921088096703</v>
      </c>
      <c r="EB36" s="68">
        <v>0.34999921088096703</v>
      </c>
      <c r="EC36" s="68">
        <v>7.8262202760112504E-2</v>
      </c>
      <c r="ED36" s="175">
        <v>0.64754077324375003</v>
      </c>
      <c r="EE36" s="95">
        <v>0.3</v>
      </c>
      <c r="EF36" s="95">
        <v>0</v>
      </c>
      <c r="EG36" s="95" t="s">
        <v>254</v>
      </c>
      <c r="EH36" s="95">
        <v>0</v>
      </c>
      <c r="EI36" s="95" t="s">
        <v>254</v>
      </c>
      <c r="EJ36" s="95">
        <v>0.8</v>
      </c>
      <c r="EK36" s="95">
        <v>0.3</v>
      </c>
      <c r="EL36" s="95">
        <v>0.47016234598162698</v>
      </c>
      <c r="EM36" s="95">
        <v>0</v>
      </c>
      <c r="EN36" s="95" t="s">
        <v>254</v>
      </c>
      <c r="EO36" s="95">
        <v>0</v>
      </c>
      <c r="EP36" s="95" t="s">
        <v>254</v>
      </c>
      <c r="EQ36" s="95">
        <v>0.41039134083406198</v>
      </c>
      <c r="ER36" s="95">
        <v>0.47016234598162698</v>
      </c>
      <c r="ES36" s="95">
        <v>0.105131496607569</v>
      </c>
      <c r="ET36" s="95">
        <v>0</v>
      </c>
      <c r="EU36" s="95" t="s">
        <v>254</v>
      </c>
      <c r="EV36" s="95">
        <v>0</v>
      </c>
      <c r="EW36" s="95" t="s">
        <v>254</v>
      </c>
      <c r="EX36" s="95">
        <v>9.1766293548224701E-2</v>
      </c>
      <c r="EY36" s="95">
        <v>0.105131496607569</v>
      </c>
      <c r="EZ36" s="163">
        <v>2.0699999999999998</v>
      </c>
      <c r="FA36" s="164">
        <v>0.331027109718254</v>
      </c>
      <c r="FB36" s="164">
        <v>7.4019911972529703E-2</v>
      </c>
      <c r="FC36" s="164">
        <v>2.09</v>
      </c>
      <c r="FD36" s="164">
        <v>0.51185935568278895</v>
      </c>
      <c r="FE36" s="164">
        <v>0.114455231422596</v>
      </c>
      <c r="FF36" s="164">
        <v>1.6588235294117599</v>
      </c>
      <c r="FG36" s="164">
        <v>0.59797452237680204</v>
      </c>
      <c r="FH36" s="164">
        <v>0.14503012454045999</v>
      </c>
      <c r="FI36" s="164">
        <v>1.8823529411764699</v>
      </c>
      <c r="FJ36" s="164">
        <v>1.1555492709733599</v>
      </c>
      <c r="FK36" s="164">
        <v>0.280261864695802</v>
      </c>
      <c r="FL36" s="164">
        <v>1.8441176470588201</v>
      </c>
      <c r="FM36" s="164">
        <v>0.69184087104598901</v>
      </c>
      <c r="FN36" s="164">
        <v>0.16779605808482001</v>
      </c>
      <c r="FO36" s="164">
        <v>1.8273669467787099</v>
      </c>
      <c r="FP36" s="164">
        <v>0.82229112955653705</v>
      </c>
      <c r="FQ36" s="164">
        <v>0.199434893068827</v>
      </c>
      <c r="FR36" s="164">
        <v>2.02</v>
      </c>
      <c r="FS36" s="164">
        <v>0.91276659510679803</v>
      </c>
      <c r="FT36" s="164">
        <v>0.23567532145487199</v>
      </c>
      <c r="FU36" s="164">
        <v>2.2200000000000002</v>
      </c>
      <c r="FV36" s="164">
        <v>1.3364131097830501</v>
      </c>
      <c r="FW36" s="164">
        <v>0.34506038118953403</v>
      </c>
      <c r="FX36" s="164">
        <v>2.12666666666667</v>
      </c>
      <c r="FY36" s="164">
        <v>0.88972976100558099</v>
      </c>
      <c r="FZ36" s="164">
        <v>0.229727236466648</v>
      </c>
      <c r="GA36" s="164">
        <v>2.1372380952381</v>
      </c>
      <c r="GB36" s="164">
        <v>1.0150398046326401</v>
      </c>
      <c r="GC36" s="164">
        <v>0.26208215060532197</v>
      </c>
      <c r="GD36" s="164">
        <v>1.3571428571428601</v>
      </c>
      <c r="GE36" s="164">
        <v>0.30309756163343199</v>
      </c>
      <c r="GF36" s="164">
        <v>8.1006230742778504E-2</v>
      </c>
      <c r="GG36" s="164">
        <v>1.35</v>
      </c>
      <c r="GH36" s="164">
        <v>0.28487514134063402</v>
      </c>
      <c r="GI36" s="164">
        <v>7.6136084064675202E-2</v>
      </c>
      <c r="GJ36" s="164">
        <v>1.36190476190476</v>
      </c>
      <c r="GK36" s="164">
        <v>0.304343806615401</v>
      </c>
      <c r="GL36" s="164">
        <v>8.1339303724386802E-2</v>
      </c>
      <c r="GM36" s="164">
        <v>1.3547619047618999</v>
      </c>
      <c r="GN36" s="164">
        <v>0.29340533581837103</v>
      </c>
      <c r="GO36" s="164">
        <v>7.8415874434549795E-2</v>
      </c>
      <c r="GP36" s="164">
        <v>2.145</v>
      </c>
      <c r="GQ36" s="164">
        <v>0.28372521918222199</v>
      </c>
      <c r="GR36" s="164">
        <v>6.3442887702247597E-2</v>
      </c>
      <c r="GS36" s="164">
        <v>2.27</v>
      </c>
      <c r="GT36" s="164">
        <v>0.43176504331821403</v>
      </c>
      <c r="GU36" s="164">
        <v>9.6545598716766698E-2</v>
      </c>
      <c r="GV36" s="164">
        <v>2.2480000000000002</v>
      </c>
      <c r="GW36" s="164">
        <v>0.32070718641029</v>
      </c>
      <c r="GX36" s="164">
        <v>7.1712306968610598E-2</v>
      </c>
      <c r="GY36" s="164">
        <v>2.2656226519009</v>
      </c>
      <c r="GZ36" s="164">
        <v>0.267324962445259</v>
      </c>
      <c r="HA36" s="165">
        <v>5.9775678811017703E-2</v>
      </c>
      <c r="HB36" s="76">
        <v>30.560000000000002</v>
      </c>
      <c r="HC36" s="77">
        <v>68.12</v>
      </c>
      <c r="HD36" s="78">
        <v>0</v>
      </c>
      <c r="HE36" s="166"/>
      <c r="HF36" s="166"/>
      <c r="HG36" s="166"/>
      <c r="HH36" s="166"/>
      <c r="HI36" s="166"/>
      <c r="HJ36" s="166"/>
      <c r="HK36" s="166"/>
      <c r="HL36" s="166"/>
      <c r="HM36" s="166"/>
      <c r="HN36" s="166"/>
      <c r="HO36" s="166"/>
      <c r="HP36" s="166"/>
      <c r="HQ36" s="166"/>
      <c r="HR36" s="166"/>
      <c r="HS36" s="166"/>
      <c r="HT36" s="166"/>
      <c r="HU36" s="166"/>
      <c r="HV36" s="166"/>
    </row>
    <row r="37" spans="1:230" ht="15.5">
      <c r="A37" s="177" t="s">
        <v>350</v>
      </c>
      <c r="B37" s="168" t="str">
        <f t="shared" si="0"/>
        <v>QU.B</v>
      </c>
      <c r="C37" s="182" t="s">
        <v>255</v>
      </c>
      <c r="D37" s="77" t="s">
        <v>353</v>
      </c>
      <c r="E37" s="164" t="s">
        <v>266</v>
      </c>
      <c r="F37" s="70" t="s">
        <v>275</v>
      </c>
      <c r="G37" s="70" t="s">
        <v>276</v>
      </c>
      <c r="H37" s="93">
        <v>2014</v>
      </c>
      <c r="I37" s="169">
        <v>49.086959999999998</v>
      </c>
      <c r="J37" s="170">
        <v>-68.320409999999995</v>
      </c>
      <c r="K37" s="171">
        <v>1</v>
      </c>
      <c r="L37" s="182" t="s">
        <v>271</v>
      </c>
      <c r="M37" s="186">
        <v>41803</v>
      </c>
      <c r="N37" s="76">
        <v>15.37</v>
      </c>
      <c r="O37" s="83">
        <v>21</v>
      </c>
      <c r="P37" s="83">
        <v>16.2</v>
      </c>
      <c r="Q37" s="83" t="s">
        <v>252</v>
      </c>
      <c r="R37" s="97"/>
      <c r="S37" s="64">
        <v>1</v>
      </c>
      <c r="T37" s="65">
        <v>3.89</v>
      </c>
      <c r="U37" s="66">
        <v>0.33117999999999997</v>
      </c>
      <c r="W37" s="67">
        <v>622.29437230999997</v>
      </c>
      <c r="X37" s="68">
        <v>206.15214067756099</v>
      </c>
      <c r="Y37" s="68">
        <v>46.097020026212498</v>
      </c>
      <c r="Z37" s="69">
        <v>6.96245955947927</v>
      </c>
      <c r="AA37" s="70">
        <v>6.7727547853794201</v>
      </c>
      <c r="AB37" s="70">
        <v>0.18364416803924499</v>
      </c>
      <c r="AC37" s="70">
        <v>5.1389673423906899E-2</v>
      </c>
      <c r="AD37" s="70">
        <v>5.1389673423906899E-2</v>
      </c>
      <c r="AE37" s="70">
        <v>0</v>
      </c>
      <c r="AF37" s="70">
        <v>0.132254494615338</v>
      </c>
      <c r="AG37" s="70">
        <v>6.7727547853794201</v>
      </c>
      <c r="AH37" s="70">
        <v>6.0606060606060597E-3</v>
      </c>
      <c r="AI37" s="70">
        <v>0.67899104517120501</v>
      </c>
      <c r="AJ37" s="70">
        <v>0.66453130036811503</v>
      </c>
      <c r="AK37" s="70">
        <v>4.1284461732528498E-2</v>
      </c>
      <c r="AL37" s="70">
        <v>2.1134205218547499E-2</v>
      </c>
      <c r="AM37" s="70">
        <v>2.1134205218547499E-2</v>
      </c>
      <c r="AN37" s="70">
        <v>0</v>
      </c>
      <c r="AO37" s="70">
        <v>2.87007603742503E-2</v>
      </c>
      <c r="AP37" s="70">
        <v>0.66453130036811503</v>
      </c>
      <c r="AQ37" s="70">
        <v>6.0606060606060597E-3</v>
      </c>
      <c r="AR37" s="70">
        <v>3.03654026623289</v>
      </c>
      <c r="AS37" s="70">
        <v>2.9718743215988699</v>
      </c>
      <c r="AT37" s="70">
        <v>0.18462972569684499</v>
      </c>
      <c r="AU37" s="70">
        <v>9.45150390382061E-2</v>
      </c>
      <c r="AV37" s="70">
        <v>9.45150390382061E-2</v>
      </c>
      <c r="AW37" s="70">
        <v>0</v>
      </c>
      <c r="AX37" s="70">
        <v>0.128353702405512</v>
      </c>
      <c r="AY37" s="70">
        <v>2.9718743215988699</v>
      </c>
      <c r="AZ37" s="71">
        <v>2.7103854272724701E-2</v>
      </c>
      <c r="BA37" s="69">
        <v>6.7482642984022903</v>
      </c>
      <c r="BB37" s="70">
        <v>6.04318406050219</v>
      </c>
      <c r="BC37" s="70">
        <v>0.70508023790010199</v>
      </c>
      <c r="BD37" s="70">
        <v>9.1136699951016198E-2</v>
      </c>
      <c r="BE37" s="70">
        <v>9.1136699951016198E-2</v>
      </c>
      <c r="BF37" s="70">
        <v>0</v>
      </c>
      <c r="BG37" s="70">
        <v>0.61394353794908596</v>
      </c>
      <c r="BH37" s="70">
        <v>6.04318406050219</v>
      </c>
      <c r="BI37" s="70">
        <v>0</v>
      </c>
      <c r="BJ37" s="70">
        <v>0.79700085660732001</v>
      </c>
      <c r="BK37" s="70">
        <v>0.66908735212368298</v>
      </c>
      <c r="BL37" s="70">
        <v>0.218685630654948</v>
      </c>
      <c r="BM37" s="70">
        <v>6.0171332293522797E-2</v>
      </c>
      <c r="BN37" s="70">
        <v>6.0171332293522797E-2</v>
      </c>
      <c r="BO37" s="70">
        <v>0</v>
      </c>
      <c r="BP37" s="70">
        <v>0.204578224192631</v>
      </c>
      <c r="BQ37" s="70">
        <v>0.66908735212368298</v>
      </c>
      <c r="BR37" s="70">
        <v>0</v>
      </c>
      <c r="BS37" s="70">
        <v>3.5642961869990599</v>
      </c>
      <c r="BT37" s="70">
        <v>2.99224960446778</v>
      </c>
      <c r="BU37" s="70">
        <v>0.97799187169375201</v>
      </c>
      <c r="BV37" s="70">
        <v>0.269094378610091</v>
      </c>
      <c r="BW37" s="70">
        <v>0.269094378610091</v>
      </c>
      <c r="BX37" s="70">
        <v>0</v>
      </c>
      <c r="BY37" s="70">
        <v>0.91490163202183095</v>
      </c>
      <c r="BZ37" s="70">
        <v>2.99224960446778</v>
      </c>
      <c r="CA37" s="71">
        <v>0</v>
      </c>
      <c r="CB37" s="166">
        <v>2.2000000000000002</v>
      </c>
      <c r="CC37" s="166">
        <v>0.2</v>
      </c>
      <c r="CD37" s="166">
        <v>0.89442719099991597</v>
      </c>
      <c r="CE37" s="72">
        <v>6</v>
      </c>
      <c r="CF37" s="73">
        <v>2.92362320999855E-2</v>
      </c>
      <c r="CG37" s="74">
        <v>7.59602551569411E-3</v>
      </c>
      <c r="CH37" s="74">
        <v>1.69852294119149E-3</v>
      </c>
      <c r="CI37" s="74">
        <v>0</v>
      </c>
      <c r="CJ37" s="74">
        <v>0</v>
      </c>
      <c r="CK37" s="74">
        <v>0</v>
      </c>
      <c r="CL37" s="74">
        <v>2.92362320999855E-2</v>
      </c>
      <c r="CM37" s="74">
        <v>7.59602551569411E-3</v>
      </c>
      <c r="CN37" s="74">
        <v>1.69852294119149E-3</v>
      </c>
      <c r="CO37" s="67">
        <v>0</v>
      </c>
      <c r="CP37" s="68">
        <v>0</v>
      </c>
      <c r="CQ37" s="68">
        <v>0</v>
      </c>
      <c r="CR37" s="174">
        <v>0.35975000000000001</v>
      </c>
      <c r="CS37" s="164">
        <v>9.2627500000000005</v>
      </c>
      <c r="CT37" s="164">
        <v>38.990749999999998</v>
      </c>
      <c r="CU37" s="164">
        <v>3.0455964760185899E-2</v>
      </c>
      <c r="CV37" s="164">
        <v>1.7190706447319</v>
      </c>
      <c r="CW37" s="164">
        <v>6.2517968522320801</v>
      </c>
      <c r="CX37" s="164">
        <v>6.8101607524113702E-3</v>
      </c>
      <c r="CY37" s="164">
        <v>0.38439588197449198</v>
      </c>
      <c r="CZ37" s="165">
        <v>1.39794427431101</v>
      </c>
      <c r="DA37" s="95" t="s">
        <v>350</v>
      </c>
      <c r="DB37" s="95" t="s">
        <v>354</v>
      </c>
      <c r="DC37" s="95">
        <v>437.4</v>
      </c>
      <c r="DD37" s="95">
        <v>0</v>
      </c>
      <c r="DE37" s="95">
        <v>137.85</v>
      </c>
      <c r="DF37" s="95">
        <v>0</v>
      </c>
      <c r="DG37" s="95">
        <v>0</v>
      </c>
      <c r="DH37" s="95">
        <v>575.25</v>
      </c>
      <c r="DI37" s="95">
        <v>137.85</v>
      </c>
      <c r="DJ37" s="95">
        <v>437.4</v>
      </c>
      <c r="DK37" s="95">
        <v>105.819807120158</v>
      </c>
      <c r="DL37" s="95">
        <v>0</v>
      </c>
      <c r="DM37" s="95">
        <v>47.335893802750398</v>
      </c>
      <c r="DN37" s="95">
        <v>0</v>
      </c>
      <c r="DO37" s="95">
        <v>0</v>
      </c>
      <c r="DP37" s="95">
        <v>47.335893802750398</v>
      </c>
      <c r="DQ37" s="95">
        <v>105.819807120158</v>
      </c>
      <c r="DR37" s="95">
        <v>23.662028208658899</v>
      </c>
      <c r="DS37" s="95">
        <v>0</v>
      </c>
      <c r="DT37" s="95">
        <v>10.5846276318661</v>
      </c>
      <c r="DU37" s="95">
        <v>0</v>
      </c>
      <c r="DV37" s="95">
        <v>0</v>
      </c>
      <c r="DW37" s="95">
        <v>10.5846276318661</v>
      </c>
      <c r="DX37" s="95">
        <v>23.662028208658899</v>
      </c>
      <c r="DY37" s="67">
        <v>2.9605191071333299</v>
      </c>
      <c r="DZ37" s="68">
        <v>41.660133617333301</v>
      </c>
      <c r="EA37" s="68">
        <v>0.341767355975585</v>
      </c>
      <c r="EB37" s="68">
        <v>0.341767355975585</v>
      </c>
      <c r="EC37" s="68">
        <v>8.8243951864718798E-2</v>
      </c>
      <c r="ED37" s="175">
        <v>0.62443349808372905</v>
      </c>
      <c r="EE37" s="95">
        <v>0.2</v>
      </c>
      <c r="EF37" s="95">
        <v>0.1</v>
      </c>
      <c r="EG37" s="95" t="s">
        <v>254</v>
      </c>
      <c r="EH37" s="95">
        <v>0.05</v>
      </c>
      <c r="EI37" s="95" t="s">
        <v>254</v>
      </c>
      <c r="EJ37" s="95">
        <v>0.65</v>
      </c>
      <c r="EK37" s="95">
        <v>0.2</v>
      </c>
      <c r="EL37" s="95">
        <v>0.41039134083406198</v>
      </c>
      <c r="EM37" s="95">
        <v>0.30779350562554603</v>
      </c>
      <c r="EN37" s="95" t="s">
        <v>254</v>
      </c>
      <c r="EO37" s="95">
        <v>0.22360679774997899</v>
      </c>
      <c r="EP37" s="95" t="s">
        <v>254</v>
      </c>
      <c r="EQ37" s="95">
        <v>0.489360484929593</v>
      </c>
      <c r="ER37" s="95">
        <v>0.41039134083406198</v>
      </c>
      <c r="ES37" s="95">
        <v>9.1766293548224701E-2</v>
      </c>
      <c r="ET37" s="95">
        <v>6.8824720161168501E-2</v>
      </c>
      <c r="EU37" s="95" t="s">
        <v>254</v>
      </c>
      <c r="EV37" s="95">
        <v>0.05</v>
      </c>
      <c r="EW37" s="95" t="s">
        <v>254</v>
      </c>
      <c r="EX37" s="95">
        <v>0.109424330980483</v>
      </c>
      <c r="EY37" s="95">
        <v>9.1766293548224701E-2</v>
      </c>
      <c r="EZ37" s="163">
        <v>1.89</v>
      </c>
      <c r="FA37" s="164">
        <v>0.22687812633774601</v>
      </c>
      <c r="FB37" s="164">
        <v>5.0731491309898603E-2</v>
      </c>
      <c r="FC37" s="164">
        <v>1.55</v>
      </c>
      <c r="FD37" s="164">
        <v>0.248151057560553</v>
      </c>
      <c r="FE37" s="164">
        <v>5.5488263339386001E-2</v>
      </c>
      <c r="FF37" s="164">
        <v>3.18</v>
      </c>
      <c r="FG37" s="164">
        <v>1.3028540100213</v>
      </c>
      <c r="FH37" s="164">
        <v>0.336395458890135</v>
      </c>
      <c r="FI37" s="164">
        <v>3.22</v>
      </c>
      <c r="FJ37" s="164">
        <v>1.31919889110237</v>
      </c>
      <c r="FK37" s="164">
        <v>0.34061568903831702</v>
      </c>
      <c r="FL37" s="164">
        <v>3.1577777777777798</v>
      </c>
      <c r="FM37" s="164">
        <v>1.2906542371171099</v>
      </c>
      <c r="FN37" s="164">
        <v>0.33324549107110801</v>
      </c>
      <c r="FO37" s="164">
        <v>3.1520000000000001</v>
      </c>
      <c r="FP37" s="164">
        <v>1.2903997165884</v>
      </c>
      <c r="FQ37" s="164">
        <v>0.33317977415317701</v>
      </c>
      <c r="FR37" s="164">
        <v>2.5</v>
      </c>
      <c r="FS37" s="164">
        <v>1.7005881335585</v>
      </c>
      <c r="FT37" s="164">
        <v>0.69426219830839098</v>
      </c>
      <c r="FU37" s="164">
        <v>2.5</v>
      </c>
      <c r="FV37" s="164">
        <v>1.7005881335585</v>
      </c>
      <c r="FW37" s="164">
        <v>0.69426219830839098</v>
      </c>
      <c r="FX37" s="164">
        <v>2.5</v>
      </c>
      <c r="FY37" s="164">
        <v>1.7005881335585</v>
      </c>
      <c r="FZ37" s="164">
        <v>0.69426219830839098</v>
      </c>
      <c r="GA37" s="164">
        <v>2.5</v>
      </c>
      <c r="GB37" s="164">
        <v>1.7005881335585</v>
      </c>
      <c r="GC37" s="164">
        <v>0.69426219830839098</v>
      </c>
      <c r="GD37" s="164">
        <v>3.4285714285714302</v>
      </c>
      <c r="GE37" s="164">
        <v>1.16844971020354</v>
      </c>
      <c r="GF37" s="164">
        <v>0.31228132066120901</v>
      </c>
      <c r="GG37" s="164">
        <v>3.3714285714285701</v>
      </c>
      <c r="GH37" s="164">
        <v>1.1145392779968799</v>
      </c>
      <c r="GI37" s="164">
        <v>0.29787315159762201</v>
      </c>
      <c r="GJ37" s="164">
        <v>3.4285714285714302</v>
      </c>
      <c r="GK37" s="164">
        <v>1.16844971020354</v>
      </c>
      <c r="GL37" s="164">
        <v>0.31228132066120901</v>
      </c>
      <c r="GM37" s="164">
        <v>3.4095238095238098</v>
      </c>
      <c r="GN37" s="164">
        <v>1.1463378010387499</v>
      </c>
      <c r="GO37" s="164">
        <v>0.30637166435677399</v>
      </c>
      <c r="GP37" s="164">
        <v>1.7450000000000001</v>
      </c>
      <c r="GQ37" s="164">
        <v>0.10990426455975701</v>
      </c>
      <c r="GR37" s="164">
        <v>2.4575340657273799E-2</v>
      </c>
      <c r="GS37" s="164">
        <v>1.52</v>
      </c>
      <c r="GT37" s="164">
        <v>0.246234804500437</v>
      </c>
      <c r="GU37" s="164">
        <v>5.5059776128934798E-2</v>
      </c>
      <c r="GV37" s="164">
        <v>1.8660000000000001</v>
      </c>
      <c r="GW37" s="164">
        <v>0.16119292135430999</v>
      </c>
      <c r="GX37" s="164">
        <v>3.6043832964001501E-2</v>
      </c>
      <c r="GY37" s="164">
        <v>1.7053688961398099</v>
      </c>
      <c r="GZ37" s="164">
        <v>0.11167761157824101</v>
      </c>
      <c r="HA37" s="165">
        <v>2.49718731053763E-2</v>
      </c>
      <c r="HB37" s="76">
        <v>25.664999999999999</v>
      </c>
      <c r="HC37" s="77">
        <v>73.435000000000002</v>
      </c>
      <c r="HD37" s="78">
        <v>0</v>
      </c>
      <c r="HE37" s="166"/>
      <c r="HF37" s="166"/>
      <c r="HG37" s="166"/>
      <c r="HH37" s="166"/>
      <c r="HI37" s="166"/>
      <c r="HJ37" s="166"/>
      <c r="HK37" s="166"/>
      <c r="HL37" s="166"/>
      <c r="HM37" s="166"/>
      <c r="HN37" s="166"/>
      <c r="HO37" s="166"/>
      <c r="HP37" s="166"/>
      <c r="HQ37" s="166"/>
      <c r="HR37" s="166"/>
      <c r="HS37" s="166"/>
      <c r="HT37" s="166"/>
      <c r="HU37" s="166"/>
      <c r="HV37" s="166"/>
    </row>
    <row r="38" spans="1:230" ht="15.5">
      <c r="A38" s="184" t="s">
        <v>355</v>
      </c>
      <c r="B38" s="168" t="str">
        <f t="shared" si="0"/>
        <v>RU.A</v>
      </c>
      <c r="C38" s="187" t="s">
        <v>246</v>
      </c>
      <c r="D38" s="77" t="s">
        <v>356</v>
      </c>
      <c r="E38" s="164" t="s">
        <v>266</v>
      </c>
      <c r="F38" s="70" t="s">
        <v>267</v>
      </c>
      <c r="G38" s="70" t="s">
        <v>250</v>
      </c>
      <c r="H38" s="93">
        <v>2014</v>
      </c>
      <c r="I38" s="169">
        <v>66.406111109999998</v>
      </c>
      <c r="J38" s="170">
        <v>33.723055559999999</v>
      </c>
      <c r="K38" s="171">
        <v>1</v>
      </c>
      <c r="L38" s="182" t="s">
        <v>285</v>
      </c>
      <c r="M38" s="172">
        <v>41854</v>
      </c>
      <c r="N38" s="86">
        <v>23</v>
      </c>
      <c r="O38" s="83">
        <v>14</v>
      </c>
      <c r="P38" s="83">
        <v>18.54</v>
      </c>
      <c r="Q38" s="83" t="s">
        <v>252</v>
      </c>
      <c r="R38" s="87"/>
      <c r="S38" s="64">
        <v>1</v>
      </c>
      <c r="T38" s="65">
        <v>5.75</v>
      </c>
      <c r="U38" s="66">
        <v>-7.0999999999999994E-2</v>
      </c>
      <c r="W38" s="67">
        <v>924.68805704500005</v>
      </c>
      <c r="X38" s="68">
        <v>216.74442781812701</v>
      </c>
      <c r="Y38" s="68">
        <v>48.465527434562802</v>
      </c>
      <c r="Z38" s="69">
        <v>54.014637853641702</v>
      </c>
      <c r="AA38" s="70">
        <v>54.014637853641702</v>
      </c>
      <c r="AB38" s="70">
        <v>0</v>
      </c>
      <c r="AC38" s="70">
        <v>0</v>
      </c>
      <c r="AD38" s="70">
        <v>0</v>
      </c>
      <c r="AE38" s="70">
        <v>0</v>
      </c>
      <c r="AF38" s="70">
        <v>0</v>
      </c>
      <c r="AG38" s="70">
        <v>54.014637853641702</v>
      </c>
      <c r="AH38" s="70">
        <v>0</v>
      </c>
      <c r="AI38" s="70">
        <v>4.5862369821795204</v>
      </c>
      <c r="AJ38" s="70">
        <v>4.5862369821795204</v>
      </c>
      <c r="AK38" s="70">
        <v>0</v>
      </c>
      <c r="AL38" s="70">
        <v>0</v>
      </c>
      <c r="AM38" s="70">
        <v>0</v>
      </c>
      <c r="AN38" s="70">
        <v>0</v>
      </c>
      <c r="AO38" s="70">
        <v>0</v>
      </c>
      <c r="AP38" s="70">
        <v>4.5862369821795204</v>
      </c>
      <c r="AQ38" s="70">
        <v>0</v>
      </c>
      <c r="AR38" s="70">
        <v>18.344947928718099</v>
      </c>
      <c r="AS38" s="70">
        <v>18.344947928718099</v>
      </c>
      <c r="AT38" s="70">
        <v>0</v>
      </c>
      <c r="AU38" s="70">
        <v>0</v>
      </c>
      <c r="AV38" s="70">
        <v>0</v>
      </c>
      <c r="AW38" s="70">
        <v>0</v>
      </c>
      <c r="AX38" s="70">
        <v>0</v>
      </c>
      <c r="AY38" s="70">
        <v>18.344947928718099</v>
      </c>
      <c r="AZ38" s="71">
        <v>0</v>
      </c>
      <c r="BA38" s="69">
        <v>8.2102249537535403</v>
      </c>
      <c r="BB38" s="70">
        <v>8.2102249537535403</v>
      </c>
      <c r="BC38" s="70">
        <v>0</v>
      </c>
      <c r="BD38" s="70">
        <v>0</v>
      </c>
      <c r="BE38" s="70">
        <v>0</v>
      </c>
      <c r="BF38" s="70">
        <v>0</v>
      </c>
      <c r="BG38" s="70">
        <v>0</v>
      </c>
      <c r="BH38" s="70">
        <v>8.2102249537535403</v>
      </c>
      <c r="BI38" s="70">
        <v>0</v>
      </c>
      <c r="BJ38" s="70">
        <v>0.69710802129128802</v>
      </c>
      <c r="BK38" s="70">
        <v>0.69710802129128802</v>
      </c>
      <c r="BL38" s="70">
        <v>0</v>
      </c>
      <c r="BM38" s="70">
        <v>0</v>
      </c>
      <c r="BN38" s="70">
        <v>0</v>
      </c>
      <c r="BO38" s="70">
        <v>0</v>
      </c>
      <c r="BP38" s="70">
        <v>0</v>
      </c>
      <c r="BQ38" s="70">
        <v>0.69710802129128802</v>
      </c>
      <c r="BR38" s="70">
        <v>0</v>
      </c>
      <c r="BS38" s="70">
        <v>2.7884320851651498</v>
      </c>
      <c r="BT38" s="70">
        <v>2.7884320851651498</v>
      </c>
      <c r="BU38" s="70">
        <v>0</v>
      </c>
      <c r="BV38" s="70">
        <v>0</v>
      </c>
      <c r="BW38" s="70">
        <v>0</v>
      </c>
      <c r="BX38" s="70">
        <v>0</v>
      </c>
      <c r="BY38" s="70">
        <v>0</v>
      </c>
      <c r="BZ38" s="70">
        <v>2.7884320851651498</v>
      </c>
      <c r="CA38" s="71">
        <v>0</v>
      </c>
      <c r="CB38" s="166">
        <v>1.95</v>
      </c>
      <c r="CC38" s="166">
        <v>0.05</v>
      </c>
      <c r="CD38" s="166">
        <v>0.22360679774997899</v>
      </c>
      <c r="CE38" s="72">
        <v>2</v>
      </c>
      <c r="CF38" s="73">
        <v>1.213700819431E-2</v>
      </c>
      <c r="CG38" s="74">
        <v>6.1150161205032602E-3</v>
      </c>
      <c r="CH38" s="74">
        <v>1.40288091091557E-3</v>
      </c>
      <c r="CI38" s="74">
        <v>0</v>
      </c>
      <c r="CJ38" s="74">
        <v>0</v>
      </c>
      <c r="CK38" s="74">
        <v>0</v>
      </c>
      <c r="CL38" s="74">
        <v>1.213700819431E-2</v>
      </c>
      <c r="CM38" s="74">
        <v>6.1150161205032602E-3</v>
      </c>
      <c r="CN38" s="74">
        <v>1.40288091091557E-3</v>
      </c>
      <c r="CO38" s="67">
        <v>56.267499999999998</v>
      </c>
      <c r="CP38" s="68">
        <v>16.759842002458399</v>
      </c>
      <c r="CQ38" s="68">
        <v>3.7476146009653202</v>
      </c>
      <c r="CR38" s="174">
        <v>0.290825</v>
      </c>
      <c r="CS38" s="164">
        <v>4.2089999999999996</v>
      </c>
      <c r="CT38" s="164">
        <v>41.328000000000003</v>
      </c>
      <c r="CU38" s="164">
        <v>3.2727453066355897E-2</v>
      </c>
      <c r="CV38" s="164">
        <v>1.8061704180246601</v>
      </c>
      <c r="CW38" s="164">
        <v>16.7876212540199</v>
      </c>
      <c r="CX38" s="164">
        <v>7.31808097868057E-3</v>
      </c>
      <c r="CY38" s="164">
        <v>0.403871983365235</v>
      </c>
      <c r="CZ38" s="165">
        <v>3.7538262304508798</v>
      </c>
      <c r="DA38" s="95" t="s">
        <v>355</v>
      </c>
      <c r="DB38" s="95" t="s">
        <v>357</v>
      </c>
      <c r="DC38" s="95">
        <v>505.75</v>
      </c>
      <c r="DD38" s="95">
        <v>0</v>
      </c>
      <c r="DE38" s="95">
        <v>160.1</v>
      </c>
      <c r="DF38" s="95">
        <v>0</v>
      </c>
      <c r="DG38" s="95">
        <v>0</v>
      </c>
      <c r="DH38" s="95">
        <v>665.85</v>
      </c>
      <c r="DI38" s="95">
        <v>160.1</v>
      </c>
      <c r="DJ38" s="95">
        <v>505.75</v>
      </c>
      <c r="DK38" s="95">
        <v>184.34068146262601</v>
      </c>
      <c r="DL38" s="95">
        <v>0</v>
      </c>
      <c r="DM38" s="95">
        <v>42.131248560458801</v>
      </c>
      <c r="DN38" s="95">
        <v>0</v>
      </c>
      <c r="DO38" s="95">
        <v>0</v>
      </c>
      <c r="DP38" s="95">
        <v>42.131248560458801</v>
      </c>
      <c r="DQ38" s="95">
        <v>184.34068146262601</v>
      </c>
      <c r="DR38" s="95">
        <v>41.219829476906703</v>
      </c>
      <c r="DS38" s="95">
        <v>0</v>
      </c>
      <c r="DT38" s="95">
        <v>9.4208335758125905</v>
      </c>
      <c r="DU38" s="95">
        <v>0</v>
      </c>
      <c r="DV38" s="95">
        <v>0</v>
      </c>
      <c r="DW38" s="95">
        <v>9.4208335758125905</v>
      </c>
      <c r="DX38" s="95">
        <v>41.219829476906703</v>
      </c>
      <c r="DY38" s="67">
        <v>1.7068320602</v>
      </c>
      <c r="DZ38" s="68">
        <v>37.496478318500003</v>
      </c>
      <c r="EA38" s="68">
        <v>0.30892693026979101</v>
      </c>
      <c r="EB38" s="68">
        <v>0.30892693026979101</v>
      </c>
      <c r="EC38" s="68">
        <v>6.9078161616359102E-2</v>
      </c>
      <c r="ED38" s="175">
        <v>2.1029087200629002</v>
      </c>
      <c r="EE38" s="95">
        <v>0.25</v>
      </c>
      <c r="EF38" s="95">
        <v>0</v>
      </c>
      <c r="EG38" s="95" t="s">
        <v>254</v>
      </c>
      <c r="EH38" s="95">
        <v>0</v>
      </c>
      <c r="EI38" s="95" t="s">
        <v>254</v>
      </c>
      <c r="EJ38" s="95">
        <v>1</v>
      </c>
      <c r="EK38" s="95">
        <v>0.25</v>
      </c>
      <c r="EL38" s="95">
        <v>0.44426165831931902</v>
      </c>
      <c r="EM38" s="95">
        <v>0</v>
      </c>
      <c r="EN38" s="95" t="s">
        <v>254</v>
      </c>
      <c r="EO38" s="95">
        <v>0</v>
      </c>
      <c r="EP38" s="95" t="s">
        <v>254</v>
      </c>
      <c r="EQ38" s="95">
        <v>0</v>
      </c>
      <c r="ER38" s="95">
        <v>0.44426165831931902</v>
      </c>
      <c r="ES38" s="95">
        <v>9.9339926779878296E-2</v>
      </c>
      <c r="ET38" s="95">
        <v>0</v>
      </c>
      <c r="EU38" s="95" t="s">
        <v>254</v>
      </c>
      <c r="EV38" s="95">
        <v>0</v>
      </c>
      <c r="EW38" s="95" t="s">
        <v>254</v>
      </c>
      <c r="EX38" s="95">
        <v>0</v>
      </c>
      <c r="EY38" s="95">
        <v>9.9339926779878296E-2</v>
      </c>
      <c r="EZ38" s="163">
        <v>1</v>
      </c>
      <c r="FA38" s="164">
        <v>0</v>
      </c>
      <c r="FB38" s="164">
        <v>0</v>
      </c>
      <c r="FC38" s="164">
        <v>1</v>
      </c>
      <c r="FD38" s="164">
        <v>0</v>
      </c>
      <c r="FE38" s="164">
        <v>0</v>
      </c>
      <c r="FF38" s="164" t="s">
        <v>254</v>
      </c>
      <c r="FG38" s="164" t="s">
        <v>254</v>
      </c>
      <c r="FH38" s="164" t="s">
        <v>254</v>
      </c>
      <c r="FI38" s="164" t="s">
        <v>254</v>
      </c>
      <c r="FJ38" s="164" t="s">
        <v>254</v>
      </c>
      <c r="FK38" s="164" t="s">
        <v>254</v>
      </c>
      <c r="FL38" s="164" t="s">
        <v>254</v>
      </c>
      <c r="FM38" s="164" t="s">
        <v>254</v>
      </c>
      <c r="FN38" s="164" t="s">
        <v>254</v>
      </c>
      <c r="FO38" s="164" t="s">
        <v>254</v>
      </c>
      <c r="FP38" s="164" t="s">
        <v>254</v>
      </c>
      <c r="FQ38" s="164" t="s">
        <v>254</v>
      </c>
      <c r="FR38" s="164" t="s">
        <v>254</v>
      </c>
      <c r="FS38" s="164" t="s">
        <v>254</v>
      </c>
      <c r="FT38" s="164" t="s">
        <v>254</v>
      </c>
      <c r="FU38" s="164" t="s">
        <v>254</v>
      </c>
      <c r="FV38" s="164" t="s">
        <v>254</v>
      </c>
      <c r="FW38" s="164" t="s">
        <v>254</v>
      </c>
      <c r="FX38" s="164" t="s">
        <v>254</v>
      </c>
      <c r="FY38" s="164" t="s">
        <v>254</v>
      </c>
      <c r="FZ38" s="164" t="s">
        <v>254</v>
      </c>
      <c r="GA38" s="164" t="s">
        <v>254</v>
      </c>
      <c r="GB38" s="164" t="s">
        <v>254</v>
      </c>
      <c r="GC38" s="164" t="s">
        <v>254</v>
      </c>
      <c r="GD38" s="164" t="s">
        <v>254</v>
      </c>
      <c r="GE38" s="164" t="s">
        <v>254</v>
      </c>
      <c r="GF38" s="164" t="s">
        <v>254</v>
      </c>
      <c r="GG38" s="164" t="s">
        <v>254</v>
      </c>
      <c r="GH38" s="164" t="s">
        <v>254</v>
      </c>
      <c r="GI38" s="164" t="s">
        <v>254</v>
      </c>
      <c r="GJ38" s="164" t="s">
        <v>254</v>
      </c>
      <c r="GK38" s="164" t="s">
        <v>254</v>
      </c>
      <c r="GL38" s="164" t="s">
        <v>254</v>
      </c>
      <c r="GM38" s="164" t="s">
        <v>254</v>
      </c>
      <c r="GN38" s="164" t="s">
        <v>254</v>
      </c>
      <c r="GO38" s="164" t="s">
        <v>254</v>
      </c>
      <c r="GP38" s="164">
        <v>1</v>
      </c>
      <c r="GQ38" s="164">
        <v>0</v>
      </c>
      <c r="GR38" s="164">
        <v>0</v>
      </c>
      <c r="GS38" s="164">
        <v>1</v>
      </c>
      <c r="GT38" s="164">
        <v>0</v>
      </c>
      <c r="GU38" s="164">
        <v>0</v>
      </c>
      <c r="GV38" s="164">
        <v>1</v>
      </c>
      <c r="GW38" s="164">
        <v>0</v>
      </c>
      <c r="GX38" s="164">
        <v>0</v>
      </c>
      <c r="GY38" s="164">
        <v>1</v>
      </c>
      <c r="GZ38" s="164">
        <v>0</v>
      </c>
      <c r="HA38" s="165">
        <v>0</v>
      </c>
      <c r="HB38" s="76" t="s">
        <v>254</v>
      </c>
      <c r="HC38" s="77" t="s">
        <v>254</v>
      </c>
      <c r="HD38" s="78" t="s">
        <v>254</v>
      </c>
      <c r="HE38" s="166"/>
      <c r="HF38" s="166"/>
      <c r="HG38" s="166"/>
      <c r="HH38" s="166"/>
      <c r="HI38" s="166"/>
      <c r="HJ38" s="166"/>
      <c r="HK38" s="166"/>
      <c r="HL38" s="166"/>
      <c r="HM38" s="166"/>
      <c r="HN38" s="166"/>
      <c r="HO38" s="166"/>
      <c r="HP38" s="166"/>
      <c r="HQ38" s="166"/>
      <c r="HR38" s="166"/>
      <c r="HS38" s="166"/>
      <c r="HT38" s="166"/>
      <c r="HU38" s="166"/>
      <c r="HV38" s="166"/>
    </row>
    <row r="39" spans="1:230" ht="15.5">
      <c r="A39" s="184" t="s">
        <v>355</v>
      </c>
      <c r="B39" s="168" t="str">
        <f t="shared" si="0"/>
        <v>RU.B</v>
      </c>
      <c r="C39" s="187" t="s">
        <v>255</v>
      </c>
      <c r="D39" s="77" t="s">
        <v>358</v>
      </c>
      <c r="E39" s="164" t="s">
        <v>266</v>
      </c>
      <c r="F39" s="70" t="s">
        <v>267</v>
      </c>
      <c r="G39" s="70" t="s">
        <v>250</v>
      </c>
      <c r="H39" s="93">
        <v>2014</v>
      </c>
      <c r="I39" s="169">
        <v>66.285833330000003</v>
      </c>
      <c r="J39" s="170">
        <v>34.002499999999998</v>
      </c>
      <c r="K39" s="171">
        <v>1</v>
      </c>
      <c r="L39" s="182" t="s">
        <v>285</v>
      </c>
      <c r="M39" s="172">
        <v>41861</v>
      </c>
      <c r="N39" s="86">
        <v>15</v>
      </c>
      <c r="O39" s="83">
        <v>10</v>
      </c>
      <c r="P39" s="83">
        <v>17.54</v>
      </c>
      <c r="Q39" s="83" t="s">
        <v>252</v>
      </c>
      <c r="R39" s="87"/>
      <c r="S39" s="64">
        <v>0.47368421052631576</v>
      </c>
      <c r="T39" s="65">
        <v>3.17</v>
      </c>
      <c r="U39" s="66">
        <v>-0.22353000000000001</v>
      </c>
      <c r="W39" s="67">
        <v>693.91392918849999</v>
      </c>
      <c r="X39" s="68">
        <v>274.714271141783</v>
      </c>
      <c r="Y39" s="68">
        <v>61.427978466233498</v>
      </c>
      <c r="Z39" s="69">
        <v>84.064073525266807</v>
      </c>
      <c r="AA39" s="70">
        <v>84.051943491302794</v>
      </c>
      <c r="AB39" s="70">
        <v>0</v>
      </c>
      <c r="AC39" s="70">
        <v>0</v>
      </c>
      <c r="AD39" s="70">
        <v>0</v>
      </c>
      <c r="AE39" s="70">
        <v>0</v>
      </c>
      <c r="AF39" s="70">
        <v>0</v>
      </c>
      <c r="AG39" s="70">
        <v>84.051943491302794</v>
      </c>
      <c r="AH39" s="70">
        <v>1.2130033964095101E-2</v>
      </c>
      <c r="AI39" s="70">
        <v>10.8955384947556</v>
      </c>
      <c r="AJ39" s="70">
        <v>10.893429016045999</v>
      </c>
      <c r="AK39" s="70">
        <v>0</v>
      </c>
      <c r="AL39" s="70">
        <v>0</v>
      </c>
      <c r="AM39" s="70">
        <v>0</v>
      </c>
      <c r="AN39" s="70">
        <v>0</v>
      </c>
      <c r="AO39" s="70">
        <v>0</v>
      </c>
      <c r="AP39" s="70">
        <v>10.893429016045999</v>
      </c>
      <c r="AQ39" s="70">
        <v>1.2130033964095101E-2</v>
      </c>
      <c r="AR39" s="70">
        <v>46.2258549259247</v>
      </c>
      <c r="AS39" s="70">
        <v>46.216905165722402</v>
      </c>
      <c r="AT39" s="70">
        <v>0</v>
      </c>
      <c r="AU39" s="70">
        <v>0</v>
      </c>
      <c r="AV39" s="70">
        <v>0</v>
      </c>
      <c r="AW39" s="70">
        <v>0</v>
      </c>
      <c r="AX39" s="70">
        <v>0</v>
      </c>
      <c r="AY39" s="70">
        <v>46.216905165722402</v>
      </c>
      <c r="AZ39" s="71">
        <v>5.1463375632208701E-2</v>
      </c>
      <c r="BA39" s="69">
        <v>12.7777876959764</v>
      </c>
      <c r="BB39" s="70">
        <v>12.775895410678</v>
      </c>
      <c r="BC39" s="70">
        <v>0</v>
      </c>
      <c r="BD39" s="70">
        <v>0</v>
      </c>
      <c r="BE39" s="70">
        <v>0</v>
      </c>
      <c r="BF39" s="70">
        <v>0</v>
      </c>
      <c r="BG39" s="70">
        <v>0</v>
      </c>
      <c r="BH39" s="70">
        <v>12.775895410678</v>
      </c>
      <c r="BI39" s="70">
        <v>1.89228529839884E-3</v>
      </c>
      <c r="BJ39" s="70">
        <v>1.6561303159987899</v>
      </c>
      <c r="BK39" s="70">
        <v>1.6558012104389901</v>
      </c>
      <c r="BL39" s="70">
        <v>0</v>
      </c>
      <c r="BM39" s="70">
        <v>0</v>
      </c>
      <c r="BN39" s="70">
        <v>0</v>
      </c>
      <c r="BO39" s="70">
        <v>0</v>
      </c>
      <c r="BP39" s="70">
        <v>0</v>
      </c>
      <c r="BQ39" s="70">
        <v>1.6558012104389901</v>
      </c>
      <c r="BR39" s="70">
        <v>1.89228529839884E-3</v>
      </c>
      <c r="BS39" s="70">
        <v>7.0263658618282001</v>
      </c>
      <c r="BT39" s="70">
        <v>7.0249695851898002</v>
      </c>
      <c r="BU39" s="70">
        <v>0</v>
      </c>
      <c r="BV39" s="70">
        <v>0</v>
      </c>
      <c r="BW39" s="70">
        <v>0</v>
      </c>
      <c r="BX39" s="70">
        <v>0</v>
      </c>
      <c r="BY39" s="70">
        <v>0</v>
      </c>
      <c r="BZ39" s="70">
        <v>7.0249695851898002</v>
      </c>
      <c r="CA39" s="71">
        <v>8.0282865986245604E-3</v>
      </c>
      <c r="CB39" s="166">
        <v>1.9</v>
      </c>
      <c r="CC39" s="166">
        <v>0.123544153624268</v>
      </c>
      <c r="CD39" s="166">
        <v>0.55250625145308296</v>
      </c>
      <c r="CE39" s="72">
        <v>3</v>
      </c>
      <c r="CF39" s="73">
        <v>5.5407197337546199E-3</v>
      </c>
      <c r="CG39" s="74">
        <v>4.96015884716522E-3</v>
      </c>
      <c r="CH39" s="74">
        <v>1.1091252361458399E-3</v>
      </c>
      <c r="CI39" s="74">
        <v>0</v>
      </c>
      <c r="CJ39" s="74">
        <v>0</v>
      </c>
      <c r="CK39" s="74">
        <v>0</v>
      </c>
      <c r="CL39" s="74">
        <v>5.5407197337546199E-3</v>
      </c>
      <c r="CM39" s="74">
        <v>4.96015884716522E-3</v>
      </c>
      <c r="CN39" s="74">
        <v>1.1091252361458399E-3</v>
      </c>
      <c r="CO39" s="67">
        <v>35.957999999999998</v>
      </c>
      <c r="CP39" s="68">
        <v>16.084433991971999</v>
      </c>
      <c r="CQ39" s="68">
        <v>3.59658877856578</v>
      </c>
      <c r="CR39" s="174">
        <v>0.19985</v>
      </c>
      <c r="CS39" s="164">
        <v>2.50741666666667</v>
      </c>
      <c r="CT39" s="164">
        <v>28.744</v>
      </c>
      <c r="CU39" s="164">
        <v>1.8656239255484899E-2</v>
      </c>
      <c r="CV39" s="164">
        <v>0.49734219778328298</v>
      </c>
      <c r="CW39" s="164">
        <v>4.6310967213075198</v>
      </c>
      <c r="CX39" s="164">
        <v>4.1716619179764198E-3</v>
      </c>
      <c r="CY39" s="164">
        <v>0.111209096232257</v>
      </c>
      <c r="CZ39" s="165">
        <v>1.0355447079219999</v>
      </c>
      <c r="DA39" s="95" t="s">
        <v>355</v>
      </c>
      <c r="DB39" s="95" t="s">
        <v>359</v>
      </c>
      <c r="DC39" s="95">
        <v>139.47368421052599</v>
      </c>
      <c r="DD39" s="95">
        <v>0</v>
      </c>
      <c r="DE39" s="95">
        <v>55.105263157894697</v>
      </c>
      <c r="DF39" s="95">
        <v>0</v>
      </c>
      <c r="DG39" s="95">
        <v>0</v>
      </c>
      <c r="DH39" s="95">
        <v>184.85</v>
      </c>
      <c r="DI39" s="95">
        <v>52.35</v>
      </c>
      <c r="DJ39" s="95">
        <v>132.5</v>
      </c>
      <c r="DK39" s="95">
        <v>86.972932201188399</v>
      </c>
      <c r="DL39" s="95">
        <v>0</v>
      </c>
      <c r="DM39" s="95">
        <v>35.063663903188903</v>
      </c>
      <c r="DN39" s="95">
        <v>0</v>
      </c>
      <c r="DO39" s="95">
        <v>0</v>
      </c>
      <c r="DP39" s="95">
        <v>36.284729280337302</v>
      </c>
      <c r="DQ39" s="95">
        <v>90.215385547442395</v>
      </c>
      <c r="DR39" s="95">
        <v>19.952959067810198</v>
      </c>
      <c r="DS39" s="95">
        <v>0</v>
      </c>
      <c r="DT39" s="95">
        <v>8.0441561865407998</v>
      </c>
      <c r="DU39" s="95">
        <v>0</v>
      </c>
      <c r="DV39" s="95">
        <v>0</v>
      </c>
      <c r="DW39" s="95">
        <v>8.1135121216011292</v>
      </c>
      <c r="DX39" s="95">
        <v>20.1727734700433</v>
      </c>
      <c r="DY39" s="67">
        <v>1.78352254942105</v>
      </c>
      <c r="DZ39" s="68">
        <v>38.356595230499998</v>
      </c>
      <c r="EA39" s="68">
        <v>0.326051752060108</v>
      </c>
      <c r="EB39" s="68">
        <v>0.326051752060108</v>
      </c>
      <c r="EC39" s="68">
        <v>7.4801401978652093E-2</v>
      </c>
      <c r="ED39" s="175">
        <v>0.301186061696118</v>
      </c>
      <c r="EE39" s="95">
        <v>0.31578947368421101</v>
      </c>
      <c r="EF39" s="95">
        <v>0</v>
      </c>
      <c r="EG39" s="95" t="s">
        <v>254</v>
      </c>
      <c r="EH39" s="95">
        <v>0</v>
      </c>
      <c r="EI39" s="95" t="s">
        <v>254</v>
      </c>
      <c r="EJ39" s="95">
        <v>1</v>
      </c>
      <c r="EK39" s="95">
        <v>0.31578947368421101</v>
      </c>
      <c r="EL39" s="95">
        <v>0.47756693294091901</v>
      </c>
      <c r="EM39" s="95">
        <v>0</v>
      </c>
      <c r="EN39" s="95" t="s">
        <v>254</v>
      </c>
      <c r="EO39" s="95">
        <v>0</v>
      </c>
      <c r="EP39" s="95" t="s">
        <v>254</v>
      </c>
      <c r="EQ39" s="95">
        <v>0</v>
      </c>
      <c r="ER39" s="95">
        <v>0.47756693294091901</v>
      </c>
      <c r="ES39" s="95">
        <v>0.10956136839295399</v>
      </c>
      <c r="ET39" s="95">
        <v>0</v>
      </c>
      <c r="EU39" s="95" t="s">
        <v>254</v>
      </c>
      <c r="EV39" s="95">
        <v>0</v>
      </c>
      <c r="EW39" s="95" t="s">
        <v>254</v>
      </c>
      <c r="EX39" s="95">
        <v>0</v>
      </c>
      <c r="EY39" s="95">
        <v>0.10956136839295399</v>
      </c>
      <c r="EZ39" s="163">
        <v>1</v>
      </c>
      <c r="FA39" s="164">
        <v>0</v>
      </c>
      <c r="FB39" s="164">
        <v>0</v>
      </c>
      <c r="FC39" s="164">
        <v>1</v>
      </c>
      <c r="FD39" s="164">
        <v>0</v>
      </c>
      <c r="FE39" s="164">
        <v>0</v>
      </c>
      <c r="FF39" s="164" t="s">
        <v>254</v>
      </c>
      <c r="FG39" s="164" t="s">
        <v>254</v>
      </c>
      <c r="FH39" s="164" t="s">
        <v>254</v>
      </c>
      <c r="FI39" s="164" t="s">
        <v>254</v>
      </c>
      <c r="FJ39" s="164" t="s">
        <v>254</v>
      </c>
      <c r="FK39" s="164" t="s">
        <v>254</v>
      </c>
      <c r="FL39" s="164" t="s">
        <v>254</v>
      </c>
      <c r="FM39" s="164" t="s">
        <v>254</v>
      </c>
      <c r="FN39" s="164" t="s">
        <v>254</v>
      </c>
      <c r="FO39" s="164" t="s">
        <v>254</v>
      </c>
      <c r="FP39" s="164" t="s">
        <v>254</v>
      </c>
      <c r="FQ39" s="164" t="s">
        <v>254</v>
      </c>
      <c r="FR39" s="164" t="s">
        <v>254</v>
      </c>
      <c r="FS39" s="164" t="s">
        <v>254</v>
      </c>
      <c r="FT39" s="164" t="s">
        <v>254</v>
      </c>
      <c r="FU39" s="164" t="s">
        <v>254</v>
      </c>
      <c r="FV39" s="164" t="s">
        <v>254</v>
      </c>
      <c r="FW39" s="164" t="s">
        <v>254</v>
      </c>
      <c r="FX39" s="164" t="s">
        <v>254</v>
      </c>
      <c r="FY39" s="164" t="s">
        <v>254</v>
      </c>
      <c r="FZ39" s="164" t="s">
        <v>254</v>
      </c>
      <c r="GA39" s="164" t="s">
        <v>254</v>
      </c>
      <c r="GB39" s="164" t="s">
        <v>254</v>
      </c>
      <c r="GC39" s="164" t="s">
        <v>254</v>
      </c>
      <c r="GD39" s="164" t="s">
        <v>254</v>
      </c>
      <c r="GE39" s="164" t="s">
        <v>254</v>
      </c>
      <c r="GF39" s="164" t="s">
        <v>254</v>
      </c>
      <c r="GG39" s="164" t="s">
        <v>254</v>
      </c>
      <c r="GH39" s="164" t="s">
        <v>254</v>
      </c>
      <c r="GI39" s="164" t="s">
        <v>254</v>
      </c>
      <c r="GJ39" s="164" t="s">
        <v>254</v>
      </c>
      <c r="GK39" s="164" t="s">
        <v>254</v>
      </c>
      <c r="GL39" s="164" t="s">
        <v>254</v>
      </c>
      <c r="GM39" s="164" t="s">
        <v>254</v>
      </c>
      <c r="GN39" s="164" t="s">
        <v>254</v>
      </c>
      <c r="GO39" s="164" t="s">
        <v>254</v>
      </c>
      <c r="GP39" s="164">
        <v>1</v>
      </c>
      <c r="GQ39" s="164">
        <v>0</v>
      </c>
      <c r="GR39" s="164">
        <v>0</v>
      </c>
      <c r="GS39" s="164">
        <v>1</v>
      </c>
      <c r="GT39" s="164">
        <v>0</v>
      </c>
      <c r="GU39" s="164">
        <v>0</v>
      </c>
      <c r="GV39" s="164">
        <v>1</v>
      </c>
      <c r="GW39" s="164">
        <v>0</v>
      </c>
      <c r="GX39" s="164">
        <v>0</v>
      </c>
      <c r="GY39" s="164">
        <v>1</v>
      </c>
      <c r="GZ39" s="164">
        <v>0</v>
      </c>
      <c r="HA39" s="165">
        <v>0</v>
      </c>
      <c r="HB39" s="76" t="s">
        <v>254</v>
      </c>
      <c r="HC39" s="77" t="s">
        <v>254</v>
      </c>
      <c r="HD39" s="78" t="s">
        <v>254</v>
      </c>
      <c r="HE39" s="166"/>
      <c r="HF39" s="166"/>
      <c r="HG39" s="166"/>
      <c r="HH39" s="166"/>
      <c r="HI39" s="166"/>
      <c r="HJ39" s="166"/>
      <c r="HK39" s="166"/>
      <c r="HL39" s="166"/>
      <c r="HM39" s="166"/>
      <c r="HN39" s="166"/>
      <c r="HO39" s="166"/>
      <c r="HP39" s="166"/>
      <c r="HQ39" s="166"/>
      <c r="HR39" s="166"/>
      <c r="HS39" s="166"/>
      <c r="HT39" s="166"/>
      <c r="HU39" s="166"/>
      <c r="HV39" s="166"/>
    </row>
    <row r="40" spans="1:230" ht="15.5">
      <c r="A40" s="184" t="s">
        <v>360</v>
      </c>
      <c r="B40" s="168" t="str">
        <f t="shared" si="0"/>
        <v>SD.A</v>
      </c>
      <c r="C40" s="187" t="s">
        <v>246</v>
      </c>
      <c r="D40" s="77" t="s">
        <v>361</v>
      </c>
      <c r="E40" s="164" t="s">
        <v>248</v>
      </c>
      <c r="F40" s="70" t="s">
        <v>249</v>
      </c>
      <c r="G40" s="70" t="s">
        <v>250</v>
      </c>
      <c r="H40" s="93">
        <v>2011</v>
      </c>
      <c r="I40" s="169">
        <v>32.713755999999997</v>
      </c>
      <c r="J40" s="170">
        <v>-117.22547400000001</v>
      </c>
      <c r="K40" s="171">
        <v>1</v>
      </c>
      <c r="L40" s="182" t="s">
        <v>260</v>
      </c>
      <c r="M40" s="172">
        <v>41787</v>
      </c>
      <c r="N40" s="86">
        <v>19.440000000000001</v>
      </c>
      <c r="O40" s="83">
        <v>35</v>
      </c>
      <c r="P40" s="83">
        <f>19.82-5.7</f>
        <v>14.120000000000001</v>
      </c>
      <c r="Q40" s="83" t="s">
        <v>277</v>
      </c>
      <c r="R40" s="87"/>
      <c r="S40" s="64">
        <v>0.68421052631578949</v>
      </c>
      <c r="T40" s="65">
        <v>5.8</v>
      </c>
      <c r="U40" s="66">
        <v>-5.4300000000000001E-2</v>
      </c>
      <c r="W40" s="67">
        <v>356.50623887</v>
      </c>
      <c r="X40" s="68">
        <v>141.07274883656501</v>
      </c>
      <c r="Y40" s="68">
        <v>31.544825617131298</v>
      </c>
      <c r="Z40" s="69">
        <v>30.2408626693976</v>
      </c>
      <c r="AA40" s="70">
        <v>8.1550602363150606</v>
      </c>
      <c r="AB40" s="70">
        <v>22.085802433082598</v>
      </c>
      <c r="AC40" s="70">
        <v>6.6835668437892801</v>
      </c>
      <c r="AD40" s="70">
        <v>6.5567061867581504</v>
      </c>
      <c r="AE40" s="70">
        <v>0.126860657031129</v>
      </c>
      <c r="AF40" s="70">
        <v>2.4502341495055001E-2</v>
      </c>
      <c r="AG40" s="70">
        <v>8.1550602363150606</v>
      </c>
      <c r="AH40" s="70">
        <v>0</v>
      </c>
      <c r="AI40" s="70">
        <v>2.9336335816697101</v>
      </c>
      <c r="AJ40" s="70">
        <v>0.78337938625958103</v>
      </c>
      <c r="AK40" s="70">
        <v>2.6979925769072701</v>
      </c>
      <c r="AL40" s="70">
        <v>0.77624637531367502</v>
      </c>
      <c r="AM40" s="70">
        <v>0.75032543926647799</v>
      </c>
      <c r="AN40" s="70">
        <v>4.72996526308491E-2</v>
      </c>
      <c r="AO40" s="70">
        <v>1.3468814996902299E-2</v>
      </c>
      <c r="AP40" s="70">
        <v>0.78337938625958103</v>
      </c>
      <c r="AQ40" s="70">
        <v>0</v>
      </c>
      <c r="AR40" s="70">
        <v>13.1196082193793</v>
      </c>
      <c r="AS40" s="70">
        <v>3.5033791196969801</v>
      </c>
      <c r="AT40" s="70">
        <v>12.065789609509</v>
      </c>
      <c r="AU40" s="70">
        <v>3.4714793249783802</v>
      </c>
      <c r="AV40" s="70">
        <v>3.3555573748944698</v>
      </c>
      <c r="AW40" s="70">
        <v>0.21153047718941101</v>
      </c>
      <c r="AX40" s="70">
        <v>6.0234371818884302E-2</v>
      </c>
      <c r="AY40" s="70">
        <v>3.5033791196969801</v>
      </c>
      <c r="AZ40" s="71">
        <v>0</v>
      </c>
      <c r="BA40" s="69">
        <v>24.2902539222417</v>
      </c>
      <c r="BB40" s="70">
        <v>20.252586959029099</v>
      </c>
      <c r="BC40" s="70">
        <v>4.0376669632125601</v>
      </c>
      <c r="BD40" s="70">
        <v>1.61593422169241</v>
      </c>
      <c r="BE40" s="70">
        <v>1.58659969827789</v>
      </c>
      <c r="BF40" s="70">
        <v>2.93345234145167E-2</v>
      </c>
      <c r="BG40" s="70">
        <v>3.5038348337928702E-3</v>
      </c>
      <c r="BH40" s="70">
        <v>20.252586959029099</v>
      </c>
      <c r="BI40" s="70">
        <v>0</v>
      </c>
      <c r="BJ40" s="70">
        <v>3.5437694472544701</v>
      </c>
      <c r="BK40" s="70">
        <v>3.28913205496707</v>
      </c>
      <c r="BL40" s="70">
        <v>0.54511103199813904</v>
      </c>
      <c r="BM40" s="70">
        <v>0.20566093576348801</v>
      </c>
      <c r="BN40" s="70">
        <v>0.198657487096527</v>
      </c>
      <c r="BO40" s="70">
        <v>1.3973752593106299E-2</v>
      </c>
      <c r="BP40" s="70">
        <v>1.9260405445570301E-3</v>
      </c>
      <c r="BQ40" s="70">
        <v>3.28913205496707</v>
      </c>
      <c r="BR40" s="70">
        <v>0</v>
      </c>
      <c r="BS40" s="70">
        <v>15.8482187612957</v>
      </c>
      <c r="BT40" s="70">
        <v>14.709445723759901</v>
      </c>
      <c r="BU40" s="70">
        <v>2.4378106456658002</v>
      </c>
      <c r="BV40" s="70">
        <v>0.919743665366755</v>
      </c>
      <c r="BW40" s="70">
        <v>0.88842329077424198</v>
      </c>
      <c r="BX40" s="70">
        <v>6.2492521397899403E-2</v>
      </c>
      <c r="BY40" s="70">
        <v>8.6135151701004602E-3</v>
      </c>
      <c r="BZ40" s="70">
        <v>14.709445723759901</v>
      </c>
      <c r="CA40" s="71">
        <v>0</v>
      </c>
      <c r="CB40" s="166">
        <v>14.3</v>
      </c>
      <c r="CC40" s="166">
        <v>0.58083424576434195</v>
      </c>
      <c r="CD40" s="166">
        <v>2.5975697143777698</v>
      </c>
      <c r="CE40" s="72">
        <v>27</v>
      </c>
      <c r="CF40" s="73">
        <v>1.0710131641146801</v>
      </c>
      <c r="CG40" s="74">
        <v>0.39272625983618697</v>
      </c>
      <c r="CH40" s="74">
        <v>8.7816261354296002E-2</v>
      </c>
      <c r="CI40" s="74">
        <v>0</v>
      </c>
      <c r="CJ40" s="74">
        <v>0</v>
      </c>
      <c r="CK40" s="74">
        <v>0</v>
      </c>
      <c r="CL40" s="74">
        <v>1.0710131641146801</v>
      </c>
      <c r="CM40" s="74">
        <v>0.39272625983618697</v>
      </c>
      <c r="CN40" s="74">
        <v>8.7816261354296002E-2</v>
      </c>
      <c r="CO40" s="67">
        <v>0</v>
      </c>
      <c r="CP40" s="68">
        <v>0</v>
      </c>
      <c r="CQ40" s="68">
        <v>0</v>
      </c>
      <c r="CR40" s="174">
        <v>0.38600000000000001</v>
      </c>
      <c r="CS40" s="164">
        <v>12.005000000000001</v>
      </c>
      <c r="CT40" s="164">
        <v>65.177999999999997</v>
      </c>
      <c r="CU40" s="164">
        <v>3.6620385464641803E-2</v>
      </c>
      <c r="CV40" s="164">
        <v>5.0542150205233902</v>
      </c>
      <c r="CW40" s="164">
        <v>14.6136963874737</v>
      </c>
      <c r="CX40" s="164">
        <v>8.1885671261184307E-3</v>
      </c>
      <c r="CY40" s="164">
        <v>1.1301568358790799</v>
      </c>
      <c r="CZ40" s="165">
        <v>3.2677218524934402</v>
      </c>
      <c r="DA40" s="95" t="s">
        <v>360</v>
      </c>
      <c r="DB40" s="95" t="s">
        <v>362</v>
      </c>
      <c r="DC40" s="95">
        <v>303.57499999999999</v>
      </c>
      <c r="DD40" s="95">
        <v>0</v>
      </c>
      <c r="DE40" s="95">
        <v>353.22500000000002</v>
      </c>
      <c r="DF40" s="95">
        <v>0</v>
      </c>
      <c r="DG40" s="95">
        <v>0</v>
      </c>
      <c r="DH40" s="95">
        <v>656.8</v>
      </c>
      <c r="DI40" s="95">
        <v>353.22500000000002</v>
      </c>
      <c r="DJ40" s="95">
        <v>303.57499999999999</v>
      </c>
      <c r="DK40" s="95">
        <v>84.323043457258706</v>
      </c>
      <c r="DL40" s="95">
        <v>0</v>
      </c>
      <c r="DM40" s="95">
        <v>77.943885854538095</v>
      </c>
      <c r="DN40" s="95">
        <v>0</v>
      </c>
      <c r="DO40" s="95">
        <v>0</v>
      </c>
      <c r="DP40" s="95">
        <v>77.943885854538095</v>
      </c>
      <c r="DQ40" s="95">
        <v>84.323043457258706</v>
      </c>
      <c r="DR40" s="95">
        <v>18.855205724009899</v>
      </c>
      <c r="DS40" s="95">
        <v>0</v>
      </c>
      <c r="DT40" s="95">
        <v>17.428782720123099</v>
      </c>
      <c r="DU40" s="95">
        <v>0</v>
      </c>
      <c r="DV40" s="95">
        <v>0</v>
      </c>
      <c r="DW40" s="95">
        <v>17.428782720123099</v>
      </c>
      <c r="DX40" s="95">
        <v>18.855205724009899</v>
      </c>
      <c r="DY40" s="67">
        <v>1.33417900815</v>
      </c>
      <c r="DZ40" s="68">
        <v>31.787283134500001</v>
      </c>
      <c r="EA40" s="68">
        <v>0.11133456590758201</v>
      </c>
      <c r="EB40" s="68">
        <v>0.11133456590758201</v>
      </c>
      <c r="EC40" s="68">
        <v>2.4895165761478301E-2</v>
      </c>
      <c r="ED40" s="175">
        <v>0.25566544998539598</v>
      </c>
      <c r="EE40" s="95">
        <v>0.89473684210526305</v>
      </c>
      <c r="EF40" s="95">
        <v>5.5555555555555601E-2</v>
      </c>
      <c r="EG40" s="95" t="s">
        <v>254</v>
      </c>
      <c r="EH40" s="95">
        <v>0.57894736842105299</v>
      </c>
      <c r="EI40" s="95">
        <v>0.94444444444444398</v>
      </c>
      <c r="EJ40" s="95">
        <v>0.85</v>
      </c>
      <c r="EK40" s="95">
        <v>0.89473684210526305</v>
      </c>
      <c r="EL40" s="95">
        <v>0.315301767642306</v>
      </c>
      <c r="EM40" s="95">
        <v>0.23570226039551601</v>
      </c>
      <c r="EN40" s="95" t="s">
        <v>254</v>
      </c>
      <c r="EO40" s="95">
        <v>0.50725727350178795</v>
      </c>
      <c r="EP40" s="95">
        <v>0.23570226039551601</v>
      </c>
      <c r="EQ40" s="95">
        <v>0.36634754853252299</v>
      </c>
      <c r="ER40" s="95">
        <v>0.26765168951565499</v>
      </c>
      <c r="ES40" s="95">
        <v>7.2335186414344901E-2</v>
      </c>
      <c r="ET40" s="95">
        <v>5.5555555555555601E-2</v>
      </c>
      <c r="EU40" s="95" t="s">
        <v>254</v>
      </c>
      <c r="EV40" s="95">
        <v>0.116372799661593</v>
      </c>
      <c r="EW40" s="95">
        <v>5.5555555555555601E-2</v>
      </c>
      <c r="EX40" s="95">
        <v>8.1917802190912506E-2</v>
      </c>
      <c r="EY40" s="95">
        <v>6.14035087719298E-2</v>
      </c>
      <c r="EZ40" s="163">
        <v>2</v>
      </c>
      <c r="FA40" s="164">
        <v>0</v>
      </c>
      <c r="FB40" s="164">
        <v>0</v>
      </c>
      <c r="FC40" s="164">
        <v>1.19</v>
      </c>
      <c r="FD40" s="164">
        <v>0.27125439603520002</v>
      </c>
      <c r="FE40" s="164">
        <v>6.0654326873035597E-2</v>
      </c>
      <c r="FF40" s="164">
        <v>1.85</v>
      </c>
      <c r="FG40" s="164">
        <v>0.15389675281277301</v>
      </c>
      <c r="FH40" s="164">
        <v>3.4412360080584299E-2</v>
      </c>
      <c r="FI40" s="164">
        <v>1.04</v>
      </c>
      <c r="FJ40" s="164">
        <v>0.123117402250218</v>
      </c>
      <c r="FK40" s="164">
        <v>2.7529888064467399E-2</v>
      </c>
      <c r="FL40" s="164">
        <v>2.08</v>
      </c>
      <c r="FM40" s="164">
        <v>0.19574419397183701</v>
      </c>
      <c r="FN40" s="164">
        <v>4.37697323921932E-2</v>
      </c>
      <c r="FO40" s="164">
        <v>1.2141258789454401</v>
      </c>
      <c r="FP40" s="164">
        <v>0.12278541259610801</v>
      </c>
      <c r="FQ40" s="164">
        <v>2.7455652921025701E-2</v>
      </c>
      <c r="FR40" s="164">
        <v>1.405</v>
      </c>
      <c r="FS40" s="164">
        <v>0.19594574974238499</v>
      </c>
      <c r="FT40" s="164">
        <v>4.38148016326134E-2</v>
      </c>
      <c r="FU40" s="164">
        <v>1.02</v>
      </c>
      <c r="FV40" s="164">
        <v>8.9442719099991602E-2</v>
      </c>
      <c r="FW40" s="164">
        <v>0.02</v>
      </c>
      <c r="FX40" s="164">
        <v>1.49</v>
      </c>
      <c r="FY40" s="164">
        <v>0.27974508028117401</v>
      </c>
      <c r="FZ40" s="164">
        <v>6.25529015879841E-2</v>
      </c>
      <c r="GA40" s="164">
        <v>1.1395679949505899</v>
      </c>
      <c r="GB40" s="164">
        <v>0.117514454691253</v>
      </c>
      <c r="GC40" s="164">
        <v>2.62770309028462E-2</v>
      </c>
      <c r="GD40" s="164">
        <v>1</v>
      </c>
      <c r="GE40" s="164">
        <v>0</v>
      </c>
      <c r="GF40" s="164">
        <v>0</v>
      </c>
      <c r="GG40" s="164">
        <v>1</v>
      </c>
      <c r="GH40" s="164">
        <v>0</v>
      </c>
      <c r="GI40" s="164">
        <v>0</v>
      </c>
      <c r="GJ40" s="164">
        <v>1</v>
      </c>
      <c r="GK40" s="164">
        <v>0</v>
      </c>
      <c r="GL40" s="164">
        <v>0</v>
      </c>
      <c r="GM40" s="164">
        <v>1</v>
      </c>
      <c r="GN40" s="164">
        <v>0</v>
      </c>
      <c r="GO40" s="164">
        <v>0</v>
      </c>
      <c r="GP40" s="164">
        <v>1.9850000000000001</v>
      </c>
      <c r="GQ40" s="164">
        <v>6.7082039324993695E-2</v>
      </c>
      <c r="GR40" s="164">
        <v>1.4999999999999999E-2</v>
      </c>
      <c r="GS40" s="164">
        <v>2.4700000000000002</v>
      </c>
      <c r="GT40" s="164">
        <v>0.64977728978149896</v>
      </c>
      <c r="GU40" s="164">
        <v>0.145294619018701</v>
      </c>
      <c r="GV40" s="164">
        <v>2.2330000000000001</v>
      </c>
      <c r="GW40" s="164">
        <v>3.1304951684997001E-2</v>
      </c>
      <c r="GX40" s="164">
        <v>6.9999999999999802E-3</v>
      </c>
      <c r="GY40" s="164">
        <v>2.3610970816904802</v>
      </c>
      <c r="GZ40" s="164">
        <v>0.39221949270984702</v>
      </c>
      <c r="HA40" s="165">
        <v>8.7702944779970204E-2</v>
      </c>
      <c r="HB40" s="76">
        <v>10.805</v>
      </c>
      <c r="HC40" s="77">
        <v>89.19</v>
      </c>
      <c r="HD40" s="78">
        <v>0</v>
      </c>
      <c r="HE40" s="166"/>
      <c r="HF40" s="166"/>
      <c r="HG40" s="166"/>
      <c r="HH40" s="166"/>
      <c r="HI40" s="166"/>
      <c r="HJ40" s="166"/>
      <c r="HK40" s="166"/>
      <c r="HL40" s="166"/>
      <c r="HM40" s="166"/>
      <c r="HN40" s="166"/>
      <c r="HO40" s="166"/>
      <c r="HP40" s="166"/>
      <c r="HQ40" s="166"/>
      <c r="HR40" s="166"/>
      <c r="HS40" s="166"/>
      <c r="HT40" s="166"/>
      <c r="HU40" s="166"/>
      <c r="HV40" s="166"/>
    </row>
    <row r="41" spans="1:230" ht="15.5">
      <c r="A41" s="184" t="s">
        <v>360</v>
      </c>
      <c r="B41" s="168" t="str">
        <f t="shared" si="0"/>
        <v>SD.B</v>
      </c>
      <c r="C41" s="187" t="s">
        <v>255</v>
      </c>
      <c r="D41" s="77" t="s">
        <v>363</v>
      </c>
      <c r="E41" s="164" t="s">
        <v>248</v>
      </c>
      <c r="F41" s="70" t="s">
        <v>249</v>
      </c>
      <c r="G41" s="70" t="s">
        <v>250</v>
      </c>
      <c r="H41" s="93">
        <v>2014</v>
      </c>
      <c r="I41" s="169">
        <v>32.700761999999997</v>
      </c>
      <c r="J41" s="170">
        <v>-117.17288499999999</v>
      </c>
      <c r="K41" s="171">
        <v>1</v>
      </c>
      <c r="L41" s="182" t="s">
        <v>271</v>
      </c>
      <c r="M41" s="172">
        <v>41794</v>
      </c>
      <c r="N41" s="86">
        <v>21.11</v>
      </c>
      <c r="O41" s="83">
        <v>35</v>
      </c>
      <c r="P41" s="83">
        <f>19.8833-5.666</f>
        <v>14.217299999999998</v>
      </c>
      <c r="Q41" s="83" t="s">
        <v>277</v>
      </c>
      <c r="R41" s="87"/>
      <c r="S41" s="64">
        <v>0.89473684210526316</v>
      </c>
      <c r="T41" s="65">
        <v>4.09</v>
      </c>
      <c r="U41" s="66">
        <v>8.4000000000000003E-4</v>
      </c>
      <c r="W41" s="67">
        <v>1059.9694423450001</v>
      </c>
      <c r="X41" s="68">
        <v>254.45877116884299</v>
      </c>
      <c r="Y41" s="68">
        <v>56.898710980459697</v>
      </c>
      <c r="Z41" s="69">
        <v>24.0754778934221</v>
      </c>
      <c r="AA41" s="70">
        <v>0.494949024600359</v>
      </c>
      <c r="AB41" s="70">
        <v>23.580528868821698</v>
      </c>
      <c r="AC41" s="70">
        <v>20.3379820204627</v>
      </c>
      <c r="AD41" s="70">
        <v>18.916217883594101</v>
      </c>
      <c r="AE41" s="70">
        <v>1.42176413686868</v>
      </c>
      <c r="AF41" s="70">
        <v>0.18005809900886399</v>
      </c>
      <c r="AG41" s="70">
        <v>0.494949024600359</v>
      </c>
      <c r="AH41" s="70">
        <v>0</v>
      </c>
      <c r="AI41" s="70">
        <v>2.73277340625331</v>
      </c>
      <c r="AJ41" s="70">
        <v>5.9652678590667703E-2</v>
      </c>
      <c r="AK41" s="70">
        <v>2.7054316178148801</v>
      </c>
      <c r="AL41" s="70">
        <v>2.0887194246562499</v>
      </c>
      <c r="AM41" s="70">
        <v>2.0137836323767599</v>
      </c>
      <c r="AN41" s="70">
        <v>0.27345783117334299</v>
      </c>
      <c r="AO41" s="70">
        <v>2.9844201370812101E-2</v>
      </c>
      <c r="AP41" s="70">
        <v>5.9652678590667703E-2</v>
      </c>
      <c r="AQ41" s="70">
        <v>0</v>
      </c>
      <c r="AR41" s="70">
        <v>12.2213342069721</v>
      </c>
      <c r="AS41" s="70">
        <v>0.26677488873735899</v>
      </c>
      <c r="AT41" s="70">
        <v>12.099058011822599</v>
      </c>
      <c r="AU41" s="70">
        <v>9.3410372389112393</v>
      </c>
      <c r="AV41" s="70">
        <v>9.0059141879417695</v>
      </c>
      <c r="AW41" s="70">
        <v>1.2229405989665101</v>
      </c>
      <c r="AX41" s="70">
        <v>0.13346732599865699</v>
      </c>
      <c r="AY41" s="70">
        <v>0.26677488873735899</v>
      </c>
      <c r="AZ41" s="71">
        <v>0</v>
      </c>
      <c r="BA41" s="69">
        <v>8.2018181093878493</v>
      </c>
      <c r="BB41" s="70">
        <v>1.3168898681819601</v>
      </c>
      <c r="BC41" s="70">
        <v>6.8849282412058797</v>
      </c>
      <c r="BD41" s="70">
        <v>5.9854175684319602</v>
      </c>
      <c r="BE41" s="70">
        <v>5.2519725719907697</v>
      </c>
      <c r="BF41" s="70">
        <v>0.73344499644118699</v>
      </c>
      <c r="BG41" s="70">
        <v>0.36648377831448697</v>
      </c>
      <c r="BH41" s="70">
        <v>1.3168898681819601</v>
      </c>
      <c r="BI41" s="70">
        <v>0</v>
      </c>
      <c r="BJ41" s="70">
        <v>0.95350091592353203</v>
      </c>
      <c r="BK41" s="70">
        <v>0.220567113908792</v>
      </c>
      <c r="BL41" s="70">
        <v>0.82134260890083599</v>
      </c>
      <c r="BM41" s="70">
        <v>0.71991983500015</v>
      </c>
      <c r="BN41" s="70">
        <v>0.673363489070537</v>
      </c>
      <c r="BO41" s="70">
        <v>0.15336112019183501</v>
      </c>
      <c r="BP41" s="70">
        <v>9.3696699786500998E-2</v>
      </c>
      <c r="BQ41" s="70">
        <v>0.220567113908792</v>
      </c>
      <c r="BR41" s="70">
        <v>0</v>
      </c>
      <c r="BS41" s="70">
        <v>4.2641857292266598</v>
      </c>
      <c r="BT41" s="70">
        <v>0.98640612060199795</v>
      </c>
      <c r="BU41" s="70">
        <v>3.6731558126385901</v>
      </c>
      <c r="BV41" s="70">
        <v>3.2195793788215399</v>
      </c>
      <c r="BW41" s="70">
        <v>3.01137307025631</v>
      </c>
      <c r="BX41" s="70">
        <v>0.68585177970891498</v>
      </c>
      <c r="BY41" s="70">
        <v>0.41902437998001202</v>
      </c>
      <c r="BZ41" s="70">
        <v>0.98640612060199795</v>
      </c>
      <c r="CA41" s="71">
        <v>0</v>
      </c>
      <c r="CB41" s="166">
        <v>14.9</v>
      </c>
      <c r="CC41" s="166">
        <v>0.51247593011513104</v>
      </c>
      <c r="CD41" s="166">
        <v>2.2918620331397301</v>
      </c>
      <c r="CE41" s="72">
        <v>30</v>
      </c>
      <c r="CF41" s="73">
        <v>0.14562443559003899</v>
      </c>
      <c r="CG41" s="74">
        <v>3.4130764779784099E-2</v>
      </c>
      <c r="CH41" s="74">
        <v>7.6318710171652902E-3</v>
      </c>
      <c r="CI41" s="74">
        <v>0</v>
      </c>
      <c r="CJ41" s="74">
        <v>0</v>
      </c>
      <c r="CK41" s="74">
        <v>0</v>
      </c>
      <c r="CL41" s="74">
        <v>0.14562443559003899</v>
      </c>
      <c r="CM41" s="74">
        <v>3.4130764779784099E-2</v>
      </c>
      <c r="CN41" s="74">
        <v>7.6318710171652902E-3</v>
      </c>
      <c r="CO41" s="67">
        <v>0</v>
      </c>
      <c r="CP41" s="68">
        <v>0</v>
      </c>
      <c r="CQ41" s="68">
        <v>0</v>
      </c>
      <c r="CR41" s="174">
        <v>0.29499999999999998</v>
      </c>
      <c r="CS41" s="164">
        <v>5.327</v>
      </c>
      <c r="CT41" s="164">
        <v>32.392000000000003</v>
      </c>
      <c r="CU41" s="164">
        <v>3.3638949855315403E-2</v>
      </c>
      <c r="CV41" s="164">
        <v>1.0121009935044201</v>
      </c>
      <c r="CW41" s="164">
        <v>5.3621888696393603</v>
      </c>
      <c r="CX41" s="164">
        <v>7.5218978568191899E-3</v>
      </c>
      <c r="CY41" s="164">
        <v>0.226312662157095</v>
      </c>
      <c r="CZ41" s="165">
        <v>1.19902188207064</v>
      </c>
      <c r="DA41" s="95" t="s">
        <v>360</v>
      </c>
      <c r="DB41" s="95" t="s">
        <v>364</v>
      </c>
      <c r="DC41" s="95">
        <v>1122.425</v>
      </c>
      <c r="DD41" s="95">
        <v>0</v>
      </c>
      <c r="DE41" s="95">
        <v>242.52500000000001</v>
      </c>
      <c r="DF41" s="95">
        <v>0</v>
      </c>
      <c r="DG41" s="95">
        <v>0</v>
      </c>
      <c r="DH41" s="95">
        <v>1364.95</v>
      </c>
      <c r="DI41" s="95">
        <v>242.52500000000001</v>
      </c>
      <c r="DJ41" s="95">
        <v>1122.425</v>
      </c>
      <c r="DK41" s="95">
        <v>536.490846417228</v>
      </c>
      <c r="DL41" s="95">
        <v>0</v>
      </c>
      <c r="DM41" s="95">
        <v>62.569850441011297</v>
      </c>
      <c r="DN41" s="95">
        <v>0</v>
      </c>
      <c r="DO41" s="95">
        <v>0</v>
      </c>
      <c r="DP41" s="95">
        <v>62.569850441011297</v>
      </c>
      <c r="DQ41" s="95">
        <v>536.490846417228</v>
      </c>
      <c r="DR41" s="95">
        <v>119.963000189532</v>
      </c>
      <c r="DS41" s="95">
        <v>0</v>
      </c>
      <c r="DT41" s="95">
        <v>13.991043892809699</v>
      </c>
      <c r="DU41" s="95">
        <v>0</v>
      </c>
      <c r="DV41" s="95">
        <v>0</v>
      </c>
      <c r="DW41" s="95">
        <v>13.991043892809699</v>
      </c>
      <c r="DX41" s="95">
        <v>119.963000189532</v>
      </c>
      <c r="DY41" s="67">
        <v>1.8788443384117599</v>
      </c>
      <c r="DZ41" s="68">
        <v>36.3969945905</v>
      </c>
      <c r="EA41" s="68">
        <v>0.21136312655476699</v>
      </c>
      <c r="EB41" s="68">
        <v>0.21136312655476699</v>
      </c>
      <c r="EC41" s="68">
        <v>5.1263088008593902E-2</v>
      </c>
      <c r="ED41" s="175">
        <v>0.26332912111669798</v>
      </c>
      <c r="EE41" s="95">
        <v>0.95</v>
      </c>
      <c r="EF41" s="95" t="s">
        <v>254</v>
      </c>
      <c r="EG41" s="95">
        <v>0.58823529411764697</v>
      </c>
      <c r="EH41" s="95">
        <v>0.266666666666667</v>
      </c>
      <c r="EI41" s="95">
        <v>1</v>
      </c>
      <c r="EJ41" s="95">
        <v>0.9</v>
      </c>
      <c r="EK41" s="95">
        <v>0.86666666680000004</v>
      </c>
      <c r="EL41" s="95">
        <v>0.22360679774997899</v>
      </c>
      <c r="EM41" s="95" t="s">
        <v>254</v>
      </c>
      <c r="EN41" s="95">
        <v>0.50729965619589201</v>
      </c>
      <c r="EO41" s="95">
        <v>0.457737708217063</v>
      </c>
      <c r="EP41" s="95">
        <v>0</v>
      </c>
      <c r="EQ41" s="95">
        <v>0.30779350562554603</v>
      </c>
      <c r="ER41" s="95">
        <v>0.16754156314913701</v>
      </c>
      <c r="ES41" s="95">
        <v>0.05</v>
      </c>
      <c r="ET41" s="95" t="s">
        <v>254</v>
      </c>
      <c r="EU41" s="95">
        <v>0.123038239196188</v>
      </c>
      <c r="EV41" s="95">
        <v>0.118187368057056</v>
      </c>
      <c r="EW41" s="95">
        <v>0</v>
      </c>
      <c r="EX41" s="95">
        <v>6.8824720161168501E-2</v>
      </c>
      <c r="EY41" s="95">
        <v>3.7463432425804299E-2</v>
      </c>
      <c r="EZ41" s="163">
        <v>2.02</v>
      </c>
      <c r="FA41" s="164">
        <v>8.9442719099991602E-2</v>
      </c>
      <c r="FB41" s="164">
        <v>0.02</v>
      </c>
      <c r="FC41" s="164">
        <v>1.02</v>
      </c>
      <c r="FD41" s="164">
        <v>8.9442719099991602E-2</v>
      </c>
      <c r="FE41" s="164">
        <v>0.02</v>
      </c>
      <c r="FF41" s="164">
        <v>2.0049999999999999</v>
      </c>
      <c r="FG41" s="164">
        <v>0.114593101656986</v>
      </c>
      <c r="FH41" s="164">
        <v>2.56237965057565E-2</v>
      </c>
      <c r="FI41" s="164">
        <v>1.02</v>
      </c>
      <c r="FJ41" s="164">
        <v>8.9442719099991602E-2</v>
      </c>
      <c r="FK41" s="164">
        <v>0.02</v>
      </c>
      <c r="FL41" s="164">
        <v>2.2435</v>
      </c>
      <c r="FM41" s="164">
        <v>5.7790456323732801E-2</v>
      </c>
      <c r="FN41" s="164">
        <v>1.29223388790599E-2</v>
      </c>
      <c r="FO41" s="164">
        <v>1.25496664981422</v>
      </c>
      <c r="FP41" s="164">
        <v>6.7389307072289795E-2</v>
      </c>
      <c r="FQ41" s="164">
        <v>1.5068707157024699E-2</v>
      </c>
      <c r="FR41" s="164">
        <v>1.74</v>
      </c>
      <c r="FS41" s="164">
        <v>0.23708759207472099</v>
      </c>
      <c r="FT41" s="164">
        <v>5.3014397250081703E-2</v>
      </c>
      <c r="FU41" s="164">
        <v>1.02</v>
      </c>
      <c r="FV41" s="164">
        <v>8.9442719099991602E-2</v>
      </c>
      <c r="FW41" s="164">
        <v>0.02</v>
      </c>
      <c r="FX41" s="164">
        <v>1.9690000000000001</v>
      </c>
      <c r="FY41" s="164">
        <v>0.309175663083747</v>
      </c>
      <c r="FZ41" s="164">
        <v>6.9133779964383094E-2</v>
      </c>
      <c r="GA41" s="164">
        <v>1.14800488853028</v>
      </c>
      <c r="GB41" s="164">
        <v>8.5635208896924303E-2</v>
      </c>
      <c r="GC41" s="164">
        <v>1.9148614836091701E-2</v>
      </c>
      <c r="GD41" s="164">
        <v>2.2294117647058802</v>
      </c>
      <c r="GE41" s="164">
        <v>1.07805653022137</v>
      </c>
      <c r="GF41" s="164">
        <v>0.26146711438174097</v>
      </c>
      <c r="GG41" s="164">
        <v>2.1411764705882401</v>
      </c>
      <c r="GH41" s="164">
        <v>1.08688708218092</v>
      </c>
      <c r="GI41" s="164">
        <v>0.26360883782066702</v>
      </c>
      <c r="GJ41" s="164">
        <v>2.2450980392156898</v>
      </c>
      <c r="GK41" s="164">
        <v>1.0777381907695101</v>
      </c>
      <c r="GL41" s="164">
        <v>0.26138990572380999</v>
      </c>
      <c r="GM41" s="164">
        <v>2.2166666666666699</v>
      </c>
      <c r="GN41" s="164">
        <v>1.0736748938937599</v>
      </c>
      <c r="GO41" s="164">
        <v>0.26040441147634202</v>
      </c>
      <c r="GP41" s="164">
        <v>2.3849999999999998</v>
      </c>
      <c r="GQ41" s="164">
        <v>0.64176975704113004</v>
      </c>
      <c r="GR41" s="164">
        <v>0.14350408026474901</v>
      </c>
      <c r="GS41" s="164">
        <v>2.5049999999999999</v>
      </c>
      <c r="GT41" s="164">
        <v>0.87206651122491796</v>
      </c>
      <c r="GU41" s="164">
        <v>0.19500000000000001</v>
      </c>
      <c r="GV41" s="164">
        <v>2.44316666666667</v>
      </c>
      <c r="GW41" s="164">
        <v>0.61276811771001205</v>
      </c>
      <c r="GX41" s="164">
        <v>0.13701911656441801</v>
      </c>
      <c r="GY41" s="164">
        <v>2.4883888888888901</v>
      </c>
      <c r="GZ41" s="164">
        <v>0.68683025985363</v>
      </c>
      <c r="HA41" s="165">
        <v>0.153579915003656</v>
      </c>
      <c r="HB41" s="76">
        <v>7.5250000000000004</v>
      </c>
      <c r="HC41" s="77">
        <v>92.36</v>
      </c>
      <c r="HD41" s="78">
        <v>0</v>
      </c>
      <c r="HE41" s="166"/>
      <c r="HF41" s="166"/>
      <c r="HG41" s="166"/>
      <c r="HH41" s="166"/>
      <c r="HI41" s="166"/>
      <c r="HJ41" s="166"/>
      <c r="HK41" s="166"/>
      <c r="HL41" s="166"/>
      <c r="HM41" s="166"/>
      <c r="HN41" s="166"/>
      <c r="HO41" s="166"/>
      <c r="HP41" s="166"/>
      <c r="HQ41" s="166"/>
      <c r="HR41" s="166"/>
      <c r="HS41" s="166"/>
      <c r="HT41" s="166"/>
      <c r="HU41" s="166"/>
      <c r="HV41" s="166"/>
    </row>
    <row r="42" spans="1:230" ht="15.5">
      <c r="A42" s="174" t="s">
        <v>365</v>
      </c>
      <c r="B42" s="168" t="str">
        <f t="shared" si="0"/>
        <v>SF.A</v>
      </c>
      <c r="C42" s="164" t="s">
        <v>246</v>
      </c>
      <c r="D42" s="181" t="s">
        <v>366</v>
      </c>
      <c r="E42" s="164" t="s">
        <v>248</v>
      </c>
      <c r="F42" s="70" t="s">
        <v>249</v>
      </c>
      <c r="G42" s="70" t="s">
        <v>250</v>
      </c>
      <c r="H42" s="93">
        <v>2014</v>
      </c>
      <c r="I42" s="169">
        <v>37.946556999999999</v>
      </c>
      <c r="J42" s="170">
        <v>-122.418499</v>
      </c>
      <c r="K42" s="171">
        <v>1</v>
      </c>
      <c r="L42" s="182" t="s">
        <v>251</v>
      </c>
      <c r="M42" s="186">
        <v>41831</v>
      </c>
      <c r="N42" s="86">
        <v>17.7</v>
      </c>
      <c r="O42" s="77">
        <v>30</v>
      </c>
      <c r="P42" s="83">
        <v>14.6</v>
      </c>
      <c r="Q42" s="83" t="s">
        <v>252</v>
      </c>
      <c r="R42" s="98"/>
      <c r="S42" s="64">
        <v>0.94736842105263153</v>
      </c>
      <c r="T42" s="65">
        <v>4.58</v>
      </c>
      <c r="U42" s="66">
        <v>7.1050000000000002E-2</v>
      </c>
      <c r="W42" s="67">
        <v>48.35</v>
      </c>
      <c r="X42" s="68">
        <v>25.893049260371001</v>
      </c>
      <c r="Y42" s="68">
        <v>5.7898618290940203</v>
      </c>
      <c r="Z42" s="69">
        <v>5.0324345056141899</v>
      </c>
      <c r="AA42" s="70">
        <v>1.12959421489671</v>
      </c>
      <c r="AB42" s="70">
        <v>3.8836183931317501</v>
      </c>
      <c r="AC42" s="70">
        <v>3.3494739345574902</v>
      </c>
      <c r="AD42" s="70">
        <v>3.3494739345574902</v>
      </c>
      <c r="AE42" s="70">
        <v>0</v>
      </c>
      <c r="AF42" s="70">
        <v>0.53414445857425796</v>
      </c>
      <c r="AG42" s="70">
        <v>1.12959421489671</v>
      </c>
      <c r="AH42" s="70">
        <v>0</v>
      </c>
      <c r="AI42" s="70">
        <v>0.67983753406870395</v>
      </c>
      <c r="AJ42" s="70">
        <v>0.19797839015596899</v>
      </c>
      <c r="AK42" s="70">
        <v>0.69040539042090998</v>
      </c>
      <c r="AL42" s="70">
        <v>0.67793708155871901</v>
      </c>
      <c r="AM42" s="70">
        <v>0.67793708155871901</v>
      </c>
      <c r="AN42" s="70">
        <v>0</v>
      </c>
      <c r="AO42" s="70">
        <v>0.144986784737409</v>
      </c>
      <c r="AP42" s="70">
        <v>0.19797839015596899</v>
      </c>
      <c r="AQ42" s="70">
        <v>0</v>
      </c>
      <c r="AR42" s="70">
        <v>3.0403258796668999</v>
      </c>
      <c r="AS42" s="70">
        <v>0.88538627692944505</v>
      </c>
      <c r="AT42" s="70">
        <v>3.08758677002688</v>
      </c>
      <c r="AU42" s="70">
        <v>3.0318267976662301</v>
      </c>
      <c r="AV42" s="70">
        <v>3.0318267976662301</v>
      </c>
      <c r="AW42" s="70">
        <v>0</v>
      </c>
      <c r="AX42" s="70">
        <v>0.64840061302395102</v>
      </c>
      <c r="AY42" s="70">
        <v>0.88538627692944505</v>
      </c>
      <c r="AZ42" s="71">
        <v>0</v>
      </c>
      <c r="BA42" s="166">
        <v>56.063105749245203</v>
      </c>
      <c r="BB42" s="166">
        <v>40.757390650467997</v>
      </c>
      <c r="BC42" s="166">
        <v>15.3029663674224</v>
      </c>
      <c r="BD42" s="166">
        <v>2.3956931127793402</v>
      </c>
      <c r="BE42" s="166">
        <v>2.3956931127793402</v>
      </c>
      <c r="BF42" s="166">
        <v>0</v>
      </c>
      <c r="BG42" s="166">
        <v>12.907273254643099</v>
      </c>
      <c r="BH42" s="166">
        <v>40.757390650467997</v>
      </c>
      <c r="BI42" s="166">
        <v>0</v>
      </c>
      <c r="BJ42" s="166">
        <v>9.1302618929843593</v>
      </c>
      <c r="BK42" s="166">
        <v>9.2811662228117502</v>
      </c>
      <c r="BL42" s="166">
        <v>3.2742343049151899</v>
      </c>
      <c r="BM42" s="166">
        <v>0.58116377760071902</v>
      </c>
      <c r="BN42" s="166">
        <v>0.58116377760071902</v>
      </c>
      <c r="BO42" s="166">
        <v>0</v>
      </c>
      <c r="BP42" s="166">
        <v>3.2380717758629101</v>
      </c>
      <c r="BQ42" s="166">
        <v>9.2811662228117502</v>
      </c>
      <c r="BR42" s="166">
        <v>0</v>
      </c>
      <c r="BS42" s="166">
        <v>40.831772490177897</v>
      </c>
      <c r="BT42" s="166">
        <v>41.506637169364097</v>
      </c>
      <c r="BU42" s="166">
        <v>14.6428209601043</v>
      </c>
      <c r="BV42" s="166">
        <v>2.5990434255515602</v>
      </c>
      <c r="BW42" s="166">
        <v>2.5990434255515602</v>
      </c>
      <c r="BX42" s="166">
        <v>0</v>
      </c>
      <c r="BY42" s="166">
        <v>14.481097213705899</v>
      </c>
      <c r="BZ42" s="166">
        <v>41.506637169364097</v>
      </c>
      <c r="CA42" s="166">
        <v>0</v>
      </c>
      <c r="CB42" s="166">
        <v>2.7</v>
      </c>
      <c r="CC42" s="166">
        <v>0.29109593282157498</v>
      </c>
      <c r="CD42" s="166">
        <v>1.30182058752551</v>
      </c>
      <c r="CE42" s="72">
        <v>6</v>
      </c>
      <c r="CF42" s="73">
        <v>0.33413337198953702</v>
      </c>
      <c r="CG42" s="74">
        <v>0.59244772957551095</v>
      </c>
      <c r="CH42" s="74">
        <v>0.13247533964462599</v>
      </c>
      <c r="CI42" s="74">
        <v>0</v>
      </c>
      <c r="CJ42" s="74">
        <v>0</v>
      </c>
      <c r="CK42" s="74">
        <v>0</v>
      </c>
      <c r="CL42" s="74">
        <v>0.33413337198953702</v>
      </c>
      <c r="CM42" s="74">
        <v>0.59244772957551095</v>
      </c>
      <c r="CN42" s="74">
        <v>0.13247533964462599</v>
      </c>
      <c r="CO42" s="67">
        <v>0</v>
      </c>
      <c r="CP42" s="68">
        <v>0</v>
      </c>
      <c r="CQ42" s="68">
        <v>0</v>
      </c>
      <c r="CR42" s="174">
        <v>0.95833333333333304</v>
      </c>
      <c r="CS42" s="164">
        <v>23.297499999999999</v>
      </c>
      <c r="CT42" s="164">
        <v>117.463333333333</v>
      </c>
      <c r="CU42" s="164">
        <v>6.5672410471034406E-2</v>
      </c>
      <c r="CV42" s="164">
        <v>4.6008779832086697</v>
      </c>
      <c r="CW42" s="164">
        <v>17.217673838171699</v>
      </c>
      <c r="CX42" s="164">
        <v>1.46847974059502E-2</v>
      </c>
      <c r="CY42" s="164">
        <v>1.02878759266367</v>
      </c>
      <c r="CZ42" s="165">
        <v>3.84998891165715</v>
      </c>
      <c r="DA42" s="95" t="s">
        <v>365</v>
      </c>
      <c r="DB42" s="95" t="s">
        <v>367</v>
      </c>
      <c r="DC42" s="95">
        <v>113.894736842105</v>
      </c>
      <c r="DD42" s="95">
        <v>0</v>
      </c>
      <c r="DE42" s="95">
        <v>148.26315789473699</v>
      </c>
      <c r="DF42" s="95">
        <v>0</v>
      </c>
      <c r="DG42" s="95">
        <v>0</v>
      </c>
      <c r="DH42" s="95">
        <v>262.15789473684202</v>
      </c>
      <c r="DI42" s="95">
        <v>148.26315789473699</v>
      </c>
      <c r="DJ42" s="95">
        <v>113.894736842105</v>
      </c>
      <c r="DK42" s="95">
        <v>63.622493172044898</v>
      </c>
      <c r="DL42" s="95">
        <v>0</v>
      </c>
      <c r="DM42" s="95">
        <v>51.951731984028697</v>
      </c>
      <c r="DN42" s="95">
        <v>0</v>
      </c>
      <c r="DO42" s="95">
        <v>0</v>
      </c>
      <c r="DP42" s="95">
        <v>51.951731984028697</v>
      </c>
      <c r="DQ42" s="95">
        <v>63.622493172044898</v>
      </c>
      <c r="DR42" s="95">
        <v>14.596000961739501</v>
      </c>
      <c r="DS42" s="95">
        <v>0</v>
      </c>
      <c r="DT42" s="95">
        <v>11.9185447189627</v>
      </c>
      <c r="DU42" s="95">
        <v>0</v>
      </c>
      <c r="DV42" s="95">
        <v>0</v>
      </c>
      <c r="DW42" s="95">
        <v>11.9185447189627</v>
      </c>
      <c r="DX42" s="95">
        <v>14.596000961739501</v>
      </c>
      <c r="DY42" s="67">
        <v>2.8575303014545499</v>
      </c>
      <c r="DZ42" s="68">
        <v>34.481930298636399</v>
      </c>
      <c r="EA42" s="68">
        <v>0.16872452581699501</v>
      </c>
      <c r="EB42" s="68">
        <v>0.16872452581699501</v>
      </c>
      <c r="EC42" s="68">
        <v>3.5972189770943998E-2</v>
      </c>
      <c r="ED42" s="175">
        <v>0.174748107897545</v>
      </c>
      <c r="EE42" s="95">
        <v>0.6</v>
      </c>
      <c r="EF42" s="95" t="s">
        <v>254</v>
      </c>
      <c r="EG42" s="95">
        <v>0.3</v>
      </c>
      <c r="EH42" s="95">
        <v>6.25E-2</v>
      </c>
      <c r="EI42" s="95" t="s">
        <v>254</v>
      </c>
      <c r="EJ42" s="95">
        <v>0.4</v>
      </c>
      <c r="EK42" s="95">
        <v>0.45</v>
      </c>
      <c r="EL42" s="95">
        <v>0.50262468995003495</v>
      </c>
      <c r="EM42" s="95" t="s">
        <v>254</v>
      </c>
      <c r="EN42" s="95">
        <v>0.47016234598162698</v>
      </c>
      <c r="EO42" s="95">
        <v>0.25</v>
      </c>
      <c r="EP42" s="95" t="s">
        <v>254</v>
      </c>
      <c r="EQ42" s="95">
        <v>0.50262468995003495</v>
      </c>
      <c r="ER42" s="95">
        <v>0.22360679774997899</v>
      </c>
      <c r="ES42" s="95">
        <v>0.112390297389803</v>
      </c>
      <c r="ET42" s="95" t="s">
        <v>254</v>
      </c>
      <c r="EU42" s="95">
        <v>0.105131496607569</v>
      </c>
      <c r="EV42" s="95">
        <v>6.25E-2</v>
      </c>
      <c r="EW42" s="95" t="s">
        <v>254</v>
      </c>
      <c r="EX42" s="95">
        <v>0.112390297389803</v>
      </c>
      <c r="EY42" s="95">
        <v>0.05</v>
      </c>
      <c r="EZ42" s="163">
        <v>3.41</v>
      </c>
      <c r="FA42" s="164">
        <v>1.7746459987988099</v>
      </c>
      <c r="FB42" s="164">
        <v>0.39682290893121502</v>
      </c>
      <c r="FC42" s="164">
        <v>3.67</v>
      </c>
      <c r="FD42" s="164">
        <v>2.2996796115523299</v>
      </c>
      <c r="FE42" s="164">
        <v>0.51422399379013195</v>
      </c>
      <c r="FF42" s="164">
        <v>2.73157894736842</v>
      </c>
      <c r="FG42" s="164">
        <v>2.0944510369542702</v>
      </c>
      <c r="FH42" s="164">
        <v>0.480500021698824</v>
      </c>
      <c r="FI42" s="164">
        <v>2.6052631578947398</v>
      </c>
      <c r="FJ42" s="164">
        <v>2.1182995497464798</v>
      </c>
      <c r="FK42" s="164">
        <v>0.48597124576276901</v>
      </c>
      <c r="FL42" s="164">
        <v>3.1889473684210499</v>
      </c>
      <c r="FM42" s="164">
        <v>2.0605525007111898</v>
      </c>
      <c r="FN42" s="164">
        <v>0.47272316412947901</v>
      </c>
      <c r="FO42" s="164">
        <v>2.9660044828465901</v>
      </c>
      <c r="FP42" s="164">
        <v>2.0948824625610101</v>
      </c>
      <c r="FQ42" s="164">
        <v>0.48059899752100299</v>
      </c>
      <c r="FR42" s="164">
        <v>1.6937500000000001</v>
      </c>
      <c r="FS42" s="164">
        <v>0.39067249711235102</v>
      </c>
      <c r="FT42" s="164">
        <v>9.7668124278087798E-2</v>
      </c>
      <c r="FU42" s="164">
        <v>1.625</v>
      </c>
      <c r="FV42" s="164">
        <v>0.256904651573303</v>
      </c>
      <c r="FW42" s="164">
        <v>6.4226162893325695E-2</v>
      </c>
      <c r="FX42" s="164">
        <v>1.7524999999999999</v>
      </c>
      <c r="FY42" s="164">
        <v>0.42266789344371603</v>
      </c>
      <c r="FZ42" s="164">
        <v>0.10566697336092901</v>
      </c>
      <c r="GA42" s="164">
        <v>1.6874747082627499</v>
      </c>
      <c r="GB42" s="164">
        <v>0.31375961830103599</v>
      </c>
      <c r="GC42" s="164">
        <v>7.8439904575259095E-2</v>
      </c>
      <c r="GD42" s="164">
        <v>6.9636363636363603</v>
      </c>
      <c r="GE42" s="164">
        <v>1.7083750918769101</v>
      </c>
      <c r="GF42" s="164">
        <v>0.51509447099496897</v>
      </c>
      <c r="GG42" s="164">
        <v>6.8545454545454501</v>
      </c>
      <c r="GH42" s="164">
        <v>1.75747753121548</v>
      </c>
      <c r="GI42" s="164">
        <v>0.52989941350198899</v>
      </c>
      <c r="GJ42" s="164">
        <v>6.98787878787879</v>
      </c>
      <c r="GK42" s="164">
        <v>1.6888702816625201</v>
      </c>
      <c r="GL42" s="164">
        <v>0.509213549441492</v>
      </c>
      <c r="GM42" s="164">
        <v>6.9515151515151503</v>
      </c>
      <c r="GN42" s="164">
        <v>1.6976037776402899</v>
      </c>
      <c r="GO42" s="164">
        <v>0.511846797556615</v>
      </c>
      <c r="GP42" s="164">
        <v>6.6117647058823499</v>
      </c>
      <c r="GQ42" s="164">
        <v>1.35733302515502</v>
      </c>
      <c r="GR42" s="164">
        <v>0.32920161363842898</v>
      </c>
      <c r="GS42" s="164">
        <v>6.8235294117647101</v>
      </c>
      <c r="GT42" s="164">
        <v>1.5262410572075</v>
      </c>
      <c r="GU42" s="164">
        <v>0.37016782876593601</v>
      </c>
      <c r="GV42" s="164">
        <v>6.62745098039216</v>
      </c>
      <c r="GW42" s="164">
        <v>1.3464064978736301</v>
      </c>
      <c r="GX42" s="164">
        <v>0.32655154151476201</v>
      </c>
      <c r="GY42" s="164">
        <v>6.7294117647058798</v>
      </c>
      <c r="GZ42" s="164">
        <v>1.39273324163421</v>
      </c>
      <c r="HA42" s="165">
        <v>0.33778742726863198</v>
      </c>
      <c r="HB42" s="76" t="s">
        <v>254</v>
      </c>
      <c r="HC42" s="77" t="s">
        <v>254</v>
      </c>
      <c r="HD42" s="78" t="s">
        <v>254</v>
      </c>
      <c r="HE42" s="166"/>
      <c r="HF42" s="166"/>
      <c r="HG42" s="166"/>
      <c r="HH42" s="166"/>
      <c r="HI42" s="166"/>
      <c r="HJ42" s="166"/>
      <c r="HK42" s="166"/>
      <c r="HL42" s="166"/>
      <c r="HM42" s="166"/>
      <c r="HN42" s="166"/>
      <c r="HO42" s="166"/>
      <c r="HP42" s="166"/>
      <c r="HQ42" s="166"/>
      <c r="HR42" s="166"/>
      <c r="HS42" s="166"/>
      <c r="HT42" s="166"/>
      <c r="HU42" s="166"/>
      <c r="HV42" s="166"/>
    </row>
    <row r="43" spans="1:230" ht="15.5">
      <c r="A43" s="174" t="s">
        <v>365</v>
      </c>
      <c r="B43" s="168" t="str">
        <f t="shared" si="0"/>
        <v>SF.B</v>
      </c>
      <c r="C43" s="164" t="s">
        <v>255</v>
      </c>
      <c r="D43" s="181" t="s">
        <v>368</v>
      </c>
      <c r="E43" s="164" t="s">
        <v>248</v>
      </c>
      <c r="F43" s="70" t="s">
        <v>249</v>
      </c>
      <c r="G43" s="70" t="s">
        <v>250</v>
      </c>
      <c r="H43" s="93">
        <v>2014</v>
      </c>
      <c r="I43" s="169">
        <v>37.978118000000002</v>
      </c>
      <c r="J43" s="170">
        <v>-122.405941</v>
      </c>
      <c r="K43" s="171">
        <v>1</v>
      </c>
      <c r="L43" s="182" t="s">
        <v>251</v>
      </c>
      <c r="M43" s="172">
        <v>41832</v>
      </c>
      <c r="N43" s="86">
        <v>17.5</v>
      </c>
      <c r="O43" s="77">
        <v>27</v>
      </c>
      <c r="P43" s="83">
        <v>14.6</v>
      </c>
      <c r="Q43" s="83" t="s">
        <v>252</v>
      </c>
      <c r="R43" s="98"/>
      <c r="S43" s="64">
        <v>1</v>
      </c>
      <c r="T43" s="65">
        <v>4.58</v>
      </c>
      <c r="U43" s="66">
        <v>-1.92E-3</v>
      </c>
      <c r="W43" s="67">
        <v>34.549999999999997</v>
      </c>
      <c r="X43" s="68">
        <v>11.3530658970675</v>
      </c>
      <c r="Y43" s="68">
        <v>2.5386227098877598</v>
      </c>
      <c r="Z43" s="69">
        <v>18.1914812702265</v>
      </c>
      <c r="AA43" s="70">
        <v>5.5267500832656198E-2</v>
      </c>
      <c r="AB43" s="70">
        <v>18.1104405735176</v>
      </c>
      <c r="AC43" s="70">
        <v>3.82565218782233</v>
      </c>
      <c r="AD43" s="70">
        <v>3.1962768432583899</v>
      </c>
      <c r="AE43" s="70">
        <v>0.62937534456393895</v>
      </c>
      <c r="AF43" s="70">
        <v>14.284788385695199</v>
      </c>
      <c r="AG43" s="70">
        <v>5.5267500832656198E-2</v>
      </c>
      <c r="AH43" s="70">
        <v>0</v>
      </c>
      <c r="AI43" s="70">
        <v>2.6011414499233498</v>
      </c>
      <c r="AJ43" s="70">
        <v>2.71077775462523E-2</v>
      </c>
      <c r="AK43" s="70">
        <v>2.6131404442739501</v>
      </c>
      <c r="AL43" s="70">
        <v>1.2012698140864599</v>
      </c>
      <c r="AM43" s="70">
        <v>1.2098544660094099</v>
      </c>
      <c r="AN43" s="70">
        <v>0.14019045428989399</v>
      </c>
      <c r="AO43" s="70">
        <v>2.3912455191590598</v>
      </c>
      <c r="AP43" s="70">
        <v>2.71077775462523E-2</v>
      </c>
      <c r="AQ43" s="70">
        <v>0</v>
      </c>
      <c r="AR43" s="70">
        <v>11.632658202242</v>
      </c>
      <c r="AS43" s="70">
        <v>0.12122966662472499</v>
      </c>
      <c r="AT43" s="70">
        <v>11.6863193363011</v>
      </c>
      <c r="AU43" s="70">
        <v>5.3722419272317197</v>
      </c>
      <c r="AV43" s="70">
        <v>5.4106336577574803</v>
      </c>
      <c r="AW43" s="70">
        <v>0.62695077117756204</v>
      </c>
      <c r="AX43" s="70">
        <v>10.693975063462901</v>
      </c>
      <c r="AY43" s="70">
        <v>0.12122966662472499</v>
      </c>
      <c r="AZ43" s="71">
        <v>0</v>
      </c>
      <c r="BA43" s="166">
        <v>325.445553254451</v>
      </c>
      <c r="BB43" s="166">
        <v>1.2137173585847001</v>
      </c>
      <c r="BC43" s="166">
        <v>324.17255754535103</v>
      </c>
      <c r="BD43" s="166">
        <v>8.1276198589942403</v>
      </c>
      <c r="BE43" s="166">
        <v>7.23705339835029</v>
      </c>
      <c r="BF43" s="166">
        <v>0.89056646064395595</v>
      </c>
      <c r="BG43" s="166">
        <v>316.044937686357</v>
      </c>
      <c r="BH43" s="166">
        <v>1.2137173585847001</v>
      </c>
      <c r="BI43" s="166">
        <v>0</v>
      </c>
      <c r="BJ43" s="166">
        <v>53.220001109043302</v>
      </c>
      <c r="BK43" s="166">
        <v>1.0144739780849501</v>
      </c>
      <c r="BL43" s="166">
        <v>53.377591571088502</v>
      </c>
      <c r="BM43" s="166">
        <v>2.3779204749183398</v>
      </c>
      <c r="BN43" s="166">
        <v>2.3937068352352302</v>
      </c>
      <c r="BO43" s="166">
        <v>0.22029553268837501</v>
      </c>
      <c r="BP43" s="166">
        <v>52.8089570118822</v>
      </c>
      <c r="BQ43" s="166">
        <v>1.0144739780849501</v>
      </c>
      <c r="BR43" s="166">
        <v>0</v>
      </c>
      <c r="BS43" s="166">
        <v>238.00708048486999</v>
      </c>
      <c r="BT43" s="166">
        <v>4.53686555280518</v>
      </c>
      <c r="BU43" s="166">
        <v>238.71184645634699</v>
      </c>
      <c r="BV43" s="166">
        <v>10.634383654012</v>
      </c>
      <c r="BW43" s="166">
        <v>10.704982403583699</v>
      </c>
      <c r="BX43" s="166">
        <v>0.98519157246146805</v>
      </c>
      <c r="BY43" s="166">
        <v>236.16883539886601</v>
      </c>
      <c r="BZ43" s="166">
        <v>4.53686555280518</v>
      </c>
      <c r="CA43" s="166">
        <v>0</v>
      </c>
      <c r="CB43" s="166">
        <v>3.5</v>
      </c>
      <c r="CC43" s="166">
        <v>0.27625312572654098</v>
      </c>
      <c r="CD43" s="166">
        <v>1.23544153624268</v>
      </c>
      <c r="CE43" s="72">
        <v>11</v>
      </c>
      <c r="CF43" s="73">
        <v>9.3322347824652402E-2</v>
      </c>
      <c r="CG43" s="74">
        <v>4.5109472887038697E-2</v>
      </c>
      <c r="CH43" s="74">
        <v>1.00867847804602E-2</v>
      </c>
      <c r="CI43" s="74">
        <v>0</v>
      </c>
      <c r="CJ43" s="74">
        <v>0</v>
      </c>
      <c r="CK43" s="74">
        <v>0</v>
      </c>
      <c r="CL43" s="74">
        <v>9.3322347824652402E-2</v>
      </c>
      <c r="CM43" s="74">
        <v>4.5109472887038697E-2</v>
      </c>
      <c r="CN43" s="74">
        <v>1.00867847804602E-2</v>
      </c>
      <c r="CO43" s="67">
        <v>0</v>
      </c>
      <c r="CP43" s="68">
        <v>0</v>
      </c>
      <c r="CQ43" s="68">
        <v>0</v>
      </c>
      <c r="CR43" s="174">
        <v>0.91666666666666696</v>
      </c>
      <c r="CS43" s="164">
        <v>27.573333333333299</v>
      </c>
      <c r="CT43" s="164">
        <v>126.85</v>
      </c>
      <c r="CU43" s="164">
        <v>7.5316098012862098E-2</v>
      </c>
      <c r="CV43" s="164">
        <v>5.2489999047437603</v>
      </c>
      <c r="CW43" s="164">
        <v>20.712754214118998</v>
      </c>
      <c r="CX43" s="164">
        <v>1.68411914956796E-2</v>
      </c>
      <c r="CY43" s="164">
        <v>1.1737120600897</v>
      </c>
      <c r="CZ43" s="165">
        <v>4.6315126424015203</v>
      </c>
      <c r="DA43" s="95" t="s">
        <v>365</v>
      </c>
      <c r="DB43" s="95" t="s">
        <v>369</v>
      </c>
      <c r="DC43" s="95">
        <v>82.525000000000006</v>
      </c>
      <c r="DD43" s="95">
        <v>0</v>
      </c>
      <c r="DE43" s="95">
        <v>206.6</v>
      </c>
      <c r="DF43" s="95">
        <v>0</v>
      </c>
      <c r="DG43" s="95">
        <v>0</v>
      </c>
      <c r="DH43" s="95">
        <v>289.125</v>
      </c>
      <c r="DI43" s="95">
        <v>206.6</v>
      </c>
      <c r="DJ43" s="95">
        <v>82.525000000000006</v>
      </c>
      <c r="DK43" s="95">
        <v>28.058432919440399</v>
      </c>
      <c r="DL43" s="95">
        <v>0</v>
      </c>
      <c r="DM43" s="95">
        <v>79.840235206910194</v>
      </c>
      <c r="DN43" s="95">
        <v>0</v>
      </c>
      <c r="DO43" s="95">
        <v>0</v>
      </c>
      <c r="DP43" s="95">
        <v>79.840235206910194</v>
      </c>
      <c r="DQ43" s="95">
        <v>28.058432919440399</v>
      </c>
      <c r="DR43" s="95">
        <v>6.2740563349986598</v>
      </c>
      <c r="DS43" s="95">
        <v>0</v>
      </c>
      <c r="DT43" s="95">
        <v>17.852819326222299</v>
      </c>
      <c r="DU43" s="95">
        <v>0</v>
      </c>
      <c r="DV43" s="95">
        <v>0</v>
      </c>
      <c r="DW43" s="95">
        <v>17.852819326222299</v>
      </c>
      <c r="DX43" s="95">
        <v>6.2740563349986598</v>
      </c>
      <c r="DY43" s="67">
        <v>2.9059791698888899</v>
      </c>
      <c r="DZ43" s="68">
        <v>34.7696632811111</v>
      </c>
      <c r="EA43" s="68">
        <v>0.191038316854621</v>
      </c>
      <c r="EB43" s="68">
        <v>0.191038316854621</v>
      </c>
      <c r="EC43" s="68">
        <v>4.5028163104789E-2</v>
      </c>
      <c r="ED43" s="175">
        <v>0.211169029532872</v>
      </c>
      <c r="EE43" s="95">
        <v>1</v>
      </c>
      <c r="EF43" s="95" t="s">
        <v>254</v>
      </c>
      <c r="EG43" s="95">
        <v>0.9</v>
      </c>
      <c r="EH43" s="95">
        <v>0.88235294117647101</v>
      </c>
      <c r="EI43" s="95" t="s">
        <v>254</v>
      </c>
      <c r="EJ43" s="95">
        <v>0.95</v>
      </c>
      <c r="EK43" s="95">
        <v>0.95</v>
      </c>
      <c r="EL43" s="95">
        <v>0</v>
      </c>
      <c r="EM43" s="95" t="s">
        <v>254</v>
      </c>
      <c r="EN43" s="95">
        <v>0.30779350562554603</v>
      </c>
      <c r="EO43" s="95">
        <v>0.33210558207753599</v>
      </c>
      <c r="EP43" s="95" t="s">
        <v>254</v>
      </c>
      <c r="EQ43" s="95">
        <v>0.22360679774997899</v>
      </c>
      <c r="ER43" s="95">
        <v>0.15389675281277301</v>
      </c>
      <c r="ES43" s="95">
        <v>0</v>
      </c>
      <c r="ET43" s="95" t="s">
        <v>254</v>
      </c>
      <c r="EU43" s="95">
        <v>6.8824720161168501E-2</v>
      </c>
      <c r="EV43" s="95">
        <v>8.0547434927230294E-2</v>
      </c>
      <c r="EW43" s="95" t="s">
        <v>254</v>
      </c>
      <c r="EX43" s="95">
        <v>0.05</v>
      </c>
      <c r="EY43" s="95">
        <v>3.4412360080584299E-2</v>
      </c>
      <c r="EZ43" s="163">
        <v>3.47</v>
      </c>
      <c r="FA43" s="164">
        <v>0.64652919500978501</v>
      </c>
      <c r="FB43" s="164">
        <v>0.14456832294801</v>
      </c>
      <c r="FC43" s="164">
        <v>5.86</v>
      </c>
      <c r="FD43" s="164">
        <v>2.2300342220645302</v>
      </c>
      <c r="FE43" s="164">
        <v>0.49865081126871502</v>
      </c>
      <c r="FF43" s="164">
        <v>3.5</v>
      </c>
      <c r="FG43" s="164">
        <v>0.62744259540321001</v>
      </c>
      <c r="FH43" s="164">
        <v>0.14030042953004701</v>
      </c>
      <c r="FI43" s="164">
        <v>5.9</v>
      </c>
      <c r="FJ43" s="164">
        <v>2.2019130438397401</v>
      </c>
      <c r="FK43" s="164">
        <v>0.492362724656913</v>
      </c>
      <c r="FL43" s="164">
        <v>4.07940476190476</v>
      </c>
      <c r="FM43" s="164">
        <v>0.46539704728790299</v>
      </c>
      <c r="FN43" s="164">
        <v>0.104065943426344</v>
      </c>
      <c r="FO43" s="164">
        <v>5.4377463559087298</v>
      </c>
      <c r="FP43" s="164">
        <v>1.10003367728739</v>
      </c>
      <c r="FQ43" s="164">
        <v>0.24597500799536701</v>
      </c>
      <c r="FR43" s="164">
        <v>2.2400000000000002</v>
      </c>
      <c r="FS43" s="164">
        <v>1.1918141854465301</v>
      </c>
      <c r="FT43" s="164">
        <v>0.26649775352069799</v>
      </c>
      <c r="FU43" s="164">
        <v>2.33</v>
      </c>
      <c r="FV43" s="164">
        <v>1.3107249902248801</v>
      </c>
      <c r="FW43" s="164">
        <v>0.29308701779505703</v>
      </c>
      <c r="FX43" s="164">
        <v>2.37666666666667</v>
      </c>
      <c r="FY43" s="164">
        <v>1.2121770082851799</v>
      </c>
      <c r="FZ43" s="164">
        <v>0.27105101912879798</v>
      </c>
      <c r="GA43" s="164">
        <v>2.35797797300738</v>
      </c>
      <c r="GB43" s="164">
        <v>1.25058992618612</v>
      </c>
      <c r="GC43" s="164">
        <v>0.27964040869286</v>
      </c>
      <c r="GD43" s="164">
        <v>4.55</v>
      </c>
      <c r="GE43" s="164">
        <v>0.68633274115326004</v>
      </c>
      <c r="GF43" s="164">
        <v>0.15346866644024601</v>
      </c>
      <c r="GG43" s="164">
        <v>6.8</v>
      </c>
      <c r="GH43" s="164">
        <v>1.88512180257041</v>
      </c>
      <c r="GI43" s="164">
        <v>0.42152604964143803</v>
      </c>
      <c r="GJ43" s="164">
        <v>4.8841428571428596</v>
      </c>
      <c r="GK43" s="164">
        <v>0.46706292572234598</v>
      </c>
      <c r="GL43" s="164">
        <v>0.10443844516851</v>
      </c>
      <c r="GM43" s="164">
        <v>6.1705569953200801</v>
      </c>
      <c r="GN43" s="164">
        <v>0.87722821984144095</v>
      </c>
      <c r="GO43" s="164">
        <v>0.19615419313465901</v>
      </c>
      <c r="GP43" s="164">
        <v>4</v>
      </c>
      <c r="GQ43" s="164">
        <v>3.3823069050575501</v>
      </c>
      <c r="GR43" s="164">
        <v>1.6911534525287799</v>
      </c>
      <c r="GS43" s="164">
        <v>4</v>
      </c>
      <c r="GT43" s="164">
        <v>3.3823069050575501</v>
      </c>
      <c r="GU43" s="164">
        <v>1.6911534525287799</v>
      </c>
      <c r="GV43" s="164">
        <v>4</v>
      </c>
      <c r="GW43" s="164">
        <v>3.3823069050575501</v>
      </c>
      <c r="GX43" s="164">
        <v>1.6911534525287799</v>
      </c>
      <c r="GY43" s="164">
        <v>4</v>
      </c>
      <c r="GZ43" s="164">
        <v>3.3823069050575501</v>
      </c>
      <c r="HA43" s="165">
        <v>1.6911534525287799</v>
      </c>
      <c r="HB43" s="76">
        <v>17.815000000000001</v>
      </c>
      <c r="HC43" s="77">
        <v>80.094999999999999</v>
      </c>
      <c r="HD43" s="78">
        <v>0</v>
      </c>
      <c r="HE43" s="166"/>
      <c r="HF43" s="166"/>
      <c r="HG43" s="166"/>
      <c r="HH43" s="166"/>
      <c r="HI43" s="166"/>
      <c r="HJ43" s="166"/>
      <c r="HK43" s="166"/>
      <c r="HL43" s="166"/>
      <c r="HM43" s="166"/>
      <c r="HN43" s="166"/>
      <c r="HO43" s="166"/>
      <c r="HP43" s="166"/>
      <c r="HQ43" s="166"/>
      <c r="HR43" s="166"/>
      <c r="HS43" s="166"/>
      <c r="HT43" s="166"/>
      <c r="HU43" s="166"/>
      <c r="HV43" s="166"/>
    </row>
    <row r="44" spans="1:230" ht="15.5">
      <c r="A44" s="177" t="s">
        <v>370</v>
      </c>
      <c r="B44" s="168" t="str">
        <f t="shared" si="0"/>
        <v>SW.A</v>
      </c>
      <c r="C44" s="99" t="s">
        <v>246</v>
      </c>
      <c r="D44" s="77" t="s">
        <v>371</v>
      </c>
      <c r="E44" s="164" t="s">
        <v>266</v>
      </c>
      <c r="F44" s="70" t="s">
        <v>267</v>
      </c>
      <c r="G44" s="70" t="s">
        <v>250</v>
      </c>
      <c r="H44" s="93">
        <v>2014</v>
      </c>
      <c r="I44" s="169">
        <v>58.313099999999999</v>
      </c>
      <c r="J44" s="170">
        <v>11.5488</v>
      </c>
      <c r="K44" s="171">
        <v>1</v>
      </c>
      <c r="L44" s="169" t="s">
        <v>285</v>
      </c>
      <c r="M44" s="188">
        <v>41857</v>
      </c>
      <c r="N44" s="100">
        <v>21</v>
      </c>
      <c r="O44" s="101">
        <v>25</v>
      </c>
      <c r="P44" s="101">
        <f>21-5.3</f>
        <v>15.7</v>
      </c>
      <c r="Q44" s="101" t="s">
        <v>277</v>
      </c>
      <c r="R44" s="102"/>
      <c r="S44" s="64">
        <v>0.57894736842105265</v>
      </c>
      <c r="T44" s="65">
        <v>4.5599999999999996</v>
      </c>
      <c r="U44" s="66">
        <v>3.0800000000000001E-2</v>
      </c>
      <c r="V44" s="173" t="s">
        <v>372</v>
      </c>
      <c r="W44" s="67">
        <v>1373.6566546849999</v>
      </c>
      <c r="X44" s="68">
        <v>704.03090613939105</v>
      </c>
      <c r="Y44" s="68">
        <v>157.42609643884501</v>
      </c>
      <c r="Z44" s="69">
        <v>6.4040592210909004</v>
      </c>
      <c r="AA44" s="70">
        <v>5.5173767517543002</v>
      </c>
      <c r="AB44" s="70">
        <v>0.32581864133331501</v>
      </c>
      <c r="AC44" s="70">
        <v>0.32581864133331501</v>
      </c>
      <c r="AD44" s="70">
        <v>0.32581864133331501</v>
      </c>
      <c r="AE44" s="70">
        <v>0</v>
      </c>
      <c r="AF44" s="70">
        <v>0</v>
      </c>
      <c r="AG44" s="70">
        <v>5.6050501776511901</v>
      </c>
      <c r="AH44" s="70">
        <v>0.47319040210638902</v>
      </c>
      <c r="AI44" s="70">
        <v>1.1191416330619299</v>
      </c>
      <c r="AJ44" s="70">
        <v>0.98573221728667904</v>
      </c>
      <c r="AK44" s="70">
        <v>9.3138852323376695E-2</v>
      </c>
      <c r="AL44" s="70">
        <v>9.3138852323376695E-2</v>
      </c>
      <c r="AM44" s="70">
        <v>9.3138852323376695E-2</v>
      </c>
      <c r="AN44" s="70">
        <v>0</v>
      </c>
      <c r="AO44" s="70">
        <v>0</v>
      </c>
      <c r="AP44" s="70">
        <v>1.00001085828114</v>
      </c>
      <c r="AQ44" s="70">
        <v>0.190136384109895</v>
      </c>
      <c r="AR44" s="70">
        <v>5.0049535359532102</v>
      </c>
      <c r="AS44" s="70">
        <v>4.4083284909292102</v>
      </c>
      <c r="AT44" s="70">
        <v>0.41652961028276902</v>
      </c>
      <c r="AU44" s="70">
        <v>0.41652961028276902</v>
      </c>
      <c r="AV44" s="70">
        <v>0.41652961028276902</v>
      </c>
      <c r="AW44" s="70">
        <v>0</v>
      </c>
      <c r="AX44" s="70">
        <v>0</v>
      </c>
      <c r="AY44" s="70">
        <v>4.4721845147090802</v>
      </c>
      <c r="AZ44" s="71">
        <v>0.850315759731474</v>
      </c>
      <c r="BA44" s="69">
        <v>10.793877792500799</v>
      </c>
      <c r="BB44" s="70">
        <v>10.326602267055801</v>
      </c>
      <c r="BC44" s="70">
        <v>0.13839265657149799</v>
      </c>
      <c r="BD44" s="70">
        <v>0.13839265657149799</v>
      </c>
      <c r="BE44" s="70">
        <v>0.13839265657149799</v>
      </c>
      <c r="BF44" s="70">
        <v>0</v>
      </c>
      <c r="BG44" s="70">
        <v>0</v>
      </c>
      <c r="BH44" s="70">
        <v>10.410650851041799</v>
      </c>
      <c r="BI44" s="70">
        <v>0.24483428488749301</v>
      </c>
      <c r="BJ44" s="70">
        <v>2.4014320730055401</v>
      </c>
      <c r="BK44" s="70">
        <v>2.3576089021158499</v>
      </c>
      <c r="BL44" s="70">
        <v>3.1470525832918601E-2</v>
      </c>
      <c r="BM44" s="70">
        <v>3.1470525832918601E-2</v>
      </c>
      <c r="BN44" s="70">
        <v>3.1470525832918601E-2</v>
      </c>
      <c r="BO44" s="70">
        <v>0</v>
      </c>
      <c r="BP44" s="70">
        <v>0</v>
      </c>
      <c r="BQ44" s="70">
        <v>2.38297620585021</v>
      </c>
      <c r="BR44" s="70">
        <v>0.204553885972099</v>
      </c>
      <c r="BS44" s="70">
        <v>10.739530717177299</v>
      </c>
      <c r="BT44" s="70">
        <v>10.5435475389794</v>
      </c>
      <c r="BU44" s="70">
        <v>0.14074047010013799</v>
      </c>
      <c r="BV44" s="70">
        <v>0.14074047010013799</v>
      </c>
      <c r="BW44" s="70">
        <v>0.14074047010013799</v>
      </c>
      <c r="BX44" s="70">
        <v>0</v>
      </c>
      <c r="BY44" s="70">
        <v>0</v>
      </c>
      <c r="BZ44" s="70">
        <v>10.656993570091201</v>
      </c>
      <c r="CA44" s="71">
        <v>0.91479278819070597</v>
      </c>
      <c r="CB44" s="166">
        <v>2.8</v>
      </c>
      <c r="CC44" s="166">
        <v>0.30435436410107303</v>
      </c>
      <c r="CD44" s="166">
        <v>1.3611140947574401</v>
      </c>
      <c r="CE44" s="72">
        <v>9</v>
      </c>
      <c r="CF44" s="73" t="s">
        <v>254</v>
      </c>
      <c r="CG44" s="74" t="s">
        <v>254</v>
      </c>
      <c r="CH44" s="74" t="s">
        <v>254</v>
      </c>
      <c r="CI44" s="74">
        <v>7.7643854279161196E-4</v>
      </c>
      <c r="CJ44" s="74">
        <v>1.9589523384576698E-3</v>
      </c>
      <c r="CK44" s="74">
        <v>4.3803505934735199E-4</v>
      </c>
      <c r="CL44" s="74" t="s">
        <v>254</v>
      </c>
      <c r="CM44" s="74" t="s">
        <v>254</v>
      </c>
      <c r="CN44" s="74" t="s">
        <v>254</v>
      </c>
      <c r="CO44" s="67">
        <v>0.21382950000000001</v>
      </c>
      <c r="CP44" s="68">
        <v>0.52391497064710602</v>
      </c>
      <c r="CQ44" s="68">
        <v>0.11715094887967401</v>
      </c>
      <c r="CR44" s="174">
        <v>0.443</v>
      </c>
      <c r="CS44" s="164">
        <v>6.2629999999999999</v>
      </c>
      <c r="CT44" s="164">
        <v>32.726999999999997</v>
      </c>
      <c r="CU44" s="164">
        <v>5.8768054336742502E-2</v>
      </c>
      <c r="CV44" s="164">
        <v>1.63833387767477</v>
      </c>
      <c r="CW44" s="164">
        <v>13.272011349571599</v>
      </c>
      <c r="CX44" s="164">
        <v>1.3140936440235699E-2</v>
      </c>
      <c r="CY44" s="164">
        <v>0.36634259203216102</v>
      </c>
      <c r="CZ44" s="165">
        <v>2.9677119575790898</v>
      </c>
      <c r="DA44" s="95" t="s">
        <v>370</v>
      </c>
      <c r="DB44" s="95" t="s">
        <v>373</v>
      </c>
      <c r="DC44" s="95">
        <v>136.80000000000001</v>
      </c>
      <c r="DD44" s="95">
        <v>0</v>
      </c>
      <c r="DE44" s="95">
        <v>177.77500000000001</v>
      </c>
      <c r="DF44" s="95">
        <v>0</v>
      </c>
      <c r="DG44" s="95">
        <v>0</v>
      </c>
      <c r="DH44" s="95">
        <v>314.57499999999999</v>
      </c>
      <c r="DI44" s="95">
        <v>177.77500000000001</v>
      </c>
      <c r="DJ44" s="95">
        <v>136.80000000000001</v>
      </c>
      <c r="DK44" s="95">
        <v>43.023371861301001</v>
      </c>
      <c r="DL44" s="95">
        <v>0</v>
      </c>
      <c r="DM44" s="95">
        <v>72.3724785943851</v>
      </c>
      <c r="DN44" s="95">
        <v>0</v>
      </c>
      <c r="DO44" s="95">
        <v>0</v>
      </c>
      <c r="DP44" s="95">
        <v>72.3724785943851</v>
      </c>
      <c r="DQ44" s="95">
        <v>43.023371861301001</v>
      </c>
      <c r="DR44" s="95">
        <v>9.6203184103120805</v>
      </c>
      <c r="DS44" s="95">
        <v>0</v>
      </c>
      <c r="DT44" s="95">
        <v>16.182978183719399</v>
      </c>
      <c r="DU44" s="95">
        <v>0</v>
      </c>
      <c r="DV44" s="95">
        <v>0</v>
      </c>
      <c r="DW44" s="95">
        <v>16.182978183719399</v>
      </c>
      <c r="DX44" s="95">
        <v>9.6203184103120805</v>
      </c>
      <c r="DY44" s="67">
        <v>1.17291266915</v>
      </c>
      <c r="DZ44" s="68">
        <v>37.759849357500002</v>
      </c>
      <c r="EA44" s="68">
        <v>0.29484188988148402</v>
      </c>
      <c r="EB44" s="68">
        <v>0.29484188988148402</v>
      </c>
      <c r="EC44" s="68">
        <v>6.5928650838950498E-2</v>
      </c>
      <c r="ED44" s="175">
        <v>0.35555560785398099</v>
      </c>
      <c r="EE44" s="95">
        <v>0.42105263157894701</v>
      </c>
      <c r="EF44" s="95">
        <v>0.1</v>
      </c>
      <c r="EG44" s="95" t="s">
        <v>254</v>
      </c>
      <c r="EH44" s="95">
        <v>0.1</v>
      </c>
      <c r="EI44" s="95" t="s">
        <v>254</v>
      </c>
      <c r="EJ44" s="95">
        <v>0.65</v>
      </c>
      <c r="EK44" s="95">
        <v>0.42105263157894701</v>
      </c>
      <c r="EL44" s="95">
        <v>0.50725727350178795</v>
      </c>
      <c r="EM44" s="95">
        <v>0.30779350562554603</v>
      </c>
      <c r="EN44" s="95" t="s">
        <v>254</v>
      </c>
      <c r="EO44" s="95">
        <v>0.30779350562554603</v>
      </c>
      <c r="EP44" s="95" t="s">
        <v>254</v>
      </c>
      <c r="EQ44" s="95">
        <v>0.489360484929593</v>
      </c>
      <c r="ER44" s="95">
        <v>0.50725727350178795</v>
      </c>
      <c r="ES44" s="95">
        <v>0.116372799661593</v>
      </c>
      <c r="ET44" s="95">
        <v>6.8824720161168501E-2</v>
      </c>
      <c r="EU44" s="95" t="s">
        <v>254</v>
      </c>
      <c r="EV44" s="95">
        <v>6.8824720161168501E-2</v>
      </c>
      <c r="EW44" s="95" t="s">
        <v>254</v>
      </c>
      <c r="EX44" s="95">
        <v>0.109424330980483</v>
      </c>
      <c r="EY44" s="95">
        <v>0.116372799661593</v>
      </c>
      <c r="EZ44" s="163">
        <v>1.7157894736842101</v>
      </c>
      <c r="FA44" s="164">
        <v>0.23395906074624101</v>
      </c>
      <c r="FB44" s="164">
        <v>5.3673889616766203E-2</v>
      </c>
      <c r="FC44" s="164">
        <v>1.9894736842105301</v>
      </c>
      <c r="FD44" s="164">
        <v>0.16962290477574499</v>
      </c>
      <c r="FE44" s="164">
        <v>3.8914163180383897E-2</v>
      </c>
      <c r="FF44" s="164">
        <v>1.1399999999999999</v>
      </c>
      <c r="FG44" s="164">
        <v>0.31340424729448402</v>
      </c>
      <c r="FH44" s="164">
        <v>9.9107124982123401E-2</v>
      </c>
      <c r="FI44" s="164">
        <v>1.1000000000000001</v>
      </c>
      <c r="FJ44" s="164">
        <v>0.316227766016838</v>
      </c>
      <c r="FK44" s="164">
        <v>0.1</v>
      </c>
      <c r="FL44" s="164">
        <v>1.1399999999999999</v>
      </c>
      <c r="FM44" s="164">
        <v>0.31340424729448402</v>
      </c>
      <c r="FN44" s="164">
        <v>9.9107124982123401E-2</v>
      </c>
      <c r="FO44" s="164">
        <v>1.1259999999999999</v>
      </c>
      <c r="FP44" s="164">
        <v>0.31213245051847199</v>
      </c>
      <c r="FQ44" s="164">
        <v>9.8704947528817699E-2</v>
      </c>
      <c r="FR44" s="164">
        <v>1.1399999999999999</v>
      </c>
      <c r="FS44" s="164">
        <v>0.31340424729448402</v>
      </c>
      <c r="FT44" s="164">
        <v>9.9107124982123401E-2</v>
      </c>
      <c r="FU44" s="164">
        <v>1.1000000000000001</v>
      </c>
      <c r="FV44" s="164">
        <v>0.316227766016838</v>
      </c>
      <c r="FW44" s="164">
        <v>0.1</v>
      </c>
      <c r="FX44" s="164">
        <v>1.1399999999999999</v>
      </c>
      <c r="FY44" s="164">
        <v>0.31340424729448402</v>
      </c>
      <c r="FZ44" s="164">
        <v>9.9107124982123401E-2</v>
      </c>
      <c r="GA44" s="164">
        <v>1.1259999999999999</v>
      </c>
      <c r="GB44" s="164">
        <v>0.31213245051847199</v>
      </c>
      <c r="GC44" s="164">
        <v>9.8704947528817699E-2</v>
      </c>
      <c r="GD44" s="164" t="s">
        <v>254</v>
      </c>
      <c r="GE44" s="164" t="s">
        <v>254</v>
      </c>
      <c r="GF44" s="164" t="s">
        <v>254</v>
      </c>
      <c r="GG44" s="164" t="s">
        <v>254</v>
      </c>
      <c r="GH44" s="164" t="s">
        <v>254</v>
      </c>
      <c r="GI44" s="164" t="s">
        <v>254</v>
      </c>
      <c r="GJ44" s="164" t="s">
        <v>254</v>
      </c>
      <c r="GK44" s="164" t="s">
        <v>254</v>
      </c>
      <c r="GL44" s="164" t="s">
        <v>254</v>
      </c>
      <c r="GM44" s="164" t="s">
        <v>254</v>
      </c>
      <c r="GN44" s="164" t="s">
        <v>254</v>
      </c>
      <c r="GO44" s="164" t="s">
        <v>254</v>
      </c>
      <c r="GP44" s="164">
        <v>1.7789473684210499</v>
      </c>
      <c r="GQ44" s="164">
        <v>0.33924580955148997</v>
      </c>
      <c r="GR44" s="164">
        <v>7.7828326360767794E-2</v>
      </c>
      <c r="GS44" s="164">
        <v>2.04210526315789</v>
      </c>
      <c r="GT44" s="164">
        <v>0.18353258709644901</v>
      </c>
      <c r="GU44" s="164">
        <v>4.2105263157894701E-2</v>
      </c>
      <c r="GV44" s="164">
        <v>2.1463157894736802</v>
      </c>
      <c r="GW44" s="164">
        <v>0.69952796671635897</v>
      </c>
      <c r="GX44" s="164">
        <v>0.16048272184721499</v>
      </c>
      <c r="GY44" s="164">
        <v>2.05621433858082</v>
      </c>
      <c r="GZ44" s="164">
        <v>0.30110366676472999</v>
      </c>
      <c r="HA44" s="165">
        <v>6.9077918681947695E-2</v>
      </c>
      <c r="HB44" s="76" t="s">
        <v>254</v>
      </c>
      <c r="HC44" s="77" t="s">
        <v>254</v>
      </c>
      <c r="HD44" s="78" t="s">
        <v>254</v>
      </c>
      <c r="HE44" s="166"/>
      <c r="HF44" s="166"/>
      <c r="HG44" s="166"/>
      <c r="HH44" s="166"/>
      <c r="HI44" s="166"/>
      <c r="HJ44" s="166"/>
      <c r="HK44" s="166"/>
      <c r="HL44" s="166"/>
      <c r="HM44" s="166"/>
      <c r="HN44" s="166"/>
      <c r="HO44" s="166"/>
      <c r="HP44" s="166"/>
      <c r="HQ44" s="166"/>
      <c r="HR44" s="166"/>
      <c r="HS44" s="166"/>
      <c r="HT44" s="166"/>
      <c r="HU44" s="166"/>
      <c r="HV44" s="166"/>
    </row>
    <row r="45" spans="1:230" ht="15.5">
      <c r="A45" s="91" t="s">
        <v>370</v>
      </c>
      <c r="B45" s="168" t="str">
        <f t="shared" si="0"/>
        <v>SW.B</v>
      </c>
      <c r="C45" s="99" t="s">
        <v>255</v>
      </c>
      <c r="D45" s="77" t="s">
        <v>374</v>
      </c>
      <c r="E45" s="164" t="s">
        <v>266</v>
      </c>
      <c r="F45" s="70" t="s">
        <v>267</v>
      </c>
      <c r="G45" s="70" t="s">
        <v>250</v>
      </c>
      <c r="H45" s="93">
        <v>2014</v>
      </c>
      <c r="I45" s="169">
        <v>58.248800000000003</v>
      </c>
      <c r="J45" s="170">
        <v>11.4536</v>
      </c>
      <c r="K45" s="171">
        <v>1</v>
      </c>
      <c r="L45" s="182" t="s">
        <v>285</v>
      </c>
      <c r="M45" s="188">
        <v>41857</v>
      </c>
      <c r="N45" s="86">
        <v>21</v>
      </c>
      <c r="O45" s="83">
        <v>24</v>
      </c>
      <c r="P45" s="101">
        <f>21-5.3</f>
        <v>15.7</v>
      </c>
      <c r="Q45" s="101" t="s">
        <v>277</v>
      </c>
      <c r="R45" s="103"/>
      <c r="S45" s="64">
        <v>0.42105263157894735</v>
      </c>
      <c r="T45" s="65">
        <v>3.55</v>
      </c>
      <c r="U45" s="66">
        <v>-9.0910000000000005E-2</v>
      </c>
      <c r="W45" s="67">
        <v>570.40507025500006</v>
      </c>
      <c r="X45" s="68">
        <v>168.47154759199199</v>
      </c>
      <c r="Y45" s="68">
        <v>37.671383269028503</v>
      </c>
      <c r="Z45" s="69">
        <v>28.931981381600899</v>
      </c>
      <c r="AA45" s="70">
        <v>15.159255751202201</v>
      </c>
      <c r="AB45" s="70">
        <v>8.5627334912142903</v>
      </c>
      <c r="AC45" s="70">
        <v>8.5627334912142903</v>
      </c>
      <c r="AD45" s="70">
        <v>8.5627334912142903</v>
      </c>
      <c r="AE45" s="70">
        <v>0</v>
      </c>
      <c r="AF45" s="70">
        <v>0</v>
      </c>
      <c r="AG45" s="70">
        <v>15.188026106228399</v>
      </c>
      <c r="AH45" s="70">
        <v>5.1812217841582298</v>
      </c>
      <c r="AI45" s="70">
        <v>4.0911361872300303</v>
      </c>
      <c r="AJ45" s="70">
        <v>2.4194196049071701</v>
      </c>
      <c r="AK45" s="70">
        <v>1.77827129617973</v>
      </c>
      <c r="AL45" s="70">
        <v>1.77827129617973</v>
      </c>
      <c r="AM45" s="70">
        <v>1.77827129617973</v>
      </c>
      <c r="AN45" s="70">
        <v>0</v>
      </c>
      <c r="AO45" s="70">
        <v>0</v>
      </c>
      <c r="AP45" s="70">
        <v>2.4118344984269702</v>
      </c>
      <c r="AQ45" s="70">
        <v>1.0993831375489</v>
      </c>
      <c r="AR45" s="70">
        <v>15.8449023202084</v>
      </c>
      <c r="AS45" s="70">
        <v>9.3703718372931899</v>
      </c>
      <c r="AT45" s="70">
        <v>6.8872151151427703</v>
      </c>
      <c r="AU45" s="70">
        <v>6.8872151151427703</v>
      </c>
      <c r="AV45" s="70">
        <v>6.8872151151427703</v>
      </c>
      <c r="AW45" s="70">
        <v>0</v>
      </c>
      <c r="AX45" s="70">
        <v>0</v>
      </c>
      <c r="AY45" s="70">
        <v>9.3409948462161907</v>
      </c>
      <c r="AZ45" s="71">
        <v>4.2578925828281404</v>
      </c>
      <c r="BA45" s="69">
        <v>12.429606489788201</v>
      </c>
      <c r="BB45" s="70">
        <v>9.8530632499752695</v>
      </c>
      <c r="BC45" s="70">
        <v>2.5701073113935302</v>
      </c>
      <c r="BD45" s="70">
        <v>2.5701073113935302</v>
      </c>
      <c r="BE45" s="70">
        <v>2.5701073113935302</v>
      </c>
      <c r="BF45" s="70">
        <v>0</v>
      </c>
      <c r="BG45" s="70">
        <v>0</v>
      </c>
      <c r="BH45" s="70">
        <v>9.8594991783946302</v>
      </c>
      <c r="BI45" s="70">
        <v>0</v>
      </c>
      <c r="BJ45" s="70">
        <v>2.23853113152953</v>
      </c>
      <c r="BK45" s="70">
        <v>1.9944052175479099</v>
      </c>
      <c r="BL45" s="70">
        <v>0.37810455744094001</v>
      </c>
      <c r="BM45" s="70">
        <v>0.37810455744094001</v>
      </c>
      <c r="BN45" s="70">
        <v>0.37810455744094001</v>
      </c>
      <c r="BO45" s="70">
        <v>0</v>
      </c>
      <c r="BP45" s="70">
        <v>0</v>
      </c>
      <c r="BQ45" s="70">
        <v>1.99296889123155</v>
      </c>
      <c r="BR45" s="70">
        <v>0</v>
      </c>
      <c r="BS45" s="70">
        <v>8.6697937923807107</v>
      </c>
      <c r="BT45" s="70">
        <v>7.7242981931522401</v>
      </c>
      <c r="BU45" s="70">
        <v>1.4643926540938801</v>
      </c>
      <c r="BV45" s="70">
        <v>1.4643926540938801</v>
      </c>
      <c r="BW45" s="70">
        <v>1.4643926540938801</v>
      </c>
      <c r="BX45" s="70">
        <v>0</v>
      </c>
      <c r="BY45" s="70">
        <v>0</v>
      </c>
      <c r="BZ45" s="70">
        <v>7.7187353252492397</v>
      </c>
      <c r="CA45" s="71">
        <v>0</v>
      </c>
      <c r="CB45" s="166">
        <v>4.5</v>
      </c>
      <c r="CC45" s="166">
        <v>0.294689845877251</v>
      </c>
      <c r="CD45" s="166">
        <v>1.31789305532094</v>
      </c>
      <c r="CE45" s="72">
        <v>11</v>
      </c>
      <c r="CF45" s="73">
        <v>0.20999996396449999</v>
      </c>
      <c r="CG45" s="74">
        <v>4.9617496234709103E-2</v>
      </c>
      <c r="CH45" s="74">
        <v>1.37614174487988E-2</v>
      </c>
      <c r="CI45" s="74">
        <v>5.3522099447513797E-4</v>
      </c>
      <c r="CJ45" s="74">
        <v>2.3935810532628998E-3</v>
      </c>
      <c r="CK45" s="74">
        <v>5.3522099447513797E-4</v>
      </c>
      <c r="CL45" s="74">
        <v>0.248244011136555</v>
      </c>
      <c r="CM45" s="74">
        <v>0.104658093526523</v>
      </c>
      <c r="CN45" s="74">
        <v>2.9026932507860499E-2</v>
      </c>
      <c r="CO45" s="67">
        <v>59.388643500000001</v>
      </c>
      <c r="CP45" s="68">
        <v>42.955635250603002</v>
      </c>
      <c r="CQ45" s="68">
        <v>9.6051720437034493</v>
      </c>
      <c r="CR45" s="174">
        <v>0.39474999999999999</v>
      </c>
      <c r="CS45" s="164">
        <v>3.7534999999999998</v>
      </c>
      <c r="CT45" s="164">
        <v>22.677250000000001</v>
      </c>
      <c r="CU45" s="164">
        <v>4.5982691251566003E-2</v>
      </c>
      <c r="CV45" s="164">
        <v>0.705894542593409</v>
      </c>
      <c r="CW45" s="164">
        <v>5.2111261221089604</v>
      </c>
      <c r="CX45" s="164">
        <v>1.02820423426886E-2</v>
      </c>
      <c r="CY45" s="164">
        <v>0.15784281821849799</v>
      </c>
      <c r="CZ45" s="165">
        <v>1.16524322483605</v>
      </c>
      <c r="DA45" s="95" t="s">
        <v>370</v>
      </c>
      <c r="DB45" s="95" t="s">
        <v>375</v>
      </c>
      <c r="DC45" s="95">
        <v>156.5</v>
      </c>
      <c r="DD45" s="95">
        <v>0</v>
      </c>
      <c r="DE45" s="95">
        <v>78.900000000000006</v>
      </c>
      <c r="DF45" s="95">
        <v>0</v>
      </c>
      <c r="DG45" s="95">
        <v>0</v>
      </c>
      <c r="DH45" s="95">
        <v>235.4</v>
      </c>
      <c r="DI45" s="95">
        <v>78.900000000000006</v>
      </c>
      <c r="DJ45" s="95">
        <v>156.5</v>
      </c>
      <c r="DK45" s="95">
        <v>58.596299505936997</v>
      </c>
      <c r="DL45" s="95">
        <v>0</v>
      </c>
      <c r="DM45" s="95">
        <v>35.231788875508698</v>
      </c>
      <c r="DN45" s="95">
        <v>0</v>
      </c>
      <c r="DO45" s="95">
        <v>0</v>
      </c>
      <c r="DP45" s="95">
        <v>35.231788875508698</v>
      </c>
      <c r="DQ45" s="95">
        <v>58.596299505936997</v>
      </c>
      <c r="DR45" s="95">
        <v>13.1025308925212</v>
      </c>
      <c r="DS45" s="95">
        <v>0</v>
      </c>
      <c r="DT45" s="95">
        <v>7.87806748945584</v>
      </c>
      <c r="DU45" s="95">
        <v>0</v>
      </c>
      <c r="DV45" s="95">
        <v>0</v>
      </c>
      <c r="DW45" s="95">
        <v>7.87806748945584</v>
      </c>
      <c r="DX45" s="95">
        <v>13.1025308925212</v>
      </c>
      <c r="DY45" s="67">
        <v>1.1213469713999999</v>
      </c>
      <c r="DZ45" s="68">
        <v>37.640336799499998</v>
      </c>
      <c r="EA45" s="68">
        <v>0.125206741684456</v>
      </c>
      <c r="EB45" s="68">
        <v>0.125206741684456</v>
      </c>
      <c r="EC45" s="68">
        <v>2.799707856477E-2</v>
      </c>
      <c r="ED45" s="175">
        <v>0.14829323000429701</v>
      </c>
      <c r="EE45" s="95">
        <v>1</v>
      </c>
      <c r="EF45" s="95">
        <v>0.3</v>
      </c>
      <c r="EG45" s="95" t="s">
        <v>254</v>
      </c>
      <c r="EH45" s="95">
        <v>5.5555555555555601E-2</v>
      </c>
      <c r="EI45" s="95" t="s">
        <v>254</v>
      </c>
      <c r="EJ45" s="95">
        <v>1</v>
      </c>
      <c r="EK45" s="95">
        <v>1</v>
      </c>
      <c r="EL45" s="95">
        <v>0</v>
      </c>
      <c r="EM45" s="95">
        <v>0.47016234598162698</v>
      </c>
      <c r="EN45" s="95" t="s">
        <v>254</v>
      </c>
      <c r="EO45" s="95">
        <v>0.23570226039551601</v>
      </c>
      <c r="EP45" s="95" t="s">
        <v>254</v>
      </c>
      <c r="EQ45" s="95">
        <v>0</v>
      </c>
      <c r="ER45" s="95">
        <v>0</v>
      </c>
      <c r="ES45" s="95">
        <v>0</v>
      </c>
      <c r="ET45" s="95">
        <v>0.105131496607569</v>
      </c>
      <c r="EU45" s="95" t="s">
        <v>254</v>
      </c>
      <c r="EV45" s="95">
        <v>5.5555555555555601E-2</v>
      </c>
      <c r="EW45" s="95" t="s">
        <v>254</v>
      </c>
      <c r="EX45" s="95">
        <v>0</v>
      </c>
      <c r="EY45" s="95">
        <v>0</v>
      </c>
      <c r="EZ45" s="163">
        <v>1.4</v>
      </c>
      <c r="FA45" s="164">
        <v>0</v>
      </c>
      <c r="FB45" s="164">
        <v>0</v>
      </c>
      <c r="FC45" s="164">
        <v>1.26</v>
      </c>
      <c r="FD45" s="164">
        <v>0.31854934344701802</v>
      </c>
      <c r="FE45" s="164">
        <v>7.1229798613546003E-2</v>
      </c>
      <c r="FF45" s="164">
        <v>1.08421052631579</v>
      </c>
      <c r="FG45" s="164">
        <v>0.13849652179642499</v>
      </c>
      <c r="FH45" s="164">
        <v>3.1773281186447101E-2</v>
      </c>
      <c r="FI45" s="164">
        <v>1.04210526315789</v>
      </c>
      <c r="FJ45" s="164">
        <v>0.12612070705692199</v>
      </c>
      <c r="FK45" s="164">
        <v>2.8934074565737999E-2</v>
      </c>
      <c r="FL45" s="164">
        <v>1.08421052631579</v>
      </c>
      <c r="FM45" s="164">
        <v>0.13849652179642499</v>
      </c>
      <c r="FN45" s="164">
        <v>3.1773281186447101E-2</v>
      </c>
      <c r="FO45" s="164">
        <v>1.0602583381530799</v>
      </c>
      <c r="FP45" s="164">
        <v>0.128340997527782</v>
      </c>
      <c r="FQ45" s="164">
        <v>2.9443444133516E-2</v>
      </c>
      <c r="FR45" s="164">
        <v>1.08421052631579</v>
      </c>
      <c r="FS45" s="164">
        <v>0.13849652179642499</v>
      </c>
      <c r="FT45" s="164">
        <v>3.1773281186447101E-2</v>
      </c>
      <c r="FU45" s="164">
        <v>1.04210526315789</v>
      </c>
      <c r="FV45" s="164">
        <v>0.12612070705692199</v>
      </c>
      <c r="FW45" s="164">
        <v>2.8934074565737999E-2</v>
      </c>
      <c r="FX45" s="164">
        <v>1.08421052631579</v>
      </c>
      <c r="FY45" s="164">
        <v>0.13849652179642499</v>
      </c>
      <c r="FZ45" s="164">
        <v>3.1773281186447101E-2</v>
      </c>
      <c r="GA45" s="164">
        <v>1.0602583381530799</v>
      </c>
      <c r="GB45" s="164">
        <v>0.128340997527782</v>
      </c>
      <c r="GC45" s="164">
        <v>2.9443444133516E-2</v>
      </c>
      <c r="GD45" s="164" t="s">
        <v>254</v>
      </c>
      <c r="GE45" s="164" t="s">
        <v>254</v>
      </c>
      <c r="GF45" s="164" t="s">
        <v>254</v>
      </c>
      <c r="GG45" s="164" t="s">
        <v>254</v>
      </c>
      <c r="GH45" s="164" t="s">
        <v>254</v>
      </c>
      <c r="GI45" s="164" t="s">
        <v>254</v>
      </c>
      <c r="GJ45" s="164" t="s">
        <v>254</v>
      </c>
      <c r="GK45" s="164" t="s">
        <v>254</v>
      </c>
      <c r="GL45" s="164" t="s">
        <v>254</v>
      </c>
      <c r="GM45" s="164" t="s">
        <v>254</v>
      </c>
      <c r="GN45" s="164" t="s">
        <v>254</v>
      </c>
      <c r="GO45" s="164" t="s">
        <v>254</v>
      </c>
      <c r="GP45" s="164">
        <v>1.415</v>
      </c>
      <c r="GQ45" s="164">
        <v>6.7082039324993695E-2</v>
      </c>
      <c r="GR45" s="164">
        <v>1.4999999999999999E-2</v>
      </c>
      <c r="GS45" s="164">
        <v>1.44</v>
      </c>
      <c r="GT45" s="164">
        <v>0.211261872914562</v>
      </c>
      <c r="GU45" s="164">
        <v>4.7239590889088197E-2</v>
      </c>
      <c r="GV45" s="164">
        <v>1.4783333333333299</v>
      </c>
      <c r="GW45" s="164">
        <v>5.2174919474995099E-2</v>
      </c>
      <c r="GX45" s="164">
        <v>1.16666666666667E-2</v>
      </c>
      <c r="GY45" s="164">
        <v>1.46510862918695</v>
      </c>
      <c r="GZ45" s="164">
        <v>0.13397395709419399</v>
      </c>
      <c r="HA45" s="165">
        <v>2.9957487527725899E-2</v>
      </c>
      <c r="HB45" s="76">
        <v>54.515000000000001</v>
      </c>
      <c r="HC45" s="77">
        <v>38.950000000000003</v>
      </c>
      <c r="HD45" s="78">
        <v>0</v>
      </c>
      <c r="HE45" s="166"/>
      <c r="HF45" s="166"/>
      <c r="HG45" s="166"/>
      <c r="HH45" s="166"/>
      <c r="HI45" s="166"/>
      <c r="HJ45" s="166"/>
      <c r="HK45" s="166"/>
      <c r="HL45" s="166"/>
      <c r="HM45" s="166"/>
      <c r="HN45" s="166"/>
      <c r="HO45" s="166"/>
      <c r="HP45" s="166"/>
      <c r="HQ45" s="166"/>
      <c r="HR45" s="166"/>
      <c r="HS45" s="166"/>
      <c r="HT45" s="166"/>
      <c r="HU45" s="166"/>
      <c r="HV45" s="166"/>
    </row>
    <row r="46" spans="1:230" ht="15.5">
      <c r="A46" s="91" t="s">
        <v>376</v>
      </c>
      <c r="B46" s="168" t="str">
        <f t="shared" si="0"/>
        <v>UK.A</v>
      </c>
      <c r="C46" s="99" t="s">
        <v>246</v>
      </c>
      <c r="D46" s="181" t="s">
        <v>377</v>
      </c>
      <c r="E46" s="164" t="s">
        <v>266</v>
      </c>
      <c r="F46" s="70" t="s">
        <v>267</v>
      </c>
      <c r="G46" s="70" t="s">
        <v>250</v>
      </c>
      <c r="H46" s="93">
        <v>2014</v>
      </c>
      <c r="I46" s="189">
        <v>52.942281999999999</v>
      </c>
      <c r="J46" s="189">
        <v>-4.5651729999999997</v>
      </c>
      <c r="K46" s="171">
        <v>1</v>
      </c>
      <c r="L46" s="182" t="s">
        <v>315</v>
      </c>
      <c r="M46" s="188">
        <v>41892</v>
      </c>
      <c r="N46" s="76">
        <v>17.5</v>
      </c>
      <c r="O46" s="77">
        <v>34.4</v>
      </c>
      <c r="P46" s="56">
        <v>18.5</v>
      </c>
      <c r="Q46" s="56" t="s">
        <v>252</v>
      </c>
      <c r="R46" s="87"/>
      <c r="S46" s="64">
        <v>1</v>
      </c>
      <c r="T46" s="65">
        <v>5.01</v>
      </c>
      <c r="U46" s="66">
        <v>2.58E-2</v>
      </c>
      <c r="W46" s="67">
        <v>737.13696009210503</v>
      </c>
      <c r="X46" s="68">
        <v>374.26910454635203</v>
      </c>
      <c r="Y46" s="68">
        <v>85.863221284579296</v>
      </c>
      <c r="Z46" s="69">
        <v>54.614841899978202</v>
      </c>
      <c r="AA46" s="70">
        <v>53.766841077084699</v>
      </c>
      <c r="AB46" s="70">
        <v>0.84800082289343304</v>
      </c>
      <c r="AC46" s="70">
        <v>0.80936363382621201</v>
      </c>
      <c r="AD46" s="70">
        <v>0.80936363382621201</v>
      </c>
      <c r="AE46" s="70">
        <v>0</v>
      </c>
      <c r="AF46" s="70">
        <v>0</v>
      </c>
      <c r="AG46" s="70">
        <v>53.738636027204301</v>
      </c>
      <c r="AH46" s="70">
        <v>0</v>
      </c>
      <c r="AI46" s="70">
        <v>9.2210125251866693</v>
      </c>
      <c r="AJ46" s="70">
        <v>9.0540873153374406</v>
      </c>
      <c r="AK46" s="70">
        <v>0.310067682266496</v>
      </c>
      <c r="AL46" s="70">
        <v>0.30560832409515098</v>
      </c>
      <c r="AM46" s="70">
        <v>0.30560832409515098</v>
      </c>
      <c r="AN46" s="70">
        <v>0</v>
      </c>
      <c r="AO46" s="70">
        <v>0</v>
      </c>
      <c r="AP46" s="70">
        <v>9.0046746698677609</v>
      </c>
      <c r="AQ46" s="70">
        <v>0</v>
      </c>
      <c r="AR46" s="70">
        <v>40.193461754411501</v>
      </c>
      <c r="AS46" s="70">
        <v>39.465851633549399</v>
      </c>
      <c r="AT46" s="70">
        <v>1.35155369265754</v>
      </c>
      <c r="AU46" s="70">
        <v>1.33211580103559</v>
      </c>
      <c r="AV46" s="70">
        <v>1.33211580103559</v>
      </c>
      <c r="AW46" s="70">
        <v>0</v>
      </c>
      <c r="AX46" s="70">
        <v>0</v>
      </c>
      <c r="AY46" s="70">
        <v>39.250466905414001</v>
      </c>
      <c r="AZ46" s="71">
        <v>0</v>
      </c>
      <c r="BA46" s="69">
        <v>26.273202838078099</v>
      </c>
      <c r="BB46" s="70">
        <v>23.963454754829701</v>
      </c>
      <c r="BC46" s="70">
        <v>2.3097480832483801</v>
      </c>
      <c r="BD46" s="70">
        <v>2.2991808120385002</v>
      </c>
      <c r="BE46" s="70">
        <v>2.2991808120385002</v>
      </c>
      <c r="BF46" s="70">
        <v>0</v>
      </c>
      <c r="BG46" s="70">
        <v>0</v>
      </c>
      <c r="BH46" s="70">
        <v>23.5094684653535</v>
      </c>
      <c r="BI46" s="70">
        <v>0</v>
      </c>
      <c r="BJ46" s="70">
        <v>5.46796175664399</v>
      </c>
      <c r="BK46" s="70">
        <v>4.2850930806241001</v>
      </c>
      <c r="BL46" s="70">
        <v>2.0703822979013702</v>
      </c>
      <c r="BM46" s="70">
        <v>2.0708372648067601</v>
      </c>
      <c r="BN46" s="70">
        <v>2.0708372648067601</v>
      </c>
      <c r="BO46" s="70">
        <v>0</v>
      </c>
      <c r="BP46" s="70">
        <v>0</v>
      </c>
      <c r="BQ46" s="70">
        <v>4.1137971283384998</v>
      </c>
      <c r="BR46" s="70">
        <v>0</v>
      </c>
      <c r="BS46" s="70">
        <v>23.834292724356299</v>
      </c>
      <c r="BT46" s="70">
        <v>18.678287702105798</v>
      </c>
      <c r="BU46" s="70">
        <v>9.0245872110475798</v>
      </c>
      <c r="BV46" s="70">
        <v>9.0265703658108301</v>
      </c>
      <c r="BW46" s="70">
        <v>9.0265703658108301</v>
      </c>
      <c r="BX46" s="70">
        <v>0</v>
      </c>
      <c r="BY46" s="70">
        <v>0</v>
      </c>
      <c r="BZ46" s="70">
        <v>17.931625956655299</v>
      </c>
      <c r="CA46" s="71">
        <v>0</v>
      </c>
      <c r="CB46" s="166">
        <v>4.3499999999999996</v>
      </c>
      <c r="CC46" s="166">
        <v>0.292673700111305</v>
      </c>
      <c r="CD46" s="166">
        <v>1.30887657735053</v>
      </c>
      <c r="CE46" s="72">
        <v>18</v>
      </c>
      <c r="CF46" s="73">
        <v>0.124868854131869</v>
      </c>
      <c r="CG46" s="74">
        <v>9.2879036212679705E-2</v>
      </c>
      <c r="CH46" s="74">
        <v>2.07683838656216E-2</v>
      </c>
      <c r="CI46" s="74">
        <v>0</v>
      </c>
      <c r="CJ46" s="74">
        <v>0</v>
      </c>
      <c r="CK46" s="74">
        <v>0</v>
      </c>
      <c r="CL46" s="74">
        <v>0.124868854131869</v>
      </c>
      <c r="CM46" s="74">
        <v>9.2879036212679705E-2</v>
      </c>
      <c r="CN46" s="74">
        <v>2.07683838656216E-2</v>
      </c>
      <c r="CO46" s="67">
        <v>3.7769745000000001</v>
      </c>
      <c r="CP46" s="68">
        <v>4.67934138374586</v>
      </c>
      <c r="CQ46" s="68">
        <v>1.04633254239837</v>
      </c>
      <c r="CR46" s="174">
        <v>0.36309999999999998</v>
      </c>
      <c r="CS46" s="164">
        <v>4.2591999999999999</v>
      </c>
      <c r="CT46" s="164">
        <v>23.0931</v>
      </c>
      <c r="CU46" s="164">
        <v>3.91083515108313E-2</v>
      </c>
      <c r="CV46" s="164">
        <v>0.81794541060931603</v>
      </c>
      <c r="CW46" s="164">
        <v>4.4879454671140397</v>
      </c>
      <c r="CX46" s="164">
        <v>8.7448932466175303E-3</v>
      </c>
      <c r="CY46" s="164">
        <v>0.18289815400064099</v>
      </c>
      <c r="CZ46" s="165">
        <v>1.0035351143779001</v>
      </c>
      <c r="DA46" s="95" t="s">
        <v>376</v>
      </c>
      <c r="DB46" s="95" t="s">
        <v>378</v>
      </c>
      <c r="DC46" s="95">
        <v>331.41176470588198</v>
      </c>
      <c r="DD46" s="95">
        <v>0</v>
      </c>
      <c r="DE46" s="95">
        <v>52.294117647058798</v>
      </c>
      <c r="DF46" s="95">
        <v>0</v>
      </c>
      <c r="DG46" s="95">
        <v>0</v>
      </c>
      <c r="DH46" s="95">
        <v>383.70588235294099</v>
      </c>
      <c r="DI46" s="95">
        <v>52.294117647058798</v>
      </c>
      <c r="DJ46" s="95">
        <v>331.41176470588198</v>
      </c>
      <c r="DK46" s="95">
        <v>124.659565830068</v>
      </c>
      <c r="DL46" s="95">
        <v>0</v>
      </c>
      <c r="DM46" s="95">
        <v>27.317038423579</v>
      </c>
      <c r="DN46" s="95">
        <v>0</v>
      </c>
      <c r="DO46" s="95">
        <v>0</v>
      </c>
      <c r="DP46" s="95">
        <v>27.317038423579</v>
      </c>
      <c r="DQ46" s="95">
        <v>124.659565830068</v>
      </c>
      <c r="DR46" s="95">
        <v>30.2343857153536</v>
      </c>
      <c r="DS46" s="95">
        <v>0</v>
      </c>
      <c r="DT46" s="95">
        <v>6.6253549882042702</v>
      </c>
      <c r="DU46" s="95">
        <v>0</v>
      </c>
      <c r="DV46" s="95">
        <v>0</v>
      </c>
      <c r="DW46" s="95">
        <v>6.6253549882042702</v>
      </c>
      <c r="DX46" s="95">
        <v>30.2343857153536</v>
      </c>
      <c r="DY46" s="67">
        <v>1.9430055558999999</v>
      </c>
      <c r="DZ46" s="68">
        <v>38.3223396295</v>
      </c>
      <c r="EA46" s="68">
        <v>0.17810838228351</v>
      </c>
      <c r="EB46" s="68">
        <v>0.17810838228351</v>
      </c>
      <c r="EC46" s="68">
        <v>3.9826245014844802E-2</v>
      </c>
      <c r="ED46" s="175">
        <v>0.14931431065529199</v>
      </c>
      <c r="EE46" s="95">
        <v>0.5</v>
      </c>
      <c r="EF46" s="95">
        <v>0</v>
      </c>
      <c r="EG46" s="95" t="s">
        <v>254</v>
      </c>
      <c r="EH46" s="95">
        <v>0.133333333333333</v>
      </c>
      <c r="EI46" s="95" t="s">
        <v>254</v>
      </c>
      <c r="EJ46" s="95">
        <v>1</v>
      </c>
      <c r="EK46" s="95">
        <v>0.5</v>
      </c>
      <c r="EL46" s="95">
        <v>0.51298917604257699</v>
      </c>
      <c r="EM46" s="95">
        <v>0</v>
      </c>
      <c r="EN46" s="95" t="s">
        <v>254</v>
      </c>
      <c r="EO46" s="95">
        <v>0.35186577527449803</v>
      </c>
      <c r="EP46" s="95" t="s">
        <v>254</v>
      </c>
      <c r="EQ46" s="95">
        <v>0</v>
      </c>
      <c r="ER46" s="95">
        <v>0.51298917604257699</v>
      </c>
      <c r="ES46" s="95">
        <v>0.114707866935281</v>
      </c>
      <c r="ET46" s="95">
        <v>0</v>
      </c>
      <c r="EU46" s="95" t="s">
        <v>254</v>
      </c>
      <c r="EV46" s="95">
        <v>9.0851352515899597E-2</v>
      </c>
      <c r="EW46" s="95" t="s">
        <v>254</v>
      </c>
      <c r="EX46" s="95">
        <v>0</v>
      </c>
      <c r="EY46" s="95">
        <v>0.114707866935281</v>
      </c>
      <c r="EZ46" s="163">
        <v>1.595</v>
      </c>
      <c r="FA46" s="164">
        <v>0.22354794611117801</v>
      </c>
      <c r="FB46" s="164">
        <v>4.9986840373505502E-2</v>
      </c>
      <c r="FC46" s="164">
        <v>1.07</v>
      </c>
      <c r="FD46" s="164">
        <v>0.14903196407411901</v>
      </c>
      <c r="FE46" s="164">
        <v>3.3324560249003599E-2</v>
      </c>
      <c r="FF46" s="164">
        <v>1.63636363636364</v>
      </c>
      <c r="FG46" s="164">
        <v>0.78901549702490303</v>
      </c>
      <c r="FH46" s="164">
        <v>0.23789712340067101</v>
      </c>
      <c r="FI46" s="164">
        <v>1.63636363636364</v>
      </c>
      <c r="FJ46" s="164">
        <v>0.78901549702490303</v>
      </c>
      <c r="FK46" s="164">
        <v>0.23789712340067101</v>
      </c>
      <c r="FL46" s="164">
        <v>1.6424242424242399</v>
      </c>
      <c r="FM46" s="164">
        <v>0.78727249399301402</v>
      </c>
      <c r="FN46" s="164">
        <v>0.23737158821292301</v>
      </c>
      <c r="FO46" s="164">
        <v>1.64</v>
      </c>
      <c r="FP46" s="164">
        <v>0.78790862414368801</v>
      </c>
      <c r="FQ46" s="164">
        <v>0.237563388669979</v>
      </c>
      <c r="FR46" s="164">
        <v>1.66363636363636</v>
      </c>
      <c r="FS46" s="164">
        <v>0.78520408464644098</v>
      </c>
      <c r="FT46" s="164">
        <v>0.23674793932970001</v>
      </c>
      <c r="FU46" s="164">
        <v>1.63636363636364</v>
      </c>
      <c r="FV46" s="164">
        <v>0.78901549702490303</v>
      </c>
      <c r="FW46" s="164">
        <v>0.23789712340067101</v>
      </c>
      <c r="FX46" s="164">
        <v>1.66363636363636</v>
      </c>
      <c r="FY46" s="164">
        <v>0.78520408464644098</v>
      </c>
      <c r="FZ46" s="164">
        <v>0.23674793932970001</v>
      </c>
      <c r="GA46" s="164">
        <v>1.6545454545454501</v>
      </c>
      <c r="GB46" s="164">
        <v>0.78531985377123403</v>
      </c>
      <c r="GC46" s="164">
        <v>0.23678284503417801</v>
      </c>
      <c r="GD46" s="164" t="s">
        <v>254</v>
      </c>
      <c r="GE46" s="164" t="s">
        <v>254</v>
      </c>
      <c r="GF46" s="164" t="s">
        <v>254</v>
      </c>
      <c r="GG46" s="164" t="s">
        <v>254</v>
      </c>
      <c r="GH46" s="164" t="s">
        <v>254</v>
      </c>
      <c r="GI46" s="164" t="s">
        <v>254</v>
      </c>
      <c r="GJ46" s="164" t="s">
        <v>254</v>
      </c>
      <c r="GK46" s="164" t="s">
        <v>254</v>
      </c>
      <c r="GL46" s="164" t="s">
        <v>254</v>
      </c>
      <c r="GM46" s="164" t="s">
        <v>254</v>
      </c>
      <c r="GN46" s="164" t="s">
        <v>254</v>
      </c>
      <c r="GO46" s="164" t="s">
        <v>254</v>
      </c>
      <c r="GP46" s="164">
        <v>1.58</v>
      </c>
      <c r="GQ46" s="164">
        <v>0.204167114213616</v>
      </c>
      <c r="GR46" s="164">
        <v>4.5653154615160903E-2</v>
      </c>
      <c r="GS46" s="164">
        <v>1.08</v>
      </c>
      <c r="GT46" s="164">
        <v>0.16415653633362501</v>
      </c>
      <c r="GU46" s="164">
        <v>3.6706517419289902E-2</v>
      </c>
      <c r="GV46" s="164">
        <v>1.8416666666666699</v>
      </c>
      <c r="GW46" s="164">
        <v>0.42245661391825201</v>
      </c>
      <c r="GX46" s="164">
        <v>9.4464170626559499E-2</v>
      </c>
      <c r="GY46" s="164">
        <v>1.25163489936494</v>
      </c>
      <c r="GZ46" s="164">
        <v>9.5126647609053094E-2</v>
      </c>
      <c r="HA46" s="165">
        <v>2.1270965052551001E-2</v>
      </c>
      <c r="HB46" s="76" t="s">
        <v>254</v>
      </c>
      <c r="HC46" s="77" t="s">
        <v>254</v>
      </c>
      <c r="HD46" s="78" t="s">
        <v>254</v>
      </c>
      <c r="HE46" s="166"/>
      <c r="HF46" s="166"/>
      <c r="HG46" s="166"/>
      <c r="HH46" s="166"/>
      <c r="HI46" s="166"/>
      <c r="HJ46" s="166"/>
      <c r="HK46" s="166"/>
      <c r="HL46" s="166"/>
      <c r="HM46" s="166"/>
      <c r="HN46" s="166"/>
      <c r="HO46" s="166"/>
      <c r="HP46" s="166"/>
      <c r="HQ46" s="166"/>
      <c r="HR46" s="166"/>
      <c r="HS46" s="166"/>
      <c r="HT46" s="166"/>
      <c r="HU46" s="166"/>
      <c r="HV46" s="166"/>
    </row>
    <row r="47" spans="1:230" ht="15.5">
      <c r="A47" s="91" t="s">
        <v>376</v>
      </c>
      <c r="B47" s="168" t="str">
        <f t="shared" si="0"/>
        <v>UK.B</v>
      </c>
      <c r="C47" s="99" t="s">
        <v>255</v>
      </c>
      <c r="D47" s="181" t="s">
        <v>379</v>
      </c>
      <c r="E47" s="164" t="s">
        <v>266</v>
      </c>
      <c r="F47" s="70" t="s">
        <v>267</v>
      </c>
      <c r="G47" s="70" t="s">
        <v>250</v>
      </c>
      <c r="H47" s="93">
        <v>2014</v>
      </c>
      <c r="I47" s="189">
        <v>52.898560000000003</v>
      </c>
      <c r="J47" s="189">
        <v>-4.3218680000000003</v>
      </c>
      <c r="K47" s="171">
        <v>1</v>
      </c>
      <c r="L47" s="182" t="s">
        <v>315</v>
      </c>
      <c r="M47" s="188">
        <v>41892</v>
      </c>
      <c r="N47" s="76">
        <v>15.3</v>
      </c>
      <c r="O47" s="77">
        <v>32.700000000000003</v>
      </c>
      <c r="P47" s="56">
        <v>18.5</v>
      </c>
      <c r="Q47" s="56" t="s">
        <v>252</v>
      </c>
      <c r="R47" s="87"/>
      <c r="S47" s="64">
        <v>0.94736842105263153</v>
      </c>
      <c r="T47" s="65">
        <v>4.6900000000000004</v>
      </c>
      <c r="U47" s="66">
        <v>5.5489999999999998E-2</v>
      </c>
      <c r="W47" s="67">
        <v>238.73185637349999</v>
      </c>
      <c r="X47" s="68">
        <v>110.50706702630799</v>
      </c>
      <c r="Y47" s="68">
        <v>24.7101313864951</v>
      </c>
      <c r="Z47" s="69">
        <v>101.539763299594</v>
      </c>
      <c r="AA47" s="70">
        <v>100.580865659214</v>
      </c>
      <c r="AB47" s="70">
        <v>0.95889764038000203</v>
      </c>
      <c r="AC47" s="70">
        <v>0.95889764038000203</v>
      </c>
      <c r="AD47" s="70">
        <v>0.95889764038000203</v>
      </c>
      <c r="AE47" s="70">
        <v>0</v>
      </c>
      <c r="AF47" s="70">
        <v>0</v>
      </c>
      <c r="AG47" s="70">
        <v>100.580865659214</v>
      </c>
      <c r="AH47" s="70">
        <v>0</v>
      </c>
      <c r="AI47" s="70">
        <v>63.519354550043602</v>
      </c>
      <c r="AJ47" s="70">
        <v>63.518551543197603</v>
      </c>
      <c r="AK47" s="70">
        <v>0.25723811060235602</v>
      </c>
      <c r="AL47" s="70">
        <v>0.25723811060235602</v>
      </c>
      <c r="AM47" s="70">
        <v>0.25723811060235602</v>
      </c>
      <c r="AN47" s="70">
        <v>0</v>
      </c>
      <c r="AO47" s="70">
        <v>0</v>
      </c>
      <c r="AP47" s="70">
        <v>63.518551543197603</v>
      </c>
      <c r="AQ47" s="70">
        <v>0</v>
      </c>
      <c r="AR47" s="70">
        <v>284.06718932161601</v>
      </c>
      <c r="AS47" s="70">
        <v>284.06359816582801</v>
      </c>
      <c r="AT47" s="70">
        <v>1.15040380342096</v>
      </c>
      <c r="AU47" s="70">
        <v>1.15040380342096</v>
      </c>
      <c r="AV47" s="70">
        <v>1.15040380342096</v>
      </c>
      <c r="AW47" s="70">
        <v>0</v>
      </c>
      <c r="AX47" s="70">
        <v>0</v>
      </c>
      <c r="AY47" s="70">
        <v>284.06359816582801</v>
      </c>
      <c r="AZ47" s="71">
        <v>0</v>
      </c>
      <c r="BA47" s="69">
        <v>44.151890722451498</v>
      </c>
      <c r="BB47" s="70">
        <v>43.8774588325549</v>
      </c>
      <c r="BC47" s="70">
        <v>0.27443188989658501</v>
      </c>
      <c r="BD47" s="70">
        <v>0.27443188989658501</v>
      </c>
      <c r="BE47" s="70">
        <v>0.27443188989658501</v>
      </c>
      <c r="BF47" s="70">
        <v>0</v>
      </c>
      <c r="BG47" s="70">
        <v>0</v>
      </c>
      <c r="BH47" s="70">
        <v>43.875802014749702</v>
      </c>
      <c r="BI47" s="70">
        <v>0</v>
      </c>
      <c r="BJ47" s="70">
        <v>29.519659035446999</v>
      </c>
      <c r="BK47" s="70">
        <v>29.527600056222099</v>
      </c>
      <c r="BL47" s="70">
        <v>7.29640590817206E-2</v>
      </c>
      <c r="BM47" s="70">
        <v>7.29640590817206E-2</v>
      </c>
      <c r="BN47" s="70">
        <v>7.29640590817206E-2</v>
      </c>
      <c r="BO47" s="70">
        <v>0</v>
      </c>
      <c r="BP47" s="70">
        <v>0</v>
      </c>
      <c r="BQ47" s="70">
        <v>29.527707731841499</v>
      </c>
      <c r="BR47" s="70">
        <v>0</v>
      </c>
      <c r="BS47" s="70">
        <v>132.01592855175099</v>
      </c>
      <c r="BT47" s="70">
        <v>132.051441876279</v>
      </c>
      <c r="BU47" s="70">
        <v>0.32630519204207598</v>
      </c>
      <c r="BV47" s="70">
        <v>0.32630519204207598</v>
      </c>
      <c r="BW47" s="70">
        <v>0.32630519204207598</v>
      </c>
      <c r="BX47" s="70">
        <v>0</v>
      </c>
      <c r="BY47" s="70">
        <v>0</v>
      </c>
      <c r="BZ47" s="70">
        <v>132.05192341628799</v>
      </c>
      <c r="CA47" s="71">
        <v>0</v>
      </c>
      <c r="CB47" s="166">
        <v>4.95</v>
      </c>
      <c r="CC47" s="166">
        <v>0.320156211871642</v>
      </c>
      <c r="CD47" s="166">
        <v>1.4317821063276399</v>
      </c>
      <c r="CE47" s="72">
        <v>13</v>
      </c>
      <c r="CF47" s="73">
        <v>0.11966195280603301</v>
      </c>
      <c r="CG47" s="74">
        <v>8.2462122135612895E-2</v>
      </c>
      <c r="CH47" s="74">
        <v>1.8439091066412099E-2</v>
      </c>
      <c r="CI47" s="74">
        <v>0</v>
      </c>
      <c r="CJ47" s="74">
        <v>0</v>
      </c>
      <c r="CK47" s="74">
        <v>0</v>
      </c>
      <c r="CL47" s="74">
        <v>0.11966195280603301</v>
      </c>
      <c r="CM47" s="74">
        <v>8.2462122135612895E-2</v>
      </c>
      <c r="CN47" s="74">
        <v>1.8439091066412099E-2</v>
      </c>
      <c r="CO47" s="67">
        <v>35.0458</v>
      </c>
      <c r="CP47" s="68">
        <v>35.743615003522002</v>
      </c>
      <c r="CQ47" s="68">
        <v>8.4248508510372009</v>
      </c>
      <c r="CR47" s="174">
        <v>0.38590000000000002</v>
      </c>
      <c r="CS47" s="164">
        <v>3.5972</v>
      </c>
      <c r="CT47" s="164">
        <v>21.681899999999999</v>
      </c>
      <c r="CU47" s="164">
        <v>4.6847906204967898E-2</v>
      </c>
      <c r="CV47" s="164">
        <v>0.62086031991270396</v>
      </c>
      <c r="CW47" s="164">
        <v>3.4795295190131998</v>
      </c>
      <c r="CX47" s="164">
        <v>1.04755102877842E-2</v>
      </c>
      <c r="CY47" s="164">
        <v>0.13882858798570699</v>
      </c>
      <c r="CZ47" s="165">
        <v>0.778046453423066</v>
      </c>
      <c r="DA47" s="95" t="s">
        <v>376</v>
      </c>
      <c r="DB47" s="95" t="s">
        <v>380</v>
      </c>
      <c r="DC47" s="95">
        <v>243.947368421053</v>
      </c>
      <c r="DD47" s="95">
        <v>0</v>
      </c>
      <c r="DE47" s="95">
        <v>28.789473684210499</v>
      </c>
      <c r="DF47" s="95">
        <v>0</v>
      </c>
      <c r="DG47" s="95">
        <v>0</v>
      </c>
      <c r="DH47" s="95">
        <v>272.73684210526301</v>
      </c>
      <c r="DI47" s="95">
        <v>28.789473684210499</v>
      </c>
      <c r="DJ47" s="95">
        <v>243.947368421053</v>
      </c>
      <c r="DK47" s="95">
        <v>172.110259776888</v>
      </c>
      <c r="DL47" s="95">
        <v>0</v>
      </c>
      <c r="DM47" s="95">
        <v>14.5471606522007</v>
      </c>
      <c r="DN47" s="95">
        <v>0</v>
      </c>
      <c r="DO47" s="95">
        <v>0</v>
      </c>
      <c r="DP47" s="95">
        <v>14.5471606522007</v>
      </c>
      <c r="DQ47" s="95">
        <v>172.110259776888</v>
      </c>
      <c r="DR47" s="95">
        <v>39.484801553367802</v>
      </c>
      <c r="DS47" s="95">
        <v>0</v>
      </c>
      <c r="DT47" s="95">
        <v>3.33734753675758</v>
      </c>
      <c r="DU47" s="95">
        <v>0</v>
      </c>
      <c r="DV47" s="95">
        <v>0</v>
      </c>
      <c r="DW47" s="95">
        <v>3.33734753675758</v>
      </c>
      <c r="DX47" s="95">
        <v>39.484801553367802</v>
      </c>
      <c r="DY47" s="67">
        <v>1.3761096627</v>
      </c>
      <c r="DZ47" s="68">
        <v>36.484956169500002</v>
      </c>
      <c r="EA47" s="68">
        <v>0.28497163650979601</v>
      </c>
      <c r="EB47" s="68">
        <v>0.28497163650979601</v>
      </c>
      <c r="EC47" s="68">
        <v>6.3721595089526406E-2</v>
      </c>
      <c r="ED47" s="175">
        <v>0.92584736862402495</v>
      </c>
      <c r="EE47" s="95">
        <v>0.88235294117647101</v>
      </c>
      <c r="EF47" s="95">
        <v>0.5</v>
      </c>
      <c r="EG47" s="95" t="s">
        <v>254</v>
      </c>
      <c r="EH47" s="95">
        <v>0.42857142857142899</v>
      </c>
      <c r="EI47" s="95" t="s">
        <v>254</v>
      </c>
      <c r="EJ47" s="95">
        <v>0.65</v>
      </c>
      <c r="EK47" s="95">
        <v>0.88235294117647101</v>
      </c>
      <c r="EL47" s="95">
        <v>0.33210558207753599</v>
      </c>
      <c r="EM47" s="95">
        <v>0.51449575542752701</v>
      </c>
      <c r="EN47" s="95" t="s">
        <v>254</v>
      </c>
      <c r="EO47" s="95">
        <v>0.53452248382484902</v>
      </c>
      <c r="EP47" s="95" t="s">
        <v>254</v>
      </c>
      <c r="EQ47" s="95">
        <v>0.489360484929593</v>
      </c>
      <c r="ER47" s="95">
        <v>0.33210558207753599</v>
      </c>
      <c r="ES47" s="95">
        <v>8.0547434927230294E-2</v>
      </c>
      <c r="ET47" s="95">
        <v>0.121267812518167</v>
      </c>
      <c r="EU47" s="95" t="s">
        <v>254</v>
      </c>
      <c r="EV47" s="95">
        <v>0.202030508910442</v>
      </c>
      <c r="EW47" s="95" t="s">
        <v>254</v>
      </c>
      <c r="EX47" s="95">
        <v>0.109424330980483</v>
      </c>
      <c r="EY47" s="95">
        <v>8.0547434927230294E-2</v>
      </c>
      <c r="EZ47" s="163">
        <v>1.4350000000000001</v>
      </c>
      <c r="FA47" s="164">
        <v>0.12258187382102501</v>
      </c>
      <c r="FB47" s="164">
        <v>2.7410140267311402E-2</v>
      </c>
      <c r="FC47" s="164">
        <v>1.36</v>
      </c>
      <c r="FD47" s="164">
        <v>0.10462967275611899</v>
      </c>
      <c r="FE47" s="164">
        <v>2.33959060746241E-2</v>
      </c>
      <c r="FF47" s="164">
        <v>1.25833333333333</v>
      </c>
      <c r="FG47" s="164">
        <v>0.16213537179739301</v>
      </c>
      <c r="FH47" s="164">
        <v>4.68044502761924E-2</v>
      </c>
      <c r="FI47" s="164">
        <v>1.2083333333333299</v>
      </c>
      <c r="FJ47" s="164">
        <v>0.18319554050414599</v>
      </c>
      <c r="FK47" s="164">
        <v>5.2883997312203702E-2</v>
      </c>
      <c r="FL47" s="164">
        <v>1.2638888888888899</v>
      </c>
      <c r="FM47" s="164">
        <v>0.168450054542647</v>
      </c>
      <c r="FN47" s="164">
        <v>4.8627342167602297E-2</v>
      </c>
      <c r="FO47" s="164">
        <v>1.23981481481481</v>
      </c>
      <c r="FP47" s="164">
        <v>0.15880151113935301</v>
      </c>
      <c r="FQ47" s="164">
        <v>4.5842047602012499E-2</v>
      </c>
      <c r="FR47" s="164">
        <v>1.25833333333333</v>
      </c>
      <c r="FS47" s="164">
        <v>0.16213537179739301</v>
      </c>
      <c r="FT47" s="164">
        <v>4.68044502761924E-2</v>
      </c>
      <c r="FU47" s="164">
        <v>1.2083333333333299</v>
      </c>
      <c r="FV47" s="164">
        <v>0.18319554050414599</v>
      </c>
      <c r="FW47" s="164">
        <v>5.2883997312203702E-2</v>
      </c>
      <c r="FX47" s="164">
        <v>1.2638888888888899</v>
      </c>
      <c r="FY47" s="164">
        <v>0.168450054542647</v>
      </c>
      <c r="FZ47" s="164">
        <v>4.8627342167602297E-2</v>
      </c>
      <c r="GA47" s="164">
        <v>1.23981481481481</v>
      </c>
      <c r="GB47" s="164">
        <v>0.15880151113935301</v>
      </c>
      <c r="GC47" s="164">
        <v>4.5842047602012499E-2</v>
      </c>
      <c r="GD47" s="164" t="s">
        <v>254</v>
      </c>
      <c r="GE47" s="164" t="s">
        <v>254</v>
      </c>
      <c r="GF47" s="164" t="s">
        <v>254</v>
      </c>
      <c r="GG47" s="164" t="s">
        <v>254</v>
      </c>
      <c r="GH47" s="164" t="s">
        <v>254</v>
      </c>
      <c r="GI47" s="164" t="s">
        <v>254</v>
      </c>
      <c r="GJ47" s="164" t="s">
        <v>254</v>
      </c>
      <c r="GK47" s="164" t="s">
        <v>254</v>
      </c>
      <c r="GL47" s="164" t="s">
        <v>254</v>
      </c>
      <c r="GM47" s="164" t="s">
        <v>254</v>
      </c>
      <c r="GN47" s="164" t="s">
        <v>254</v>
      </c>
      <c r="GO47" s="164" t="s">
        <v>254</v>
      </c>
      <c r="GP47" s="164">
        <v>1.45</v>
      </c>
      <c r="GQ47" s="164">
        <v>0.135724178507659</v>
      </c>
      <c r="GR47" s="164">
        <v>3.0348848933344202E-2</v>
      </c>
      <c r="GS47" s="164">
        <v>1.37</v>
      </c>
      <c r="GT47" s="164">
        <v>9.7872096985918602E-2</v>
      </c>
      <c r="GU47" s="164">
        <v>2.18848661960966E-2</v>
      </c>
      <c r="GV47" s="164">
        <v>1.5149999999999999</v>
      </c>
      <c r="GW47" s="164">
        <v>0.147285377604636</v>
      </c>
      <c r="GX47" s="164">
        <v>3.29340116415692E-2</v>
      </c>
      <c r="GY47" s="164">
        <v>1.4053383944270501</v>
      </c>
      <c r="GZ47" s="164">
        <v>0.10960565711883601</v>
      </c>
      <c r="HA47" s="165">
        <v>2.4508570003625101E-2</v>
      </c>
      <c r="HB47" s="76" t="s">
        <v>254</v>
      </c>
      <c r="HC47" s="77" t="s">
        <v>254</v>
      </c>
      <c r="HD47" s="78" t="s">
        <v>254</v>
      </c>
      <c r="HE47" s="166"/>
      <c r="HF47" s="166"/>
      <c r="HG47" s="166"/>
      <c r="HH47" s="166"/>
      <c r="HI47" s="166"/>
      <c r="HJ47" s="166"/>
      <c r="HK47" s="166"/>
      <c r="HL47" s="166"/>
      <c r="HM47" s="166"/>
      <c r="HN47" s="166"/>
      <c r="HO47" s="166"/>
      <c r="HP47" s="166"/>
      <c r="HQ47" s="166"/>
      <c r="HR47" s="166"/>
      <c r="HS47" s="166"/>
      <c r="HT47" s="166"/>
      <c r="HU47" s="166"/>
      <c r="HV47" s="166"/>
    </row>
    <row r="48" spans="1:230" ht="15.5">
      <c r="A48" s="177" t="s">
        <v>381</v>
      </c>
      <c r="B48" s="168" t="str">
        <f t="shared" si="0"/>
        <v>VA.A</v>
      </c>
      <c r="C48" s="99" t="s">
        <v>246</v>
      </c>
      <c r="D48" s="181" t="s">
        <v>382</v>
      </c>
      <c r="E48" s="164" t="s">
        <v>266</v>
      </c>
      <c r="F48" s="70" t="s">
        <v>275</v>
      </c>
      <c r="G48" s="70" t="s">
        <v>276</v>
      </c>
      <c r="H48" s="93">
        <v>2011</v>
      </c>
      <c r="I48" s="169">
        <v>37.220420599999997</v>
      </c>
      <c r="J48" s="170">
        <v>-76.401335200000005</v>
      </c>
      <c r="K48" s="62">
        <v>1</v>
      </c>
      <c r="L48" s="101" t="s">
        <v>271</v>
      </c>
      <c r="M48" s="188">
        <v>41799</v>
      </c>
      <c r="N48" s="86">
        <v>27.44</v>
      </c>
      <c r="O48" s="83">
        <v>18.27</v>
      </c>
      <c r="P48" s="83">
        <v>14.632999999999999</v>
      </c>
      <c r="Q48" s="83" t="s">
        <v>277</v>
      </c>
      <c r="R48" s="87"/>
      <c r="S48" s="64">
        <v>1</v>
      </c>
      <c r="T48" s="65">
        <v>5.0999999999999996</v>
      </c>
      <c r="U48" s="66">
        <v>-0.11601</v>
      </c>
      <c r="W48" s="67">
        <v>1858.9253882749999</v>
      </c>
      <c r="X48" s="68">
        <v>585.14955947952103</v>
      </c>
      <c r="Y48" s="68">
        <v>130.843419200027</v>
      </c>
      <c r="Z48" s="69">
        <v>42.112204250651999</v>
      </c>
      <c r="AA48" s="70">
        <v>0</v>
      </c>
      <c r="AB48" s="70">
        <v>40.9347455101368</v>
      </c>
      <c r="AC48" s="70">
        <v>36.534503964848199</v>
      </c>
      <c r="AD48" s="70">
        <v>6.6483756579464002</v>
      </c>
      <c r="AE48" s="70">
        <v>29.886128306901799</v>
      </c>
      <c r="AF48" s="70">
        <v>4.4002415452885799</v>
      </c>
      <c r="AG48" s="70">
        <v>1.1774587405152901</v>
      </c>
      <c r="AH48" s="70">
        <v>0</v>
      </c>
      <c r="AI48" s="70">
        <v>4.4410878755637597</v>
      </c>
      <c r="AJ48" s="70">
        <v>0</v>
      </c>
      <c r="AK48" s="70">
        <v>4.4373979442550899</v>
      </c>
      <c r="AL48" s="70">
        <v>4.4917745566500402</v>
      </c>
      <c r="AM48" s="70">
        <v>1.3203080383557499</v>
      </c>
      <c r="AN48" s="70">
        <v>3.98272746516749</v>
      </c>
      <c r="AO48" s="70">
        <v>0.43281673104185497</v>
      </c>
      <c r="AP48" s="70">
        <v>0.17869499651328499</v>
      </c>
      <c r="AQ48" s="70">
        <v>0</v>
      </c>
      <c r="AR48" s="70">
        <v>19.861148767621401</v>
      </c>
      <c r="AS48" s="70">
        <v>0</v>
      </c>
      <c r="AT48" s="70">
        <v>19.8446468931444</v>
      </c>
      <c r="AU48" s="70">
        <v>20.087826496546999</v>
      </c>
      <c r="AV48" s="70">
        <v>5.9045970500057097</v>
      </c>
      <c r="AW48" s="70">
        <v>17.8112986959399</v>
      </c>
      <c r="AX48" s="70">
        <v>1.9356152648176601</v>
      </c>
      <c r="AY48" s="70">
        <v>0.79914831888558402</v>
      </c>
      <c r="AZ48" s="71">
        <v>0</v>
      </c>
      <c r="BA48" s="69">
        <v>35.393155510807802</v>
      </c>
      <c r="BB48" s="70">
        <v>0</v>
      </c>
      <c r="BC48" s="70">
        <v>32.829188499283703</v>
      </c>
      <c r="BD48" s="70">
        <v>14.595729975939401</v>
      </c>
      <c r="BE48" s="70">
        <v>5.3095508088302399</v>
      </c>
      <c r="BF48" s="70">
        <v>9.2861791671091591</v>
      </c>
      <c r="BG48" s="70">
        <v>18.2334585233443</v>
      </c>
      <c r="BH48" s="70">
        <v>2.5639670115240598</v>
      </c>
      <c r="BI48" s="70">
        <v>0</v>
      </c>
      <c r="BJ48" s="70">
        <v>3.1796924790429801</v>
      </c>
      <c r="BK48" s="70">
        <v>0</v>
      </c>
      <c r="BL48" s="70">
        <v>3.16248264751566</v>
      </c>
      <c r="BM48" s="70">
        <v>2.21250732793973</v>
      </c>
      <c r="BN48" s="70">
        <v>1.16014099183542</v>
      </c>
      <c r="BO48" s="70">
        <v>1.62303926489622</v>
      </c>
      <c r="BP48" s="70">
        <v>2.17372586368925</v>
      </c>
      <c r="BQ48" s="70">
        <v>0.50298050005329697</v>
      </c>
      <c r="BR48" s="70">
        <v>0</v>
      </c>
      <c r="BS48" s="70">
        <v>14.2200170613699</v>
      </c>
      <c r="BT48" s="70">
        <v>0</v>
      </c>
      <c r="BU48" s="70">
        <v>14.143052355017</v>
      </c>
      <c r="BV48" s="70">
        <v>9.8946335719792895</v>
      </c>
      <c r="BW48" s="70">
        <v>5.1883082424560403</v>
      </c>
      <c r="BX48" s="70">
        <v>7.2584522529184703</v>
      </c>
      <c r="BY48" s="70">
        <v>9.7211975913172193</v>
      </c>
      <c r="BZ48" s="70">
        <v>2.24939717895202</v>
      </c>
      <c r="CA48" s="71">
        <v>0</v>
      </c>
      <c r="CB48" s="166">
        <v>6.2</v>
      </c>
      <c r="CC48" s="166">
        <v>0.40781832900653697</v>
      </c>
      <c r="CD48" s="166">
        <v>1.82381901225798</v>
      </c>
      <c r="CE48" s="72">
        <v>12</v>
      </c>
      <c r="CF48" s="73">
        <v>0.24393169176049401</v>
      </c>
      <c r="CG48" s="74">
        <v>8.9745701793395097E-2</v>
      </c>
      <c r="CH48" s="74">
        <v>2.0067748989845601E-2</v>
      </c>
      <c r="CI48" s="74">
        <v>0</v>
      </c>
      <c r="CJ48" s="74">
        <v>0</v>
      </c>
      <c r="CK48" s="74">
        <v>0</v>
      </c>
      <c r="CL48" s="74">
        <v>0.24393169176049401</v>
      </c>
      <c r="CM48" s="74">
        <v>8.9745701793395097E-2</v>
      </c>
      <c r="CN48" s="74">
        <v>2.0067748989845601E-2</v>
      </c>
      <c r="CO48" s="67">
        <v>1.8540099999999999</v>
      </c>
      <c r="CP48" s="68">
        <v>1.5272253798792701</v>
      </c>
      <c r="CQ48" s="68">
        <v>0.34149797663729797</v>
      </c>
      <c r="CR48" s="174">
        <v>0.3075</v>
      </c>
      <c r="CS48" s="164">
        <v>8.3074999999999992</v>
      </c>
      <c r="CT48" s="164">
        <v>40.063749999999999</v>
      </c>
      <c r="CU48" s="164">
        <v>3.1518582655817202E-2</v>
      </c>
      <c r="CV48" s="164">
        <v>1.0573707461136099</v>
      </c>
      <c r="CW48" s="164">
        <v>3.8825221980590201</v>
      </c>
      <c r="CX48" s="164">
        <v>7.0477693372853001E-3</v>
      </c>
      <c r="CY48" s="164">
        <v>0.236435286572969</v>
      </c>
      <c r="CZ48" s="165">
        <v>0.86815835590118795</v>
      </c>
      <c r="DA48" s="95" t="s">
        <v>381</v>
      </c>
      <c r="DB48" s="95" t="s">
        <v>383</v>
      </c>
      <c r="DC48" s="95">
        <v>691.27777777777806</v>
      </c>
      <c r="DD48" s="95">
        <v>0</v>
      </c>
      <c r="DE48" s="95">
        <v>329.4</v>
      </c>
      <c r="DF48" s="95">
        <v>0</v>
      </c>
      <c r="DG48" s="95">
        <v>0</v>
      </c>
      <c r="DH48" s="95">
        <v>951.55</v>
      </c>
      <c r="DI48" s="95">
        <v>329.4</v>
      </c>
      <c r="DJ48" s="95">
        <v>622.15</v>
      </c>
      <c r="DK48" s="95">
        <v>210.84725599228699</v>
      </c>
      <c r="DL48" s="95">
        <v>0</v>
      </c>
      <c r="DM48" s="95">
        <v>85.022226196262494</v>
      </c>
      <c r="DN48" s="95">
        <v>0</v>
      </c>
      <c r="DO48" s="95">
        <v>0</v>
      </c>
      <c r="DP48" s="95">
        <v>85.022226196262494</v>
      </c>
      <c r="DQ48" s="95">
        <v>291.63049349620798</v>
      </c>
      <c r="DR48" s="95">
        <v>49.697174835574103</v>
      </c>
      <c r="DS48" s="95">
        <v>0</v>
      </c>
      <c r="DT48" s="95">
        <v>19.011547737320601</v>
      </c>
      <c r="DU48" s="95">
        <v>0</v>
      </c>
      <c r="DV48" s="95">
        <v>0</v>
      </c>
      <c r="DW48" s="95">
        <v>19.011547737320601</v>
      </c>
      <c r="DX48" s="95">
        <v>65.210560776933207</v>
      </c>
      <c r="DY48" s="67">
        <v>2.16131234165</v>
      </c>
      <c r="DZ48" s="68">
        <v>36.714253043500001</v>
      </c>
      <c r="EA48" s="68">
        <v>0.26639375461688902</v>
      </c>
      <c r="EB48" s="68">
        <v>0.26639375461688902</v>
      </c>
      <c r="EC48" s="68">
        <v>5.95674544104762E-2</v>
      </c>
      <c r="ED48" s="175">
        <v>0.50826172931701197</v>
      </c>
      <c r="EE48" s="95">
        <v>0.55000000000000004</v>
      </c>
      <c r="EF48" s="95">
        <v>0.2</v>
      </c>
      <c r="EG48" s="95">
        <v>0.7</v>
      </c>
      <c r="EH48" s="95">
        <v>0.2</v>
      </c>
      <c r="EI48" s="95" t="s">
        <v>254</v>
      </c>
      <c r="EJ48" s="95">
        <v>0.35</v>
      </c>
      <c r="EK48" s="95">
        <v>0.625</v>
      </c>
      <c r="EL48" s="95">
        <v>0.51041778553404005</v>
      </c>
      <c r="EM48" s="95">
        <v>0.41039134083406198</v>
      </c>
      <c r="EN48" s="95">
        <v>0.47016234598162698</v>
      </c>
      <c r="EO48" s="95">
        <v>0.41039134083406198</v>
      </c>
      <c r="EP48" s="95" t="s">
        <v>254</v>
      </c>
      <c r="EQ48" s="95">
        <v>0.489360484929593</v>
      </c>
      <c r="ER48" s="95">
        <v>0.39319875782852498</v>
      </c>
      <c r="ES48" s="95">
        <v>0.114132886537902</v>
      </c>
      <c r="ET48" s="95">
        <v>9.1766293548224701E-2</v>
      </c>
      <c r="EU48" s="95">
        <v>0.105131496607569</v>
      </c>
      <c r="EV48" s="95">
        <v>9.1766293548224701E-2</v>
      </c>
      <c r="EW48" s="95" t="s">
        <v>254</v>
      </c>
      <c r="EX48" s="95">
        <v>0.109424330980483</v>
      </c>
      <c r="EY48" s="95">
        <v>8.7921915117305793E-2</v>
      </c>
      <c r="EZ48" s="163">
        <v>2.29</v>
      </c>
      <c r="FA48" s="164">
        <v>0.235975020979585</v>
      </c>
      <c r="FB48" s="164">
        <v>5.2765618790229202E-2</v>
      </c>
      <c r="FC48" s="164">
        <v>1.6850000000000001</v>
      </c>
      <c r="FD48" s="164">
        <v>0.299605003120337</v>
      </c>
      <c r="FE48" s="164">
        <v>6.6993715337610907E-2</v>
      </c>
      <c r="FF48" s="164">
        <v>2.27</v>
      </c>
      <c r="FG48" s="164">
        <v>0.24300747226977901</v>
      </c>
      <c r="FH48" s="164">
        <v>5.43381227035621E-2</v>
      </c>
      <c r="FI48" s="164">
        <v>1.7250000000000001</v>
      </c>
      <c r="FJ48" s="164">
        <v>0.38508372295412702</v>
      </c>
      <c r="FK48" s="164">
        <v>8.61073381554123E-2</v>
      </c>
      <c r="FL48" s="164">
        <v>2.6160000000000001</v>
      </c>
      <c r="FM48" s="164">
        <v>0.34516815124165101</v>
      </c>
      <c r="FN48" s="164">
        <v>7.7181944984425904E-2</v>
      </c>
      <c r="FO48" s="164">
        <v>1.97019070211223</v>
      </c>
      <c r="FP48" s="164">
        <v>0.330203071510137</v>
      </c>
      <c r="FQ48" s="164">
        <v>7.3835651427589105E-2</v>
      </c>
      <c r="FR48" s="164">
        <v>1.72941176470588</v>
      </c>
      <c r="FS48" s="164">
        <v>0.37710195219985398</v>
      </c>
      <c r="FT48" s="164">
        <v>9.1460657679213006E-2</v>
      </c>
      <c r="FU48" s="164">
        <v>1.6588235294117599</v>
      </c>
      <c r="FV48" s="164">
        <v>0.72720253671983603</v>
      </c>
      <c r="FW48" s="164">
        <v>0.17637252177135199</v>
      </c>
      <c r="FX48" s="164">
        <v>1.94941176470588</v>
      </c>
      <c r="FY48" s="164">
        <v>0.48216559409679899</v>
      </c>
      <c r="FZ48" s="164">
        <v>0.116942333735282</v>
      </c>
      <c r="GA48" s="164">
        <v>1.7533334663826701</v>
      </c>
      <c r="GB48" s="164">
        <v>0.57729904047957703</v>
      </c>
      <c r="GC48" s="164">
        <v>0.14001558361558999</v>
      </c>
      <c r="GD48" s="164">
        <v>2.67</v>
      </c>
      <c r="GE48" s="164">
        <v>0.599210006240673</v>
      </c>
      <c r="GF48" s="164">
        <v>0.13398743067522201</v>
      </c>
      <c r="GG48" s="164">
        <v>3.05</v>
      </c>
      <c r="GH48" s="164">
        <v>0.86541745326810504</v>
      </c>
      <c r="GI48" s="164">
        <v>0.19351322544222299</v>
      </c>
      <c r="GJ48" s="164">
        <v>2.9328333333333299</v>
      </c>
      <c r="GK48" s="164">
        <v>0.54108865246331095</v>
      </c>
      <c r="GL48" s="164">
        <v>0.120991100876172</v>
      </c>
      <c r="GM48" s="164">
        <v>3.0926929345164602</v>
      </c>
      <c r="GN48" s="164">
        <v>0.58028216346106698</v>
      </c>
      <c r="GO48" s="164">
        <v>0.12975503636295899</v>
      </c>
      <c r="GP48" s="164">
        <v>2.3117647058823501</v>
      </c>
      <c r="GQ48" s="164">
        <v>0.63431296784510904</v>
      </c>
      <c r="GR48" s="164">
        <v>0.15384349212496501</v>
      </c>
      <c r="GS48" s="164">
        <v>2.24705882352941</v>
      </c>
      <c r="GT48" s="164">
        <v>0.63158297857330603</v>
      </c>
      <c r="GU48" s="164">
        <v>0.153181372470586</v>
      </c>
      <c r="GV48" s="164">
        <v>2.3611764705882301</v>
      </c>
      <c r="GW48" s="164">
        <v>0.64490410697214695</v>
      </c>
      <c r="GX48" s="164">
        <v>0.15641222067298799</v>
      </c>
      <c r="GY48" s="164">
        <v>2.3157703081232501</v>
      </c>
      <c r="GZ48" s="164">
        <v>0.56908078908986004</v>
      </c>
      <c r="HA48" s="165">
        <v>0.13802236487807901</v>
      </c>
      <c r="HB48" s="76">
        <v>8.86</v>
      </c>
      <c r="HC48" s="77">
        <v>90.960000000000008</v>
      </c>
      <c r="HD48" s="78">
        <v>0</v>
      </c>
      <c r="HE48" s="166"/>
      <c r="HF48" s="166"/>
      <c r="HG48" s="166"/>
      <c r="HH48" s="166"/>
      <c r="HI48" s="166"/>
      <c r="HJ48" s="166"/>
      <c r="HK48" s="166"/>
      <c r="HL48" s="166"/>
      <c r="HM48" s="166"/>
      <c r="HN48" s="166"/>
      <c r="HO48" s="166"/>
      <c r="HP48" s="166"/>
      <c r="HQ48" s="166"/>
      <c r="HR48" s="166"/>
      <c r="HS48" s="166"/>
      <c r="HT48" s="166"/>
      <c r="HU48" s="166"/>
      <c r="HV48" s="166"/>
    </row>
    <row r="49" spans="1:230" ht="15.5">
      <c r="A49" s="177" t="s">
        <v>381</v>
      </c>
      <c r="B49" s="168" t="str">
        <f t="shared" si="0"/>
        <v>VA.B</v>
      </c>
      <c r="C49" s="99" t="s">
        <v>255</v>
      </c>
      <c r="D49" s="181" t="s">
        <v>384</v>
      </c>
      <c r="E49" s="164" t="s">
        <v>266</v>
      </c>
      <c r="F49" s="70" t="s">
        <v>275</v>
      </c>
      <c r="G49" s="70" t="s">
        <v>276</v>
      </c>
      <c r="H49" s="93">
        <v>2014</v>
      </c>
      <c r="I49" s="169">
        <v>37.254309300000003</v>
      </c>
      <c r="J49" s="170">
        <v>-76.437447399999996</v>
      </c>
      <c r="K49" s="62">
        <v>1</v>
      </c>
      <c r="L49" s="101" t="s">
        <v>271</v>
      </c>
      <c r="M49" s="188">
        <v>41801</v>
      </c>
      <c r="N49" s="86">
        <v>26.4</v>
      </c>
      <c r="O49" s="83">
        <v>18.04</v>
      </c>
      <c r="P49" s="83">
        <v>14.683</v>
      </c>
      <c r="Q49" s="83" t="s">
        <v>277</v>
      </c>
      <c r="R49" s="87"/>
      <c r="S49" s="64">
        <v>1</v>
      </c>
      <c r="T49" s="65">
        <v>5.84</v>
      </c>
      <c r="U49" s="66">
        <v>5.0099999999999997E-3</v>
      </c>
      <c r="W49" s="67">
        <v>1327.3491214850001</v>
      </c>
      <c r="X49" s="68">
        <v>251.295573979766</v>
      </c>
      <c r="Y49" s="68">
        <v>56.191398586358503</v>
      </c>
      <c r="Z49" s="69">
        <v>19.959636228973</v>
      </c>
      <c r="AA49" s="70">
        <v>0</v>
      </c>
      <c r="AB49" s="70">
        <v>16.782923146050699</v>
      </c>
      <c r="AC49" s="70">
        <v>11.018217719592799</v>
      </c>
      <c r="AD49" s="70">
        <v>10.318698153844901</v>
      </c>
      <c r="AE49" s="70">
        <v>0.69951956574782703</v>
      </c>
      <c r="AF49" s="70">
        <v>5.7647054264579198</v>
      </c>
      <c r="AG49" s="70">
        <v>3.1767130829223502</v>
      </c>
      <c r="AH49" s="70">
        <v>0</v>
      </c>
      <c r="AI49" s="70">
        <v>1.35844522610913</v>
      </c>
      <c r="AJ49" s="70">
        <v>0</v>
      </c>
      <c r="AK49" s="70">
        <v>1.31457775530143</v>
      </c>
      <c r="AL49" s="70">
        <v>1.15045043402762</v>
      </c>
      <c r="AM49" s="70">
        <v>1.1300213538955399</v>
      </c>
      <c r="AN49" s="70">
        <v>0.19885746540621199</v>
      </c>
      <c r="AO49" s="70">
        <v>0.75502544542664496</v>
      </c>
      <c r="AP49" s="70">
        <v>0.38939764657889597</v>
      </c>
      <c r="AQ49" s="70">
        <v>0</v>
      </c>
      <c r="AR49" s="70">
        <v>6.0751517385801801</v>
      </c>
      <c r="AS49" s="70">
        <v>0</v>
      </c>
      <c r="AT49" s="70">
        <v>5.8789704451261597</v>
      </c>
      <c r="AU49" s="70">
        <v>5.1449707504597999</v>
      </c>
      <c r="AV49" s="70">
        <v>5.0536091266735603</v>
      </c>
      <c r="AW49" s="70">
        <v>0.88931762096320399</v>
      </c>
      <c r="AX49" s="70">
        <v>3.37657644143207</v>
      </c>
      <c r="AY49" s="70">
        <v>1.7414392160576999</v>
      </c>
      <c r="AZ49" s="71">
        <v>0</v>
      </c>
      <c r="BA49" s="69">
        <v>46.541825339886003</v>
      </c>
      <c r="BB49" s="70">
        <v>0</v>
      </c>
      <c r="BC49" s="70">
        <v>42.344752607112497</v>
      </c>
      <c r="BD49" s="70">
        <v>11.685782480748699</v>
      </c>
      <c r="BE49" s="70">
        <v>11.331289732274699</v>
      </c>
      <c r="BF49" s="70">
        <v>0.35449274847399798</v>
      </c>
      <c r="BG49" s="70">
        <v>30.658970126363801</v>
      </c>
      <c r="BH49" s="70">
        <v>4.1970727327735604</v>
      </c>
      <c r="BI49" s="70">
        <v>0</v>
      </c>
      <c r="BJ49" s="70">
        <v>4.5984584369317298</v>
      </c>
      <c r="BK49" s="70">
        <v>0</v>
      </c>
      <c r="BL49" s="70">
        <v>4.5228259657167804</v>
      </c>
      <c r="BM49" s="70">
        <v>2.01570741235009</v>
      </c>
      <c r="BN49" s="70">
        <v>2.0247680240888299</v>
      </c>
      <c r="BO49" s="70">
        <v>0.11720968905925901</v>
      </c>
      <c r="BP49" s="70">
        <v>4.3445768578961399</v>
      </c>
      <c r="BQ49" s="70">
        <v>0.49658833676779401</v>
      </c>
      <c r="BR49" s="70">
        <v>0</v>
      </c>
      <c r="BS49" s="70">
        <v>20.564931313373599</v>
      </c>
      <c r="BT49" s="70">
        <v>0</v>
      </c>
      <c r="BU49" s="70">
        <v>20.2266926194877</v>
      </c>
      <c r="BV49" s="70">
        <v>9.0145175935299893</v>
      </c>
      <c r="BW49" s="70">
        <v>9.0550378810610894</v>
      </c>
      <c r="BX49" s="70">
        <v>0.52417766471623195</v>
      </c>
      <c r="BY49" s="70">
        <v>19.429538375456399</v>
      </c>
      <c r="BZ49" s="70">
        <v>2.2208105556926898</v>
      </c>
      <c r="CA49" s="71">
        <v>0</v>
      </c>
      <c r="CB49" s="166">
        <v>5.9</v>
      </c>
      <c r="CC49" s="166">
        <v>0.30693733288049102</v>
      </c>
      <c r="CD49" s="166">
        <v>1.3726654823065201</v>
      </c>
      <c r="CE49" s="72">
        <v>12</v>
      </c>
      <c r="CF49" s="73">
        <v>0.150565554894979</v>
      </c>
      <c r="CG49" s="74">
        <v>5.5764152749821098E-2</v>
      </c>
      <c r="CH49" s="74">
        <v>1.24692436256282E-2</v>
      </c>
      <c r="CI49" s="74">
        <v>0</v>
      </c>
      <c r="CJ49" s="74">
        <v>0</v>
      </c>
      <c r="CK49" s="74">
        <v>0</v>
      </c>
      <c r="CL49" s="74">
        <v>0.150565554894979</v>
      </c>
      <c r="CM49" s="74">
        <v>5.5764152749821098E-2</v>
      </c>
      <c r="CN49" s="74">
        <v>1.24692436256282E-2</v>
      </c>
      <c r="CO49" s="67">
        <v>8.7499649999999995</v>
      </c>
      <c r="CP49" s="68">
        <v>6.78700131026602</v>
      </c>
      <c r="CQ49" s="68">
        <v>1.5176196293135</v>
      </c>
      <c r="CR49" s="174">
        <v>0.35562500000000002</v>
      </c>
      <c r="CS49" s="164">
        <v>11.25</v>
      </c>
      <c r="CT49" s="164">
        <v>51.827500000000001</v>
      </c>
      <c r="CU49" s="164">
        <v>3.7494517143036699E-2</v>
      </c>
      <c r="CV49" s="164">
        <v>1.2007399034718</v>
      </c>
      <c r="CW49" s="164">
        <v>6.2232316236907996</v>
      </c>
      <c r="CX49" s="164">
        <v>8.3840289115361295E-3</v>
      </c>
      <c r="CY49" s="164">
        <v>0.26849360474594902</v>
      </c>
      <c r="CZ49" s="165">
        <v>1.3915568950299</v>
      </c>
      <c r="DA49" s="95" t="s">
        <v>381</v>
      </c>
      <c r="DB49" s="95" t="s">
        <v>385</v>
      </c>
      <c r="DC49" s="95">
        <v>467.2</v>
      </c>
      <c r="DD49" s="95">
        <v>0</v>
      </c>
      <c r="DE49" s="95">
        <v>401.9</v>
      </c>
      <c r="DF49" s="95">
        <v>0</v>
      </c>
      <c r="DG49" s="95">
        <v>0</v>
      </c>
      <c r="DH49" s="95">
        <v>869.1</v>
      </c>
      <c r="DI49" s="95">
        <v>401.9</v>
      </c>
      <c r="DJ49" s="95">
        <v>467.2</v>
      </c>
      <c r="DK49" s="95">
        <v>138.76583835633599</v>
      </c>
      <c r="DL49" s="95">
        <v>0</v>
      </c>
      <c r="DM49" s="95">
        <v>153.27440133715501</v>
      </c>
      <c r="DN49" s="95">
        <v>0</v>
      </c>
      <c r="DO49" s="95">
        <v>0</v>
      </c>
      <c r="DP49" s="95">
        <v>153.27440133715501</v>
      </c>
      <c r="DQ49" s="95">
        <v>138.76583835633599</v>
      </c>
      <c r="DR49" s="95">
        <v>31.028984751951601</v>
      </c>
      <c r="DS49" s="95">
        <v>0</v>
      </c>
      <c r="DT49" s="95">
        <v>34.273198060046198</v>
      </c>
      <c r="DU49" s="95">
        <v>0</v>
      </c>
      <c r="DV49" s="95">
        <v>0</v>
      </c>
      <c r="DW49" s="95">
        <v>34.273198060046198</v>
      </c>
      <c r="DX49" s="95">
        <v>31.028984751951601</v>
      </c>
      <c r="DY49" s="67">
        <v>2.3133729339500002</v>
      </c>
      <c r="DZ49" s="68">
        <v>36.835799027</v>
      </c>
      <c r="EA49" s="68">
        <v>0.330798809647535</v>
      </c>
      <c r="EB49" s="68">
        <v>0.330798809647535</v>
      </c>
      <c r="EC49" s="68">
        <v>7.3968862524790194E-2</v>
      </c>
      <c r="ED49" s="175">
        <v>0.65417342146596003</v>
      </c>
      <c r="EE49" s="95">
        <v>0.65</v>
      </c>
      <c r="EF49" s="95">
        <v>0.21052631578947401</v>
      </c>
      <c r="EG49" s="95">
        <v>0.68421052631578905</v>
      </c>
      <c r="EH49" s="95">
        <v>0.25</v>
      </c>
      <c r="EI49" s="95" t="s">
        <v>254</v>
      </c>
      <c r="EJ49" s="95">
        <v>0.5</v>
      </c>
      <c r="EK49" s="95">
        <v>0.67500000000000004</v>
      </c>
      <c r="EL49" s="95">
        <v>0.489360484929593</v>
      </c>
      <c r="EM49" s="95">
        <v>0.418853908291695</v>
      </c>
      <c r="EN49" s="95">
        <v>0.47756693294091901</v>
      </c>
      <c r="EO49" s="95">
        <v>0.44426165831931902</v>
      </c>
      <c r="EP49" s="95" t="s">
        <v>254</v>
      </c>
      <c r="EQ49" s="95">
        <v>0.51298917604257699</v>
      </c>
      <c r="ER49" s="95">
        <v>0.244680242464796</v>
      </c>
      <c r="ES49" s="95">
        <v>0.109424330980483</v>
      </c>
      <c r="ET49" s="95">
        <v>9.6091676755292302E-2</v>
      </c>
      <c r="EU49" s="95">
        <v>0.10956136839295399</v>
      </c>
      <c r="EV49" s="95">
        <v>9.9339926779878296E-2</v>
      </c>
      <c r="EW49" s="95" t="s">
        <v>254</v>
      </c>
      <c r="EX49" s="95">
        <v>0.114707866935281</v>
      </c>
      <c r="EY49" s="95">
        <v>5.47121654902415E-2</v>
      </c>
      <c r="EZ49" s="163">
        <v>2.3650000000000002</v>
      </c>
      <c r="FA49" s="164">
        <v>0.15652475842498501</v>
      </c>
      <c r="FB49" s="164">
        <v>3.5000000000000003E-2</v>
      </c>
      <c r="FC49" s="164">
        <v>2.06</v>
      </c>
      <c r="FD49" s="164">
        <v>0.36763826614872702</v>
      </c>
      <c r="FE49" s="164">
        <v>8.2206415423871304E-2</v>
      </c>
      <c r="FF49" s="164">
        <v>2.3650000000000002</v>
      </c>
      <c r="FG49" s="164">
        <v>0.15652475842498501</v>
      </c>
      <c r="FH49" s="164">
        <v>3.5000000000000003E-2</v>
      </c>
      <c r="FI49" s="164">
        <v>2.08</v>
      </c>
      <c r="FJ49" s="164">
        <v>0.47749345545253302</v>
      </c>
      <c r="FK49" s="164">
        <v>0.106770782520313</v>
      </c>
      <c r="FL49" s="164">
        <v>2.7374999999999998</v>
      </c>
      <c r="FM49" s="164">
        <v>0.227616367000082</v>
      </c>
      <c r="FN49" s="164">
        <v>5.0896566940372201E-2</v>
      </c>
      <c r="FO49" s="164">
        <v>2.43183042170741</v>
      </c>
      <c r="FP49" s="164">
        <v>0.30174607669512499</v>
      </c>
      <c r="FQ49" s="164">
        <v>6.7472473943416406E-2</v>
      </c>
      <c r="FR49" s="164">
        <v>1.9368421052631599</v>
      </c>
      <c r="FS49" s="164">
        <v>0.34027852368936001</v>
      </c>
      <c r="FT49" s="164">
        <v>7.8065247232585899E-2</v>
      </c>
      <c r="FU49" s="164">
        <v>1.5894736842105299</v>
      </c>
      <c r="FV49" s="164">
        <v>0.268524231975244</v>
      </c>
      <c r="FW49" s="164">
        <v>6.1603683740629599E-2</v>
      </c>
      <c r="FX49" s="164">
        <v>2.1757894736842101</v>
      </c>
      <c r="FY49" s="164">
        <v>0.49569609629594702</v>
      </c>
      <c r="FZ49" s="164">
        <v>0.113720483708507</v>
      </c>
      <c r="GA49" s="164">
        <v>1.80593065222946</v>
      </c>
      <c r="GB49" s="164">
        <v>0.27122488316448801</v>
      </c>
      <c r="GC49" s="164">
        <v>6.2223255615138501E-2</v>
      </c>
      <c r="GD49" s="164">
        <v>2.99</v>
      </c>
      <c r="GE49" s="164">
        <v>0.57756293801491498</v>
      </c>
      <c r="GF49" s="164">
        <v>0.12914699906858501</v>
      </c>
      <c r="GG49" s="164">
        <v>3.42</v>
      </c>
      <c r="GH49" s="164">
        <v>0.75922398054301399</v>
      </c>
      <c r="GI49" s="164">
        <v>0.16976764306421599</v>
      </c>
      <c r="GJ49" s="164">
        <v>3.1735000000000002</v>
      </c>
      <c r="GK49" s="164">
        <v>0.51237832673484796</v>
      </c>
      <c r="GL49" s="164">
        <v>0.114571276877672</v>
      </c>
      <c r="GM49" s="164">
        <v>3.3959489069880799</v>
      </c>
      <c r="GN49" s="164">
        <v>0.59113230640834702</v>
      </c>
      <c r="GO49" s="164">
        <v>0.13218120208253001</v>
      </c>
      <c r="GP49" s="164">
        <v>2.12</v>
      </c>
      <c r="GQ49" s="164">
        <v>0.47969288420602502</v>
      </c>
      <c r="GR49" s="164">
        <v>0.107262589740761</v>
      </c>
      <c r="GS49" s="164">
        <v>2.0150000000000001</v>
      </c>
      <c r="GT49" s="164">
        <v>0.45684847194205402</v>
      </c>
      <c r="GU49" s="164">
        <v>0.102154423867934</v>
      </c>
      <c r="GV49" s="164">
        <v>2.1775000000000002</v>
      </c>
      <c r="GW49" s="164">
        <v>0.494598750480233</v>
      </c>
      <c r="GX49" s="164">
        <v>0.110595642766026</v>
      </c>
      <c r="GY49" s="164">
        <v>2.0871341991342001</v>
      </c>
      <c r="GZ49" s="164">
        <v>0.43602008494838801</v>
      </c>
      <c r="HA49" s="165">
        <v>9.74970549499828E-2</v>
      </c>
      <c r="HB49" s="76">
        <v>21.914999999999999</v>
      </c>
      <c r="HC49" s="77">
        <v>77.03</v>
      </c>
      <c r="HD49" s="78">
        <v>0.53</v>
      </c>
      <c r="HE49" s="166"/>
      <c r="HF49" s="166"/>
      <c r="HG49" s="166"/>
      <c r="HH49" s="166"/>
      <c r="HI49" s="166"/>
      <c r="HJ49" s="166"/>
      <c r="HK49" s="166"/>
      <c r="HL49" s="166"/>
      <c r="HM49" s="166"/>
      <c r="HN49" s="166"/>
      <c r="HO49" s="166"/>
      <c r="HP49" s="166"/>
      <c r="HQ49" s="166"/>
      <c r="HR49" s="166"/>
      <c r="HS49" s="166"/>
      <c r="HT49" s="166"/>
      <c r="HU49" s="166"/>
      <c r="HV49" s="166"/>
    </row>
    <row r="50" spans="1:230" ht="15.5">
      <c r="A50" s="174" t="s">
        <v>386</v>
      </c>
      <c r="B50" s="168" t="str">
        <f t="shared" si="0"/>
        <v>WA.A</v>
      </c>
      <c r="C50" s="164" t="s">
        <v>246</v>
      </c>
      <c r="D50" s="181" t="s">
        <v>387</v>
      </c>
      <c r="E50" s="164" t="s">
        <v>248</v>
      </c>
      <c r="F50" s="70" t="s">
        <v>249</v>
      </c>
      <c r="G50" s="70" t="s">
        <v>250</v>
      </c>
      <c r="H50" s="93">
        <v>2011</v>
      </c>
      <c r="I50" s="169">
        <v>46.473999999999997</v>
      </c>
      <c r="J50" s="170">
        <v>-124.02800000000001</v>
      </c>
      <c r="K50" s="171">
        <v>1</v>
      </c>
      <c r="L50" s="182" t="s">
        <v>271</v>
      </c>
      <c r="M50" s="172">
        <v>41817</v>
      </c>
      <c r="N50" s="86">
        <v>17</v>
      </c>
      <c r="O50" s="83">
        <v>23</v>
      </c>
      <c r="P50" s="83">
        <v>15.68</v>
      </c>
      <c r="Q50" s="83" t="s">
        <v>277</v>
      </c>
      <c r="R50" s="87"/>
      <c r="S50" s="64">
        <v>0.94736842105263153</v>
      </c>
      <c r="T50" s="65">
        <v>6.18</v>
      </c>
      <c r="U50" s="66">
        <v>-1.2630000000000001E-2</v>
      </c>
      <c r="W50" s="67">
        <v>103.45047108599999</v>
      </c>
      <c r="X50" s="68">
        <v>51.507308171214099</v>
      </c>
      <c r="Y50" s="68">
        <v>11.5173842408865</v>
      </c>
      <c r="Z50" s="69">
        <v>1.6420343932946599</v>
      </c>
      <c r="AA50" s="70">
        <v>0</v>
      </c>
      <c r="AB50" s="70">
        <v>1.72960006755035</v>
      </c>
      <c r="AC50" s="70">
        <v>1.4810051278082199</v>
      </c>
      <c r="AD50" s="70">
        <v>0.45585345615490003</v>
      </c>
      <c r="AE50" s="70">
        <v>1.02515167165332</v>
      </c>
      <c r="AF50" s="70">
        <v>0.200187174386422</v>
      </c>
      <c r="AG50" s="70">
        <v>0</v>
      </c>
      <c r="AH50" s="70">
        <v>0</v>
      </c>
      <c r="AI50" s="70">
        <v>0.31164940963336801</v>
      </c>
      <c r="AJ50" s="70">
        <v>0</v>
      </c>
      <c r="AK50" s="70">
        <v>0.299429038884725</v>
      </c>
      <c r="AL50" s="70">
        <v>0.281762712545507</v>
      </c>
      <c r="AM50" s="70">
        <v>0.116115790127235</v>
      </c>
      <c r="AN50" s="70">
        <v>0.26245091233017098</v>
      </c>
      <c r="AO50" s="70">
        <v>5.9260889227709002E-2</v>
      </c>
      <c r="AP50" s="70">
        <v>0</v>
      </c>
      <c r="AQ50" s="70">
        <v>0</v>
      </c>
      <c r="AR50" s="70">
        <v>1.3937385301757801</v>
      </c>
      <c r="AS50" s="70">
        <v>0</v>
      </c>
      <c r="AT50" s="70">
        <v>1.3390873707673401</v>
      </c>
      <c r="AU50" s="70">
        <v>1.26008115755297</v>
      </c>
      <c r="AV50" s="70">
        <v>0.51928559997119395</v>
      </c>
      <c r="AW50" s="70">
        <v>1.1737161614542</v>
      </c>
      <c r="AX50" s="70">
        <v>0.26502275344048498</v>
      </c>
      <c r="AY50" s="70">
        <v>0</v>
      </c>
      <c r="AZ50" s="71">
        <v>0</v>
      </c>
      <c r="BA50" s="69">
        <v>0.83561653308983996</v>
      </c>
      <c r="BB50" s="70">
        <v>0</v>
      </c>
      <c r="BC50" s="70">
        <v>0.83561653308983996</v>
      </c>
      <c r="BD50" s="70">
        <v>0.51502237448937405</v>
      </c>
      <c r="BE50" s="70">
        <v>0.118333627786415</v>
      </c>
      <c r="BF50" s="70">
        <v>0.39668874670295801</v>
      </c>
      <c r="BG50" s="70">
        <v>0.30339981311158498</v>
      </c>
      <c r="BH50" s="70">
        <v>0</v>
      </c>
      <c r="BI50" s="70">
        <v>0</v>
      </c>
      <c r="BJ50" s="70">
        <v>0.15631574579260599</v>
      </c>
      <c r="BK50" s="70">
        <v>0</v>
      </c>
      <c r="BL50" s="70">
        <v>0.15631574579260599</v>
      </c>
      <c r="BM50" s="70">
        <v>0.103698334837227</v>
      </c>
      <c r="BN50" s="70">
        <v>2.05992702719376E-2</v>
      </c>
      <c r="BO50" s="70">
        <v>0.10522815423097</v>
      </c>
      <c r="BP50" s="70">
        <v>0.13023384020099599</v>
      </c>
      <c r="BQ50" s="70">
        <v>0</v>
      </c>
      <c r="BR50" s="70">
        <v>0</v>
      </c>
      <c r="BS50" s="70">
        <v>0.69906526709169003</v>
      </c>
      <c r="BT50" s="70">
        <v>0</v>
      </c>
      <c r="BU50" s="70">
        <v>0.69906526709169003</v>
      </c>
      <c r="BV50" s="70">
        <v>0.46375305169914599</v>
      </c>
      <c r="BW50" s="70">
        <v>9.2122737229886204E-2</v>
      </c>
      <c r="BX50" s="70">
        <v>0.47059461201456398</v>
      </c>
      <c r="BY50" s="70">
        <v>0.58242343932054497</v>
      </c>
      <c r="BZ50" s="70">
        <v>0</v>
      </c>
      <c r="CA50" s="71">
        <v>0</v>
      </c>
      <c r="CB50" s="166">
        <v>3.55</v>
      </c>
      <c r="CC50" s="166">
        <v>0.40701092704845399</v>
      </c>
      <c r="CD50" s="166">
        <v>1.8202082009311</v>
      </c>
      <c r="CE50" s="72">
        <v>16</v>
      </c>
      <c r="CF50" s="73">
        <v>0.76254889062576503</v>
      </c>
      <c r="CG50" s="74">
        <v>0.179018927253739</v>
      </c>
      <c r="CH50" s="74">
        <v>4.0029849059844899E-2</v>
      </c>
      <c r="CI50" s="74">
        <v>0</v>
      </c>
      <c r="CJ50" s="74">
        <v>0</v>
      </c>
      <c r="CK50" s="74">
        <v>0</v>
      </c>
      <c r="CL50" s="74">
        <v>0.76254889062576503</v>
      </c>
      <c r="CM50" s="74">
        <v>0.179018927253739</v>
      </c>
      <c r="CN50" s="74">
        <v>4.0029849059844899E-2</v>
      </c>
      <c r="CO50" s="67">
        <v>0.52349999999999997</v>
      </c>
      <c r="CP50" s="68">
        <v>0.61130597903177797</v>
      </c>
      <c r="CQ50" s="68">
        <v>0.136692172416712</v>
      </c>
      <c r="CR50" s="174">
        <v>1.0409999999999999</v>
      </c>
      <c r="CS50" s="164">
        <v>28.039000000000001</v>
      </c>
      <c r="CT50" s="164">
        <v>121.11</v>
      </c>
      <c r="CU50" s="164">
        <v>6.3734647274131001E-2</v>
      </c>
      <c r="CV50" s="164">
        <v>5.1806216859206797</v>
      </c>
      <c r="CW50" s="164">
        <v>13.868641644106001</v>
      </c>
      <c r="CX50" s="164">
        <v>1.42515003826929E-2</v>
      </c>
      <c r="CY50" s="164">
        <v>1.15842222554282</v>
      </c>
      <c r="CZ50" s="165">
        <v>3.1011225471805499</v>
      </c>
      <c r="DA50" s="95" t="s">
        <v>386</v>
      </c>
      <c r="DB50" s="95" t="s">
        <v>388</v>
      </c>
      <c r="DC50" s="95">
        <v>48.75</v>
      </c>
      <c r="DD50" s="95">
        <v>0</v>
      </c>
      <c r="DE50" s="95">
        <v>169.65</v>
      </c>
      <c r="DF50" s="95">
        <v>0</v>
      </c>
      <c r="DG50" s="95">
        <v>0</v>
      </c>
      <c r="DH50" s="95">
        <v>230.83333333333334</v>
      </c>
      <c r="DI50" s="95">
        <v>169.65</v>
      </c>
      <c r="DJ50" s="95">
        <v>54.166666666666664</v>
      </c>
      <c r="DK50" s="95">
        <v>39.5978136025875</v>
      </c>
      <c r="DL50" s="95">
        <v>0</v>
      </c>
      <c r="DM50" s="95">
        <v>99.666958574940693</v>
      </c>
      <c r="DN50" s="95">
        <v>0</v>
      </c>
      <c r="DO50" s="95">
        <v>0</v>
      </c>
      <c r="DP50" s="95">
        <v>99.666958574940693</v>
      </c>
      <c r="DQ50" s="95">
        <v>39.5978136025875</v>
      </c>
      <c r="DR50" s="95">
        <v>8.8543402975751508</v>
      </c>
      <c r="DS50" s="95">
        <v>0</v>
      </c>
      <c r="DT50" s="95">
        <v>22.286209448422301</v>
      </c>
      <c r="DU50" s="95">
        <v>0</v>
      </c>
      <c r="DV50" s="95">
        <v>0</v>
      </c>
      <c r="DW50" s="95">
        <v>22.286209448422301</v>
      </c>
      <c r="DX50" s="95">
        <v>8.8543402975751508</v>
      </c>
      <c r="DY50" s="67">
        <v>2.10100379261111</v>
      </c>
      <c r="DZ50" s="68">
        <v>31.619088241650001</v>
      </c>
      <c r="EA50" s="68">
        <v>0.25052389276939901</v>
      </c>
      <c r="EB50" s="68">
        <v>0.25052389276939901</v>
      </c>
      <c r="EC50" s="68">
        <v>5.9049047808831197E-2</v>
      </c>
      <c r="ED50" s="175">
        <v>1.64299925410362</v>
      </c>
      <c r="EE50" s="95">
        <v>0.7</v>
      </c>
      <c r="EF50" s="95" t="s">
        <v>254</v>
      </c>
      <c r="EG50" s="95" t="s">
        <v>254</v>
      </c>
      <c r="EH50" s="95">
        <v>0</v>
      </c>
      <c r="EI50" s="95" t="s">
        <v>254</v>
      </c>
      <c r="EJ50" s="95">
        <v>0.9</v>
      </c>
      <c r="EK50" s="95">
        <v>0.57499999999999996</v>
      </c>
      <c r="EL50" s="95">
        <v>0.47016234598162698</v>
      </c>
      <c r="EM50" s="95" t="s">
        <v>254</v>
      </c>
      <c r="EN50" s="95" t="s">
        <v>254</v>
      </c>
      <c r="EO50" s="95">
        <v>0</v>
      </c>
      <c r="EP50" s="95" t="s">
        <v>254</v>
      </c>
      <c r="EQ50" s="95">
        <v>0.30779350562554603</v>
      </c>
      <c r="ER50" s="95">
        <v>0.37257991018529701</v>
      </c>
      <c r="ES50" s="95">
        <v>0.105131496607569</v>
      </c>
      <c r="ET50" s="95" t="s">
        <v>254</v>
      </c>
      <c r="EU50" s="95" t="s">
        <v>254</v>
      </c>
      <c r="EV50" s="95">
        <v>0</v>
      </c>
      <c r="EW50" s="95" t="s">
        <v>254</v>
      </c>
      <c r="EX50" s="95">
        <v>6.8824720161168501E-2</v>
      </c>
      <c r="EY50" s="95">
        <v>8.3311400622509094E-2</v>
      </c>
      <c r="EZ50" s="163">
        <v>1.7894736842105301</v>
      </c>
      <c r="FA50" s="164">
        <v>0.64626683244109795</v>
      </c>
      <c r="FB50" s="164">
        <v>0.148263779640678</v>
      </c>
      <c r="FC50" s="164">
        <v>1.6421052631578901</v>
      </c>
      <c r="FD50" s="164">
        <v>0.68663089670076305</v>
      </c>
      <c r="FE50" s="164">
        <v>0.157523931064807</v>
      </c>
      <c r="FF50" s="164">
        <v>1.7894736842105301</v>
      </c>
      <c r="FG50" s="164">
        <v>0.64626683244109795</v>
      </c>
      <c r="FH50" s="164">
        <v>0.148263779640678</v>
      </c>
      <c r="FI50" s="164">
        <v>1.6421052631578901</v>
      </c>
      <c r="FJ50" s="164">
        <v>0.68663089670076305</v>
      </c>
      <c r="FK50" s="164">
        <v>0.157523931064807</v>
      </c>
      <c r="FL50" s="164">
        <v>1.8456140350877199</v>
      </c>
      <c r="FM50" s="164">
        <v>0.65682180215951502</v>
      </c>
      <c r="FN50" s="164">
        <v>0.15068525576461</v>
      </c>
      <c r="FO50" s="164">
        <v>1.76194235588972</v>
      </c>
      <c r="FP50" s="164">
        <v>0.63163318697414195</v>
      </c>
      <c r="FQ50" s="164">
        <v>0.14490659112667501</v>
      </c>
      <c r="FR50" s="164">
        <v>1.12666666666667</v>
      </c>
      <c r="FS50" s="164">
        <v>0.21865389045137901</v>
      </c>
      <c r="FT50" s="164">
        <v>5.6456191753443498E-2</v>
      </c>
      <c r="FU50" s="164">
        <v>1.0266666666666699</v>
      </c>
      <c r="FV50" s="164">
        <v>0.10327955589886401</v>
      </c>
      <c r="FW50" s="164">
        <v>2.66666666666667E-2</v>
      </c>
      <c r="FX50" s="164">
        <v>1.12666666666667</v>
      </c>
      <c r="FY50" s="164">
        <v>0.21865389045137901</v>
      </c>
      <c r="FZ50" s="164">
        <v>5.6456191753443498E-2</v>
      </c>
      <c r="GA50" s="164">
        <v>1.0844444444444401</v>
      </c>
      <c r="GB50" s="164">
        <v>0.15006171569897001</v>
      </c>
      <c r="GC50" s="164">
        <v>3.8745768387028201E-2</v>
      </c>
      <c r="GD50" s="164">
        <v>2.3125</v>
      </c>
      <c r="GE50" s="164">
        <v>1.0868532559642099</v>
      </c>
      <c r="GF50" s="164">
        <v>0.384260653723485</v>
      </c>
      <c r="GG50" s="164">
        <v>2.2374999999999998</v>
      </c>
      <c r="GH50" s="164">
        <v>1.0197163471139601</v>
      </c>
      <c r="GI50" s="164">
        <v>0.360524171965526</v>
      </c>
      <c r="GJ50" s="164">
        <v>2.3125</v>
      </c>
      <c r="GK50" s="164">
        <v>1.0868532559642099</v>
      </c>
      <c r="GL50" s="164">
        <v>0.384260653723485</v>
      </c>
      <c r="GM50" s="164">
        <v>2.2875000000000001</v>
      </c>
      <c r="GN50" s="164">
        <v>1.0602391913418101</v>
      </c>
      <c r="GO50" s="164">
        <v>0.37485116093876902</v>
      </c>
      <c r="GP50" s="164" t="s">
        <v>254</v>
      </c>
      <c r="GQ50" s="164" t="s">
        <v>254</v>
      </c>
      <c r="GR50" s="164" t="s">
        <v>254</v>
      </c>
      <c r="GS50" s="164" t="s">
        <v>254</v>
      </c>
      <c r="GT50" s="164" t="s">
        <v>254</v>
      </c>
      <c r="GU50" s="164" t="s">
        <v>254</v>
      </c>
      <c r="GV50" s="164" t="s">
        <v>254</v>
      </c>
      <c r="GW50" s="164" t="s">
        <v>254</v>
      </c>
      <c r="GX50" s="164" t="s">
        <v>254</v>
      </c>
      <c r="GY50" s="164" t="s">
        <v>254</v>
      </c>
      <c r="GZ50" s="164" t="s">
        <v>254</v>
      </c>
      <c r="HA50" s="165" t="s">
        <v>254</v>
      </c>
      <c r="HB50" s="76">
        <v>35.409999999999997</v>
      </c>
      <c r="HC50" s="77">
        <v>63.09</v>
      </c>
      <c r="HD50" s="78">
        <v>0</v>
      </c>
      <c r="HE50" s="166"/>
      <c r="HF50" s="166"/>
      <c r="HG50" s="166"/>
      <c r="HH50" s="166"/>
      <c r="HI50" s="166"/>
      <c r="HJ50" s="166"/>
      <c r="HK50" s="166"/>
      <c r="HL50" s="166"/>
      <c r="HM50" s="166"/>
      <c r="HN50" s="166"/>
      <c r="HO50" s="166"/>
      <c r="HP50" s="166"/>
      <c r="HQ50" s="166"/>
      <c r="HR50" s="166"/>
      <c r="HS50" s="166"/>
      <c r="HT50" s="166"/>
      <c r="HU50" s="166"/>
      <c r="HV50" s="166"/>
    </row>
    <row r="51" spans="1:230" ht="15.5">
      <c r="A51" s="174" t="s">
        <v>386</v>
      </c>
      <c r="B51" s="168" t="str">
        <f t="shared" si="0"/>
        <v>WA.B</v>
      </c>
      <c r="C51" s="164" t="s">
        <v>255</v>
      </c>
      <c r="D51" s="181" t="s">
        <v>389</v>
      </c>
      <c r="E51" s="164" t="s">
        <v>248</v>
      </c>
      <c r="F51" s="70" t="s">
        <v>249</v>
      </c>
      <c r="G51" s="70" t="s">
        <v>250</v>
      </c>
      <c r="H51" s="93">
        <v>2014</v>
      </c>
      <c r="I51" s="169">
        <v>47.808999999999997</v>
      </c>
      <c r="J51" s="170">
        <v>-122.815</v>
      </c>
      <c r="K51" s="171">
        <v>1</v>
      </c>
      <c r="L51" s="182" t="s">
        <v>271</v>
      </c>
      <c r="M51" s="172">
        <v>41805</v>
      </c>
      <c r="N51" s="86">
        <v>16</v>
      </c>
      <c r="O51" s="83">
        <v>20</v>
      </c>
      <c r="P51" s="83">
        <v>15.93</v>
      </c>
      <c r="Q51" s="83" t="s">
        <v>277</v>
      </c>
      <c r="R51" s="87"/>
      <c r="S51" s="64">
        <v>0.94736842105263153</v>
      </c>
      <c r="T51" s="65">
        <v>4.67</v>
      </c>
      <c r="U51" s="66">
        <v>2.1430000000000001E-2</v>
      </c>
      <c r="W51" s="67">
        <v>1047.2370766849999</v>
      </c>
      <c r="X51" s="68">
        <v>246.97179455769501</v>
      </c>
      <c r="Y51" s="68">
        <v>55.224572115611799</v>
      </c>
      <c r="Z51" s="69">
        <v>31.962493074195201</v>
      </c>
      <c r="AA51" s="70">
        <v>3.09464430058165</v>
      </c>
      <c r="AB51" s="70">
        <v>30.545605669515201</v>
      </c>
      <c r="AC51" s="70">
        <v>27.667665008329099</v>
      </c>
      <c r="AD51" s="70">
        <v>1.3389666236906099</v>
      </c>
      <c r="AE51" s="70">
        <v>26.3977210240642</v>
      </c>
      <c r="AF51" s="70">
        <v>0.2153701871847</v>
      </c>
      <c r="AG51" s="70">
        <v>3.09464430058165</v>
      </c>
      <c r="AH51" s="70">
        <v>0</v>
      </c>
      <c r="AI51" s="70">
        <v>5.3707061666637701</v>
      </c>
      <c r="AJ51" s="70">
        <v>0.77356866565089</v>
      </c>
      <c r="AK51" s="70">
        <v>4.7673020466693803</v>
      </c>
      <c r="AL51" s="70">
        <v>4.4734769326765997</v>
      </c>
      <c r="AM51" s="70">
        <v>0.32073988195250902</v>
      </c>
      <c r="AN51" s="70">
        <v>4.5190937855558699</v>
      </c>
      <c r="AO51" s="70">
        <v>9.2449188611389996E-2</v>
      </c>
      <c r="AP51" s="70">
        <v>0.77356866565089</v>
      </c>
      <c r="AQ51" s="70">
        <v>0</v>
      </c>
      <c r="AR51" s="70">
        <v>24.018528151675</v>
      </c>
      <c r="AS51" s="70">
        <v>3.4595042433183898</v>
      </c>
      <c r="AT51" s="70">
        <v>21.320022891253199</v>
      </c>
      <c r="AU51" s="70">
        <v>20.005997034484199</v>
      </c>
      <c r="AV51" s="70">
        <v>1.4343923582821401</v>
      </c>
      <c r="AW51" s="70">
        <v>20.210001802399599</v>
      </c>
      <c r="AX51" s="70">
        <v>0.41344534039953501</v>
      </c>
      <c r="AY51" s="70">
        <v>3.4595042433183898</v>
      </c>
      <c r="AZ51" s="71">
        <v>0</v>
      </c>
      <c r="BA51" s="69">
        <v>12.531289748629</v>
      </c>
      <c r="BB51" s="70">
        <v>6.3891321211603298</v>
      </c>
      <c r="BC51" s="70">
        <v>6.1421576274686602</v>
      </c>
      <c r="BD51" s="70">
        <v>5.9044301716944299</v>
      </c>
      <c r="BE51" s="70">
        <v>0.28885150362578499</v>
      </c>
      <c r="BF51" s="70">
        <v>5.6155786680686504</v>
      </c>
      <c r="BG51" s="70">
        <v>3.7866995588893802E-2</v>
      </c>
      <c r="BH51" s="70">
        <v>6.3891321211603298</v>
      </c>
      <c r="BI51" s="70">
        <v>0</v>
      </c>
      <c r="BJ51" s="70">
        <v>3.5838947078756398</v>
      </c>
      <c r="BK51" s="70">
        <v>3.19860349208132</v>
      </c>
      <c r="BL51" s="70">
        <v>0.96026906342207297</v>
      </c>
      <c r="BM51" s="70">
        <v>0.93652218036617296</v>
      </c>
      <c r="BN51" s="70">
        <v>5.4008220353193498E-2</v>
      </c>
      <c r="BO51" s="70">
        <v>0.94158068792998495</v>
      </c>
      <c r="BP51" s="70">
        <v>1.7953002580068399E-2</v>
      </c>
      <c r="BQ51" s="70">
        <v>3.19860349208132</v>
      </c>
      <c r="BR51" s="70">
        <v>0</v>
      </c>
      <c r="BS51" s="70">
        <v>16.0276643820233</v>
      </c>
      <c r="BT51" s="70">
        <v>14.304589682724099</v>
      </c>
      <c r="BU51" s="70">
        <v>4.2944538050036201</v>
      </c>
      <c r="BV51" s="70">
        <v>4.1882545154701596</v>
      </c>
      <c r="BW51" s="70">
        <v>0.241532104107057</v>
      </c>
      <c r="BX51" s="70">
        <v>4.2108768490249302</v>
      </c>
      <c r="BY51" s="70">
        <v>8.0288268338524094E-2</v>
      </c>
      <c r="BZ51" s="70">
        <v>14.304589682724099</v>
      </c>
      <c r="CA51" s="71">
        <v>0</v>
      </c>
      <c r="CB51" s="166">
        <v>5.75</v>
      </c>
      <c r="CC51" s="166">
        <v>0.44647744093420599</v>
      </c>
      <c r="CD51" s="166">
        <v>1.9967078166980701</v>
      </c>
      <c r="CE51" s="72">
        <v>21</v>
      </c>
      <c r="CF51" s="73">
        <v>0.43555107213802602</v>
      </c>
      <c r="CG51" s="74">
        <v>0.22600486232162101</v>
      </c>
      <c r="CH51" s="74">
        <v>5.0536223539662598E-2</v>
      </c>
      <c r="CI51" s="74">
        <v>0</v>
      </c>
      <c r="CJ51" s="74">
        <v>0</v>
      </c>
      <c r="CK51" s="74">
        <v>0</v>
      </c>
      <c r="CL51" s="74">
        <v>0.43555107213802602</v>
      </c>
      <c r="CM51" s="74">
        <v>0.22600486232162101</v>
      </c>
      <c r="CN51" s="74">
        <v>5.0536223539662598E-2</v>
      </c>
      <c r="CO51" s="67">
        <v>18.6965371428571</v>
      </c>
      <c r="CP51" s="68">
        <v>20.915953718906799</v>
      </c>
      <c r="CQ51" s="68">
        <v>5.5900237666978301</v>
      </c>
      <c r="CR51" s="174">
        <v>0.45750000000000002</v>
      </c>
      <c r="CS51" s="164">
        <v>5.8532500000000001</v>
      </c>
      <c r="CT51" s="164">
        <v>27.229500000000002</v>
      </c>
      <c r="CU51" s="164">
        <v>4.6777749996519097E-2</v>
      </c>
      <c r="CV51" s="164">
        <v>0.66728490522178197</v>
      </c>
      <c r="CW51" s="164">
        <v>3.1215220224823201</v>
      </c>
      <c r="CX51" s="164">
        <v>1.0459822882670699E-2</v>
      </c>
      <c r="CY51" s="164">
        <v>0.14920944084354101</v>
      </c>
      <c r="CZ51" s="165">
        <v>0.697993543553309</v>
      </c>
      <c r="DA51" s="95" t="s">
        <v>386</v>
      </c>
      <c r="DB51" s="95" t="s">
        <v>390</v>
      </c>
      <c r="DC51" s="95">
        <v>266.45</v>
      </c>
      <c r="DD51" s="95">
        <v>0</v>
      </c>
      <c r="DE51" s="95">
        <v>102</v>
      </c>
      <c r="DF51" s="95">
        <v>0</v>
      </c>
      <c r="DG51" s="95">
        <v>0</v>
      </c>
      <c r="DH51" s="95">
        <v>368.45</v>
      </c>
      <c r="DI51" s="95">
        <v>102</v>
      </c>
      <c r="DJ51" s="95">
        <v>266.45</v>
      </c>
      <c r="DK51" s="95">
        <v>104.38817991163199</v>
      </c>
      <c r="DL51" s="95">
        <v>0</v>
      </c>
      <c r="DM51" s="95">
        <v>28.6943970323935</v>
      </c>
      <c r="DN51" s="95">
        <v>0</v>
      </c>
      <c r="DO51" s="95">
        <v>0</v>
      </c>
      <c r="DP51" s="95">
        <v>28.6943970323935</v>
      </c>
      <c r="DQ51" s="95">
        <v>104.38817991163199</v>
      </c>
      <c r="DR51" s="95">
        <v>23.3419066329886</v>
      </c>
      <c r="DS51" s="95">
        <v>0</v>
      </c>
      <c r="DT51" s="95">
        <v>6.4162622337800004</v>
      </c>
      <c r="DU51" s="95">
        <v>0</v>
      </c>
      <c r="DV51" s="95">
        <v>0</v>
      </c>
      <c r="DW51" s="95">
        <v>6.4162622337800004</v>
      </c>
      <c r="DX51" s="95">
        <v>23.3419066329886</v>
      </c>
      <c r="DY51" s="67">
        <v>2.2193965316000002</v>
      </c>
      <c r="DZ51" s="68">
        <v>37.486442374500001</v>
      </c>
      <c r="EA51" s="68">
        <v>0.206456083165378</v>
      </c>
      <c r="EB51" s="68">
        <v>0.206456083165378</v>
      </c>
      <c r="EC51" s="68">
        <v>4.6164983632613399E-2</v>
      </c>
      <c r="ED51" s="175">
        <v>0.31560583788386498</v>
      </c>
      <c r="EE51" s="95" t="s">
        <v>254</v>
      </c>
      <c r="EF51" s="95">
        <v>0.1</v>
      </c>
      <c r="EG51" s="95" t="s">
        <v>254</v>
      </c>
      <c r="EH51" s="95">
        <v>0.55555555555555602</v>
      </c>
      <c r="EI51" s="95">
        <v>1</v>
      </c>
      <c r="EJ51" s="95">
        <v>1</v>
      </c>
      <c r="EK51" s="95">
        <v>1</v>
      </c>
      <c r="EL51" s="95" t="s">
        <v>254</v>
      </c>
      <c r="EM51" s="95">
        <v>0.30779350562554603</v>
      </c>
      <c r="EN51" s="95" t="s">
        <v>254</v>
      </c>
      <c r="EO51" s="95">
        <v>0.51130999256491405</v>
      </c>
      <c r="EP51" s="95">
        <v>0</v>
      </c>
      <c r="EQ51" s="95">
        <v>0</v>
      </c>
      <c r="ER51" s="95">
        <v>0</v>
      </c>
      <c r="ES51" s="95" t="s">
        <v>254</v>
      </c>
      <c r="ET51" s="95">
        <v>6.8824720161168501E-2</v>
      </c>
      <c r="EU51" s="95" t="s">
        <v>254</v>
      </c>
      <c r="EV51" s="95">
        <v>0.120516921010365</v>
      </c>
      <c r="EW51" s="95">
        <v>0</v>
      </c>
      <c r="EX51" s="95">
        <v>0</v>
      </c>
      <c r="EY51" s="95">
        <v>0</v>
      </c>
      <c r="EZ51" s="163">
        <v>1.65</v>
      </c>
      <c r="FA51" s="164">
        <v>0.30693733288049102</v>
      </c>
      <c r="FB51" s="164">
        <v>6.8633274115326007E-2</v>
      </c>
      <c r="FC51" s="164">
        <v>1.2</v>
      </c>
      <c r="FD51" s="164">
        <v>0.26754242162397501</v>
      </c>
      <c r="FE51" s="164">
        <v>5.9824304161611899E-2</v>
      </c>
      <c r="FF51" s="164">
        <v>1.5249999999999999</v>
      </c>
      <c r="FG51" s="164">
        <v>0.27696665199223802</v>
      </c>
      <c r="FH51" s="164">
        <v>6.1931626135517198E-2</v>
      </c>
      <c r="FI51" s="164">
        <v>1.18</v>
      </c>
      <c r="FJ51" s="164">
        <v>0.26675437154213999</v>
      </c>
      <c r="FK51" s="164">
        <v>5.9648090806346102E-2</v>
      </c>
      <c r="FL51" s="164">
        <v>1.7916666666666701</v>
      </c>
      <c r="FM51" s="164">
        <v>0.59989424019172299</v>
      </c>
      <c r="FN51" s="164">
        <v>0.134140430037928</v>
      </c>
      <c r="FO51" s="164">
        <v>1.3482353425462299</v>
      </c>
      <c r="FP51" s="164">
        <v>0.18576835769839001</v>
      </c>
      <c r="FQ51" s="164">
        <v>4.1539067588209501E-2</v>
      </c>
      <c r="FR51" s="164">
        <v>1</v>
      </c>
      <c r="FS51" s="164">
        <v>0</v>
      </c>
      <c r="FT51" s="164">
        <v>0</v>
      </c>
      <c r="FU51" s="164">
        <v>1</v>
      </c>
      <c r="FV51" s="164">
        <v>0</v>
      </c>
      <c r="FW51" s="164">
        <v>0</v>
      </c>
      <c r="FX51" s="164">
        <v>1</v>
      </c>
      <c r="FY51" s="164">
        <v>0</v>
      </c>
      <c r="FZ51" s="164">
        <v>0</v>
      </c>
      <c r="GA51" s="164">
        <v>1</v>
      </c>
      <c r="GB51" s="164">
        <v>0</v>
      </c>
      <c r="GC51" s="164">
        <v>0</v>
      </c>
      <c r="GD51" s="164">
        <v>1.05</v>
      </c>
      <c r="GE51" s="164">
        <v>0.1</v>
      </c>
      <c r="GF51" s="164">
        <v>0.05</v>
      </c>
      <c r="GG51" s="164">
        <v>1.05</v>
      </c>
      <c r="GH51" s="164">
        <v>0.1</v>
      </c>
      <c r="GI51" s="164">
        <v>0.05</v>
      </c>
      <c r="GJ51" s="164">
        <v>1.05</v>
      </c>
      <c r="GK51" s="164">
        <v>0.1</v>
      </c>
      <c r="GL51" s="164">
        <v>0.05</v>
      </c>
      <c r="GM51" s="164">
        <v>1.05</v>
      </c>
      <c r="GN51" s="164">
        <v>0.1</v>
      </c>
      <c r="GO51" s="164">
        <v>0.05</v>
      </c>
      <c r="GP51" s="164">
        <v>2.0562499999999999</v>
      </c>
      <c r="GQ51" s="164">
        <v>0.89738044700487396</v>
      </c>
      <c r="GR51" s="164">
        <v>0.22434511175121799</v>
      </c>
      <c r="GS51" s="164">
        <v>2.1875</v>
      </c>
      <c r="GT51" s="164">
        <v>1.03786640116475</v>
      </c>
      <c r="GU51" s="164">
        <v>0.25946660029118701</v>
      </c>
      <c r="GV51" s="164">
        <v>2.08958333333333</v>
      </c>
      <c r="GW51" s="164">
        <v>0.89108496082439204</v>
      </c>
      <c r="GX51" s="164">
        <v>0.22277124020609801</v>
      </c>
      <c r="GY51" s="164">
        <v>2.1437499999999998</v>
      </c>
      <c r="GZ51" s="164">
        <v>0.94474913385825698</v>
      </c>
      <c r="HA51" s="165">
        <v>0.236187283464564</v>
      </c>
      <c r="HB51" s="76">
        <v>7.1099999999999994</v>
      </c>
      <c r="HC51" s="77">
        <v>92.884999999999991</v>
      </c>
      <c r="HD51" s="78">
        <v>0</v>
      </c>
      <c r="HE51" s="166"/>
      <c r="HF51" s="166"/>
      <c r="HG51" s="166"/>
      <c r="HH51" s="166"/>
      <c r="HI51" s="166"/>
      <c r="HJ51" s="166"/>
      <c r="HK51" s="166"/>
      <c r="HL51" s="166"/>
      <c r="HM51" s="166"/>
      <c r="HN51" s="166"/>
      <c r="HO51" s="166"/>
      <c r="HP51" s="166"/>
      <c r="HQ51" s="166"/>
      <c r="HR51" s="166"/>
      <c r="HS51" s="166"/>
      <c r="HT51" s="166"/>
      <c r="HU51" s="166"/>
      <c r="HV51" s="166"/>
    </row>
    <row r="55" spans="1:230" ht="8.5" customHeight="1"/>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BI1001"/>
  <sheetViews>
    <sheetView workbookViewId="0">
      <selection activeCell="O1" sqref="O1"/>
    </sheetView>
  </sheetViews>
  <sheetFormatPr defaultColWidth="9.36328125" defaultRowHeight="14.5"/>
  <cols>
    <col min="1" max="1" width="9.36328125" style="117"/>
    <col min="2" max="2" width="6.1796875" style="150" customWidth="1"/>
    <col min="3" max="3" width="4" style="150" customWidth="1"/>
    <col min="4" max="4" width="10.1796875" style="150" customWidth="1"/>
    <col min="5" max="5" width="6.36328125" style="149" customWidth="1"/>
    <col min="6" max="6" width="10.453125" style="61" bestFit="1" customWidth="1"/>
    <col min="7" max="7" width="10.453125" style="59" bestFit="1" customWidth="1"/>
    <col min="8" max="8" width="4.36328125" style="60" customWidth="1"/>
    <col min="9" max="9" width="9.36328125" style="151"/>
    <col min="10" max="13" width="9.36328125" style="117"/>
    <col min="14" max="14" width="9.36328125" style="125"/>
    <col min="15" max="21" width="9.36328125" style="126"/>
    <col min="22" max="22" width="9.36328125" style="127"/>
    <col min="23" max="23" width="9.36328125" style="53"/>
    <col min="24" max="24" width="9.36328125" style="75"/>
    <col min="25" max="25" width="9.36328125" style="53"/>
    <col min="26" max="26" width="9.36328125" style="75"/>
    <col min="27" max="30" width="9.36328125" style="52"/>
    <col min="31" max="31" width="10.453125" style="53" customWidth="1"/>
    <col min="32" max="32" width="8.26953125" style="152" customWidth="1"/>
    <col min="33" max="33" width="9.36328125" style="75"/>
    <col min="34" max="40" width="9.36328125" style="52"/>
    <col min="41" max="41" width="9.36328125" style="53"/>
    <col min="42" max="51" width="9.36328125" style="52"/>
    <col min="52" max="52" width="9.36328125" style="53"/>
    <col min="53" max="53" width="11.26953125" style="153" customWidth="1"/>
    <col min="54" max="16384" width="9.36328125" style="117"/>
  </cols>
  <sheetData>
    <row r="1" spans="1:61" s="113" customFormat="1" ht="16" thickBot="1">
      <c r="A1" s="33" t="s">
        <v>2</v>
      </c>
      <c r="B1" s="106" t="s">
        <v>4</v>
      </c>
      <c r="C1" s="106" t="s">
        <v>8</v>
      </c>
      <c r="D1" s="106" t="s">
        <v>10</v>
      </c>
      <c r="E1" s="107" t="s">
        <v>11</v>
      </c>
      <c r="F1" s="108" t="s">
        <v>96</v>
      </c>
      <c r="G1" s="109" t="s">
        <v>97</v>
      </c>
      <c r="H1" s="110" t="s">
        <v>98</v>
      </c>
      <c r="I1" s="111" t="s">
        <v>103</v>
      </c>
      <c r="J1" s="112" t="s">
        <v>104</v>
      </c>
      <c r="K1" s="112" t="s">
        <v>105</v>
      </c>
      <c r="L1" s="112" t="s">
        <v>106</v>
      </c>
      <c r="N1" s="49" t="s">
        <v>391</v>
      </c>
      <c r="O1" s="50" t="s">
        <v>392</v>
      </c>
      <c r="P1" s="50" t="s">
        <v>393</v>
      </c>
      <c r="Q1" s="50" t="s">
        <v>394</v>
      </c>
      <c r="R1" s="50" t="s">
        <v>395</v>
      </c>
      <c r="S1" s="50" t="s">
        <v>396</v>
      </c>
      <c r="T1" s="50" t="s">
        <v>397</v>
      </c>
      <c r="U1" s="50" t="s">
        <v>398</v>
      </c>
      <c r="V1" s="51" t="s">
        <v>399</v>
      </c>
      <c r="W1" s="50" t="s">
        <v>42</v>
      </c>
      <c r="X1" s="50" t="s">
        <v>43</v>
      </c>
      <c r="Y1" s="50" t="s">
        <v>44</v>
      </c>
      <c r="Z1" s="50" t="s">
        <v>45</v>
      </c>
      <c r="AA1" s="50" t="s">
        <v>46</v>
      </c>
      <c r="AB1" s="50" t="s">
        <v>47</v>
      </c>
      <c r="AC1" s="50" t="s">
        <v>48</v>
      </c>
      <c r="AD1" s="50" t="s">
        <v>49</v>
      </c>
      <c r="AE1" s="51" t="s">
        <v>50</v>
      </c>
      <c r="AF1" s="114" t="s">
        <v>400</v>
      </c>
      <c r="AG1" s="49" t="s">
        <v>401</v>
      </c>
      <c r="AH1" s="50" t="s">
        <v>402</v>
      </c>
      <c r="AI1" s="50" t="s">
        <v>403</v>
      </c>
      <c r="AJ1" s="50" t="s">
        <v>404</v>
      </c>
      <c r="AK1" s="50" t="s">
        <v>405</v>
      </c>
      <c r="AL1" s="50" t="s">
        <v>406</v>
      </c>
      <c r="AM1" s="50" t="s">
        <v>407</v>
      </c>
      <c r="AN1" s="50" t="s">
        <v>408</v>
      </c>
      <c r="AO1" s="51" t="s">
        <v>409</v>
      </c>
      <c r="AP1" s="112" t="s">
        <v>101</v>
      </c>
      <c r="AQ1" s="112" t="s">
        <v>102</v>
      </c>
      <c r="AR1" s="112" t="s">
        <v>410</v>
      </c>
      <c r="AS1" s="112" t="s">
        <v>99</v>
      </c>
      <c r="AT1" s="112" t="s">
        <v>100</v>
      </c>
      <c r="AU1" s="112" t="s">
        <v>411</v>
      </c>
      <c r="AV1" s="112" t="s">
        <v>412</v>
      </c>
      <c r="AW1" s="112" t="s">
        <v>413</v>
      </c>
      <c r="AX1" s="112" t="s">
        <v>414</v>
      </c>
      <c r="AY1" s="112" t="s">
        <v>83</v>
      </c>
      <c r="AZ1" s="115" t="s">
        <v>415</v>
      </c>
      <c r="BA1" s="154" t="s">
        <v>416</v>
      </c>
      <c r="BB1" s="155" t="s">
        <v>417</v>
      </c>
      <c r="BC1" s="155" t="s">
        <v>418</v>
      </c>
      <c r="BD1" s="155" t="s">
        <v>419</v>
      </c>
      <c r="BE1" s="155" t="s">
        <v>420</v>
      </c>
      <c r="BF1" s="155" t="s">
        <v>421</v>
      </c>
      <c r="BG1" s="155" t="s">
        <v>422</v>
      </c>
      <c r="BH1" s="155" t="s">
        <v>423</v>
      </c>
      <c r="BI1" s="155" t="s">
        <v>424</v>
      </c>
    </row>
    <row r="2" spans="1:61" ht="15.5">
      <c r="A2" s="117" t="str">
        <f t="shared" ref="A2:A65" si="0">LEFT(B2,2)</f>
        <v>BB</v>
      </c>
      <c r="B2" s="118" t="s">
        <v>253</v>
      </c>
      <c r="C2" s="118">
        <v>1</v>
      </c>
      <c r="D2" s="118" t="s">
        <v>425</v>
      </c>
      <c r="E2" s="119">
        <v>1</v>
      </c>
      <c r="F2" s="120">
        <v>2.7816228866577148</v>
      </c>
      <c r="G2" s="121">
        <v>35.960136413574219</v>
      </c>
      <c r="H2" s="122" t="s">
        <v>426</v>
      </c>
      <c r="I2" s="123">
        <v>986.75833969999996</v>
      </c>
      <c r="J2" s="124">
        <v>0.75</v>
      </c>
      <c r="K2" s="124">
        <v>13.65</v>
      </c>
      <c r="L2" s="124">
        <v>65.674999999999997</v>
      </c>
      <c r="N2" s="125">
        <v>0.746</v>
      </c>
      <c r="O2" s="126">
        <v>0</v>
      </c>
      <c r="P2" s="126">
        <v>0</v>
      </c>
      <c r="Q2" s="126">
        <v>2.2269999999999999</v>
      </c>
      <c r="R2" s="126">
        <v>0</v>
      </c>
      <c r="S2" s="126">
        <v>0.33497979344409501</v>
      </c>
      <c r="T2" s="126">
        <v>0</v>
      </c>
      <c r="U2" s="126">
        <v>0</v>
      </c>
      <c r="V2" s="127">
        <v>0.33497979344409501</v>
      </c>
      <c r="W2" s="126">
        <v>23.507109004739299</v>
      </c>
      <c r="X2" s="126">
        <v>0</v>
      </c>
      <c r="Y2" s="126">
        <v>23.507109004739299</v>
      </c>
      <c r="Z2" s="126">
        <v>23.317535545023699</v>
      </c>
      <c r="AA2" s="126">
        <v>3.6018957345971598</v>
      </c>
      <c r="AB2" s="126">
        <v>19.715639810426499</v>
      </c>
      <c r="AC2" s="126">
        <v>0.18957345971563999</v>
      </c>
      <c r="AD2" s="126">
        <v>0</v>
      </c>
      <c r="AE2" s="127">
        <v>0</v>
      </c>
      <c r="AF2" s="128">
        <v>9</v>
      </c>
      <c r="AG2" s="125">
        <v>9.5715639810426492</v>
      </c>
      <c r="AH2" s="126">
        <v>0</v>
      </c>
      <c r="AI2" s="126">
        <v>9.5715639810426492</v>
      </c>
      <c r="AJ2" s="126">
        <v>6.7772511848341201</v>
      </c>
      <c r="AK2" s="126">
        <v>1.15071090047393</v>
      </c>
      <c r="AL2" s="126">
        <v>5.6265402843601899</v>
      </c>
      <c r="AM2" s="126">
        <v>2.7833175355450201</v>
      </c>
      <c r="AN2" s="126">
        <v>0</v>
      </c>
      <c r="AO2" s="127">
        <v>0</v>
      </c>
      <c r="AP2" s="129">
        <v>521.5</v>
      </c>
      <c r="AQ2" s="129">
        <v>0</v>
      </c>
      <c r="AR2" s="129">
        <v>521.5</v>
      </c>
      <c r="AS2" s="129">
        <v>85.5</v>
      </c>
      <c r="AT2" s="129">
        <v>0</v>
      </c>
      <c r="AU2" s="129">
        <v>85.5</v>
      </c>
      <c r="AV2" s="129" t="s">
        <v>254</v>
      </c>
      <c r="AW2" s="129">
        <v>521.5</v>
      </c>
      <c r="AX2" s="129">
        <v>85.5</v>
      </c>
      <c r="AY2" s="129">
        <v>607</v>
      </c>
      <c r="AZ2" s="130">
        <v>607</v>
      </c>
      <c r="BA2" s="131">
        <v>182.708</v>
      </c>
      <c r="BB2" s="116">
        <v>0</v>
      </c>
      <c r="BC2" s="116" t="s">
        <v>254</v>
      </c>
      <c r="BD2" s="116">
        <v>0</v>
      </c>
      <c r="BE2" s="116" t="s">
        <v>254</v>
      </c>
      <c r="BF2" s="116">
        <v>0</v>
      </c>
      <c r="BG2" s="116" t="s">
        <v>254</v>
      </c>
      <c r="BH2" s="116">
        <v>0</v>
      </c>
      <c r="BI2" s="116">
        <v>0</v>
      </c>
    </row>
    <row r="3" spans="1:61" ht="15.5">
      <c r="A3" s="117" t="str">
        <f t="shared" si="0"/>
        <v>BB</v>
      </c>
      <c r="B3" s="118" t="s">
        <v>253</v>
      </c>
      <c r="C3" s="118">
        <v>1</v>
      </c>
      <c r="D3" s="118" t="s">
        <v>427</v>
      </c>
      <c r="E3" s="119">
        <v>2</v>
      </c>
      <c r="F3" s="120">
        <v>2.9488968849182129</v>
      </c>
      <c r="G3" s="121">
        <v>37.050041198730469</v>
      </c>
      <c r="H3" s="122" t="s">
        <v>426</v>
      </c>
      <c r="I3" s="123">
        <v>318.30914180000002</v>
      </c>
      <c r="J3" s="124">
        <v>0.76</v>
      </c>
      <c r="K3" s="124">
        <v>16.425000000000001</v>
      </c>
      <c r="L3" s="124">
        <v>66.45</v>
      </c>
      <c r="N3" s="125">
        <v>0.67700000000000005</v>
      </c>
      <c r="O3" s="126">
        <v>0</v>
      </c>
      <c r="P3" s="126">
        <v>0</v>
      </c>
      <c r="Q3" s="126">
        <v>2.7930000000000001</v>
      </c>
      <c r="R3" s="126">
        <v>0</v>
      </c>
      <c r="S3" s="126">
        <v>0.24239169351951301</v>
      </c>
      <c r="T3" s="126">
        <v>0</v>
      </c>
      <c r="U3" s="126">
        <v>0</v>
      </c>
      <c r="V3" s="127">
        <v>0.24239169351951301</v>
      </c>
      <c r="W3" s="126">
        <v>2.81327867534764</v>
      </c>
      <c r="X3" s="126">
        <v>0</v>
      </c>
      <c r="Y3" s="126">
        <v>2.81327867534764</v>
      </c>
      <c r="Z3" s="126">
        <v>2.81327867534764</v>
      </c>
      <c r="AA3" s="126">
        <v>2.81327867534764</v>
      </c>
      <c r="AB3" s="126">
        <v>0</v>
      </c>
      <c r="AC3" s="126">
        <v>0</v>
      </c>
      <c r="AD3" s="126">
        <v>0</v>
      </c>
      <c r="AE3" s="127">
        <v>0</v>
      </c>
      <c r="AF3" s="128">
        <v>7</v>
      </c>
      <c r="AG3" s="125">
        <v>0.94694960212201595</v>
      </c>
      <c r="AH3" s="126">
        <v>0</v>
      </c>
      <c r="AI3" s="126">
        <v>0.94694960212201595</v>
      </c>
      <c r="AJ3" s="126">
        <v>0.94228759746001101</v>
      </c>
      <c r="AK3" s="126">
        <v>0.94228759746001101</v>
      </c>
      <c r="AL3" s="126">
        <v>0</v>
      </c>
      <c r="AM3" s="126">
        <v>4.6620046620046603E-3</v>
      </c>
      <c r="AN3" s="126">
        <v>0</v>
      </c>
      <c r="AO3" s="127">
        <v>0</v>
      </c>
      <c r="AP3" s="129">
        <v>380.5</v>
      </c>
      <c r="AQ3" s="129">
        <v>0</v>
      </c>
      <c r="AR3" s="129">
        <v>380.5</v>
      </c>
      <c r="AS3" s="129">
        <v>77</v>
      </c>
      <c r="AT3" s="129">
        <v>0</v>
      </c>
      <c r="AU3" s="129">
        <v>77</v>
      </c>
      <c r="AV3" s="129" t="s">
        <v>254</v>
      </c>
      <c r="AW3" s="129">
        <v>380.5</v>
      </c>
      <c r="AX3" s="129">
        <v>77</v>
      </c>
      <c r="AY3" s="129">
        <v>457.5</v>
      </c>
      <c r="AZ3" s="130">
        <v>457.5</v>
      </c>
      <c r="BA3" s="131">
        <v>23.114999999999998</v>
      </c>
      <c r="BB3" s="116">
        <v>1</v>
      </c>
      <c r="BC3" s="116" t="s">
        <v>254</v>
      </c>
      <c r="BD3" s="116">
        <v>0</v>
      </c>
      <c r="BE3" s="116" t="s">
        <v>254</v>
      </c>
      <c r="BF3" s="116">
        <v>0</v>
      </c>
      <c r="BG3" s="116" t="s">
        <v>254</v>
      </c>
      <c r="BH3" s="116">
        <v>0</v>
      </c>
      <c r="BI3" s="116">
        <v>1</v>
      </c>
    </row>
    <row r="4" spans="1:61" ht="15.5">
      <c r="A4" s="117" t="str">
        <f t="shared" si="0"/>
        <v>BB</v>
      </c>
      <c r="B4" s="118" t="s">
        <v>253</v>
      </c>
      <c r="C4" s="118">
        <v>1</v>
      </c>
      <c r="D4" s="118" t="s">
        <v>428</v>
      </c>
      <c r="E4" s="119">
        <v>3</v>
      </c>
      <c r="F4" s="120">
        <v>2.599090576171875</v>
      </c>
      <c r="G4" s="121">
        <v>33.382511138916016</v>
      </c>
      <c r="H4" s="122" t="s">
        <v>426</v>
      </c>
      <c r="I4" s="123">
        <v>350.14005600000002</v>
      </c>
      <c r="J4" s="124">
        <v>0.76249999999999996</v>
      </c>
      <c r="K4" s="124">
        <v>14.425000000000001</v>
      </c>
      <c r="L4" s="124">
        <v>75.537499999999994</v>
      </c>
      <c r="N4" s="125">
        <v>0.59399999999999997</v>
      </c>
      <c r="O4" s="126">
        <v>0</v>
      </c>
      <c r="P4" s="126">
        <v>0</v>
      </c>
      <c r="Q4" s="126">
        <v>3.71</v>
      </c>
      <c r="R4" s="126">
        <v>0</v>
      </c>
      <c r="S4" s="126">
        <v>0.16010781671159</v>
      </c>
      <c r="T4" s="126">
        <v>0</v>
      </c>
      <c r="U4" s="126">
        <v>0</v>
      </c>
      <c r="V4" s="127">
        <v>0.16010781671159</v>
      </c>
      <c r="W4" s="126">
        <v>10.378228782287801</v>
      </c>
      <c r="X4" s="126">
        <v>0</v>
      </c>
      <c r="Y4" s="126">
        <v>10.378228782287801</v>
      </c>
      <c r="Z4" s="126">
        <v>10.378228782287801</v>
      </c>
      <c r="AA4" s="126">
        <v>3.6900369003689999</v>
      </c>
      <c r="AB4" s="126">
        <v>6.6881918819188204</v>
      </c>
      <c r="AC4" s="126">
        <v>0</v>
      </c>
      <c r="AD4" s="126">
        <v>0</v>
      </c>
      <c r="AE4" s="127">
        <v>0</v>
      </c>
      <c r="AF4" s="128">
        <v>6</v>
      </c>
      <c r="AG4" s="125">
        <v>3.73500922509225</v>
      </c>
      <c r="AH4" s="126">
        <v>2.76752767527675E-2</v>
      </c>
      <c r="AI4" s="126">
        <v>3.70733394833948</v>
      </c>
      <c r="AJ4" s="126">
        <v>3.70733394833948</v>
      </c>
      <c r="AK4" s="126">
        <v>0.87776752767527699</v>
      </c>
      <c r="AL4" s="126">
        <v>2.8295664206642099</v>
      </c>
      <c r="AM4" s="126">
        <v>0</v>
      </c>
      <c r="AN4" s="126">
        <v>2.76752767527675E-2</v>
      </c>
      <c r="AO4" s="127">
        <v>0</v>
      </c>
      <c r="AP4" s="129">
        <v>313</v>
      </c>
      <c r="AQ4" s="129">
        <v>0</v>
      </c>
      <c r="AR4" s="129">
        <v>313</v>
      </c>
      <c r="AS4" s="129">
        <v>44.5</v>
      </c>
      <c r="AT4" s="129">
        <v>0</v>
      </c>
      <c r="AU4" s="129">
        <v>44.5</v>
      </c>
      <c r="AV4" s="129" t="s">
        <v>254</v>
      </c>
      <c r="AW4" s="129">
        <v>313</v>
      </c>
      <c r="AX4" s="129">
        <v>44.5</v>
      </c>
      <c r="AY4" s="129">
        <v>357.5</v>
      </c>
      <c r="AZ4" s="130">
        <v>357.5</v>
      </c>
      <c r="BA4" s="131">
        <v>4.0149999999999997</v>
      </c>
      <c r="BB4" s="116">
        <v>1</v>
      </c>
      <c r="BC4" s="116" t="s">
        <v>254</v>
      </c>
      <c r="BD4" s="116">
        <v>0</v>
      </c>
      <c r="BE4" s="116" t="s">
        <v>254</v>
      </c>
      <c r="BF4" s="116">
        <v>0</v>
      </c>
      <c r="BG4" s="116" t="s">
        <v>254</v>
      </c>
      <c r="BH4" s="116">
        <v>1</v>
      </c>
      <c r="BI4" s="116">
        <v>1</v>
      </c>
    </row>
    <row r="5" spans="1:61" ht="15.5">
      <c r="A5" s="117" t="str">
        <f t="shared" si="0"/>
        <v>BB</v>
      </c>
      <c r="B5" s="118" t="s">
        <v>253</v>
      </c>
      <c r="C5" s="118">
        <v>1</v>
      </c>
      <c r="D5" s="118" t="s">
        <v>429</v>
      </c>
      <c r="E5" s="119">
        <v>4</v>
      </c>
      <c r="F5" s="120">
        <v>2.9559285640716553</v>
      </c>
      <c r="G5" s="121">
        <v>34.013633728027344</v>
      </c>
      <c r="H5" s="122" t="s">
        <v>426</v>
      </c>
      <c r="I5" s="123">
        <v>286.47822769999999</v>
      </c>
      <c r="J5" s="124">
        <v>0.8125</v>
      </c>
      <c r="K5" s="124">
        <v>16.537500000000001</v>
      </c>
      <c r="L5" s="124">
        <v>112.52500000000001</v>
      </c>
      <c r="N5" s="125">
        <v>0.379</v>
      </c>
      <c r="O5" s="126">
        <v>0</v>
      </c>
      <c r="P5" s="126">
        <v>0</v>
      </c>
      <c r="Q5" s="126">
        <v>5.1879999999999997</v>
      </c>
      <c r="R5" s="126">
        <v>0</v>
      </c>
      <c r="S5" s="126">
        <v>7.3053199691596002E-2</v>
      </c>
      <c r="T5" s="126">
        <v>0</v>
      </c>
      <c r="U5" s="126">
        <v>0</v>
      </c>
      <c r="V5" s="127">
        <v>7.3053199691596002E-2</v>
      </c>
      <c r="W5" s="126">
        <v>4.4017607042817097</v>
      </c>
      <c r="X5" s="126">
        <v>0.28582861716114999</v>
      </c>
      <c r="Y5" s="126">
        <v>4.1159320871205596</v>
      </c>
      <c r="Z5" s="126">
        <v>3.0869490653404199</v>
      </c>
      <c r="AA5" s="126">
        <v>0.91465157491568105</v>
      </c>
      <c r="AB5" s="126">
        <v>2.1722974904247399</v>
      </c>
      <c r="AC5" s="126">
        <v>1.0289830217801399</v>
      </c>
      <c r="AD5" s="126">
        <v>0.28582861716114999</v>
      </c>
      <c r="AE5" s="127">
        <v>0</v>
      </c>
      <c r="AF5" s="128">
        <v>10</v>
      </c>
      <c r="AG5" s="125">
        <v>2.51506316812439</v>
      </c>
      <c r="AH5" s="126">
        <v>1.34465214657292</v>
      </c>
      <c r="AI5" s="126">
        <v>1.17041102155148</v>
      </c>
      <c r="AJ5" s="126">
        <v>1.02743954724747</v>
      </c>
      <c r="AK5" s="126">
        <v>0.24535528497113099</v>
      </c>
      <c r="AL5" s="126">
        <v>0.78208426227633898</v>
      </c>
      <c r="AM5" s="126">
        <v>0.13965586234493799</v>
      </c>
      <c r="AN5" s="126">
        <v>1.34465214657292</v>
      </c>
      <c r="AO5" s="127">
        <v>0</v>
      </c>
      <c r="AP5" s="129">
        <v>190</v>
      </c>
      <c r="AQ5" s="129">
        <v>0</v>
      </c>
      <c r="AR5" s="129">
        <v>190</v>
      </c>
      <c r="AS5" s="129">
        <v>88.5</v>
      </c>
      <c r="AT5" s="129">
        <v>0</v>
      </c>
      <c r="AU5" s="129">
        <v>88.5</v>
      </c>
      <c r="AV5" s="129" t="s">
        <v>254</v>
      </c>
      <c r="AW5" s="129">
        <v>190</v>
      </c>
      <c r="AX5" s="129">
        <v>88.5</v>
      </c>
      <c r="AY5" s="129">
        <v>278.5</v>
      </c>
      <c r="AZ5" s="130">
        <v>278.5</v>
      </c>
      <c r="BA5" s="131">
        <v>0.89200000000000002</v>
      </c>
      <c r="BB5" s="116">
        <v>0</v>
      </c>
      <c r="BC5" s="116" t="s">
        <v>254</v>
      </c>
      <c r="BD5" s="116">
        <v>1</v>
      </c>
      <c r="BE5" s="116" t="s">
        <v>254</v>
      </c>
      <c r="BF5" s="116">
        <v>0</v>
      </c>
      <c r="BG5" s="116" t="s">
        <v>254</v>
      </c>
      <c r="BH5" s="116">
        <v>0</v>
      </c>
      <c r="BI5" s="116">
        <v>0</v>
      </c>
    </row>
    <row r="6" spans="1:61" ht="15.5">
      <c r="A6" s="117" t="str">
        <f t="shared" si="0"/>
        <v>BB</v>
      </c>
      <c r="B6" s="118" t="s">
        <v>253</v>
      </c>
      <c r="C6" s="118">
        <v>1</v>
      </c>
      <c r="D6" s="118" t="s">
        <v>430</v>
      </c>
      <c r="E6" s="119">
        <v>5</v>
      </c>
      <c r="F6" s="120">
        <v>3.2954347133636475</v>
      </c>
      <c r="G6" s="121">
        <v>36.248161315917969</v>
      </c>
      <c r="H6" s="122" t="s">
        <v>426</v>
      </c>
      <c r="I6" s="123">
        <v>286.47822769999999</v>
      </c>
      <c r="J6" s="124">
        <v>0.75</v>
      </c>
      <c r="K6" s="124">
        <v>18.5</v>
      </c>
      <c r="L6" s="124">
        <v>74.474999999999994</v>
      </c>
      <c r="N6" s="125">
        <v>0.48499999999999999</v>
      </c>
      <c r="O6" s="126">
        <v>0</v>
      </c>
      <c r="P6" s="126">
        <v>0</v>
      </c>
      <c r="Q6" s="126">
        <v>3.1379999999999999</v>
      </c>
      <c r="R6" s="126">
        <v>0</v>
      </c>
      <c r="S6" s="126">
        <v>0.15455704270235801</v>
      </c>
      <c r="T6" s="126">
        <v>0</v>
      </c>
      <c r="U6" s="126">
        <v>0</v>
      </c>
      <c r="V6" s="127">
        <v>0.15455704270235801</v>
      </c>
      <c r="W6" s="126">
        <v>2.7650497708958799</v>
      </c>
      <c r="X6" s="126">
        <v>0</v>
      </c>
      <c r="Y6" s="126">
        <v>2.7650497708958799</v>
      </c>
      <c r="Z6" s="126">
        <v>2.3700426607678899</v>
      </c>
      <c r="AA6" s="126">
        <v>0.86901564228156103</v>
      </c>
      <c r="AB6" s="126">
        <v>1.5010270184863299</v>
      </c>
      <c r="AC6" s="126">
        <v>0.39500711012798201</v>
      </c>
      <c r="AD6" s="126">
        <v>0</v>
      </c>
      <c r="AE6" s="127">
        <v>0</v>
      </c>
      <c r="AF6" s="128">
        <v>9</v>
      </c>
      <c r="AG6" s="125">
        <v>9.7602306841523099</v>
      </c>
      <c r="AH6" s="126">
        <v>0</v>
      </c>
      <c r="AI6" s="126">
        <v>9.7602306841523099</v>
      </c>
      <c r="AJ6" s="126">
        <v>1.13809448570074</v>
      </c>
      <c r="AK6" s="126">
        <v>0.18075525359456501</v>
      </c>
      <c r="AL6" s="126">
        <v>0.957339232106178</v>
      </c>
      <c r="AM6" s="126">
        <v>8.6221361984515692</v>
      </c>
      <c r="AN6" s="126">
        <v>0</v>
      </c>
      <c r="AO6" s="127">
        <v>0</v>
      </c>
      <c r="AP6" s="129">
        <v>49.5</v>
      </c>
      <c r="AQ6" s="129">
        <v>0</v>
      </c>
      <c r="AR6" s="129">
        <v>49.5</v>
      </c>
      <c r="AS6" s="129">
        <v>11.5</v>
      </c>
      <c r="AT6" s="129">
        <v>0</v>
      </c>
      <c r="AU6" s="129">
        <v>11.5</v>
      </c>
      <c r="AV6" s="129" t="s">
        <v>254</v>
      </c>
      <c r="AW6" s="129">
        <v>49.5</v>
      </c>
      <c r="AX6" s="129">
        <v>11.5</v>
      </c>
      <c r="AY6" s="129">
        <v>61</v>
      </c>
      <c r="AZ6" s="130">
        <v>61</v>
      </c>
      <c r="BA6" s="131">
        <v>120.52500000000001</v>
      </c>
      <c r="BB6" s="116">
        <v>1</v>
      </c>
      <c r="BC6" s="116" t="s">
        <v>254</v>
      </c>
      <c r="BD6" s="116">
        <v>1</v>
      </c>
      <c r="BE6" s="116" t="s">
        <v>254</v>
      </c>
      <c r="BF6" s="116">
        <v>0</v>
      </c>
      <c r="BG6" s="116" t="s">
        <v>254</v>
      </c>
      <c r="BH6" s="116">
        <v>1</v>
      </c>
      <c r="BI6" s="116">
        <v>1</v>
      </c>
    </row>
    <row r="7" spans="1:61" ht="15.5">
      <c r="A7" s="117" t="str">
        <f t="shared" si="0"/>
        <v>BB</v>
      </c>
      <c r="B7" s="118" t="s">
        <v>253</v>
      </c>
      <c r="C7" s="118">
        <v>1</v>
      </c>
      <c r="D7" s="118" t="s">
        <v>431</v>
      </c>
      <c r="E7" s="119">
        <v>6</v>
      </c>
      <c r="F7" s="120">
        <v>3.0481991767883301</v>
      </c>
      <c r="G7" s="121">
        <v>35.643947601318359</v>
      </c>
      <c r="H7" s="122" t="s">
        <v>426</v>
      </c>
      <c r="I7" s="123">
        <v>429.71734149999997</v>
      </c>
      <c r="J7" s="124">
        <v>0.82499999999999996</v>
      </c>
      <c r="K7" s="124">
        <v>14.3</v>
      </c>
      <c r="L7" s="124">
        <v>51.625</v>
      </c>
      <c r="N7" s="125">
        <v>0.56000000000000005</v>
      </c>
      <c r="O7" s="126">
        <v>0</v>
      </c>
      <c r="P7" s="126">
        <v>0</v>
      </c>
      <c r="Q7" s="126">
        <v>2.5350000000000001</v>
      </c>
      <c r="R7" s="126">
        <v>0</v>
      </c>
      <c r="S7" s="126">
        <v>0.22090729783037499</v>
      </c>
      <c r="T7" s="126">
        <v>0</v>
      </c>
      <c r="U7" s="126">
        <v>0</v>
      </c>
      <c r="V7" s="127">
        <v>0.22090729783037499</v>
      </c>
      <c r="W7" s="126">
        <v>7.3234112922277399</v>
      </c>
      <c r="X7" s="126">
        <v>0</v>
      </c>
      <c r="Y7" s="126">
        <v>7.3234112922277399</v>
      </c>
      <c r="Z7" s="126">
        <v>6.8509331443420702</v>
      </c>
      <c r="AA7" s="126">
        <v>2.5986298133711299</v>
      </c>
      <c r="AB7" s="126">
        <v>4.2523033309709399</v>
      </c>
      <c r="AC7" s="126">
        <v>0.23623907394283</v>
      </c>
      <c r="AD7" s="126">
        <v>0</v>
      </c>
      <c r="AE7" s="127">
        <v>0</v>
      </c>
      <c r="AF7" s="128">
        <v>6</v>
      </c>
      <c r="AG7" s="125">
        <v>1.7602173399480301</v>
      </c>
      <c r="AH7" s="126">
        <v>0</v>
      </c>
      <c r="AI7" s="126">
        <v>1.7602173399480301</v>
      </c>
      <c r="AJ7" s="126">
        <v>1.6357193479801599</v>
      </c>
      <c r="AK7" s="126">
        <v>0.64871249704701195</v>
      </c>
      <c r="AL7" s="126">
        <v>0.987006850933144</v>
      </c>
      <c r="AM7" s="126">
        <v>3.3782187573824701E-2</v>
      </c>
      <c r="AN7" s="126">
        <v>0</v>
      </c>
      <c r="AO7" s="127">
        <v>0</v>
      </c>
      <c r="AP7" s="129">
        <v>83</v>
      </c>
      <c r="AQ7" s="129">
        <v>0</v>
      </c>
      <c r="AR7" s="129">
        <v>83</v>
      </c>
      <c r="AS7" s="129">
        <v>3.1549999999999998</v>
      </c>
      <c r="AT7" s="129">
        <v>0</v>
      </c>
      <c r="AU7" s="129">
        <v>3.1549999999999998</v>
      </c>
      <c r="AV7" s="129" t="s">
        <v>254</v>
      </c>
      <c r="AW7" s="129">
        <v>83</v>
      </c>
      <c r="AX7" s="129">
        <v>3.1549999999999998</v>
      </c>
      <c r="AY7" s="129">
        <v>86.155000000000001</v>
      </c>
      <c r="AZ7" s="130">
        <v>86.155000000000001</v>
      </c>
      <c r="BA7" s="131">
        <v>13.920999999999999</v>
      </c>
      <c r="BB7" s="116">
        <v>1</v>
      </c>
      <c r="BC7" s="116" t="s">
        <v>254</v>
      </c>
      <c r="BD7" s="116">
        <v>0</v>
      </c>
      <c r="BE7" s="116" t="s">
        <v>254</v>
      </c>
      <c r="BF7" s="116">
        <v>0</v>
      </c>
      <c r="BG7" s="116" t="s">
        <v>254</v>
      </c>
      <c r="BH7" s="116">
        <v>0</v>
      </c>
      <c r="BI7" s="116">
        <v>1</v>
      </c>
    </row>
    <row r="8" spans="1:61" ht="15.5">
      <c r="A8" s="117" t="str">
        <f t="shared" si="0"/>
        <v>BB</v>
      </c>
      <c r="B8" s="118" t="s">
        <v>253</v>
      </c>
      <c r="C8" s="118">
        <v>1</v>
      </c>
      <c r="D8" s="118" t="s">
        <v>432</v>
      </c>
      <c r="E8" s="119">
        <v>7</v>
      </c>
      <c r="F8" s="120">
        <v>2.9736309051513672</v>
      </c>
      <c r="G8" s="121">
        <v>34.915325164794922</v>
      </c>
      <c r="H8" s="122" t="s">
        <v>426</v>
      </c>
      <c r="I8" s="123">
        <v>222.8163993</v>
      </c>
      <c r="J8" s="124">
        <v>0.6</v>
      </c>
      <c r="K8" s="124">
        <v>10.625</v>
      </c>
      <c r="L8" s="124">
        <v>57.024999999999999</v>
      </c>
      <c r="N8" s="125">
        <v>0.54100000000000004</v>
      </c>
      <c r="O8" s="126">
        <v>0</v>
      </c>
      <c r="P8" s="126">
        <v>0</v>
      </c>
      <c r="Q8" s="126">
        <v>1.6739999999999999</v>
      </c>
      <c r="R8" s="126">
        <v>0</v>
      </c>
      <c r="S8" s="126">
        <v>0.323178016726404</v>
      </c>
      <c r="T8" s="126">
        <v>0</v>
      </c>
      <c r="U8" s="126">
        <v>0</v>
      </c>
      <c r="V8" s="127">
        <v>0.323178016726404</v>
      </c>
      <c r="W8" s="126">
        <v>3.4419923061348401</v>
      </c>
      <c r="X8" s="126">
        <v>0.404940271309982</v>
      </c>
      <c r="Y8" s="126">
        <v>3.03705203482486</v>
      </c>
      <c r="Z8" s="126">
        <v>3.03705203482486</v>
      </c>
      <c r="AA8" s="126">
        <v>1.41729094958494</v>
      </c>
      <c r="AB8" s="126">
        <v>1.61976108523993</v>
      </c>
      <c r="AC8" s="126">
        <v>0</v>
      </c>
      <c r="AD8" s="126">
        <v>0.404940271309982</v>
      </c>
      <c r="AE8" s="127">
        <v>0</v>
      </c>
      <c r="AF8" s="128">
        <v>6</v>
      </c>
      <c r="AG8" s="125">
        <v>3.77485320915165</v>
      </c>
      <c r="AH8" s="126">
        <v>2.81433488560437</v>
      </c>
      <c r="AI8" s="126">
        <v>0.96051832354727695</v>
      </c>
      <c r="AJ8" s="126">
        <v>0.96051832354727695</v>
      </c>
      <c r="AK8" s="126">
        <v>0.45110346223932002</v>
      </c>
      <c r="AL8" s="126">
        <v>0.50941486130795699</v>
      </c>
      <c r="AM8" s="126">
        <v>0</v>
      </c>
      <c r="AN8" s="126">
        <v>2.81433488560437</v>
      </c>
      <c r="AO8" s="127">
        <v>0</v>
      </c>
      <c r="AP8" s="129">
        <v>75</v>
      </c>
      <c r="AQ8" s="129">
        <v>0</v>
      </c>
      <c r="AR8" s="129">
        <v>75</v>
      </c>
      <c r="AS8" s="129">
        <v>35.5</v>
      </c>
      <c r="AT8" s="129">
        <v>0</v>
      </c>
      <c r="AU8" s="129">
        <v>35.5</v>
      </c>
      <c r="AV8" s="129" t="s">
        <v>254</v>
      </c>
      <c r="AW8" s="129">
        <v>75</v>
      </c>
      <c r="AX8" s="129">
        <v>35.5</v>
      </c>
      <c r="AY8" s="129">
        <v>110.5</v>
      </c>
      <c r="AZ8" s="130">
        <v>110.5</v>
      </c>
      <c r="BA8" s="131">
        <v>35.825000000000003</v>
      </c>
      <c r="BB8" s="116">
        <v>1</v>
      </c>
      <c r="BC8" s="116" t="s">
        <v>254</v>
      </c>
      <c r="BD8" s="116">
        <v>0</v>
      </c>
      <c r="BE8" s="116" t="s">
        <v>254</v>
      </c>
      <c r="BF8" s="116">
        <v>0</v>
      </c>
      <c r="BG8" s="116" t="s">
        <v>254</v>
      </c>
      <c r="BH8" s="116">
        <v>0</v>
      </c>
      <c r="BI8" s="116">
        <v>1</v>
      </c>
    </row>
    <row r="9" spans="1:61" ht="15.5">
      <c r="A9" s="117" t="str">
        <f t="shared" si="0"/>
        <v>BB</v>
      </c>
      <c r="B9" s="118" t="s">
        <v>253</v>
      </c>
      <c r="C9" s="118">
        <v>1</v>
      </c>
      <c r="D9" s="118" t="s">
        <v>433</v>
      </c>
      <c r="E9" s="119">
        <v>8</v>
      </c>
      <c r="F9" s="120">
        <v>2.9156322479248047</v>
      </c>
      <c r="G9" s="121">
        <v>34.152935028076172</v>
      </c>
      <c r="H9" s="122" t="s">
        <v>426</v>
      </c>
      <c r="I9" s="123">
        <v>159.15457090000001</v>
      </c>
      <c r="J9" s="124">
        <v>0.7</v>
      </c>
      <c r="K9" s="124">
        <v>12.574999999999999</v>
      </c>
      <c r="L9" s="124">
        <v>67.412499999999994</v>
      </c>
      <c r="N9" s="125">
        <v>2.0609999999999999</v>
      </c>
      <c r="O9" s="126">
        <v>0</v>
      </c>
      <c r="P9" s="126">
        <v>0</v>
      </c>
      <c r="Q9" s="126">
        <v>2.3090000000000002</v>
      </c>
      <c r="R9" s="126">
        <v>0</v>
      </c>
      <c r="S9" s="126">
        <v>0.89259419662191397</v>
      </c>
      <c r="T9" s="126">
        <v>0</v>
      </c>
      <c r="U9" s="126">
        <v>0</v>
      </c>
      <c r="V9" s="127">
        <v>0.89259419662191397</v>
      </c>
      <c r="W9" s="126">
        <v>1.7717033662363999</v>
      </c>
      <c r="X9" s="126">
        <v>0.12655024044545701</v>
      </c>
      <c r="Y9" s="126">
        <v>1.64515312579094</v>
      </c>
      <c r="Z9" s="126">
        <v>1.64515312579094</v>
      </c>
      <c r="AA9" s="126">
        <v>0.37965072133637101</v>
      </c>
      <c r="AB9" s="126">
        <v>1.26550240445457</v>
      </c>
      <c r="AC9" s="126">
        <v>0</v>
      </c>
      <c r="AD9" s="126">
        <v>0.12655024044545701</v>
      </c>
      <c r="AE9" s="127">
        <v>0</v>
      </c>
      <c r="AF9" s="128">
        <v>4</v>
      </c>
      <c r="AG9" s="125">
        <v>0.99354593773728195</v>
      </c>
      <c r="AH9" s="126">
        <v>0.12996709693748401</v>
      </c>
      <c r="AI9" s="126">
        <v>0.86357884079979796</v>
      </c>
      <c r="AJ9" s="126">
        <v>0.86357884079979796</v>
      </c>
      <c r="AK9" s="126">
        <v>0.206656542647431</v>
      </c>
      <c r="AL9" s="126">
        <v>0.65692229815236702</v>
      </c>
      <c r="AM9" s="126">
        <v>0</v>
      </c>
      <c r="AN9" s="126">
        <v>0.12996709693748401</v>
      </c>
      <c r="AO9" s="127">
        <v>0</v>
      </c>
      <c r="AP9" s="129">
        <v>122.5</v>
      </c>
      <c r="AQ9" s="129">
        <v>0</v>
      </c>
      <c r="AR9" s="129">
        <v>122.5</v>
      </c>
      <c r="AS9" s="129">
        <v>61</v>
      </c>
      <c r="AT9" s="129">
        <v>0</v>
      </c>
      <c r="AU9" s="129">
        <v>61</v>
      </c>
      <c r="AV9" s="129" t="s">
        <v>254</v>
      </c>
      <c r="AW9" s="129">
        <v>122.5</v>
      </c>
      <c r="AX9" s="129">
        <v>61</v>
      </c>
      <c r="AY9" s="129">
        <v>183.5</v>
      </c>
      <c r="AZ9" s="130">
        <v>183.5</v>
      </c>
      <c r="BA9" s="131">
        <v>22.265000000000001</v>
      </c>
      <c r="BB9" s="116">
        <v>1</v>
      </c>
      <c r="BC9" s="116" t="s">
        <v>254</v>
      </c>
      <c r="BD9" s="116">
        <v>0</v>
      </c>
      <c r="BE9" s="116" t="s">
        <v>254</v>
      </c>
      <c r="BF9" s="116">
        <v>0</v>
      </c>
      <c r="BG9" s="116" t="s">
        <v>254</v>
      </c>
      <c r="BH9" s="116">
        <v>1</v>
      </c>
      <c r="BI9" s="116">
        <v>1</v>
      </c>
    </row>
    <row r="10" spans="1:61" ht="15.5">
      <c r="A10" s="117" t="str">
        <f t="shared" si="0"/>
        <v>BB</v>
      </c>
      <c r="B10" s="118" t="s">
        <v>253</v>
      </c>
      <c r="C10" s="118">
        <v>1</v>
      </c>
      <c r="D10" s="118" t="s">
        <v>434</v>
      </c>
      <c r="E10" s="119">
        <v>9</v>
      </c>
      <c r="F10" s="120">
        <v>3.3752498626708984</v>
      </c>
      <c r="G10" s="121">
        <v>37.600742340087891</v>
      </c>
      <c r="H10" s="122" t="s">
        <v>426</v>
      </c>
      <c r="I10" s="123">
        <v>413.80188440000001</v>
      </c>
      <c r="J10" s="124">
        <v>0.75</v>
      </c>
      <c r="K10" s="124">
        <v>13.8</v>
      </c>
      <c r="L10" s="124">
        <v>61.774999999999999</v>
      </c>
      <c r="N10" s="125">
        <v>0.44700000000000001</v>
      </c>
      <c r="O10" s="126">
        <v>0</v>
      </c>
      <c r="P10" s="126">
        <v>0</v>
      </c>
      <c r="Q10" s="126">
        <v>2.391</v>
      </c>
      <c r="R10" s="126">
        <v>0</v>
      </c>
      <c r="S10" s="126">
        <v>0.18695106649937299</v>
      </c>
      <c r="T10" s="126">
        <v>0</v>
      </c>
      <c r="U10" s="126">
        <v>0</v>
      </c>
      <c r="V10" s="127">
        <v>0.18695106649937299</v>
      </c>
      <c r="W10" s="126">
        <v>3.15258511979824</v>
      </c>
      <c r="X10" s="126">
        <v>0</v>
      </c>
      <c r="Y10" s="126">
        <v>3.15258511979824</v>
      </c>
      <c r="Z10" s="126">
        <v>3.15258511979824</v>
      </c>
      <c r="AA10" s="126">
        <v>0.450369302828319</v>
      </c>
      <c r="AB10" s="126">
        <v>2.70221581696992</v>
      </c>
      <c r="AC10" s="126">
        <v>0</v>
      </c>
      <c r="AD10" s="126">
        <v>0</v>
      </c>
      <c r="AE10" s="127">
        <v>0</v>
      </c>
      <c r="AF10" s="128">
        <v>5</v>
      </c>
      <c r="AG10" s="125">
        <v>0.79661322284273095</v>
      </c>
      <c r="AH10" s="126">
        <v>5.4044316339398298E-3</v>
      </c>
      <c r="AI10" s="126">
        <v>0.79120879120879095</v>
      </c>
      <c r="AJ10" s="126">
        <v>0.79120879120879095</v>
      </c>
      <c r="AK10" s="126">
        <v>0.17618447126643899</v>
      </c>
      <c r="AL10" s="126">
        <v>0.61502431994235296</v>
      </c>
      <c r="AM10" s="126">
        <v>0</v>
      </c>
      <c r="AN10" s="126">
        <v>5.4044316339398298E-3</v>
      </c>
      <c r="AO10" s="127">
        <v>0</v>
      </c>
      <c r="AP10" s="129">
        <v>204.5</v>
      </c>
      <c r="AQ10" s="129">
        <v>0</v>
      </c>
      <c r="AR10" s="129">
        <v>204.5</v>
      </c>
      <c r="AS10" s="129">
        <v>98</v>
      </c>
      <c r="AT10" s="129">
        <v>0</v>
      </c>
      <c r="AU10" s="129">
        <v>98</v>
      </c>
      <c r="AV10" s="129" t="s">
        <v>254</v>
      </c>
      <c r="AW10" s="129">
        <v>204.5</v>
      </c>
      <c r="AX10" s="129">
        <v>98</v>
      </c>
      <c r="AY10" s="129">
        <v>302.5</v>
      </c>
      <c r="AZ10" s="130">
        <v>302.5</v>
      </c>
      <c r="BA10" s="131">
        <v>3.371</v>
      </c>
      <c r="BB10" s="116">
        <v>0</v>
      </c>
      <c r="BC10" s="116" t="s">
        <v>254</v>
      </c>
      <c r="BD10" s="116">
        <v>0</v>
      </c>
      <c r="BE10" s="116" t="s">
        <v>254</v>
      </c>
      <c r="BF10" s="116">
        <v>0</v>
      </c>
      <c r="BG10" s="116" t="s">
        <v>254</v>
      </c>
      <c r="BH10" s="116">
        <v>1</v>
      </c>
      <c r="BI10" s="116">
        <v>0</v>
      </c>
    </row>
    <row r="11" spans="1:61" ht="15.5">
      <c r="A11" s="117" t="str">
        <f t="shared" si="0"/>
        <v>BB</v>
      </c>
      <c r="B11" s="118" t="s">
        <v>253</v>
      </c>
      <c r="C11" s="118">
        <v>1</v>
      </c>
      <c r="D11" s="118" t="s">
        <v>435</v>
      </c>
      <c r="E11" s="119" t="s">
        <v>436</v>
      </c>
      <c r="F11" s="120">
        <v>3.2392363548278809</v>
      </c>
      <c r="G11" s="121">
        <v>34.985904693603516</v>
      </c>
      <c r="H11" s="122" t="s">
        <v>426</v>
      </c>
      <c r="I11" s="123">
        <v>15.91545709</v>
      </c>
      <c r="J11" s="124">
        <v>0.61750000000000005</v>
      </c>
      <c r="K11" s="124">
        <v>7.2249999999999996</v>
      </c>
      <c r="L11" s="124">
        <v>29.324999999999999</v>
      </c>
      <c r="N11" s="125">
        <v>0.314</v>
      </c>
      <c r="O11" s="126">
        <v>0</v>
      </c>
      <c r="P11" s="126">
        <v>0</v>
      </c>
      <c r="Q11" s="126">
        <v>0.629</v>
      </c>
      <c r="R11" s="126">
        <v>0</v>
      </c>
      <c r="S11" s="126">
        <v>0.499205087440382</v>
      </c>
      <c r="T11" s="126">
        <v>0</v>
      </c>
      <c r="U11" s="126">
        <v>0</v>
      </c>
      <c r="V11" s="127">
        <v>0.499205087440382</v>
      </c>
      <c r="W11" s="126">
        <v>8.1419017156150009</v>
      </c>
      <c r="X11" s="126">
        <v>0</v>
      </c>
      <c r="Y11" s="126">
        <v>8.1419017156150009</v>
      </c>
      <c r="Z11" s="126">
        <v>8.1419017156150009</v>
      </c>
      <c r="AA11" s="126">
        <v>0.87234661238732203</v>
      </c>
      <c r="AB11" s="126">
        <v>7.2695551032276802</v>
      </c>
      <c r="AC11" s="126">
        <v>0</v>
      </c>
      <c r="AD11" s="126">
        <v>0</v>
      </c>
      <c r="AE11" s="127">
        <v>0</v>
      </c>
      <c r="AF11" s="128">
        <v>3</v>
      </c>
      <c r="AG11" s="125">
        <v>1.4164001163128801</v>
      </c>
      <c r="AH11" s="126">
        <v>0</v>
      </c>
      <c r="AI11" s="126">
        <v>1.4164001163128801</v>
      </c>
      <c r="AJ11" s="126">
        <v>1.4164001163128801</v>
      </c>
      <c r="AK11" s="126">
        <v>0.222448386158767</v>
      </c>
      <c r="AL11" s="126">
        <v>1.19395173015411</v>
      </c>
      <c r="AM11" s="126">
        <v>0</v>
      </c>
      <c r="AN11" s="126">
        <v>0</v>
      </c>
      <c r="AO11" s="127">
        <v>0</v>
      </c>
      <c r="AP11" s="129">
        <v>86</v>
      </c>
      <c r="AQ11" s="129">
        <v>0</v>
      </c>
      <c r="AR11" s="129">
        <v>86</v>
      </c>
      <c r="AS11" s="129">
        <v>35</v>
      </c>
      <c r="AT11" s="129">
        <v>0</v>
      </c>
      <c r="AU11" s="129">
        <v>35</v>
      </c>
      <c r="AV11" s="129" t="s">
        <v>254</v>
      </c>
      <c r="AW11" s="129">
        <v>86</v>
      </c>
      <c r="AX11" s="129">
        <v>35</v>
      </c>
      <c r="AY11" s="129">
        <v>121</v>
      </c>
      <c r="AZ11" s="130">
        <v>121</v>
      </c>
      <c r="BA11" s="131">
        <v>24.614999999999998</v>
      </c>
      <c r="BB11" s="116">
        <v>0</v>
      </c>
      <c r="BC11" s="116" t="s">
        <v>254</v>
      </c>
      <c r="BD11" s="116">
        <v>0</v>
      </c>
      <c r="BE11" s="116" t="s">
        <v>254</v>
      </c>
      <c r="BF11" s="116">
        <v>0</v>
      </c>
      <c r="BG11" s="116" t="s">
        <v>254</v>
      </c>
      <c r="BH11" s="116">
        <v>0</v>
      </c>
      <c r="BI11" s="116">
        <v>0</v>
      </c>
    </row>
    <row r="12" spans="1:61" ht="15.5">
      <c r="A12" s="117" t="str">
        <f t="shared" si="0"/>
        <v>BB</v>
      </c>
      <c r="B12" s="118" t="s">
        <v>253</v>
      </c>
      <c r="C12" s="118">
        <v>1</v>
      </c>
      <c r="D12" s="118" t="s">
        <v>437</v>
      </c>
      <c r="E12" s="119" t="s">
        <v>438</v>
      </c>
      <c r="F12" s="120">
        <v>2.5407035350799561</v>
      </c>
      <c r="G12" s="121">
        <v>34.545650482177734</v>
      </c>
      <c r="H12" s="122" t="s">
        <v>426</v>
      </c>
      <c r="I12" s="123">
        <v>222.8163993</v>
      </c>
      <c r="J12" s="124">
        <v>0.66249999999999998</v>
      </c>
      <c r="K12" s="124">
        <v>7.95</v>
      </c>
      <c r="L12" s="124">
        <v>34.25</v>
      </c>
      <c r="N12" s="125">
        <v>0.70299999999999996</v>
      </c>
      <c r="O12" s="126">
        <v>0</v>
      </c>
      <c r="P12" s="126">
        <v>0</v>
      </c>
      <c r="Q12" s="126">
        <v>1.7370000000000001</v>
      </c>
      <c r="R12" s="126">
        <v>0</v>
      </c>
      <c r="S12" s="126">
        <v>0.404720782959125</v>
      </c>
      <c r="T12" s="126">
        <v>0</v>
      </c>
      <c r="U12" s="126">
        <v>0</v>
      </c>
      <c r="V12" s="127">
        <v>0.404720782959125</v>
      </c>
      <c r="W12" s="126">
        <v>4.8395581273014203</v>
      </c>
      <c r="X12" s="126">
        <v>0</v>
      </c>
      <c r="Y12" s="126">
        <v>4.8395581273014203</v>
      </c>
      <c r="Z12" s="126">
        <v>3.8926880589163599</v>
      </c>
      <c r="AA12" s="126">
        <v>0.63124671225670703</v>
      </c>
      <c r="AB12" s="126">
        <v>3.2614413466596499</v>
      </c>
      <c r="AC12" s="126">
        <v>0.105207785376118</v>
      </c>
      <c r="AD12" s="126">
        <v>0</v>
      </c>
      <c r="AE12" s="127">
        <v>0</v>
      </c>
      <c r="AF12" s="128">
        <v>6</v>
      </c>
      <c r="AG12" s="125">
        <v>1.8890057864281999</v>
      </c>
      <c r="AH12" s="126">
        <v>0</v>
      </c>
      <c r="AI12" s="126">
        <v>1.8890057864281999</v>
      </c>
      <c r="AJ12" s="126">
        <v>1.85102577590742</v>
      </c>
      <c r="AK12" s="126">
        <v>0.78400841662283005</v>
      </c>
      <c r="AL12" s="126">
        <v>1.06701735928459</v>
      </c>
      <c r="AM12" s="126">
        <v>3.7980010520778498E-2</v>
      </c>
      <c r="AN12" s="126">
        <v>0</v>
      </c>
      <c r="AO12" s="127">
        <v>0</v>
      </c>
      <c r="AP12" s="129">
        <v>52</v>
      </c>
      <c r="AQ12" s="129">
        <v>0</v>
      </c>
      <c r="AR12" s="129">
        <v>52</v>
      </c>
      <c r="AS12" s="129">
        <v>16</v>
      </c>
      <c r="AT12" s="129">
        <v>0</v>
      </c>
      <c r="AU12" s="129">
        <v>16</v>
      </c>
      <c r="AV12" s="129" t="s">
        <v>254</v>
      </c>
      <c r="AW12" s="129">
        <v>52</v>
      </c>
      <c r="AX12" s="129">
        <v>16</v>
      </c>
      <c r="AY12" s="129">
        <v>68</v>
      </c>
      <c r="AZ12" s="130">
        <v>68</v>
      </c>
      <c r="BA12" s="131">
        <v>306.62200000000001</v>
      </c>
      <c r="BB12" s="116">
        <v>1</v>
      </c>
      <c r="BC12" s="116" t="s">
        <v>254</v>
      </c>
      <c r="BD12" s="116">
        <v>0</v>
      </c>
      <c r="BE12" s="116" t="s">
        <v>254</v>
      </c>
      <c r="BF12" s="116">
        <v>1</v>
      </c>
      <c r="BG12" s="116" t="s">
        <v>254</v>
      </c>
      <c r="BH12" s="116">
        <v>0</v>
      </c>
      <c r="BI12" s="116">
        <v>1</v>
      </c>
    </row>
    <row r="13" spans="1:61" ht="15.5">
      <c r="A13" s="117" t="str">
        <f t="shared" si="0"/>
        <v>BB</v>
      </c>
      <c r="B13" s="118" t="s">
        <v>253</v>
      </c>
      <c r="C13" s="118">
        <v>1</v>
      </c>
      <c r="D13" s="118" t="s">
        <v>439</v>
      </c>
      <c r="E13" s="119" t="s">
        <v>440</v>
      </c>
      <c r="F13" s="120">
        <v>2.8263325691223145</v>
      </c>
      <c r="G13" s="121">
        <v>33.453315734863281</v>
      </c>
      <c r="H13" s="122" t="s">
        <v>426</v>
      </c>
      <c r="I13" s="123">
        <v>350.14005600000002</v>
      </c>
      <c r="J13" s="124">
        <v>0.9375</v>
      </c>
      <c r="K13" s="124">
        <v>15.4</v>
      </c>
      <c r="L13" s="124">
        <v>63.35</v>
      </c>
      <c r="N13" s="125">
        <v>1.4079999999999999</v>
      </c>
      <c r="O13" s="126">
        <v>0</v>
      </c>
      <c r="P13" s="126">
        <v>0</v>
      </c>
      <c r="Q13" s="126">
        <v>3.86</v>
      </c>
      <c r="R13" s="126">
        <v>0</v>
      </c>
      <c r="S13" s="126">
        <v>0.36476683937823801</v>
      </c>
      <c r="T13" s="126">
        <v>0</v>
      </c>
      <c r="U13" s="126">
        <v>0</v>
      </c>
      <c r="V13" s="127">
        <v>0.36476683937823801</v>
      </c>
      <c r="W13" s="126">
        <v>13.1868131868132</v>
      </c>
      <c r="X13" s="126">
        <v>0</v>
      </c>
      <c r="Y13" s="126">
        <v>13.1868131868132</v>
      </c>
      <c r="Z13" s="126">
        <v>12.9120879120879</v>
      </c>
      <c r="AA13" s="126">
        <v>1.78571428571429</v>
      </c>
      <c r="AB13" s="126">
        <v>11.126373626373599</v>
      </c>
      <c r="AC13" s="126">
        <v>0.13736263736263701</v>
      </c>
      <c r="AD13" s="126">
        <v>0</v>
      </c>
      <c r="AE13" s="127">
        <v>0</v>
      </c>
      <c r="AF13" s="128">
        <v>9</v>
      </c>
      <c r="AG13" s="125">
        <v>7.9487637362637402</v>
      </c>
      <c r="AH13" s="126">
        <v>4.1208791208791201E-2</v>
      </c>
      <c r="AI13" s="126">
        <v>7.9075549450549403</v>
      </c>
      <c r="AJ13" s="126">
        <v>7.8799450549450496</v>
      </c>
      <c r="AK13" s="126">
        <v>4.5416208791208801</v>
      </c>
      <c r="AL13" s="126">
        <v>3.3383241758241802</v>
      </c>
      <c r="AM13" s="126">
        <v>0</v>
      </c>
      <c r="AN13" s="126">
        <v>4.1208791208791201E-2</v>
      </c>
      <c r="AO13" s="127">
        <v>0</v>
      </c>
      <c r="AP13" s="129">
        <v>82.5</v>
      </c>
      <c r="AQ13" s="129">
        <v>0</v>
      </c>
      <c r="AR13" s="129">
        <v>82.5</v>
      </c>
      <c r="AS13" s="129">
        <v>33</v>
      </c>
      <c r="AT13" s="129">
        <v>0</v>
      </c>
      <c r="AU13" s="129">
        <v>33</v>
      </c>
      <c r="AV13" s="129" t="s">
        <v>254</v>
      </c>
      <c r="AW13" s="129">
        <v>82.5</v>
      </c>
      <c r="AX13" s="129">
        <v>33</v>
      </c>
      <c r="AY13" s="129">
        <v>115.5</v>
      </c>
      <c r="AZ13" s="130">
        <v>115.5</v>
      </c>
      <c r="BA13" s="131">
        <v>159.35499999999999</v>
      </c>
      <c r="BB13" s="116">
        <v>0</v>
      </c>
      <c r="BC13" s="116" t="s">
        <v>254</v>
      </c>
      <c r="BD13" s="116">
        <v>0</v>
      </c>
      <c r="BE13" s="116" t="s">
        <v>254</v>
      </c>
      <c r="BF13" s="116">
        <v>0</v>
      </c>
      <c r="BG13" s="116" t="s">
        <v>254</v>
      </c>
      <c r="BH13" s="116">
        <v>1</v>
      </c>
      <c r="BI13" s="116">
        <v>0</v>
      </c>
    </row>
    <row r="14" spans="1:61" ht="15.5">
      <c r="A14" s="117" t="str">
        <f t="shared" si="0"/>
        <v>BB</v>
      </c>
      <c r="B14" s="118" t="s">
        <v>253</v>
      </c>
      <c r="C14" s="118">
        <v>1</v>
      </c>
      <c r="D14" s="118" t="s">
        <v>441</v>
      </c>
      <c r="E14" s="119" t="s">
        <v>442</v>
      </c>
      <c r="F14" s="120">
        <v>2.5946898460388184</v>
      </c>
      <c r="G14" s="121">
        <v>34.591995239257813</v>
      </c>
      <c r="H14" s="122" t="s">
        <v>426</v>
      </c>
      <c r="I14" s="123">
        <v>636.61828370000001</v>
      </c>
      <c r="J14" s="124">
        <v>0.6875</v>
      </c>
      <c r="K14" s="124">
        <v>21.125</v>
      </c>
      <c r="L14" s="124">
        <v>91.125</v>
      </c>
      <c r="N14" s="125">
        <v>2.8180000000000001</v>
      </c>
      <c r="O14" s="126">
        <v>0</v>
      </c>
      <c r="P14" s="126">
        <v>0</v>
      </c>
      <c r="Q14" s="126">
        <v>2.8180000000000001</v>
      </c>
      <c r="R14" s="126">
        <v>0</v>
      </c>
      <c r="S14" s="126">
        <v>1</v>
      </c>
      <c r="T14" s="126">
        <v>0</v>
      </c>
      <c r="U14" s="126">
        <v>0</v>
      </c>
      <c r="V14" s="127">
        <v>1</v>
      </c>
      <c r="W14" s="126">
        <v>2.0674887395702601</v>
      </c>
      <c r="X14" s="126">
        <v>0.14767776711216099</v>
      </c>
      <c r="Y14" s="126">
        <v>1.9198109724581001</v>
      </c>
      <c r="Z14" s="126">
        <v>1.77213320534594</v>
      </c>
      <c r="AA14" s="126">
        <v>1.2552610204533701</v>
      </c>
      <c r="AB14" s="126">
        <v>0.51687218489256403</v>
      </c>
      <c r="AC14" s="126">
        <v>0</v>
      </c>
      <c r="AD14" s="126">
        <v>0.14767776711216099</v>
      </c>
      <c r="AE14" s="127">
        <v>0</v>
      </c>
      <c r="AF14" s="128">
        <v>8</v>
      </c>
      <c r="AG14" s="125">
        <v>0.89751162962415998</v>
      </c>
      <c r="AH14" s="126">
        <v>0.394594993723695</v>
      </c>
      <c r="AI14" s="126">
        <v>0.50291663590046498</v>
      </c>
      <c r="AJ14" s="126">
        <v>0.49235767555194598</v>
      </c>
      <c r="AK14" s="126">
        <v>0.37812892269068898</v>
      </c>
      <c r="AL14" s="126">
        <v>0.114228752861257</v>
      </c>
      <c r="AM14" s="126">
        <v>0</v>
      </c>
      <c r="AN14" s="126">
        <v>0.394594993723695</v>
      </c>
      <c r="AO14" s="127">
        <v>0</v>
      </c>
      <c r="AP14" s="129">
        <v>414</v>
      </c>
      <c r="AQ14" s="129">
        <v>0</v>
      </c>
      <c r="AR14" s="129">
        <v>414</v>
      </c>
      <c r="AS14" s="129">
        <v>147</v>
      </c>
      <c r="AT14" s="129">
        <v>0</v>
      </c>
      <c r="AU14" s="129">
        <v>147</v>
      </c>
      <c r="AV14" s="129" t="s">
        <v>254</v>
      </c>
      <c r="AW14" s="129">
        <v>414</v>
      </c>
      <c r="AX14" s="129">
        <v>147</v>
      </c>
      <c r="AY14" s="129">
        <v>561</v>
      </c>
      <c r="AZ14" s="130">
        <v>561</v>
      </c>
      <c r="BA14" s="131">
        <v>2.649</v>
      </c>
      <c r="BB14" s="116" t="s">
        <v>254</v>
      </c>
      <c r="BC14" s="116" t="s">
        <v>254</v>
      </c>
      <c r="BD14" s="116" t="s">
        <v>254</v>
      </c>
      <c r="BE14" s="116" t="s">
        <v>254</v>
      </c>
      <c r="BF14" s="116">
        <v>1</v>
      </c>
      <c r="BG14" s="116" t="s">
        <v>254</v>
      </c>
      <c r="BH14" s="116">
        <v>1</v>
      </c>
      <c r="BI14" s="116" t="s">
        <v>254</v>
      </c>
    </row>
    <row r="15" spans="1:61" ht="15.5">
      <c r="A15" s="117" t="str">
        <f t="shared" si="0"/>
        <v>BB</v>
      </c>
      <c r="B15" s="118" t="s">
        <v>253</v>
      </c>
      <c r="C15" s="118">
        <v>1</v>
      </c>
      <c r="D15" s="118" t="s">
        <v>443</v>
      </c>
      <c r="E15" s="119" t="s">
        <v>444</v>
      </c>
      <c r="F15" s="120">
        <v>2.4343347549438477</v>
      </c>
      <c r="G15" s="121">
        <v>35.800991058349609</v>
      </c>
      <c r="H15" s="122" t="s">
        <v>426</v>
      </c>
      <c r="I15" s="123">
        <v>350.14005600000002</v>
      </c>
      <c r="J15" s="124">
        <v>0.92500000000000004</v>
      </c>
      <c r="K15" s="124">
        <v>23.524999999999999</v>
      </c>
      <c r="L15" s="124">
        <v>85.924999999999997</v>
      </c>
      <c r="N15" s="125">
        <v>1.2669999999999999</v>
      </c>
      <c r="O15" s="126">
        <v>0</v>
      </c>
      <c r="P15" s="126">
        <v>0</v>
      </c>
      <c r="Q15" s="126">
        <v>5.5149999999999997</v>
      </c>
      <c r="R15" s="126">
        <v>0</v>
      </c>
      <c r="S15" s="126">
        <v>0.22973708068903001</v>
      </c>
      <c r="T15" s="126">
        <v>0</v>
      </c>
      <c r="U15" s="126">
        <v>0</v>
      </c>
      <c r="V15" s="127">
        <v>0.22973708068903001</v>
      </c>
      <c r="W15" s="126">
        <v>4.7271164589600296</v>
      </c>
      <c r="X15" s="126">
        <v>0</v>
      </c>
      <c r="Y15" s="126">
        <v>4.7271164589600296</v>
      </c>
      <c r="Z15" s="126">
        <v>4.6196819939836704</v>
      </c>
      <c r="AA15" s="126">
        <v>2.4709926944563798</v>
      </c>
      <c r="AB15" s="126">
        <v>2.1486892995272902</v>
      </c>
      <c r="AC15" s="126">
        <v>0.107434464976364</v>
      </c>
      <c r="AD15" s="126">
        <v>0</v>
      </c>
      <c r="AE15" s="127">
        <v>0</v>
      </c>
      <c r="AF15" s="128">
        <v>6</v>
      </c>
      <c r="AG15" s="125">
        <v>1.9178126342930799</v>
      </c>
      <c r="AH15" s="126">
        <v>0</v>
      </c>
      <c r="AI15" s="126">
        <v>1.9178126342930799</v>
      </c>
      <c r="AJ15" s="126">
        <v>1.6582509669101799</v>
      </c>
      <c r="AK15" s="126">
        <v>0.73979372582724501</v>
      </c>
      <c r="AL15" s="126">
        <v>0.91845724108293902</v>
      </c>
      <c r="AM15" s="126">
        <v>0.25956166738289599</v>
      </c>
      <c r="AN15" s="126">
        <v>0</v>
      </c>
      <c r="AO15" s="127">
        <v>0</v>
      </c>
      <c r="AP15" s="129">
        <v>132</v>
      </c>
      <c r="AQ15" s="129">
        <v>0</v>
      </c>
      <c r="AR15" s="129">
        <v>132</v>
      </c>
      <c r="AS15" s="129">
        <v>133</v>
      </c>
      <c r="AT15" s="129">
        <v>0</v>
      </c>
      <c r="AU15" s="129">
        <v>133</v>
      </c>
      <c r="AV15" s="129" t="s">
        <v>254</v>
      </c>
      <c r="AW15" s="129">
        <v>132</v>
      </c>
      <c r="AX15" s="129">
        <v>133</v>
      </c>
      <c r="AY15" s="129">
        <v>265</v>
      </c>
      <c r="AZ15" s="130">
        <v>265</v>
      </c>
      <c r="BA15" s="131">
        <v>15.738</v>
      </c>
      <c r="BB15" s="116">
        <v>1</v>
      </c>
      <c r="BC15" s="116" t="s">
        <v>254</v>
      </c>
      <c r="BD15" s="116" t="s">
        <v>254</v>
      </c>
      <c r="BE15" s="116" t="s">
        <v>254</v>
      </c>
      <c r="BF15" s="116">
        <v>1</v>
      </c>
      <c r="BG15" s="116" t="s">
        <v>254</v>
      </c>
      <c r="BH15" s="116">
        <v>1</v>
      </c>
      <c r="BI15" s="116">
        <v>1</v>
      </c>
    </row>
    <row r="16" spans="1:61" ht="15.5">
      <c r="A16" s="117" t="str">
        <f t="shared" si="0"/>
        <v>BB</v>
      </c>
      <c r="B16" s="118" t="s">
        <v>253</v>
      </c>
      <c r="C16" s="118">
        <v>1</v>
      </c>
      <c r="D16" s="118" t="s">
        <v>445</v>
      </c>
      <c r="E16" s="119" t="s">
        <v>446</v>
      </c>
      <c r="F16" s="120">
        <v>2.7231388092041016</v>
      </c>
      <c r="G16" s="121">
        <v>34.311969757080078</v>
      </c>
      <c r="H16" s="122" t="s">
        <v>426</v>
      </c>
      <c r="I16" s="123">
        <v>413.80188440000001</v>
      </c>
      <c r="J16" s="124">
        <v>0.82</v>
      </c>
      <c r="K16" s="124">
        <v>27.024999999999999</v>
      </c>
      <c r="L16" s="124">
        <v>113.675</v>
      </c>
      <c r="N16" s="125">
        <v>0.80400000000000005</v>
      </c>
      <c r="O16" s="126">
        <v>0</v>
      </c>
      <c r="P16" s="126">
        <v>0</v>
      </c>
      <c r="Q16" s="126">
        <v>5.4029999999999996</v>
      </c>
      <c r="R16" s="126">
        <v>0</v>
      </c>
      <c r="S16" s="126">
        <v>0.14880621876735101</v>
      </c>
      <c r="T16" s="126">
        <v>0</v>
      </c>
      <c r="U16" s="126">
        <v>0</v>
      </c>
      <c r="V16" s="127">
        <v>0.14880621876735101</v>
      </c>
      <c r="W16" s="126">
        <v>0.24561978057966299</v>
      </c>
      <c r="X16" s="126">
        <v>0.163746520386442</v>
      </c>
      <c r="Y16" s="126">
        <v>8.1873260193220901E-2</v>
      </c>
      <c r="Z16" s="126">
        <v>8.1873260193220901E-2</v>
      </c>
      <c r="AA16" s="126">
        <v>0</v>
      </c>
      <c r="AB16" s="126">
        <v>8.1873260193220901E-2</v>
      </c>
      <c r="AC16" s="126">
        <v>0</v>
      </c>
      <c r="AD16" s="126">
        <v>0.163746520386442</v>
      </c>
      <c r="AE16" s="127">
        <v>0</v>
      </c>
      <c r="AF16" s="128">
        <v>3</v>
      </c>
      <c r="AG16" s="125">
        <v>0.22277714098575399</v>
      </c>
      <c r="AH16" s="126">
        <v>0.17308007204846901</v>
      </c>
      <c r="AI16" s="126">
        <v>4.9697068937285101E-2</v>
      </c>
      <c r="AJ16" s="126">
        <v>4.9697068937285101E-2</v>
      </c>
      <c r="AK16" s="126">
        <v>0</v>
      </c>
      <c r="AL16" s="126">
        <v>4.9697068937285101E-2</v>
      </c>
      <c r="AM16" s="126">
        <v>0</v>
      </c>
      <c r="AN16" s="126">
        <v>0.17308007204846901</v>
      </c>
      <c r="AO16" s="127">
        <v>0</v>
      </c>
      <c r="AP16" s="129">
        <v>303.5</v>
      </c>
      <c r="AQ16" s="129">
        <v>0</v>
      </c>
      <c r="AR16" s="129">
        <v>303.5</v>
      </c>
      <c r="AS16" s="129">
        <v>80.5</v>
      </c>
      <c r="AT16" s="129">
        <v>0</v>
      </c>
      <c r="AU16" s="129">
        <v>80.5</v>
      </c>
      <c r="AV16" s="129" t="s">
        <v>254</v>
      </c>
      <c r="AW16" s="129">
        <v>303.5</v>
      </c>
      <c r="AX16" s="129">
        <v>80.5</v>
      </c>
      <c r="AY16" s="129">
        <v>384</v>
      </c>
      <c r="AZ16" s="130">
        <v>384</v>
      </c>
      <c r="BA16" s="131">
        <v>0.875</v>
      </c>
      <c r="BB16" s="116">
        <v>1</v>
      </c>
      <c r="BC16" s="116" t="s">
        <v>254</v>
      </c>
      <c r="BD16" s="116" t="s">
        <v>254</v>
      </c>
      <c r="BE16" s="116" t="s">
        <v>254</v>
      </c>
      <c r="BF16" s="116">
        <v>1</v>
      </c>
      <c r="BG16" s="116" t="s">
        <v>254</v>
      </c>
      <c r="BH16" s="116">
        <v>0</v>
      </c>
      <c r="BI16" s="116">
        <v>1</v>
      </c>
    </row>
    <row r="17" spans="1:61" ht="15.5">
      <c r="A17" s="117" t="str">
        <f t="shared" si="0"/>
        <v>BB</v>
      </c>
      <c r="B17" s="118" t="s">
        <v>253</v>
      </c>
      <c r="C17" s="118">
        <v>1</v>
      </c>
      <c r="D17" s="118" t="s">
        <v>447</v>
      </c>
      <c r="E17" s="119" t="s">
        <v>448</v>
      </c>
      <c r="F17" s="120">
        <v>3.0308489799499512</v>
      </c>
      <c r="G17" s="121">
        <v>34.032669067382813</v>
      </c>
      <c r="H17" s="122" t="s">
        <v>426</v>
      </c>
      <c r="I17" s="123">
        <v>79.577285450000005</v>
      </c>
      <c r="J17" s="124">
        <v>0.82499999999999996</v>
      </c>
      <c r="K17" s="124">
        <v>13.55</v>
      </c>
      <c r="L17" s="124">
        <v>52.325000000000003</v>
      </c>
      <c r="N17" s="125">
        <v>1.2450000000000001</v>
      </c>
      <c r="O17" s="126">
        <v>0</v>
      </c>
      <c r="P17" s="126">
        <v>0</v>
      </c>
      <c r="Q17" s="126">
        <v>2.3570000000000002</v>
      </c>
      <c r="R17" s="126">
        <v>0</v>
      </c>
      <c r="S17" s="126">
        <v>0.52821383114128095</v>
      </c>
      <c r="T17" s="126">
        <v>0</v>
      </c>
      <c r="U17" s="126">
        <v>0</v>
      </c>
      <c r="V17" s="127">
        <v>0.52821383114128095</v>
      </c>
      <c r="W17" s="126">
        <v>14.8528991716652</v>
      </c>
      <c r="X17" s="126">
        <v>0.57126535275635504</v>
      </c>
      <c r="Y17" s="126">
        <v>14.281633818908899</v>
      </c>
      <c r="Z17" s="126">
        <v>14.281633818908899</v>
      </c>
      <c r="AA17" s="126">
        <v>1.1425307055127101</v>
      </c>
      <c r="AB17" s="126">
        <v>13.1391031133962</v>
      </c>
      <c r="AC17" s="126">
        <v>0</v>
      </c>
      <c r="AD17" s="126">
        <v>0.57126535275635504</v>
      </c>
      <c r="AE17" s="127">
        <v>0</v>
      </c>
      <c r="AF17" s="128">
        <v>4</v>
      </c>
      <c r="AG17" s="125">
        <v>6.2744930019994296</v>
      </c>
      <c r="AH17" s="126">
        <v>0.156241073978863</v>
      </c>
      <c r="AI17" s="126">
        <v>6.1182519280205696</v>
      </c>
      <c r="AJ17" s="126">
        <v>6.1182519280205696</v>
      </c>
      <c r="AK17" s="126">
        <v>0.24621536703798899</v>
      </c>
      <c r="AL17" s="126">
        <v>5.87203656098258</v>
      </c>
      <c r="AM17" s="126">
        <v>0</v>
      </c>
      <c r="AN17" s="126">
        <v>0.156241073978863</v>
      </c>
      <c r="AO17" s="127">
        <v>0</v>
      </c>
      <c r="AP17" s="129">
        <v>73</v>
      </c>
      <c r="AQ17" s="129">
        <v>0</v>
      </c>
      <c r="AR17" s="129">
        <v>73</v>
      </c>
      <c r="AS17" s="129">
        <v>26</v>
      </c>
      <c r="AT17" s="129">
        <v>0</v>
      </c>
      <c r="AU17" s="129">
        <v>26</v>
      </c>
      <c r="AV17" s="129" t="s">
        <v>254</v>
      </c>
      <c r="AW17" s="129">
        <v>73</v>
      </c>
      <c r="AX17" s="129">
        <v>26</v>
      </c>
      <c r="AY17" s="129">
        <v>99</v>
      </c>
      <c r="AZ17" s="130">
        <v>99</v>
      </c>
      <c r="BA17" s="131">
        <v>64.260000000000005</v>
      </c>
      <c r="BB17" s="116">
        <v>0</v>
      </c>
      <c r="BC17" s="116" t="s">
        <v>254</v>
      </c>
      <c r="BD17" s="116">
        <v>0</v>
      </c>
      <c r="BE17" s="116" t="s">
        <v>254</v>
      </c>
      <c r="BF17" s="116">
        <v>0</v>
      </c>
      <c r="BG17" s="116" t="s">
        <v>254</v>
      </c>
      <c r="BH17" s="116">
        <v>1</v>
      </c>
      <c r="BI17" s="116">
        <v>0</v>
      </c>
    </row>
    <row r="18" spans="1:61" ht="15.5">
      <c r="A18" s="117" t="str">
        <f t="shared" si="0"/>
        <v>BB</v>
      </c>
      <c r="B18" s="118" t="s">
        <v>253</v>
      </c>
      <c r="C18" s="118">
        <v>1</v>
      </c>
      <c r="D18" s="118" t="s">
        <v>449</v>
      </c>
      <c r="E18" s="119" t="s">
        <v>450</v>
      </c>
      <c r="F18" s="120">
        <v>2.7828717231750488</v>
      </c>
      <c r="G18" s="121">
        <v>35.286750793457031</v>
      </c>
      <c r="H18" s="60" t="s">
        <v>24</v>
      </c>
      <c r="I18" s="123">
        <v>222.8163993</v>
      </c>
      <c r="J18" s="124">
        <v>0.66249999999999998</v>
      </c>
      <c r="K18" s="124">
        <v>9.0124999999999993</v>
      </c>
      <c r="L18" s="124">
        <v>72.724999999999994</v>
      </c>
      <c r="N18" s="125">
        <v>0.152</v>
      </c>
      <c r="O18" s="126">
        <v>0</v>
      </c>
      <c r="P18" s="126">
        <v>0</v>
      </c>
      <c r="Q18" s="126">
        <v>2.5659999999999998</v>
      </c>
      <c r="R18" s="126">
        <v>0</v>
      </c>
      <c r="S18" s="126">
        <v>5.9236165237724098E-2</v>
      </c>
      <c r="T18" s="126">
        <v>0</v>
      </c>
      <c r="U18" s="126">
        <v>0</v>
      </c>
      <c r="V18" s="127">
        <v>5.9236165237724098E-2</v>
      </c>
      <c r="W18" s="126">
        <v>2.1772056039379</v>
      </c>
      <c r="X18" s="126">
        <v>9.4661113214691395E-2</v>
      </c>
      <c r="Y18" s="126">
        <v>2.08254449072321</v>
      </c>
      <c r="Z18" s="126">
        <v>2.08254449072321</v>
      </c>
      <c r="AA18" s="126">
        <v>0.47330556607345697</v>
      </c>
      <c r="AB18" s="126">
        <v>1.60923892464975</v>
      </c>
      <c r="AC18" s="126">
        <v>0</v>
      </c>
      <c r="AD18" s="126">
        <v>9.4661113214691395E-2</v>
      </c>
      <c r="AE18" s="127">
        <v>0</v>
      </c>
      <c r="AF18" s="128">
        <v>6</v>
      </c>
      <c r="AG18" s="125">
        <v>0.72198031048845102</v>
      </c>
      <c r="AH18" s="126">
        <v>3.7391139719803103E-2</v>
      </c>
      <c r="AI18" s="126">
        <v>0.684589170768648</v>
      </c>
      <c r="AJ18" s="126">
        <v>0.684589170768648</v>
      </c>
      <c r="AK18" s="126">
        <v>8.7372207497160195E-2</v>
      </c>
      <c r="AL18" s="126">
        <v>0.59721696327148799</v>
      </c>
      <c r="AM18" s="126">
        <v>0</v>
      </c>
      <c r="AN18" s="126">
        <v>3.7391139719803103E-2</v>
      </c>
      <c r="AO18" s="127">
        <v>0</v>
      </c>
      <c r="AP18" s="129">
        <v>183</v>
      </c>
      <c r="AQ18" s="129">
        <v>0</v>
      </c>
      <c r="AR18" s="129">
        <v>183</v>
      </c>
      <c r="AS18" s="129">
        <v>108</v>
      </c>
      <c r="AT18" s="129">
        <v>0</v>
      </c>
      <c r="AU18" s="129">
        <v>108</v>
      </c>
      <c r="AV18" s="129" t="s">
        <v>254</v>
      </c>
      <c r="AW18" s="129">
        <v>183</v>
      </c>
      <c r="AX18" s="129">
        <v>108</v>
      </c>
      <c r="AY18" s="129">
        <v>291</v>
      </c>
      <c r="AZ18" s="130">
        <v>291</v>
      </c>
      <c r="BA18" s="131">
        <v>9.9849999999999994</v>
      </c>
      <c r="BB18" s="116">
        <v>0</v>
      </c>
      <c r="BC18" s="116" t="s">
        <v>254</v>
      </c>
      <c r="BD18" s="116" t="s">
        <v>254</v>
      </c>
      <c r="BE18" s="116" t="s">
        <v>254</v>
      </c>
      <c r="BF18" s="116">
        <v>0</v>
      </c>
      <c r="BG18" s="116" t="s">
        <v>254</v>
      </c>
      <c r="BH18" s="116">
        <v>0</v>
      </c>
      <c r="BI18" s="116">
        <v>0</v>
      </c>
    </row>
    <row r="19" spans="1:61" ht="15.5">
      <c r="A19" s="117" t="str">
        <f t="shared" si="0"/>
        <v>BB</v>
      </c>
      <c r="B19" s="118" t="s">
        <v>253</v>
      </c>
      <c r="C19" s="118">
        <v>1</v>
      </c>
      <c r="D19" s="118" t="s">
        <v>451</v>
      </c>
      <c r="E19" s="119" t="s">
        <v>452</v>
      </c>
      <c r="F19" s="120">
        <v>3.1109116077423096</v>
      </c>
      <c r="G19" s="121">
        <v>36.906078338623047</v>
      </c>
      <c r="H19" s="122" t="s">
        <v>426</v>
      </c>
      <c r="I19" s="123">
        <v>127.3236567</v>
      </c>
      <c r="J19" s="124">
        <v>0.7</v>
      </c>
      <c r="K19" s="124">
        <v>13.824999999999999</v>
      </c>
      <c r="L19" s="124">
        <v>65.762500000000003</v>
      </c>
      <c r="N19" s="125">
        <v>0.38100000000000001</v>
      </c>
      <c r="O19" s="126">
        <v>0</v>
      </c>
      <c r="P19" s="126">
        <v>0</v>
      </c>
      <c r="Q19" s="126">
        <v>2.2690000000000001</v>
      </c>
      <c r="R19" s="126">
        <v>0</v>
      </c>
      <c r="S19" s="126">
        <v>0.16791538122520899</v>
      </c>
      <c r="T19" s="126">
        <v>0</v>
      </c>
      <c r="U19" s="126">
        <v>0</v>
      </c>
      <c r="V19" s="127">
        <v>0.16791538122520899</v>
      </c>
      <c r="W19" s="126">
        <v>1.8547581680696199</v>
      </c>
      <c r="X19" s="126">
        <v>0.42802111570837498</v>
      </c>
      <c r="Y19" s="126">
        <v>1.4267370523612499</v>
      </c>
      <c r="Z19" s="126">
        <v>1.4267370523612499</v>
      </c>
      <c r="AA19" s="126">
        <v>0.14267370523612499</v>
      </c>
      <c r="AB19" s="126">
        <v>1.2840633471251199</v>
      </c>
      <c r="AC19" s="126">
        <v>0</v>
      </c>
      <c r="AD19" s="126">
        <v>0.42802111570837498</v>
      </c>
      <c r="AE19" s="127">
        <v>0</v>
      </c>
      <c r="AF19" s="128">
        <v>4</v>
      </c>
      <c r="AG19" s="125">
        <v>1.2578113853616799</v>
      </c>
      <c r="AH19" s="126">
        <v>0.67427593094592697</v>
      </c>
      <c r="AI19" s="126">
        <v>0.58353545441575105</v>
      </c>
      <c r="AJ19" s="126">
        <v>0.58353545441575105</v>
      </c>
      <c r="AK19" s="126">
        <v>0</v>
      </c>
      <c r="AL19" s="126">
        <v>0.58353545441575105</v>
      </c>
      <c r="AM19" s="126">
        <v>0</v>
      </c>
      <c r="AN19" s="126">
        <v>0.67427593094592697</v>
      </c>
      <c r="AO19" s="127">
        <v>0</v>
      </c>
      <c r="AP19" s="129">
        <v>208</v>
      </c>
      <c r="AQ19" s="129">
        <v>0</v>
      </c>
      <c r="AR19" s="129">
        <v>208</v>
      </c>
      <c r="AS19" s="129">
        <v>93</v>
      </c>
      <c r="AT19" s="129">
        <v>0</v>
      </c>
      <c r="AU19" s="129">
        <v>93</v>
      </c>
      <c r="AV19" s="129" t="s">
        <v>254</v>
      </c>
      <c r="AW19" s="129">
        <v>208</v>
      </c>
      <c r="AX19" s="129">
        <v>93</v>
      </c>
      <c r="AY19" s="129">
        <v>301</v>
      </c>
      <c r="AZ19" s="130">
        <v>301</v>
      </c>
      <c r="BA19" s="131">
        <v>7.274</v>
      </c>
      <c r="BB19" s="116">
        <v>0</v>
      </c>
      <c r="BC19" s="116" t="s">
        <v>254</v>
      </c>
      <c r="BD19" s="116">
        <v>0</v>
      </c>
      <c r="BE19" s="116" t="s">
        <v>254</v>
      </c>
      <c r="BF19" s="116">
        <v>0</v>
      </c>
      <c r="BG19" s="116" t="s">
        <v>254</v>
      </c>
      <c r="BH19" s="116">
        <v>0</v>
      </c>
      <c r="BI19" s="116">
        <v>0</v>
      </c>
    </row>
    <row r="20" spans="1:61" ht="15.5">
      <c r="A20" s="117" t="str">
        <f t="shared" si="0"/>
        <v>BB</v>
      </c>
      <c r="B20" s="118" t="s">
        <v>253</v>
      </c>
      <c r="C20" s="118">
        <v>1</v>
      </c>
      <c r="D20" s="118" t="s">
        <v>453</v>
      </c>
      <c r="E20" s="119" t="s">
        <v>454</v>
      </c>
      <c r="F20" s="120">
        <v>3.4176995754241943</v>
      </c>
      <c r="G20" s="121">
        <v>36.276576995849609</v>
      </c>
      <c r="H20" s="122" t="s">
        <v>426</v>
      </c>
      <c r="I20" s="123">
        <v>159.15457090000001</v>
      </c>
      <c r="J20" s="124">
        <v>0.625</v>
      </c>
      <c r="K20" s="124">
        <v>8.875</v>
      </c>
      <c r="L20" s="124">
        <v>57.825000000000003</v>
      </c>
      <c r="N20" s="125">
        <v>0.93200000000000005</v>
      </c>
      <c r="O20" s="126">
        <v>0</v>
      </c>
      <c r="P20" s="126">
        <v>0</v>
      </c>
      <c r="Q20" s="126">
        <v>2.0819999999999999</v>
      </c>
      <c r="R20" s="126">
        <v>0</v>
      </c>
      <c r="S20" s="126">
        <v>0.44764649375600402</v>
      </c>
      <c r="T20" s="126">
        <v>0</v>
      </c>
      <c r="U20" s="126">
        <v>0</v>
      </c>
      <c r="V20" s="127">
        <v>0.44764649375600402</v>
      </c>
      <c r="W20" s="126">
        <v>12.248628884826299</v>
      </c>
      <c r="X20" s="126">
        <v>1.2797074954296199</v>
      </c>
      <c r="Y20" s="126">
        <v>10.9689213893967</v>
      </c>
      <c r="Z20" s="126">
        <v>10.786106032906799</v>
      </c>
      <c r="AA20" s="126">
        <v>3.4734917733089601</v>
      </c>
      <c r="AB20" s="126">
        <v>7.3126142595978099</v>
      </c>
      <c r="AC20" s="126">
        <v>0.18281535648994501</v>
      </c>
      <c r="AD20" s="126">
        <v>1.2797074954296199</v>
      </c>
      <c r="AE20" s="127">
        <v>0</v>
      </c>
      <c r="AF20" s="128">
        <v>10</v>
      </c>
      <c r="AG20" s="125">
        <v>12.3826325411335</v>
      </c>
      <c r="AH20" s="126">
        <v>0.44332723948811698</v>
      </c>
      <c r="AI20" s="126">
        <v>11.9393053016453</v>
      </c>
      <c r="AJ20" s="126">
        <v>5.1738574040219403</v>
      </c>
      <c r="AK20" s="126">
        <v>1.2164533820840999</v>
      </c>
      <c r="AL20" s="126">
        <v>3.9574040219378399</v>
      </c>
      <c r="AM20" s="126">
        <v>6.7654478976233996</v>
      </c>
      <c r="AN20" s="126">
        <v>0.44332723948811698</v>
      </c>
      <c r="AO20" s="127">
        <v>0</v>
      </c>
      <c r="AP20" s="129">
        <v>146</v>
      </c>
      <c r="AQ20" s="129">
        <v>0</v>
      </c>
      <c r="AR20" s="129">
        <v>146</v>
      </c>
      <c r="AS20" s="129">
        <v>28.5</v>
      </c>
      <c r="AT20" s="129">
        <v>0</v>
      </c>
      <c r="AU20" s="129">
        <v>28.5</v>
      </c>
      <c r="AV20" s="129" t="s">
        <v>254</v>
      </c>
      <c r="AW20" s="129">
        <v>146</v>
      </c>
      <c r="AX20" s="129">
        <v>28.5</v>
      </c>
      <c r="AY20" s="129">
        <v>174.5</v>
      </c>
      <c r="AZ20" s="130">
        <v>174.5</v>
      </c>
      <c r="BA20" s="131">
        <v>19.041</v>
      </c>
      <c r="BB20" s="116">
        <v>0</v>
      </c>
      <c r="BC20" s="116" t="s">
        <v>254</v>
      </c>
      <c r="BD20" s="116">
        <v>0</v>
      </c>
      <c r="BE20" s="116" t="s">
        <v>254</v>
      </c>
      <c r="BF20" s="116">
        <v>0</v>
      </c>
      <c r="BG20" s="116" t="s">
        <v>254</v>
      </c>
      <c r="BH20" s="116">
        <v>0</v>
      </c>
      <c r="BI20" s="116">
        <v>0</v>
      </c>
    </row>
    <row r="21" spans="1:61" ht="15.5">
      <c r="A21" s="117" t="str">
        <f t="shared" si="0"/>
        <v>BB</v>
      </c>
      <c r="B21" s="118" t="s">
        <v>253</v>
      </c>
      <c r="C21" s="118">
        <v>1</v>
      </c>
      <c r="D21" s="118" t="s">
        <v>455</v>
      </c>
      <c r="E21" s="119" t="s">
        <v>456</v>
      </c>
      <c r="F21" s="120">
        <v>3.4311466217041016</v>
      </c>
      <c r="G21" s="121">
        <v>35.570400238037109</v>
      </c>
      <c r="H21" s="122" t="s">
        <v>426</v>
      </c>
      <c r="I21" s="123">
        <v>509.29462690000003</v>
      </c>
      <c r="J21" s="124">
        <v>0.71250000000000002</v>
      </c>
      <c r="K21" s="124">
        <v>16.05</v>
      </c>
      <c r="L21" s="124">
        <v>57.45</v>
      </c>
      <c r="N21" s="125">
        <v>0.80700000000000005</v>
      </c>
      <c r="O21" s="126">
        <v>0</v>
      </c>
      <c r="P21" s="126">
        <v>0</v>
      </c>
      <c r="Q21" s="126">
        <v>2.69</v>
      </c>
      <c r="R21" s="126">
        <v>0</v>
      </c>
      <c r="S21" s="126">
        <v>0.3</v>
      </c>
      <c r="T21" s="126">
        <v>0</v>
      </c>
      <c r="U21" s="126">
        <v>0</v>
      </c>
      <c r="V21" s="127">
        <v>0.3</v>
      </c>
      <c r="W21" s="126">
        <v>9.9143758449752095</v>
      </c>
      <c r="X21" s="126">
        <v>1.2017425266636601</v>
      </c>
      <c r="Y21" s="126">
        <v>8.7126333183115499</v>
      </c>
      <c r="Z21" s="126">
        <v>8.7126333183115499</v>
      </c>
      <c r="AA21" s="126">
        <v>1.8026137899954899</v>
      </c>
      <c r="AB21" s="126">
        <v>6.9100195283160604</v>
      </c>
      <c r="AC21" s="126">
        <v>0</v>
      </c>
      <c r="AD21" s="126">
        <v>1.2017425266636601</v>
      </c>
      <c r="AE21" s="127">
        <v>0</v>
      </c>
      <c r="AF21" s="128">
        <v>6</v>
      </c>
      <c r="AG21" s="125">
        <v>3.69355565570077</v>
      </c>
      <c r="AH21" s="126">
        <v>0.36863452005407799</v>
      </c>
      <c r="AI21" s="126">
        <v>3.3249211356466901</v>
      </c>
      <c r="AJ21" s="126">
        <v>3.3249211356466901</v>
      </c>
      <c r="AK21" s="126">
        <v>0.432326873967252</v>
      </c>
      <c r="AL21" s="126">
        <v>2.8925942616794398</v>
      </c>
      <c r="AM21" s="126">
        <v>0</v>
      </c>
      <c r="AN21" s="126">
        <v>0.36863452005407799</v>
      </c>
      <c r="AO21" s="127">
        <v>0</v>
      </c>
      <c r="AP21" s="129">
        <v>117.5</v>
      </c>
      <c r="AQ21" s="129">
        <v>0</v>
      </c>
      <c r="AR21" s="129">
        <v>117.5</v>
      </c>
      <c r="AS21" s="129">
        <v>64.5</v>
      </c>
      <c r="AT21" s="129">
        <v>0</v>
      </c>
      <c r="AU21" s="129">
        <v>64.5</v>
      </c>
      <c r="AV21" s="129" t="s">
        <v>254</v>
      </c>
      <c r="AW21" s="129">
        <v>117.5</v>
      </c>
      <c r="AX21" s="129">
        <v>64.5</v>
      </c>
      <c r="AY21" s="129">
        <v>182</v>
      </c>
      <c r="AZ21" s="130">
        <v>182</v>
      </c>
      <c r="BA21" s="131">
        <v>18.795999999999999</v>
      </c>
      <c r="BB21" s="116">
        <v>1</v>
      </c>
      <c r="BC21" s="116" t="s">
        <v>254</v>
      </c>
      <c r="BD21" s="116">
        <v>1</v>
      </c>
      <c r="BE21" s="116" t="s">
        <v>254</v>
      </c>
      <c r="BF21" s="116">
        <v>0</v>
      </c>
      <c r="BG21" s="116" t="s">
        <v>254</v>
      </c>
      <c r="BH21" s="116">
        <v>0</v>
      </c>
      <c r="BI21" s="116">
        <v>1</v>
      </c>
    </row>
    <row r="22" spans="1:61" ht="15.5">
      <c r="A22" s="117" t="str">
        <f t="shared" si="0"/>
        <v>BB</v>
      </c>
      <c r="B22" s="118" t="s">
        <v>257</v>
      </c>
      <c r="C22" s="118">
        <v>1</v>
      </c>
      <c r="D22" s="118" t="s">
        <v>457</v>
      </c>
      <c r="E22" s="119">
        <v>1</v>
      </c>
      <c r="F22" s="120">
        <v>2.5613453388214111</v>
      </c>
      <c r="G22" s="121">
        <v>34.082386016845703</v>
      </c>
      <c r="H22" s="60" t="s">
        <v>24</v>
      </c>
      <c r="I22" s="123">
        <v>541.12554109999996</v>
      </c>
      <c r="J22" s="124">
        <v>0.7</v>
      </c>
      <c r="K22" s="124">
        <v>12.225</v>
      </c>
      <c r="L22" s="124">
        <v>62.424999999999997</v>
      </c>
      <c r="N22" s="125">
        <v>0.38600000000000001</v>
      </c>
      <c r="O22" s="126">
        <v>0</v>
      </c>
      <c r="P22" s="126">
        <v>0</v>
      </c>
      <c r="Q22" s="126">
        <v>2.0699999999999998</v>
      </c>
      <c r="R22" s="126">
        <v>0</v>
      </c>
      <c r="S22" s="126">
        <v>0.186473429951691</v>
      </c>
      <c r="T22" s="126">
        <v>0</v>
      </c>
      <c r="U22" s="126">
        <v>0</v>
      </c>
      <c r="V22" s="127">
        <v>0.186473429951691</v>
      </c>
      <c r="W22" s="88">
        <v>0</v>
      </c>
      <c r="X22" s="88">
        <v>0</v>
      </c>
      <c r="Y22" s="88">
        <v>0</v>
      </c>
      <c r="Z22" s="88">
        <v>0</v>
      </c>
      <c r="AA22" s="88">
        <v>0</v>
      </c>
      <c r="AB22" s="88">
        <v>0</v>
      </c>
      <c r="AC22" s="88">
        <v>0</v>
      </c>
      <c r="AD22" s="88">
        <v>0</v>
      </c>
      <c r="AE22" s="90">
        <v>0</v>
      </c>
      <c r="AF22" s="132">
        <v>0</v>
      </c>
      <c r="AG22" s="89">
        <v>0</v>
      </c>
      <c r="AH22" s="88">
        <v>0</v>
      </c>
      <c r="AI22" s="88">
        <v>0</v>
      </c>
      <c r="AJ22" s="88">
        <v>0</v>
      </c>
      <c r="AK22" s="88">
        <v>0</v>
      </c>
      <c r="AL22" s="88">
        <v>0</v>
      </c>
      <c r="AM22" s="88">
        <v>0</v>
      </c>
      <c r="AN22" s="88">
        <v>0</v>
      </c>
      <c r="AO22" s="90">
        <v>0</v>
      </c>
      <c r="AP22" s="129">
        <v>215.5</v>
      </c>
      <c r="AQ22" s="129">
        <v>0</v>
      </c>
      <c r="AR22" s="129">
        <v>215.5</v>
      </c>
      <c r="AS22" s="129">
        <v>291</v>
      </c>
      <c r="AT22" s="129">
        <v>0</v>
      </c>
      <c r="AU22" s="129">
        <v>291</v>
      </c>
      <c r="AV22" s="129">
        <v>0</v>
      </c>
      <c r="AW22" s="129">
        <v>215.5</v>
      </c>
      <c r="AX22" s="129">
        <v>291</v>
      </c>
      <c r="AY22" s="129">
        <v>506.5</v>
      </c>
      <c r="AZ22" s="130">
        <v>506.5</v>
      </c>
      <c r="BA22" s="131">
        <v>0</v>
      </c>
      <c r="BB22" s="116">
        <v>1</v>
      </c>
      <c r="BC22" s="116" t="s">
        <v>254</v>
      </c>
      <c r="BD22" s="116">
        <v>0</v>
      </c>
      <c r="BE22" s="116" t="s">
        <v>254</v>
      </c>
      <c r="BF22" s="116">
        <v>1</v>
      </c>
      <c r="BG22" s="116" t="s">
        <v>254</v>
      </c>
      <c r="BH22" s="116">
        <v>0</v>
      </c>
      <c r="BI22" s="116">
        <v>1</v>
      </c>
    </row>
    <row r="23" spans="1:61" ht="15.5">
      <c r="A23" s="117" t="str">
        <f t="shared" si="0"/>
        <v>BB</v>
      </c>
      <c r="B23" s="118" t="s">
        <v>257</v>
      </c>
      <c r="C23" s="118">
        <v>1</v>
      </c>
      <c r="D23" s="118" t="s">
        <v>458</v>
      </c>
      <c r="E23" s="119">
        <v>2</v>
      </c>
      <c r="F23" s="120">
        <v>2.3453521728515625</v>
      </c>
      <c r="G23" s="121">
        <v>33.747356414794922</v>
      </c>
      <c r="H23" s="60" t="s">
        <v>24</v>
      </c>
      <c r="I23" s="123">
        <v>95.492742550000003</v>
      </c>
      <c r="J23" s="124">
        <v>0.72499999999999998</v>
      </c>
      <c r="K23" s="124">
        <v>12.425000000000001</v>
      </c>
      <c r="L23" s="124">
        <v>47.65</v>
      </c>
      <c r="N23" s="125">
        <v>0.66400000000000003</v>
      </c>
      <c r="O23" s="126">
        <v>0</v>
      </c>
      <c r="P23" s="126">
        <v>0</v>
      </c>
      <c r="Q23" s="126">
        <v>2.286</v>
      </c>
      <c r="R23" s="126">
        <v>2.4809999999999999</v>
      </c>
      <c r="S23" s="126">
        <v>0.29046369203849498</v>
      </c>
      <c r="T23" s="126">
        <v>1.08530183727034</v>
      </c>
      <c r="U23" s="126">
        <v>0</v>
      </c>
      <c r="V23" s="127">
        <v>1.37576552930884</v>
      </c>
      <c r="W23" s="126">
        <v>4.9414090074827097</v>
      </c>
      <c r="X23" s="126">
        <v>0.70591557249752901</v>
      </c>
      <c r="Y23" s="126">
        <v>4.2354934349851803</v>
      </c>
      <c r="Z23" s="126">
        <v>3.95312720598616</v>
      </c>
      <c r="AA23" s="126">
        <v>0.14118311449950599</v>
      </c>
      <c r="AB23" s="126">
        <v>3.81194409148666</v>
      </c>
      <c r="AC23" s="126">
        <v>0</v>
      </c>
      <c r="AD23" s="126">
        <v>0.70591557249752901</v>
      </c>
      <c r="AE23" s="127">
        <v>0</v>
      </c>
      <c r="AF23" s="128">
        <v>5</v>
      </c>
      <c r="AG23" s="125">
        <v>2.2915431314414798</v>
      </c>
      <c r="AH23" s="126">
        <v>1.18946773965834</v>
      </c>
      <c r="AI23" s="126">
        <v>1.1020753917831401</v>
      </c>
      <c r="AJ23" s="126">
        <v>1.0453197797543401</v>
      </c>
      <c r="AK23" s="126">
        <v>2.01891853734293E-2</v>
      </c>
      <c r="AL23" s="126">
        <v>1.0251305943809099</v>
      </c>
      <c r="AM23" s="126">
        <v>0</v>
      </c>
      <c r="AN23" s="126">
        <v>1.18946773965834</v>
      </c>
      <c r="AO23" s="127">
        <v>0</v>
      </c>
      <c r="AP23" s="129">
        <v>211.5</v>
      </c>
      <c r="AQ23" s="129">
        <v>0</v>
      </c>
      <c r="AR23" s="129">
        <v>211.5</v>
      </c>
      <c r="AS23" s="129">
        <v>128</v>
      </c>
      <c r="AT23" s="129">
        <v>0</v>
      </c>
      <c r="AU23" s="129">
        <v>128</v>
      </c>
      <c r="AV23" s="129">
        <v>0</v>
      </c>
      <c r="AW23" s="129">
        <v>211.5</v>
      </c>
      <c r="AX23" s="129">
        <v>128</v>
      </c>
      <c r="AY23" s="129">
        <v>339.5</v>
      </c>
      <c r="AZ23" s="130">
        <v>339.5</v>
      </c>
      <c r="BA23" s="131">
        <v>0</v>
      </c>
      <c r="BB23" s="116">
        <v>1</v>
      </c>
      <c r="BC23" s="116" t="s">
        <v>254</v>
      </c>
      <c r="BD23" s="116">
        <v>0</v>
      </c>
      <c r="BE23" s="116" t="s">
        <v>254</v>
      </c>
      <c r="BF23" s="116">
        <v>1</v>
      </c>
      <c r="BG23" s="116" t="s">
        <v>254</v>
      </c>
      <c r="BH23" s="116">
        <v>1</v>
      </c>
      <c r="BI23" s="116">
        <v>1</v>
      </c>
    </row>
    <row r="24" spans="1:61" ht="15.5">
      <c r="A24" s="117" t="str">
        <f t="shared" si="0"/>
        <v>BB</v>
      </c>
      <c r="B24" s="118" t="s">
        <v>257</v>
      </c>
      <c r="C24" s="118">
        <v>1</v>
      </c>
      <c r="D24" s="118" t="s">
        <v>459</v>
      </c>
      <c r="E24" s="119">
        <v>3</v>
      </c>
      <c r="F24" s="120">
        <v>2.0042681694030762</v>
      </c>
      <c r="G24" s="121">
        <v>33.450965881347656</v>
      </c>
      <c r="H24" s="60" t="s">
        <v>24</v>
      </c>
      <c r="I24" s="123">
        <v>413.80188440000001</v>
      </c>
      <c r="J24" s="124">
        <v>0.82499999999999996</v>
      </c>
      <c r="K24" s="124">
        <v>13.074999999999999</v>
      </c>
      <c r="L24" s="124">
        <v>63.15</v>
      </c>
      <c r="N24" s="125">
        <v>0.54300000000000004</v>
      </c>
      <c r="O24" s="126">
        <v>0</v>
      </c>
      <c r="P24" s="126">
        <v>0</v>
      </c>
      <c r="Q24" s="126">
        <v>2.613</v>
      </c>
      <c r="R24" s="126">
        <v>0</v>
      </c>
      <c r="S24" s="126">
        <v>0.20780711825487899</v>
      </c>
      <c r="T24" s="126">
        <v>0</v>
      </c>
      <c r="U24" s="126">
        <v>0</v>
      </c>
      <c r="V24" s="127">
        <v>0.20780711825487899</v>
      </c>
      <c r="W24" s="126">
        <v>2.92234901196771</v>
      </c>
      <c r="X24" s="126">
        <v>0.139159476760367</v>
      </c>
      <c r="Y24" s="126">
        <v>2.7831895352073501</v>
      </c>
      <c r="Z24" s="126">
        <v>2.5048705816866099</v>
      </c>
      <c r="AA24" s="126">
        <v>0.139159476760367</v>
      </c>
      <c r="AB24" s="126">
        <v>2.36571110492625</v>
      </c>
      <c r="AC24" s="126">
        <v>0.139159476760367</v>
      </c>
      <c r="AD24" s="126">
        <v>0.139159476760367</v>
      </c>
      <c r="AE24" s="127">
        <v>0</v>
      </c>
      <c r="AF24" s="128">
        <v>5</v>
      </c>
      <c r="AG24" s="125">
        <v>0.51878652936265002</v>
      </c>
      <c r="AH24" s="126">
        <v>5.4967993320345097E-2</v>
      </c>
      <c r="AI24" s="126">
        <v>0.463818536042304</v>
      </c>
      <c r="AJ24" s="126">
        <v>0.377539660450877</v>
      </c>
      <c r="AK24" s="126">
        <v>1.98998051767325E-2</v>
      </c>
      <c r="AL24" s="126">
        <v>0.35763985527414399</v>
      </c>
      <c r="AM24" s="126">
        <v>5.0236571110492602E-2</v>
      </c>
      <c r="AN24" s="126">
        <v>5.4967993320345097E-2</v>
      </c>
      <c r="AO24" s="127">
        <v>0</v>
      </c>
      <c r="AP24" s="129">
        <v>191</v>
      </c>
      <c r="AQ24" s="129">
        <v>0</v>
      </c>
      <c r="AR24" s="129">
        <v>191</v>
      </c>
      <c r="AS24" s="129">
        <v>137</v>
      </c>
      <c r="AT24" s="129">
        <v>0</v>
      </c>
      <c r="AU24" s="129">
        <v>137</v>
      </c>
      <c r="AV24" s="129">
        <v>0</v>
      </c>
      <c r="AW24" s="129">
        <v>191</v>
      </c>
      <c r="AX24" s="129">
        <v>137</v>
      </c>
      <c r="AY24" s="129">
        <v>328</v>
      </c>
      <c r="AZ24" s="130">
        <v>328</v>
      </c>
      <c r="BA24" s="131">
        <v>0</v>
      </c>
      <c r="BB24" s="116">
        <v>1</v>
      </c>
      <c r="BC24" s="116" t="s">
        <v>254</v>
      </c>
      <c r="BD24" s="116">
        <v>0</v>
      </c>
      <c r="BE24" s="116" t="s">
        <v>254</v>
      </c>
      <c r="BF24" s="116">
        <v>1</v>
      </c>
      <c r="BG24" s="116" t="s">
        <v>254</v>
      </c>
      <c r="BH24" s="116">
        <v>1</v>
      </c>
      <c r="BI24" s="116">
        <v>1</v>
      </c>
    </row>
    <row r="25" spans="1:61" ht="15.5">
      <c r="A25" s="117" t="str">
        <f t="shared" si="0"/>
        <v>BB</v>
      </c>
      <c r="B25" s="118" t="s">
        <v>257</v>
      </c>
      <c r="C25" s="118">
        <v>1</v>
      </c>
      <c r="D25" s="118" t="s">
        <v>460</v>
      </c>
      <c r="E25" s="119">
        <v>4</v>
      </c>
      <c r="F25" s="120">
        <v>2.56821608543396</v>
      </c>
      <c r="G25" s="121">
        <v>34.544422149658203</v>
      </c>
      <c r="H25" s="60" t="s">
        <v>24</v>
      </c>
      <c r="I25" s="123">
        <v>477.4637128</v>
      </c>
      <c r="J25" s="124">
        <v>0.92500000000000004</v>
      </c>
      <c r="K25" s="124">
        <v>16.725000000000001</v>
      </c>
      <c r="L25" s="124">
        <v>66.2</v>
      </c>
      <c r="N25" s="125">
        <v>0.59499999999999997</v>
      </c>
      <c r="O25" s="126">
        <v>0</v>
      </c>
      <c r="P25" s="126">
        <v>0</v>
      </c>
      <c r="Q25" s="126">
        <v>3.4249999999999998</v>
      </c>
      <c r="R25" s="126">
        <v>0</v>
      </c>
      <c r="S25" s="126">
        <v>0.17372262773722599</v>
      </c>
      <c r="T25" s="126">
        <v>0</v>
      </c>
      <c r="U25" s="126">
        <v>0</v>
      </c>
      <c r="V25" s="127">
        <v>0.17372262773722599</v>
      </c>
      <c r="W25" s="126">
        <v>4.1493775933609998</v>
      </c>
      <c r="X25" s="126">
        <v>0.20240866309078001</v>
      </c>
      <c r="Y25" s="126">
        <v>3.94696893027022</v>
      </c>
      <c r="Z25" s="126">
        <v>3.1373342779070899</v>
      </c>
      <c r="AA25" s="126">
        <v>0.20240866309078001</v>
      </c>
      <c r="AB25" s="126">
        <v>2.9349256148163101</v>
      </c>
      <c r="AC25" s="126">
        <v>0</v>
      </c>
      <c r="AD25" s="126">
        <v>0.20240866309078001</v>
      </c>
      <c r="AE25" s="127">
        <v>0</v>
      </c>
      <c r="AF25" s="128">
        <v>5</v>
      </c>
      <c r="AG25" s="125">
        <v>2.6759437303916598</v>
      </c>
      <c r="AH25" s="126">
        <v>1.8693452079749</v>
      </c>
      <c r="AI25" s="126">
        <v>0.806598522416759</v>
      </c>
      <c r="AJ25" s="126">
        <v>0.58071045440744895</v>
      </c>
      <c r="AK25" s="126">
        <v>0.10666936544884099</v>
      </c>
      <c r="AL25" s="126">
        <v>0.47404108895860703</v>
      </c>
      <c r="AM25" s="126">
        <v>0</v>
      </c>
      <c r="AN25" s="126">
        <v>1.8693452079749</v>
      </c>
      <c r="AO25" s="127">
        <v>0</v>
      </c>
      <c r="AP25" s="129">
        <v>176</v>
      </c>
      <c r="AQ25" s="129">
        <v>0</v>
      </c>
      <c r="AR25" s="129">
        <v>176</v>
      </c>
      <c r="AS25" s="129">
        <v>128.5</v>
      </c>
      <c r="AT25" s="129">
        <v>0</v>
      </c>
      <c r="AU25" s="129">
        <v>128.5</v>
      </c>
      <c r="AV25" s="129">
        <v>0</v>
      </c>
      <c r="AW25" s="129">
        <v>176</v>
      </c>
      <c r="AX25" s="129">
        <v>128.5</v>
      </c>
      <c r="AY25" s="129">
        <v>304.5</v>
      </c>
      <c r="AZ25" s="130">
        <v>304.5</v>
      </c>
      <c r="BA25" s="131">
        <v>0</v>
      </c>
      <c r="BB25" s="116">
        <v>1</v>
      </c>
      <c r="BC25" s="116" t="s">
        <v>254</v>
      </c>
      <c r="BD25" s="116">
        <v>0</v>
      </c>
      <c r="BE25" s="116" t="s">
        <v>254</v>
      </c>
      <c r="BF25" s="116">
        <v>0</v>
      </c>
      <c r="BG25" s="116" t="s">
        <v>254</v>
      </c>
      <c r="BH25" s="116">
        <v>1</v>
      </c>
      <c r="BI25" s="116">
        <v>1</v>
      </c>
    </row>
    <row r="26" spans="1:61" ht="15.5">
      <c r="A26" s="117" t="str">
        <f t="shared" si="0"/>
        <v>BB</v>
      </c>
      <c r="B26" s="118" t="s">
        <v>257</v>
      </c>
      <c r="C26" s="118">
        <v>1</v>
      </c>
      <c r="D26" s="118" t="s">
        <v>461</v>
      </c>
      <c r="E26" s="119">
        <v>5</v>
      </c>
      <c r="F26" s="120">
        <v>1.8848530054092407</v>
      </c>
      <c r="G26" s="121">
        <v>31.803543090820313</v>
      </c>
      <c r="H26" s="60" t="s">
        <v>24</v>
      </c>
      <c r="I26" s="123">
        <v>572.95645530000002</v>
      </c>
      <c r="J26" s="124">
        <v>0.72499999999999998</v>
      </c>
      <c r="K26" s="124">
        <v>13.35</v>
      </c>
      <c r="L26" s="124">
        <v>68.525000000000006</v>
      </c>
      <c r="N26" s="125">
        <v>0.45600000000000002</v>
      </c>
      <c r="O26" s="126">
        <v>0</v>
      </c>
      <c r="P26" s="126">
        <v>0</v>
      </c>
      <c r="Q26" s="126">
        <v>2.5059999999999998</v>
      </c>
      <c r="R26" s="126">
        <v>0</v>
      </c>
      <c r="S26" s="126">
        <v>0.18196328810854001</v>
      </c>
      <c r="T26" s="126">
        <v>0</v>
      </c>
      <c r="U26" s="126">
        <v>0</v>
      </c>
      <c r="V26" s="127">
        <v>0.18196328810854001</v>
      </c>
      <c r="W26" s="126">
        <v>4.5207317934590696</v>
      </c>
      <c r="X26" s="126">
        <v>0</v>
      </c>
      <c r="Y26" s="126">
        <v>4.5207317934590696</v>
      </c>
      <c r="Z26" s="126">
        <v>3.2492759765487</v>
      </c>
      <c r="AA26" s="126">
        <v>0.21190930281839401</v>
      </c>
      <c r="AB26" s="126">
        <v>3.0373666737303102</v>
      </c>
      <c r="AC26" s="126">
        <v>0</v>
      </c>
      <c r="AD26" s="126">
        <v>0</v>
      </c>
      <c r="AE26" s="127">
        <v>0</v>
      </c>
      <c r="AF26" s="128">
        <v>4</v>
      </c>
      <c r="AG26" s="125">
        <v>1.31023521932613</v>
      </c>
      <c r="AH26" s="126">
        <v>0</v>
      </c>
      <c r="AI26" s="126">
        <v>1.31023521932613</v>
      </c>
      <c r="AJ26" s="126">
        <v>0.96475241929787403</v>
      </c>
      <c r="AK26" s="126">
        <v>5.5520237338419202E-2</v>
      </c>
      <c r="AL26" s="126">
        <v>0.90923218195945499</v>
      </c>
      <c r="AM26" s="126">
        <v>0</v>
      </c>
      <c r="AN26" s="126">
        <v>0</v>
      </c>
      <c r="AO26" s="127">
        <v>0</v>
      </c>
      <c r="AP26" s="129">
        <v>246.5</v>
      </c>
      <c r="AQ26" s="129">
        <v>0</v>
      </c>
      <c r="AR26" s="129">
        <v>246.5</v>
      </c>
      <c r="AS26" s="129">
        <v>59</v>
      </c>
      <c r="AT26" s="129">
        <v>0</v>
      </c>
      <c r="AU26" s="129">
        <v>59</v>
      </c>
      <c r="AV26" s="129">
        <v>0</v>
      </c>
      <c r="AW26" s="129">
        <v>246.5</v>
      </c>
      <c r="AX26" s="129">
        <v>59</v>
      </c>
      <c r="AY26" s="129">
        <v>305.5</v>
      </c>
      <c r="AZ26" s="130">
        <v>305.5</v>
      </c>
      <c r="BA26" s="131">
        <v>0</v>
      </c>
      <c r="BB26" s="116">
        <v>1</v>
      </c>
      <c r="BC26" s="116" t="s">
        <v>254</v>
      </c>
      <c r="BD26" s="116">
        <v>1</v>
      </c>
      <c r="BE26" s="116" t="s">
        <v>254</v>
      </c>
      <c r="BF26" s="116">
        <v>0</v>
      </c>
      <c r="BG26" s="116" t="s">
        <v>254</v>
      </c>
      <c r="BH26" s="116">
        <v>0</v>
      </c>
      <c r="BI26" s="116">
        <v>1</v>
      </c>
    </row>
    <row r="27" spans="1:61" ht="15.5">
      <c r="A27" s="117" t="str">
        <f t="shared" si="0"/>
        <v>BB</v>
      </c>
      <c r="B27" s="118" t="s">
        <v>257</v>
      </c>
      <c r="C27" s="118">
        <v>1</v>
      </c>
      <c r="D27" s="118" t="s">
        <v>462</v>
      </c>
      <c r="E27" s="119">
        <v>6</v>
      </c>
      <c r="F27" s="120">
        <v>2.0425360202789307</v>
      </c>
      <c r="G27" s="121">
        <v>35.292819976806641</v>
      </c>
      <c r="H27" s="60" t="s">
        <v>24</v>
      </c>
      <c r="I27" s="123">
        <v>254.6473135</v>
      </c>
      <c r="J27" s="124">
        <v>0.8</v>
      </c>
      <c r="K27" s="124">
        <v>17.05</v>
      </c>
      <c r="L27" s="124">
        <v>64.325000000000003</v>
      </c>
      <c r="N27" s="125">
        <v>0.50700000000000001</v>
      </c>
      <c r="O27" s="126">
        <v>0</v>
      </c>
      <c r="P27" s="126">
        <v>0</v>
      </c>
      <c r="Q27" s="126">
        <v>2.653</v>
      </c>
      <c r="R27" s="126">
        <v>0</v>
      </c>
      <c r="S27" s="126">
        <v>0.19110441010177201</v>
      </c>
      <c r="T27" s="126">
        <v>0</v>
      </c>
      <c r="U27" s="126">
        <v>0</v>
      </c>
      <c r="V27" s="127">
        <v>0.19110441010177201</v>
      </c>
      <c r="W27" s="126">
        <v>8.8984005406623101</v>
      </c>
      <c r="X27" s="126">
        <v>0.33791394458211299</v>
      </c>
      <c r="Y27" s="126">
        <v>8.5604865960801995</v>
      </c>
      <c r="Z27" s="126">
        <v>7.09619283622437</v>
      </c>
      <c r="AA27" s="126">
        <v>0.33791394458211299</v>
      </c>
      <c r="AB27" s="126">
        <v>6.7582788916422603</v>
      </c>
      <c r="AC27" s="126">
        <v>0</v>
      </c>
      <c r="AD27" s="126">
        <v>0.33791394458211299</v>
      </c>
      <c r="AE27" s="127">
        <v>0</v>
      </c>
      <c r="AF27" s="128">
        <v>5</v>
      </c>
      <c r="AG27" s="125">
        <v>3.44142824960577</v>
      </c>
      <c r="AH27" s="126">
        <v>1.01419238567245</v>
      </c>
      <c r="AI27" s="126">
        <v>2.42723586393332</v>
      </c>
      <c r="AJ27" s="126">
        <v>2.0648794773597698</v>
      </c>
      <c r="AK27" s="126">
        <v>5.0912367650371701E-2</v>
      </c>
      <c r="AL27" s="126">
        <v>2.0139671097093901</v>
      </c>
      <c r="AM27" s="126">
        <v>0</v>
      </c>
      <c r="AN27" s="126">
        <v>1.01419238567245</v>
      </c>
      <c r="AO27" s="127">
        <v>0</v>
      </c>
      <c r="AP27" s="129">
        <v>111.5</v>
      </c>
      <c r="AQ27" s="129">
        <v>0</v>
      </c>
      <c r="AR27" s="129">
        <v>111.5</v>
      </c>
      <c r="AS27" s="129">
        <v>211.5</v>
      </c>
      <c r="AT27" s="129">
        <v>0</v>
      </c>
      <c r="AU27" s="129">
        <v>211.5</v>
      </c>
      <c r="AV27" s="129">
        <v>0</v>
      </c>
      <c r="AW27" s="129">
        <v>111.5</v>
      </c>
      <c r="AX27" s="129">
        <v>211.5</v>
      </c>
      <c r="AY27" s="129">
        <v>323</v>
      </c>
      <c r="AZ27" s="130">
        <v>323</v>
      </c>
      <c r="BA27" s="131">
        <v>0</v>
      </c>
      <c r="BB27" s="116">
        <v>1</v>
      </c>
      <c r="BC27" s="116" t="s">
        <v>254</v>
      </c>
      <c r="BD27" s="116">
        <v>1</v>
      </c>
      <c r="BE27" s="116" t="s">
        <v>254</v>
      </c>
      <c r="BF27" s="116">
        <v>0</v>
      </c>
      <c r="BG27" s="116" t="s">
        <v>254</v>
      </c>
      <c r="BH27" s="116">
        <v>0</v>
      </c>
      <c r="BI27" s="116">
        <v>1</v>
      </c>
    </row>
    <row r="28" spans="1:61" ht="15.5">
      <c r="A28" s="117" t="str">
        <f t="shared" si="0"/>
        <v>BB</v>
      </c>
      <c r="B28" s="118" t="s">
        <v>257</v>
      </c>
      <c r="C28" s="118">
        <v>1</v>
      </c>
      <c r="D28" s="118" t="s">
        <v>463</v>
      </c>
      <c r="E28" s="119">
        <v>7</v>
      </c>
      <c r="F28" s="120">
        <v>1.6871194839477539</v>
      </c>
      <c r="G28" s="121">
        <v>33.73828125</v>
      </c>
      <c r="H28" s="60" t="s">
        <v>24</v>
      </c>
      <c r="I28" s="123">
        <v>190.98548510000001</v>
      </c>
      <c r="J28" s="124">
        <v>0.8</v>
      </c>
      <c r="K28" s="124">
        <v>12.074999999999999</v>
      </c>
      <c r="L28" s="124">
        <v>51.424999999999997</v>
      </c>
      <c r="N28" s="125">
        <v>0.41799999999999998</v>
      </c>
      <c r="O28" s="126">
        <v>0</v>
      </c>
      <c r="P28" s="126">
        <v>0</v>
      </c>
      <c r="Q28" s="126">
        <v>2.2759999999999998</v>
      </c>
      <c r="R28" s="126">
        <v>0</v>
      </c>
      <c r="S28" s="126">
        <v>0.18365553602811999</v>
      </c>
      <c r="T28" s="126">
        <v>0</v>
      </c>
      <c r="U28" s="126">
        <v>0</v>
      </c>
      <c r="V28" s="127">
        <v>0.18365553602811999</v>
      </c>
      <c r="W28" s="126">
        <v>5.9296908089792497</v>
      </c>
      <c r="X28" s="126">
        <v>0.42354934349851803</v>
      </c>
      <c r="Y28" s="126">
        <v>5.5061414654807299</v>
      </c>
      <c r="Z28" s="126">
        <v>4.6590427784836903</v>
      </c>
      <c r="AA28" s="126">
        <v>0</v>
      </c>
      <c r="AB28" s="126">
        <v>4.6590427784836903</v>
      </c>
      <c r="AC28" s="126">
        <v>0</v>
      </c>
      <c r="AD28" s="126">
        <v>0.42354934349851803</v>
      </c>
      <c r="AE28" s="127">
        <v>0</v>
      </c>
      <c r="AF28" s="128">
        <v>3</v>
      </c>
      <c r="AG28" s="125">
        <v>1.3595933926302399</v>
      </c>
      <c r="AH28" s="126">
        <v>6.4379500211774701E-2</v>
      </c>
      <c r="AI28" s="126">
        <v>1.29521389241847</v>
      </c>
      <c r="AJ28" s="126">
        <v>1.1003811944091499</v>
      </c>
      <c r="AK28" s="126">
        <v>7.3697585768742094E-2</v>
      </c>
      <c r="AL28" s="126">
        <v>1.0266836086404101</v>
      </c>
      <c r="AM28" s="126">
        <v>0</v>
      </c>
      <c r="AN28" s="126">
        <v>6.4379500211774701E-2</v>
      </c>
      <c r="AO28" s="127">
        <v>0</v>
      </c>
      <c r="AP28" s="129">
        <v>205</v>
      </c>
      <c r="AQ28" s="129">
        <v>0</v>
      </c>
      <c r="AR28" s="129">
        <v>205</v>
      </c>
      <c r="AS28" s="129">
        <v>121</v>
      </c>
      <c r="AT28" s="129">
        <v>0</v>
      </c>
      <c r="AU28" s="129">
        <v>121</v>
      </c>
      <c r="AV28" s="129">
        <v>0</v>
      </c>
      <c r="AW28" s="129">
        <v>205</v>
      </c>
      <c r="AX28" s="129">
        <v>121</v>
      </c>
      <c r="AY28" s="129">
        <v>326</v>
      </c>
      <c r="AZ28" s="130">
        <v>326</v>
      </c>
      <c r="BA28" s="131">
        <v>0</v>
      </c>
      <c r="BB28" s="116">
        <v>1</v>
      </c>
      <c r="BC28" s="116" t="s">
        <v>254</v>
      </c>
      <c r="BD28" s="116">
        <v>0</v>
      </c>
      <c r="BE28" s="116" t="s">
        <v>254</v>
      </c>
      <c r="BF28" s="116">
        <v>0</v>
      </c>
      <c r="BG28" s="116" t="s">
        <v>254</v>
      </c>
      <c r="BH28" s="116">
        <v>1</v>
      </c>
      <c r="BI28" s="116">
        <v>1</v>
      </c>
    </row>
    <row r="29" spans="1:61" ht="15.5">
      <c r="A29" s="117" t="str">
        <f t="shared" si="0"/>
        <v>BB</v>
      </c>
      <c r="B29" s="118" t="s">
        <v>257</v>
      </c>
      <c r="C29" s="118">
        <v>1</v>
      </c>
      <c r="D29" s="118" t="s">
        <v>464</v>
      </c>
      <c r="E29" s="119">
        <v>8</v>
      </c>
      <c r="F29" s="120">
        <v>2.0569591522216797</v>
      </c>
      <c r="G29" s="121">
        <v>34.489154815673828</v>
      </c>
      <c r="H29" s="60" t="s">
        <v>24</v>
      </c>
      <c r="I29" s="123">
        <v>413.80188440000001</v>
      </c>
      <c r="J29" s="124">
        <v>0.92500000000000004</v>
      </c>
      <c r="K29" s="124">
        <v>14.8</v>
      </c>
      <c r="L29" s="124">
        <v>59.55</v>
      </c>
      <c r="N29" s="125">
        <v>0.46100000000000002</v>
      </c>
      <c r="O29" s="126">
        <v>0</v>
      </c>
      <c r="P29" s="126">
        <v>0</v>
      </c>
      <c r="Q29" s="126">
        <v>4.4059999999999997</v>
      </c>
      <c r="R29" s="126">
        <v>0</v>
      </c>
      <c r="S29" s="126">
        <v>0.104630049931911</v>
      </c>
      <c r="T29" s="126">
        <v>0</v>
      </c>
      <c r="U29" s="126">
        <v>0</v>
      </c>
      <c r="V29" s="127">
        <v>0.104630049931911</v>
      </c>
      <c r="W29" s="126">
        <v>6.11181017436635</v>
      </c>
      <c r="X29" s="126">
        <v>0.89879561387740403</v>
      </c>
      <c r="Y29" s="126">
        <v>5.2130145604889497</v>
      </c>
      <c r="Z29" s="126">
        <v>4.8534963149379804</v>
      </c>
      <c r="AA29" s="126">
        <v>0.53927736832644302</v>
      </c>
      <c r="AB29" s="126">
        <v>4.3142189466115397</v>
      </c>
      <c r="AC29" s="126">
        <v>0</v>
      </c>
      <c r="AD29" s="126">
        <v>0.89879561387740403</v>
      </c>
      <c r="AE29" s="127">
        <v>0</v>
      </c>
      <c r="AF29" s="128">
        <v>5</v>
      </c>
      <c r="AG29" s="125">
        <v>7.50458385763078</v>
      </c>
      <c r="AH29" s="126">
        <v>6.4129067050152804</v>
      </c>
      <c r="AI29" s="126">
        <v>1.0916771526155</v>
      </c>
      <c r="AJ29" s="126">
        <v>0.94894840913176304</v>
      </c>
      <c r="AK29" s="126">
        <v>0.12673018155671401</v>
      </c>
      <c r="AL29" s="126">
        <v>0.82221822757504903</v>
      </c>
      <c r="AM29" s="126">
        <v>0</v>
      </c>
      <c r="AN29" s="126">
        <v>6.4129067050152804</v>
      </c>
      <c r="AO29" s="127">
        <v>0</v>
      </c>
      <c r="AP29" s="129">
        <v>235.5</v>
      </c>
      <c r="AQ29" s="129">
        <v>0</v>
      </c>
      <c r="AR29" s="129">
        <v>235.5</v>
      </c>
      <c r="AS29" s="129">
        <v>249.5</v>
      </c>
      <c r="AT29" s="129">
        <v>0</v>
      </c>
      <c r="AU29" s="129">
        <v>249.5</v>
      </c>
      <c r="AV29" s="129">
        <v>0</v>
      </c>
      <c r="AW29" s="129">
        <v>235.5</v>
      </c>
      <c r="AX29" s="129">
        <v>249.5</v>
      </c>
      <c r="AY29" s="129">
        <v>485</v>
      </c>
      <c r="AZ29" s="130">
        <v>485</v>
      </c>
      <c r="BA29" s="131">
        <v>0</v>
      </c>
      <c r="BB29" s="116">
        <v>1</v>
      </c>
      <c r="BC29" s="116" t="s">
        <v>254</v>
      </c>
      <c r="BD29" s="116">
        <v>0</v>
      </c>
      <c r="BE29" s="116" t="s">
        <v>254</v>
      </c>
      <c r="BF29" s="116">
        <v>0</v>
      </c>
      <c r="BG29" s="116" t="s">
        <v>254</v>
      </c>
      <c r="BH29" s="116">
        <v>0</v>
      </c>
      <c r="BI29" s="116">
        <v>1</v>
      </c>
    </row>
    <row r="30" spans="1:61" ht="15.5">
      <c r="A30" s="117" t="str">
        <f t="shared" si="0"/>
        <v>BB</v>
      </c>
      <c r="B30" s="118" t="s">
        <v>257</v>
      </c>
      <c r="C30" s="118">
        <v>1</v>
      </c>
      <c r="D30" s="118" t="s">
        <v>465</v>
      </c>
      <c r="E30" s="119">
        <v>9</v>
      </c>
      <c r="F30" s="120">
        <v>1.6306760311126709</v>
      </c>
      <c r="G30" s="121">
        <v>34.396816253662109</v>
      </c>
      <c r="H30" s="60" t="s">
        <v>24</v>
      </c>
      <c r="I30" s="123">
        <v>254.6473135</v>
      </c>
      <c r="J30" s="124">
        <v>0.82499999999999996</v>
      </c>
      <c r="K30" s="124">
        <v>13.275</v>
      </c>
      <c r="L30" s="124">
        <v>55.475000000000001</v>
      </c>
      <c r="N30" s="125">
        <v>0.38300000000000001</v>
      </c>
      <c r="O30" s="126">
        <v>0</v>
      </c>
      <c r="P30" s="126">
        <v>0</v>
      </c>
      <c r="Q30" s="126">
        <v>3.5209999999999999</v>
      </c>
      <c r="R30" s="126">
        <v>0</v>
      </c>
      <c r="S30" s="126">
        <v>0.108775915932974</v>
      </c>
      <c r="T30" s="126">
        <v>0</v>
      </c>
      <c r="U30" s="126">
        <v>0</v>
      </c>
      <c r="V30" s="127">
        <v>0.108775915932974</v>
      </c>
      <c r="W30" s="88" t="s">
        <v>254</v>
      </c>
      <c r="X30" s="88" t="s">
        <v>254</v>
      </c>
      <c r="Y30" s="88" t="s">
        <v>254</v>
      </c>
      <c r="Z30" s="88" t="s">
        <v>254</v>
      </c>
      <c r="AA30" s="88" t="s">
        <v>254</v>
      </c>
      <c r="AB30" s="88" t="s">
        <v>254</v>
      </c>
      <c r="AC30" s="88" t="s">
        <v>254</v>
      </c>
      <c r="AD30" s="88" t="s">
        <v>254</v>
      </c>
      <c r="AE30" s="88" t="s">
        <v>254</v>
      </c>
      <c r="AF30" s="132" t="s">
        <v>254</v>
      </c>
      <c r="AG30" s="89" t="s">
        <v>254</v>
      </c>
      <c r="AH30" s="88" t="s">
        <v>254</v>
      </c>
      <c r="AI30" s="88" t="s">
        <v>254</v>
      </c>
      <c r="AJ30" s="88" t="s">
        <v>254</v>
      </c>
      <c r="AK30" s="88" t="s">
        <v>254</v>
      </c>
      <c r="AL30" s="88" t="s">
        <v>254</v>
      </c>
      <c r="AM30" s="88" t="s">
        <v>254</v>
      </c>
      <c r="AN30" s="88" t="s">
        <v>254</v>
      </c>
      <c r="AO30" s="90" t="s">
        <v>254</v>
      </c>
      <c r="AP30" s="129">
        <v>259.5</v>
      </c>
      <c r="AQ30" s="129">
        <v>0</v>
      </c>
      <c r="AR30" s="129">
        <v>259.5</v>
      </c>
      <c r="AS30" s="129">
        <v>182.5</v>
      </c>
      <c r="AT30" s="129">
        <v>0</v>
      </c>
      <c r="AU30" s="129">
        <v>182.5</v>
      </c>
      <c r="AV30" s="129">
        <v>0</v>
      </c>
      <c r="AW30" s="129">
        <v>259.5</v>
      </c>
      <c r="AX30" s="129">
        <v>182.5</v>
      </c>
      <c r="AY30" s="129">
        <v>442</v>
      </c>
      <c r="AZ30" s="130">
        <v>442</v>
      </c>
      <c r="BA30" s="131">
        <v>0</v>
      </c>
      <c r="BB30" s="116">
        <v>1</v>
      </c>
      <c r="BC30" s="116" t="s">
        <v>254</v>
      </c>
      <c r="BD30" s="116">
        <v>0</v>
      </c>
      <c r="BE30" s="116" t="s">
        <v>254</v>
      </c>
      <c r="BF30" s="116">
        <v>1</v>
      </c>
      <c r="BG30" s="116" t="s">
        <v>254</v>
      </c>
      <c r="BH30" s="116">
        <v>1</v>
      </c>
      <c r="BI30" s="116">
        <v>1</v>
      </c>
    </row>
    <row r="31" spans="1:61" ht="15.5">
      <c r="A31" s="117" t="str">
        <f t="shared" si="0"/>
        <v>BB</v>
      </c>
      <c r="B31" s="118" t="s">
        <v>257</v>
      </c>
      <c r="C31" s="118">
        <v>1</v>
      </c>
      <c r="D31" s="118" t="s">
        <v>466</v>
      </c>
      <c r="E31" s="119" t="s">
        <v>436</v>
      </c>
      <c r="F31" s="120">
        <v>1.6407124996185303</v>
      </c>
      <c r="G31" s="121">
        <v>32.559627532958984</v>
      </c>
      <c r="H31" s="60" t="s">
        <v>24</v>
      </c>
      <c r="I31" s="123">
        <v>222.8163993</v>
      </c>
      <c r="J31" s="124">
        <v>0.85</v>
      </c>
      <c r="K31" s="124">
        <v>15.475</v>
      </c>
      <c r="L31" s="124">
        <v>76.174999999999997</v>
      </c>
      <c r="N31" s="125">
        <v>0.45100000000000001</v>
      </c>
      <c r="O31" s="126">
        <v>0</v>
      </c>
      <c r="P31" s="126">
        <v>0</v>
      </c>
      <c r="Q31" s="126">
        <v>3.7589999999999999</v>
      </c>
      <c r="R31" s="126">
        <v>0</v>
      </c>
      <c r="S31" s="126">
        <v>0.119978717744081</v>
      </c>
      <c r="T31" s="126">
        <v>0</v>
      </c>
      <c r="U31" s="126">
        <v>0</v>
      </c>
      <c r="V31" s="127">
        <v>0.119978717744081</v>
      </c>
      <c r="W31" s="126">
        <v>6.9270066672439201</v>
      </c>
      <c r="X31" s="126">
        <v>1.4719889167893301</v>
      </c>
      <c r="Y31" s="126">
        <v>5.4550177504545898</v>
      </c>
      <c r="Z31" s="126">
        <v>4.6757295003896404</v>
      </c>
      <c r="AA31" s="126">
        <v>8.6587583340549001E-2</v>
      </c>
      <c r="AB31" s="126">
        <v>4.5891419170491003</v>
      </c>
      <c r="AC31" s="126">
        <v>8.6587583340549001E-2</v>
      </c>
      <c r="AD31" s="126">
        <v>1.4719889167893301</v>
      </c>
      <c r="AE31" s="127">
        <v>0</v>
      </c>
      <c r="AF31" s="128">
        <v>5</v>
      </c>
      <c r="AG31" s="125">
        <v>18.231708373019298</v>
      </c>
      <c r="AH31" s="126">
        <v>17.048575634254</v>
      </c>
      <c r="AI31" s="126">
        <v>1.1831327387652599</v>
      </c>
      <c r="AJ31" s="126">
        <v>1.00155857650013</v>
      </c>
      <c r="AK31" s="126">
        <v>3.1258117585938203E-2</v>
      </c>
      <c r="AL31" s="126">
        <v>0.97030045891419203</v>
      </c>
      <c r="AM31" s="126">
        <v>0</v>
      </c>
      <c r="AN31" s="126">
        <v>17.048575634254</v>
      </c>
      <c r="AO31" s="127">
        <v>0</v>
      </c>
      <c r="AP31" s="129">
        <v>271.5</v>
      </c>
      <c r="AQ31" s="129">
        <v>0</v>
      </c>
      <c r="AR31" s="129">
        <v>271.5</v>
      </c>
      <c r="AS31" s="129">
        <v>213</v>
      </c>
      <c r="AT31" s="129">
        <v>0</v>
      </c>
      <c r="AU31" s="129">
        <v>213</v>
      </c>
      <c r="AV31" s="129">
        <v>0</v>
      </c>
      <c r="AW31" s="129">
        <v>271.5</v>
      </c>
      <c r="AX31" s="129">
        <v>213</v>
      </c>
      <c r="AY31" s="129">
        <v>484.5</v>
      </c>
      <c r="AZ31" s="130">
        <v>484.5</v>
      </c>
      <c r="BA31" s="131">
        <v>0</v>
      </c>
      <c r="BB31" s="116">
        <v>0</v>
      </c>
      <c r="BC31" s="116" t="s">
        <v>254</v>
      </c>
      <c r="BD31" s="116">
        <v>0</v>
      </c>
      <c r="BE31" s="116" t="s">
        <v>254</v>
      </c>
      <c r="BF31" s="116">
        <v>0</v>
      </c>
      <c r="BG31" s="116" t="s">
        <v>254</v>
      </c>
      <c r="BH31" s="116">
        <v>0</v>
      </c>
      <c r="BI31" s="116">
        <v>0</v>
      </c>
    </row>
    <row r="32" spans="1:61" ht="15.5">
      <c r="A32" s="117" t="str">
        <f t="shared" si="0"/>
        <v>BB</v>
      </c>
      <c r="B32" s="118" t="s">
        <v>257</v>
      </c>
      <c r="C32" s="118">
        <v>1</v>
      </c>
      <c r="D32" s="118" t="s">
        <v>467</v>
      </c>
      <c r="E32" s="119" t="s">
        <v>438</v>
      </c>
      <c r="F32" s="120">
        <v>2.5044424533843994</v>
      </c>
      <c r="G32" s="121">
        <v>33.535137176513672</v>
      </c>
      <c r="H32" s="60" t="s">
        <v>24</v>
      </c>
      <c r="I32" s="123">
        <v>509.29462690000003</v>
      </c>
      <c r="J32" s="124">
        <v>0.92500000000000004</v>
      </c>
      <c r="K32" s="124">
        <v>25.024999999999999</v>
      </c>
      <c r="L32" s="124">
        <v>94.474999999999994</v>
      </c>
      <c r="N32" s="125">
        <v>0.879</v>
      </c>
      <c r="O32" s="126">
        <v>0</v>
      </c>
      <c r="P32" s="126">
        <v>0</v>
      </c>
      <c r="Q32" s="126">
        <v>6.6449999999999996</v>
      </c>
      <c r="R32" s="126">
        <v>15.926</v>
      </c>
      <c r="S32" s="126">
        <v>0.13227990970654599</v>
      </c>
      <c r="T32" s="126">
        <v>2.3966892400301001</v>
      </c>
      <c r="U32" s="126">
        <v>0</v>
      </c>
      <c r="V32" s="127">
        <v>2.52896914973664</v>
      </c>
      <c r="W32" s="126">
        <v>10.4934315924383</v>
      </c>
      <c r="X32" s="126">
        <v>0.24030759371996199</v>
      </c>
      <c r="Y32" s="126">
        <v>10.253123998718401</v>
      </c>
      <c r="Z32" s="126">
        <v>8.4908683114386392</v>
      </c>
      <c r="AA32" s="126">
        <v>0.56071771867991005</v>
      </c>
      <c r="AB32" s="126">
        <v>7.9301505927587304</v>
      </c>
      <c r="AC32" s="126">
        <v>0.32041012495994903</v>
      </c>
      <c r="AD32" s="126">
        <v>0.24030759371996199</v>
      </c>
      <c r="AE32" s="127">
        <v>0</v>
      </c>
      <c r="AF32" s="128">
        <v>10</v>
      </c>
      <c r="AG32" s="125">
        <v>6.40716116629285</v>
      </c>
      <c r="AH32" s="126">
        <v>1.5666453059916701</v>
      </c>
      <c r="AI32" s="126">
        <v>4.8405158603011902</v>
      </c>
      <c r="AJ32" s="126">
        <v>3.9580262736302498</v>
      </c>
      <c r="AK32" s="126">
        <v>0.139057994232618</v>
      </c>
      <c r="AL32" s="126">
        <v>3.8189682793976298</v>
      </c>
      <c r="AM32" s="126">
        <v>0.578500480615187</v>
      </c>
      <c r="AN32" s="126">
        <v>1.5666453059916701</v>
      </c>
      <c r="AO32" s="127">
        <v>0</v>
      </c>
      <c r="AP32" s="129">
        <v>159.5</v>
      </c>
      <c r="AQ32" s="129">
        <v>0</v>
      </c>
      <c r="AR32" s="129">
        <v>159.5</v>
      </c>
      <c r="AS32" s="129">
        <v>199</v>
      </c>
      <c r="AT32" s="129">
        <v>0</v>
      </c>
      <c r="AU32" s="129">
        <v>199</v>
      </c>
      <c r="AV32" s="129">
        <v>0</v>
      </c>
      <c r="AW32" s="129">
        <v>159.5</v>
      </c>
      <c r="AX32" s="129">
        <v>199</v>
      </c>
      <c r="AY32" s="129">
        <v>358.5</v>
      </c>
      <c r="AZ32" s="130">
        <v>358.5</v>
      </c>
      <c r="BA32" s="131">
        <v>0</v>
      </c>
      <c r="BB32" s="116">
        <v>1</v>
      </c>
      <c r="BC32" s="116" t="s">
        <v>254</v>
      </c>
      <c r="BD32" s="116">
        <v>0</v>
      </c>
      <c r="BE32" s="116" t="s">
        <v>254</v>
      </c>
      <c r="BF32" s="116">
        <v>0</v>
      </c>
      <c r="BG32" s="116" t="s">
        <v>254</v>
      </c>
      <c r="BH32" s="116">
        <v>1</v>
      </c>
      <c r="BI32" s="116">
        <v>1</v>
      </c>
    </row>
    <row r="33" spans="1:61" ht="15.5">
      <c r="A33" s="117" t="str">
        <f t="shared" si="0"/>
        <v>BB</v>
      </c>
      <c r="B33" s="118" t="s">
        <v>257</v>
      </c>
      <c r="C33" s="118">
        <v>1</v>
      </c>
      <c r="D33" s="118" t="s">
        <v>468</v>
      </c>
      <c r="E33" s="119" t="s">
        <v>440</v>
      </c>
      <c r="F33" s="120">
        <v>2.1757287979125977</v>
      </c>
      <c r="G33" s="121">
        <v>32.194000244140625</v>
      </c>
      <c r="H33" s="60" t="s">
        <v>24</v>
      </c>
      <c r="I33" s="123">
        <v>1145.9129109999999</v>
      </c>
      <c r="J33" s="124">
        <v>0.875</v>
      </c>
      <c r="K33" s="124">
        <v>22.65</v>
      </c>
      <c r="L33" s="124">
        <v>87.4</v>
      </c>
      <c r="N33" s="125">
        <v>0.86499999999999999</v>
      </c>
      <c r="O33" s="126">
        <v>0</v>
      </c>
      <c r="P33" s="126">
        <v>0</v>
      </c>
      <c r="Q33" s="126">
        <v>5.8440000000000003</v>
      </c>
      <c r="R33" s="126">
        <v>0</v>
      </c>
      <c r="S33" s="126">
        <v>0.148015058179329</v>
      </c>
      <c r="T33" s="126">
        <v>0</v>
      </c>
      <c r="U33" s="126">
        <v>0</v>
      </c>
      <c r="V33" s="127">
        <v>0.148015058179329</v>
      </c>
      <c r="W33" s="126">
        <v>2.5981524249422598</v>
      </c>
      <c r="X33" s="126">
        <v>0.64953810623556596</v>
      </c>
      <c r="Y33" s="126">
        <v>1.9486143187067</v>
      </c>
      <c r="Z33" s="126">
        <v>0.93822170900692803</v>
      </c>
      <c r="AA33" s="126">
        <v>0.93822170900692803</v>
      </c>
      <c r="AB33" s="126">
        <v>0</v>
      </c>
      <c r="AC33" s="126">
        <v>7.21709006928406E-2</v>
      </c>
      <c r="AD33" s="126">
        <v>0.64953810623556596</v>
      </c>
      <c r="AE33" s="127">
        <v>0</v>
      </c>
      <c r="AF33" s="128">
        <v>7</v>
      </c>
      <c r="AG33" s="125">
        <v>7.5283631639722897</v>
      </c>
      <c r="AH33" s="126">
        <v>4.2952511547344097</v>
      </c>
      <c r="AI33" s="126">
        <v>3.23311200923788</v>
      </c>
      <c r="AJ33" s="126">
        <v>0.220193418013857</v>
      </c>
      <c r="AK33" s="126">
        <v>0.21701789838337199</v>
      </c>
      <c r="AL33" s="126">
        <v>3.1755196304849901E-3</v>
      </c>
      <c r="AM33" s="126">
        <v>2.6708285219399501</v>
      </c>
      <c r="AN33" s="126">
        <v>4.2952511547344097</v>
      </c>
      <c r="AO33" s="127">
        <v>0</v>
      </c>
      <c r="AP33" s="129">
        <v>311.5</v>
      </c>
      <c r="AQ33" s="129">
        <v>0</v>
      </c>
      <c r="AR33" s="129">
        <v>311.5</v>
      </c>
      <c r="AS33" s="129">
        <v>222.5</v>
      </c>
      <c r="AT33" s="129">
        <v>0</v>
      </c>
      <c r="AU33" s="129">
        <v>222.5</v>
      </c>
      <c r="AV33" s="129">
        <v>0</v>
      </c>
      <c r="AW33" s="129">
        <v>311.5</v>
      </c>
      <c r="AX33" s="129">
        <v>222.5</v>
      </c>
      <c r="AY33" s="129">
        <v>534</v>
      </c>
      <c r="AZ33" s="130">
        <v>534</v>
      </c>
      <c r="BA33" s="131">
        <v>0</v>
      </c>
      <c r="BB33" s="116">
        <v>1</v>
      </c>
      <c r="BC33" s="116" t="s">
        <v>254</v>
      </c>
      <c r="BD33" s="116">
        <v>0</v>
      </c>
      <c r="BE33" s="116" t="s">
        <v>254</v>
      </c>
      <c r="BF33" s="116">
        <v>0</v>
      </c>
      <c r="BG33" s="116" t="s">
        <v>254</v>
      </c>
      <c r="BH33" s="116">
        <v>1</v>
      </c>
      <c r="BI33" s="116">
        <v>1</v>
      </c>
    </row>
    <row r="34" spans="1:61" ht="15.5">
      <c r="A34" s="117" t="str">
        <f t="shared" si="0"/>
        <v>BB</v>
      </c>
      <c r="B34" s="118" t="s">
        <v>257</v>
      </c>
      <c r="C34" s="118">
        <v>1</v>
      </c>
      <c r="D34" s="118" t="s">
        <v>469</v>
      </c>
      <c r="E34" s="119" t="s">
        <v>442</v>
      </c>
      <c r="F34" s="120">
        <v>2.4905366897583008</v>
      </c>
      <c r="G34" s="121">
        <v>33.593746185302734</v>
      </c>
      <c r="H34" s="60" t="s">
        <v>24</v>
      </c>
      <c r="I34" s="123">
        <v>509.29462690000003</v>
      </c>
      <c r="J34" s="124">
        <v>0.96250000000000002</v>
      </c>
      <c r="K34" s="124">
        <v>24.175000000000001</v>
      </c>
      <c r="L34" s="124">
        <v>89.224999999999994</v>
      </c>
      <c r="N34" s="125">
        <v>0.39700000000000002</v>
      </c>
      <c r="O34" s="126">
        <v>0</v>
      </c>
      <c r="P34" s="126">
        <v>0</v>
      </c>
      <c r="Q34" s="126">
        <v>6.6980000000000004</v>
      </c>
      <c r="R34" s="126">
        <v>0</v>
      </c>
      <c r="S34" s="126">
        <v>5.9271424305762897E-2</v>
      </c>
      <c r="T34" s="126">
        <v>0</v>
      </c>
      <c r="U34" s="126">
        <v>0</v>
      </c>
      <c r="V34" s="127">
        <v>5.9271424305762897E-2</v>
      </c>
      <c r="W34" s="126">
        <v>5.6986729117876704</v>
      </c>
      <c r="X34" s="126">
        <v>1.4832162373146001</v>
      </c>
      <c r="Y34" s="126">
        <v>4.2154566744730699</v>
      </c>
      <c r="Z34" s="126">
        <v>4.1373926619828296</v>
      </c>
      <c r="AA34" s="126">
        <v>0.23419203747072601</v>
      </c>
      <c r="AB34" s="126">
        <v>3.9032006245120998</v>
      </c>
      <c r="AC34" s="126">
        <v>0</v>
      </c>
      <c r="AD34" s="126">
        <v>1.4832162373146001</v>
      </c>
      <c r="AE34" s="127">
        <v>0</v>
      </c>
      <c r="AF34" s="128">
        <v>6</v>
      </c>
      <c r="AG34" s="125">
        <v>3.6646370023419199</v>
      </c>
      <c r="AH34" s="126">
        <v>3.04332552693208</v>
      </c>
      <c r="AI34" s="126">
        <v>0.621311475409836</v>
      </c>
      <c r="AJ34" s="126">
        <v>0.61498829039812597</v>
      </c>
      <c r="AK34" s="126">
        <v>7.6580796252927394E-2</v>
      </c>
      <c r="AL34" s="126">
        <v>0.53840749414519895</v>
      </c>
      <c r="AM34" s="126">
        <v>0</v>
      </c>
      <c r="AN34" s="126">
        <v>3.04332552693208</v>
      </c>
      <c r="AO34" s="127">
        <v>0</v>
      </c>
      <c r="AP34" s="129">
        <v>223.5</v>
      </c>
      <c r="AQ34" s="129">
        <v>0</v>
      </c>
      <c r="AR34" s="129">
        <v>223.5</v>
      </c>
      <c r="AS34" s="129">
        <v>182</v>
      </c>
      <c r="AT34" s="129">
        <v>0</v>
      </c>
      <c r="AU34" s="129">
        <v>182</v>
      </c>
      <c r="AV34" s="129">
        <v>0</v>
      </c>
      <c r="AW34" s="129">
        <v>223.5</v>
      </c>
      <c r="AX34" s="129">
        <v>182</v>
      </c>
      <c r="AY34" s="129">
        <v>405.5</v>
      </c>
      <c r="AZ34" s="130">
        <v>405.5</v>
      </c>
      <c r="BA34" s="131">
        <v>0</v>
      </c>
      <c r="BB34" s="116">
        <v>0</v>
      </c>
      <c r="BC34" s="116" t="s">
        <v>254</v>
      </c>
      <c r="BD34" s="116">
        <v>0</v>
      </c>
      <c r="BE34" s="116" t="s">
        <v>254</v>
      </c>
      <c r="BF34" s="116">
        <v>0</v>
      </c>
      <c r="BG34" s="116" t="s">
        <v>254</v>
      </c>
      <c r="BH34" s="116">
        <v>1</v>
      </c>
      <c r="BI34" s="116">
        <v>0</v>
      </c>
    </row>
    <row r="35" spans="1:61" ht="15.5">
      <c r="A35" s="117" t="str">
        <f t="shared" si="0"/>
        <v>BB</v>
      </c>
      <c r="B35" s="118" t="s">
        <v>257</v>
      </c>
      <c r="C35" s="118">
        <v>1</v>
      </c>
      <c r="D35" s="118" t="s">
        <v>470</v>
      </c>
      <c r="E35" s="119" t="s">
        <v>444</v>
      </c>
      <c r="F35" s="120">
        <v>1.645251989364624</v>
      </c>
      <c r="G35" s="121">
        <v>32.283531188964844</v>
      </c>
      <c r="H35" s="60" t="s">
        <v>24</v>
      </c>
      <c r="I35" s="123">
        <v>445.6327986</v>
      </c>
      <c r="J35" s="124">
        <v>0.77500000000000002</v>
      </c>
      <c r="K35" s="124">
        <v>20.7</v>
      </c>
      <c r="L35" s="124">
        <v>80.150000000000006</v>
      </c>
      <c r="N35" s="125">
        <v>0.621</v>
      </c>
      <c r="O35" s="126">
        <v>0</v>
      </c>
      <c r="P35" s="126">
        <v>0</v>
      </c>
      <c r="Q35" s="126">
        <v>3.5630000000000002</v>
      </c>
      <c r="R35" s="126">
        <v>8.8439999999999994</v>
      </c>
      <c r="S35" s="126">
        <v>0.17429132753297799</v>
      </c>
      <c r="T35" s="126">
        <v>2.48217793993825</v>
      </c>
      <c r="U35" s="126">
        <v>0</v>
      </c>
      <c r="V35" s="127">
        <v>2.65646926747123</v>
      </c>
      <c r="W35" s="126">
        <v>6.6324786324786302</v>
      </c>
      <c r="X35" s="126">
        <v>0.683760683760684</v>
      </c>
      <c r="Y35" s="126">
        <v>5.9487179487179498</v>
      </c>
      <c r="Z35" s="126">
        <v>4.4444444444444402</v>
      </c>
      <c r="AA35" s="126">
        <v>0.54700854700854695</v>
      </c>
      <c r="AB35" s="126">
        <v>3.8974358974359</v>
      </c>
      <c r="AC35" s="126">
        <v>0</v>
      </c>
      <c r="AD35" s="126">
        <v>0.683760683760684</v>
      </c>
      <c r="AE35" s="127">
        <v>0</v>
      </c>
      <c r="AF35" s="128">
        <v>5</v>
      </c>
      <c r="AG35" s="125">
        <v>4.4169572649572704</v>
      </c>
      <c r="AH35" s="126">
        <v>3.1124102564102598</v>
      </c>
      <c r="AI35" s="126">
        <v>1.3045470085470099</v>
      </c>
      <c r="AJ35" s="126">
        <v>0.89087179487179502</v>
      </c>
      <c r="AK35" s="126">
        <v>0.109606837606838</v>
      </c>
      <c r="AL35" s="126">
        <v>0.78126495726495704</v>
      </c>
      <c r="AM35" s="126">
        <v>0</v>
      </c>
      <c r="AN35" s="126">
        <v>3.1124102564102598</v>
      </c>
      <c r="AO35" s="127">
        <v>0</v>
      </c>
      <c r="AP35" s="129">
        <v>267.5</v>
      </c>
      <c r="AQ35" s="129">
        <v>0</v>
      </c>
      <c r="AR35" s="129">
        <v>267.5</v>
      </c>
      <c r="AS35" s="129">
        <v>213</v>
      </c>
      <c r="AT35" s="129">
        <v>0</v>
      </c>
      <c r="AU35" s="129">
        <v>213</v>
      </c>
      <c r="AV35" s="129">
        <v>0</v>
      </c>
      <c r="AW35" s="129">
        <v>267.5</v>
      </c>
      <c r="AX35" s="129">
        <v>213</v>
      </c>
      <c r="AY35" s="129">
        <v>480.5</v>
      </c>
      <c r="AZ35" s="130">
        <v>480.5</v>
      </c>
      <c r="BA35" s="131">
        <v>0</v>
      </c>
      <c r="BB35" s="116">
        <v>1</v>
      </c>
      <c r="BC35" s="116" t="s">
        <v>254</v>
      </c>
      <c r="BD35" s="116">
        <v>0</v>
      </c>
      <c r="BE35" s="116" t="s">
        <v>254</v>
      </c>
      <c r="BF35" s="116">
        <v>0</v>
      </c>
      <c r="BG35" s="116" t="s">
        <v>254</v>
      </c>
      <c r="BH35" s="116">
        <v>1</v>
      </c>
      <c r="BI35" s="116">
        <v>1</v>
      </c>
    </row>
    <row r="36" spans="1:61" ht="15.5">
      <c r="A36" s="117" t="str">
        <f t="shared" si="0"/>
        <v>BB</v>
      </c>
      <c r="B36" s="118" t="s">
        <v>257</v>
      </c>
      <c r="C36" s="118">
        <v>1</v>
      </c>
      <c r="D36" s="118" t="s">
        <v>471</v>
      </c>
      <c r="E36" s="119" t="s">
        <v>446</v>
      </c>
      <c r="F36" s="120">
        <v>3.1691799163818359</v>
      </c>
      <c r="G36" s="121">
        <v>44.574378967285156</v>
      </c>
      <c r="H36" s="60" t="s">
        <v>24</v>
      </c>
      <c r="I36" s="123">
        <v>763.94194040000002</v>
      </c>
      <c r="J36" s="124">
        <v>0.82499999999999996</v>
      </c>
      <c r="K36" s="124">
        <v>21.3</v>
      </c>
      <c r="L36" s="124">
        <v>89.375</v>
      </c>
      <c r="N36" s="125">
        <v>0.85499999999999998</v>
      </c>
      <c r="O36" s="126">
        <v>0</v>
      </c>
      <c r="P36" s="126">
        <v>0</v>
      </c>
      <c r="Q36" s="126">
        <v>5.1669999999999998</v>
      </c>
      <c r="R36" s="126">
        <v>0</v>
      </c>
      <c r="S36" s="126">
        <v>0.165473195277724</v>
      </c>
      <c r="T36" s="126">
        <v>0</v>
      </c>
      <c r="U36" s="126">
        <v>0</v>
      </c>
      <c r="V36" s="127">
        <v>0.165473195277724</v>
      </c>
      <c r="W36" s="126">
        <v>2.2336385972749602</v>
      </c>
      <c r="X36" s="126">
        <v>0.33504578959124398</v>
      </c>
      <c r="Y36" s="126">
        <v>1.89859280768372</v>
      </c>
      <c r="Z36" s="126">
        <v>0.22336385972749601</v>
      </c>
      <c r="AA36" s="126">
        <v>0.22336385972749601</v>
      </c>
      <c r="AB36" s="126">
        <v>0</v>
      </c>
      <c r="AC36" s="126">
        <v>0</v>
      </c>
      <c r="AD36" s="126">
        <v>0.33504578959124398</v>
      </c>
      <c r="AE36" s="127">
        <v>0</v>
      </c>
      <c r="AF36" s="128">
        <v>4</v>
      </c>
      <c r="AG36" s="125">
        <v>4.8117042662497198</v>
      </c>
      <c r="AH36" s="126">
        <v>4.0816394907304003</v>
      </c>
      <c r="AI36" s="126">
        <v>0.73006477551932103</v>
      </c>
      <c r="AJ36" s="126">
        <v>0.11771275407638999</v>
      </c>
      <c r="AK36" s="126">
        <v>0.11771275407638999</v>
      </c>
      <c r="AL36" s="126">
        <v>0</v>
      </c>
      <c r="AM36" s="126">
        <v>0</v>
      </c>
      <c r="AN36" s="126">
        <v>4.0816394907304003</v>
      </c>
      <c r="AO36" s="127">
        <v>0</v>
      </c>
      <c r="AP36" s="129">
        <v>280.5</v>
      </c>
      <c r="AQ36" s="129">
        <v>0</v>
      </c>
      <c r="AR36" s="129">
        <v>280.5</v>
      </c>
      <c r="AS36" s="129">
        <v>179.5</v>
      </c>
      <c r="AT36" s="129">
        <v>0</v>
      </c>
      <c r="AU36" s="129">
        <v>179.5</v>
      </c>
      <c r="AV36" s="129">
        <v>0</v>
      </c>
      <c r="AW36" s="129">
        <v>280.5</v>
      </c>
      <c r="AX36" s="129">
        <v>179.5</v>
      </c>
      <c r="AY36" s="129">
        <v>460</v>
      </c>
      <c r="AZ36" s="130">
        <v>460</v>
      </c>
      <c r="BA36" s="131">
        <v>0</v>
      </c>
      <c r="BB36" s="116">
        <v>1</v>
      </c>
      <c r="BC36" s="116" t="s">
        <v>254</v>
      </c>
      <c r="BD36" s="116">
        <v>0</v>
      </c>
      <c r="BE36" s="116" t="s">
        <v>254</v>
      </c>
      <c r="BF36" s="116">
        <v>0</v>
      </c>
      <c r="BG36" s="116" t="s">
        <v>254</v>
      </c>
      <c r="BH36" s="116">
        <v>1</v>
      </c>
      <c r="BI36" s="116">
        <v>1</v>
      </c>
    </row>
    <row r="37" spans="1:61" ht="15.5">
      <c r="A37" s="117" t="str">
        <f t="shared" si="0"/>
        <v>BB</v>
      </c>
      <c r="B37" s="118" t="s">
        <v>257</v>
      </c>
      <c r="C37" s="118">
        <v>1</v>
      </c>
      <c r="D37" s="118" t="s">
        <v>472</v>
      </c>
      <c r="E37" s="119" t="s">
        <v>448</v>
      </c>
      <c r="F37" s="120">
        <v>1.8491545915603638</v>
      </c>
      <c r="G37" s="121">
        <v>24.975734710693359</v>
      </c>
      <c r="H37" s="60" t="s">
        <v>24</v>
      </c>
      <c r="I37" s="123">
        <v>222.8163993</v>
      </c>
      <c r="J37" s="124">
        <v>0.82499999999999996</v>
      </c>
      <c r="K37" s="124">
        <v>16.625</v>
      </c>
      <c r="L37" s="124">
        <v>70.75</v>
      </c>
      <c r="N37" s="125">
        <v>0.253</v>
      </c>
      <c r="O37" s="126">
        <v>0</v>
      </c>
      <c r="P37" s="126">
        <v>0</v>
      </c>
      <c r="Q37" s="126">
        <v>4.5890000000000004</v>
      </c>
      <c r="R37" s="126">
        <v>0.26</v>
      </c>
      <c r="S37" s="126">
        <v>5.5131837001525401E-2</v>
      </c>
      <c r="T37" s="126">
        <v>5.6657223796034002E-2</v>
      </c>
      <c r="U37" s="126">
        <v>0</v>
      </c>
      <c r="V37" s="127">
        <v>0.111789060797559</v>
      </c>
      <c r="W37" s="126">
        <v>5.6482992343416596</v>
      </c>
      <c r="X37" s="126">
        <v>0.50207104305259198</v>
      </c>
      <c r="Y37" s="126">
        <v>5.1462281912890697</v>
      </c>
      <c r="Z37" s="126">
        <v>4.2676038659470299</v>
      </c>
      <c r="AA37" s="126">
        <v>0</v>
      </c>
      <c r="AB37" s="126">
        <v>4.2676038659470299</v>
      </c>
      <c r="AC37" s="126">
        <v>0</v>
      </c>
      <c r="AD37" s="126">
        <v>0.50207104305259198</v>
      </c>
      <c r="AE37" s="127">
        <v>0</v>
      </c>
      <c r="AF37" s="128">
        <v>3</v>
      </c>
      <c r="AG37" s="125">
        <v>3.3303627463286101</v>
      </c>
      <c r="AH37" s="126">
        <v>1.3068909250659</v>
      </c>
      <c r="AI37" s="126">
        <v>2.0234718212627101</v>
      </c>
      <c r="AJ37" s="126">
        <v>1.55390987824777</v>
      </c>
      <c r="AK37" s="126">
        <v>0</v>
      </c>
      <c r="AL37" s="126">
        <v>1.55390987824777</v>
      </c>
      <c r="AM37" s="126">
        <v>0</v>
      </c>
      <c r="AN37" s="126">
        <v>1.3068909250659</v>
      </c>
      <c r="AO37" s="127">
        <v>0</v>
      </c>
      <c r="AP37" s="129">
        <v>173</v>
      </c>
      <c r="AQ37" s="129">
        <v>0</v>
      </c>
      <c r="AR37" s="129">
        <v>173</v>
      </c>
      <c r="AS37" s="129">
        <v>247.5</v>
      </c>
      <c r="AT37" s="129">
        <v>0</v>
      </c>
      <c r="AU37" s="129">
        <v>247.5</v>
      </c>
      <c r="AV37" s="129">
        <v>0</v>
      </c>
      <c r="AW37" s="129">
        <v>173</v>
      </c>
      <c r="AX37" s="129">
        <v>247.5</v>
      </c>
      <c r="AY37" s="129">
        <v>420.5</v>
      </c>
      <c r="AZ37" s="130">
        <v>420.5</v>
      </c>
      <c r="BA37" s="131">
        <v>0</v>
      </c>
      <c r="BB37" s="116">
        <v>1</v>
      </c>
      <c r="BC37" s="116" t="s">
        <v>254</v>
      </c>
      <c r="BD37" s="116">
        <v>0</v>
      </c>
      <c r="BE37" s="116" t="s">
        <v>254</v>
      </c>
      <c r="BF37" s="116">
        <v>0</v>
      </c>
      <c r="BG37" s="116" t="s">
        <v>254</v>
      </c>
      <c r="BH37" s="116">
        <v>0</v>
      </c>
      <c r="BI37" s="116">
        <v>1</v>
      </c>
    </row>
    <row r="38" spans="1:61" ht="15.5">
      <c r="A38" s="117" t="str">
        <f t="shared" si="0"/>
        <v>BB</v>
      </c>
      <c r="B38" s="118" t="s">
        <v>257</v>
      </c>
      <c r="C38" s="118">
        <v>1</v>
      </c>
      <c r="D38" s="118" t="s">
        <v>473</v>
      </c>
      <c r="E38" s="119" t="s">
        <v>450</v>
      </c>
      <c r="F38" s="120">
        <v>2.124500036239624</v>
      </c>
      <c r="G38" s="121">
        <v>38.159919738769531</v>
      </c>
      <c r="H38" s="60" t="s">
        <v>24</v>
      </c>
      <c r="I38" s="123">
        <v>318.30914180000002</v>
      </c>
      <c r="J38" s="124">
        <v>0.9</v>
      </c>
      <c r="K38" s="124">
        <v>18.975000000000001</v>
      </c>
      <c r="L38" s="124">
        <v>84.075000000000003</v>
      </c>
      <c r="N38" s="125">
        <v>0.57199999999999995</v>
      </c>
      <c r="O38" s="126">
        <v>0</v>
      </c>
      <c r="P38" s="126">
        <v>0</v>
      </c>
      <c r="Q38" s="126">
        <v>5.4260000000000002</v>
      </c>
      <c r="R38" s="126">
        <v>8.0269999999999992</v>
      </c>
      <c r="S38" s="126">
        <v>0.105418356063398</v>
      </c>
      <c r="T38" s="126">
        <v>1.4793586435680099</v>
      </c>
      <c r="U38" s="126">
        <v>0</v>
      </c>
      <c r="V38" s="127">
        <v>1.5847769996314001</v>
      </c>
      <c r="W38" s="126">
        <v>6.1283345349675598</v>
      </c>
      <c r="X38" s="126">
        <v>0.90122566690699302</v>
      </c>
      <c r="Y38" s="126">
        <v>5.2271088680605597</v>
      </c>
      <c r="Z38" s="126">
        <v>3.7851478010093702</v>
      </c>
      <c r="AA38" s="126">
        <v>0.360490266762797</v>
      </c>
      <c r="AB38" s="126">
        <v>3.4246575342465801</v>
      </c>
      <c r="AC38" s="126">
        <v>0</v>
      </c>
      <c r="AD38" s="126">
        <v>0.90122566690699302</v>
      </c>
      <c r="AE38" s="127">
        <v>0</v>
      </c>
      <c r="AF38" s="128">
        <v>4</v>
      </c>
      <c r="AG38" s="125">
        <v>4.2007930785868801</v>
      </c>
      <c r="AH38" s="126">
        <v>2.2896539293439102</v>
      </c>
      <c r="AI38" s="126">
        <v>1.9111391492429699</v>
      </c>
      <c r="AJ38" s="126">
        <v>1.63428262436914</v>
      </c>
      <c r="AK38" s="126">
        <v>9.0843547224224899E-2</v>
      </c>
      <c r="AL38" s="126">
        <v>1.54343907714492</v>
      </c>
      <c r="AM38" s="126">
        <v>0</v>
      </c>
      <c r="AN38" s="126">
        <v>2.2896539293439102</v>
      </c>
      <c r="AO38" s="127">
        <v>0</v>
      </c>
      <c r="AP38" s="129">
        <v>403.5</v>
      </c>
      <c r="AQ38" s="129">
        <v>0</v>
      </c>
      <c r="AR38" s="129">
        <v>403.5</v>
      </c>
      <c r="AS38" s="129">
        <v>151</v>
      </c>
      <c r="AT38" s="129">
        <v>0</v>
      </c>
      <c r="AU38" s="129">
        <v>151</v>
      </c>
      <c r="AV38" s="129">
        <v>0</v>
      </c>
      <c r="AW38" s="129">
        <v>403.5</v>
      </c>
      <c r="AX38" s="129">
        <v>151</v>
      </c>
      <c r="AY38" s="129">
        <v>554.5</v>
      </c>
      <c r="AZ38" s="130">
        <v>554.5</v>
      </c>
      <c r="BA38" s="131">
        <v>0</v>
      </c>
      <c r="BB38" s="116">
        <v>1</v>
      </c>
      <c r="BC38" s="116" t="s">
        <v>254</v>
      </c>
      <c r="BD38" s="116">
        <v>0</v>
      </c>
      <c r="BE38" s="116" t="s">
        <v>254</v>
      </c>
      <c r="BF38" s="116">
        <v>0</v>
      </c>
      <c r="BG38" s="116" t="s">
        <v>254</v>
      </c>
      <c r="BH38" s="116">
        <v>0</v>
      </c>
      <c r="BI38" s="116">
        <v>1</v>
      </c>
    </row>
    <row r="39" spans="1:61" ht="15.5">
      <c r="A39" s="117" t="str">
        <f t="shared" si="0"/>
        <v>BB</v>
      </c>
      <c r="B39" s="118" t="s">
        <v>257</v>
      </c>
      <c r="C39" s="118">
        <v>1</v>
      </c>
      <c r="D39" s="118" t="s">
        <v>474</v>
      </c>
      <c r="E39" s="119" t="s">
        <v>452</v>
      </c>
      <c r="F39" s="120">
        <v>2.3289926052093506</v>
      </c>
      <c r="G39" s="121">
        <v>41.904666900634766</v>
      </c>
      <c r="H39" s="60" t="s">
        <v>24</v>
      </c>
      <c r="I39" s="123">
        <v>63.661828370000002</v>
      </c>
      <c r="J39" s="124">
        <v>0.6</v>
      </c>
      <c r="K39" s="124">
        <v>18.975000000000001</v>
      </c>
      <c r="L39" s="124">
        <v>91.3</v>
      </c>
      <c r="N39" s="125">
        <v>0.74399999999999999</v>
      </c>
      <c r="O39" s="126">
        <v>0</v>
      </c>
      <c r="P39" s="126">
        <v>0</v>
      </c>
      <c r="Q39" s="126">
        <v>6.585</v>
      </c>
      <c r="R39" s="126">
        <v>0</v>
      </c>
      <c r="S39" s="126">
        <v>0.112984054669704</v>
      </c>
      <c r="T39" s="126">
        <v>0</v>
      </c>
      <c r="U39" s="126">
        <v>0</v>
      </c>
      <c r="V39" s="127">
        <v>0.112984054669704</v>
      </c>
      <c r="W39" s="126">
        <v>4.0650406504065</v>
      </c>
      <c r="X39" s="126">
        <v>0.79317866349395205</v>
      </c>
      <c r="Y39" s="126">
        <v>3.2718619869125498</v>
      </c>
      <c r="Z39" s="126">
        <v>2.5778306563553399</v>
      </c>
      <c r="AA39" s="126">
        <v>0.59488399762046396</v>
      </c>
      <c r="AB39" s="126">
        <v>1.9829466587348801</v>
      </c>
      <c r="AC39" s="126">
        <v>0</v>
      </c>
      <c r="AD39" s="126">
        <v>0.79317866349395205</v>
      </c>
      <c r="AE39" s="127">
        <v>0</v>
      </c>
      <c r="AF39" s="128">
        <v>7</v>
      </c>
      <c r="AG39" s="125">
        <v>5.1062859409081902</v>
      </c>
      <c r="AH39" s="126">
        <v>2.7195121951219501</v>
      </c>
      <c r="AI39" s="126">
        <v>2.3867737457862401</v>
      </c>
      <c r="AJ39" s="126">
        <v>2.20910172516359</v>
      </c>
      <c r="AK39" s="126">
        <v>0.155661312710688</v>
      </c>
      <c r="AL39" s="126">
        <v>2.0534404124529</v>
      </c>
      <c r="AM39" s="126">
        <v>0</v>
      </c>
      <c r="AN39" s="126">
        <v>2.7195121951219501</v>
      </c>
      <c r="AO39" s="127">
        <v>0</v>
      </c>
      <c r="AP39" s="129">
        <v>236</v>
      </c>
      <c r="AQ39" s="129">
        <v>0</v>
      </c>
      <c r="AR39" s="129">
        <v>236</v>
      </c>
      <c r="AS39" s="129">
        <v>219</v>
      </c>
      <c r="AT39" s="129">
        <v>0</v>
      </c>
      <c r="AU39" s="129">
        <v>219</v>
      </c>
      <c r="AV39" s="129">
        <v>0</v>
      </c>
      <c r="AW39" s="129">
        <v>236</v>
      </c>
      <c r="AX39" s="129">
        <v>219</v>
      </c>
      <c r="AY39" s="129">
        <v>455</v>
      </c>
      <c r="AZ39" s="130">
        <v>455</v>
      </c>
      <c r="BA39" s="131">
        <v>0</v>
      </c>
      <c r="BB39" s="116">
        <v>1</v>
      </c>
      <c r="BC39" s="116" t="s">
        <v>254</v>
      </c>
      <c r="BD39" s="116">
        <v>0</v>
      </c>
      <c r="BE39" s="116" t="s">
        <v>254</v>
      </c>
      <c r="BF39" s="116">
        <v>1</v>
      </c>
      <c r="BG39" s="116" t="s">
        <v>254</v>
      </c>
      <c r="BH39" s="116">
        <v>0</v>
      </c>
      <c r="BI39" s="116">
        <v>1</v>
      </c>
    </row>
    <row r="40" spans="1:61" ht="15.5">
      <c r="A40" s="117" t="str">
        <f t="shared" si="0"/>
        <v>BB</v>
      </c>
      <c r="B40" s="118" t="s">
        <v>257</v>
      </c>
      <c r="C40" s="118">
        <v>1</v>
      </c>
      <c r="D40" s="118" t="s">
        <v>475</v>
      </c>
      <c r="E40" s="119" t="s">
        <v>454</v>
      </c>
      <c r="F40" s="120">
        <v>1.4416837692260742</v>
      </c>
      <c r="G40" s="121">
        <v>29.404930114746094</v>
      </c>
      <c r="H40" s="60" t="s">
        <v>24</v>
      </c>
      <c r="I40" s="123">
        <v>222.8163993</v>
      </c>
      <c r="J40" s="124">
        <v>0.875</v>
      </c>
      <c r="K40" s="124">
        <v>15.875</v>
      </c>
      <c r="L40" s="124">
        <v>77.875</v>
      </c>
      <c r="N40" s="125">
        <v>0.20399999999999999</v>
      </c>
      <c r="O40" s="126">
        <v>0</v>
      </c>
      <c r="P40" s="126">
        <v>0</v>
      </c>
      <c r="Q40" s="126">
        <v>3.4249999999999998</v>
      </c>
      <c r="R40" s="126">
        <v>0</v>
      </c>
      <c r="S40" s="126">
        <v>5.9562043795620398E-2</v>
      </c>
      <c r="T40" s="126">
        <v>0</v>
      </c>
      <c r="U40" s="126">
        <v>0</v>
      </c>
      <c r="V40" s="127">
        <v>5.9562043795620398E-2</v>
      </c>
      <c r="W40" s="126">
        <v>4.7820284697508901</v>
      </c>
      <c r="X40" s="126">
        <v>0</v>
      </c>
      <c r="Y40" s="126">
        <v>4.7820284697508901</v>
      </c>
      <c r="Z40" s="126">
        <v>4.1147686832740202</v>
      </c>
      <c r="AA40" s="126">
        <v>0.222419928825623</v>
      </c>
      <c r="AB40" s="126">
        <v>3.8923487544483999</v>
      </c>
      <c r="AC40" s="126">
        <v>0</v>
      </c>
      <c r="AD40" s="126">
        <v>0</v>
      </c>
      <c r="AE40" s="127">
        <v>0</v>
      </c>
      <c r="AF40" s="128">
        <v>4</v>
      </c>
      <c r="AG40" s="125">
        <v>1.16648131672598</v>
      </c>
      <c r="AH40" s="126">
        <v>0</v>
      </c>
      <c r="AI40" s="126">
        <v>1.16648131672598</v>
      </c>
      <c r="AJ40" s="126">
        <v>0.89168149466192204</v>
      </c>
      <c r="AK40" s="126">
        <v>3.18060498220641E-2</v>
      </c>
      <c r="AL40" s="126">
        <v>0.85987544483985801</v>
      </c>
      <c r="AM40" s="126">
        <v>0</v>
      </c>
      <c r="AN40" s="126">
        <v>0</v>
      </c>
      <c r="AO40" s="127">
        <v>0</v>
      </c>
      <c r="AP40" s="129">
        <v>380.5</v>
      </c>
      <c r="AQ40" s="129">
        <v>0</v>
      </c>
      <c r="AR40" s="129">
        <v>380.5</v>
      </c>
      <c r="AS40" s="129">
        <v>132</v>
      </c>
      <c r="AT40" s="129">
        <v>0</v>
      </c>
      <c r="AU40" s="129">
        <v>132</v>
      </c>
      <c r="AV40" s="129">
        <v>0</v>
      </c>
      <c r="AW40" s="129">
        <v>380.5</v>
      </c>
      <c r="AX40" s="129">
        <v>132</v>
      </c>
      <c r="AY40" s="129">
        <v>512.5</v>
      </c>
      <c r="AZ40" s="130">
        <v>512.5</v>
      </c>
      <c r="BA40" s="131">
        <v>0</v>
      </c>
      <c r="BB40" s="116">
        <v>0</v>
      </c>
      <c r="BC40" s="116" t="s">
        <v>254</v>
      </c>
      <c r="BD40" s="116">
        <v>0</v>
      </c>
      <c r="BE40" s="116" t="s">
        <v>254</v>
      </c>
      <c r="BF40" s="116">
        <v>0</v>
      </c>
      <c r="BG40" s="116" t="s">
        <v>254</v>
      </c>
      <c r="BH40" s="116">
        <v>1</v>
      </c>
      <c r="BI40" s="116">
        <v>0</v>
      </c>
    </row>
    <row r="41" spans="1:61" ht="15.5">
      <c r="A41" s="117" t="str">
        <f t="shared" si="0"/>
        <v>BB</v>
      </c>
      <c r="B41" s="118" t="s">
        <v>257</v>
      </c>
      <c r="C41" s="118">
        <v>1</v>
      </c>
      <c r="D41" s="118" t="s">
        <v>476</v>
      </c>
      <c r="E41" s="119" t="s">
        <v>456</v>
      </c>
      <c r="F41" s="120">
        <v>1.366449236869812</v>
      </c>
      <c r="G41" s="121">
        <v>9.3150453567504883</v>
      </c>
      <c r="H41" s="60" t="s">
        <v>24</v>
      </c>
      <c r="I41" s="123">
        <v>159.15457090000001</v>
      </c>
      <c r="J41" s="124">
        <v>0.8</v>
      </c>
      <c r="K41" s="124">
        <v>16.45</v>
      </c>
      <c r="L41" s="124">
        <v>86.65</v>
      </c>
      <c r="N41" s="125">
        <v>0.33400000000000002</v>
      </c>
      <c r="O41" s="126">
        <v>0</v>
      </c>
      <c r="P41" s="126">
        <v>0</v>
      </c>
      <c r="Q41" s="126">
        <v>4.9080000000000004</v>
      </c>
      <c r="R41" s="126">
        <v>0</v>
      </c>
      <c r="S41" s="126">
        <v>6.8052159739201298E-2</v>
      </c>
      <c r="T41" s="126">
        <v>0</v>
      </c>
      <c r="U41" s="126">
        <v>0</v>
      </c>
      <c r="V41" s="127">
        <v>6.8052159739201298E-2</v>
      </c>
      <c r="W41" s="126">
        <v>10.2739726027397</v>
      </c>
      <c r="X41" s="126">
        <v>2.2437411431270702</v>
      </c>
      <c r="Y41" s="126">
        <v>8.0302314596126596</v>
      </c>
      <c r="Z41" s="126">
        <v>5.7864903164855903</v>
      </c>
      <c r="AA41" s="126">
        <v>1.4170996693434099</v>
      </c>
      <c r="AB41" s="126">
        <v>4.36939064714218</v>
      </c>
      <c r="AC41" s="126">
        <v>0</v>
      </c>
      <c r="AD41" s="126">
        <v>2.2437411431270702</v>
      </c>
      <c r="AE41" s="127">
        <v>0</v>
      </c>
      <c r="AF41" s="128">
        <v>6</v>
      </c>
      <c r="AG41" s="125">
        <v>8.3199102503542797</v>
      </c>
      <c r="AH41" s="126">
        <v>4.4382380727444497</v>
      </c>
      <c r="AI41" s="126">
        <v>3.88167217760983</v>
      </c>
      <c r="AJ41" s="126">
        <v>2.6601322626358099</v>
      </c>
      <c r="AK41" s="126">
        <v>0.41686348606518697</v>
      </c>
      <c r="AL41" s="126">
        <v>2.2432687765706198</v>
      </c>
      <c r="AM41" s="126">
        <v>0</v>
      </c>
      <c r="AN41" s="126">
        <v>4.4382380727444497</v>
      </c>
      <c r="AO41" s="127">
        <v>0</v>
      </c>
      <c r="AP41" s="129">
        <v>262</v>
      </c>
      <c r="AQ41" s="129">
        <v>0</v>
      </c>
      <c r="AR41" s="129">
        <v>262</v>
      </c>
      <c r="AS41" s="129">
        <v>202.5</v>
      </c>
      <c r="AT41" s="129">
        <v>0</v>
      </c>
      <c r="AU41" s="129">
        <v>202.5</v>
      </c>
      <c r="AV41" s="129">
        <v>0</v>
      </c>
      <c r="AW41" s="129">
        <v>262</v>
      </c>
      <c r="AX41" s="129">
        <v>202.5</v>
      </c>
      <c r="AY41" s="129">
        <v>464.5</v>
      </c>
      <c r="AZ41" s="130">
        <v>464.5</v>
      </c>
      <c r="BA41" s="131">
        <v>0</v>
      </c>
      <c r="BB41" s="116">
        <v>1</v>
      </c>
      <c r="BC41" s="116" t="s">
        <v>254</v>
      </c>
      <c r="BD41" s="116">
        <v>1</v>
      </c>
      <c r="BE41" s="116" t="s">
        <v>254</v>
      </c>
      <c r="BF41" s="116">
        <v>0</v>
      </c>
      <c r="BG41" s="116" t="s">
        <v>254</v>
      </c>
      <c r="BH41" s="116">
        <v>0</v>
      </c>
      <c r="BI41" s="116">
        <v>1</v>
      </c>
    </row>
    <row r="42" spans="1:61" ht="15.5">
      <c r="A42" s="117" t="str">
        <f t="shared" si="0"/>
        <v>BC</v>
      </c>
      <c r="B42" s="118" t="s">
        <v>261</v>
      </c>
      <c r="C42" s="118">
        <v>1</v>
      </c>
      <c r="D42" s="118" t="s">
        <v>477</v>
      </c>
      <c r="E42" s="119">
        <v>1</v>
      </c>
      <c r="F42" s="120">
        <v>1.8286659717559814</v>
      </c>
      <c r="G42" s="121">
        <v>27.748397827148437</v>
      </c>
      <c r="H42" s="60" t="s">
        <v>24</v>
      </c>
      <c r="I42" s="123">
        <v>95.492742550000003</v>
      </c>
      <c r="J42" s="124">
        <v>0.83</v>
      </c>
      <c r="K42" s="124">
        <v>19.11</v>
      </c>
      <c r="L42" s="124">
        <v>68.260000000000005</v>
      </c>
      <c r="N42" s="125">
        <v>3.2800000000000003E-2</v>
      </c>
      <c r="O42" s="126">
        <v>0</v>
      </c>
      <c r="P42" s="126">
        <v>0</v>
      </c>
      <c r="Q42" s="126">
        <v>5.7756999999999996</v>
      </c>
      <c r="R42" s="126">
        <v>0</v>
      </c>
      <c r="S42" s="126">
        <v>5.6789653202209299E-3</v>
      </c>
      <c r="T42" s="126">
        <v>0</v>
      </c>
      <c r="U42" s="126">
        <v>0</v>
      </c>
      <c r="V42" s="127">
        <v>5.6789653202209299E-3</v>
      </c>
      <c r="W42" s="126">
        <v>7.0022524728234297</v>
      </c>
      <c r="X42" s="126">
        <v>1.7628048183331699</v>
      </c>
      <c r="Y42" s="126">
        <v>4.74977964939771</v>
      </c>
      <c r="Z42" s="126">
        <v>3.6725100381940998</v>
      </c>
      <c r="AA42" s="126">
        <v>2.6442072274997601</v>
      </c>
      <c r="AB42" s="126">
        <v>1.0283028106943499</v>
      </c>
      <c r="AC42" s="126">
        <v>0.44070120458329298</v>
      </c>
      <c r="AD42" s="126">
        <v>1.7628048183331699</v>
      </c>
      <c r="AE42" s="127">
        <v>0.48966800509254699</v>
      </c>
      <c r="AF42" s="128">
        <v>12</v>
      </c>
      <c r="AG42" s="125">
        <v>18.052051708941299</v>
      </c>
      <c r="AH42" s="126">
        <v>10.7576143374792</v>
      </c>
      <c r="AI42" s="126">
        <v>2.8343942806776998</v>
      </c>
      <c r="AJ42" s="126">
        <v>0.74155322691215397</v>
      </c>
      <c r="AK42" s="126">
        <v>0.62809715013221001</v>
      </c>
      <c r="AL42" s="126">
        <v>0.113456076779943</v>
      </c>
      <c r="AM42" s="126">
        <v>1.9057389090196799</v>
      </c>
      <c r="AN42" s="126">
        <v>10.7576143374792</v>
      </c>
      <c r="AO42" s="127">
        <v>4.4600430907844499</v>
      </c>
      <c r="AP42" s="129">
        <v>64</v>
      </c>
      <c r="AQ42" s="129">
        <v>0</v>
      </c>
      <c r="AR42" s="129">
        <v>64</v>
      </c>
      <c r="AS42" s="129">
        <v>92</v>
      </c>
      <c r="AT42" s="129">
        <v>0</v>
      </c>
      <c r="AU42" s="129">
        <v>92</v>
      </c>
      <c r="AV42" s="129">
        <v>0</v>
      </c>
      <c r="AW42" s="129">
        <v>64</v>
      </c>
      <c r="AX42" s="129">
        <v>92</v>
      </c>
      <c r="AY42" s="129">
        <v>156</v>
      </c>
      <c r="AZ42" s="130">
        <v>156</v>
      </c>
      <c r="BA42" s="131">
        <v>89.245000000000005</v>
      </c>
      <c r="BB42" s="116" t="s">
        <v>254</v>
      </c>
      <c r="BC42" s="116" t="s">
        <v>254</v>
      </c>
      <c r="BD42" s="116">
        <v>1</v>
      </c>
      <c r="BE42" s="116" t="s">
        <v>254</v>
      </c>
      <c r="BF42" s="116">
        <v>1</v>
      </c>
      <c r="BG42" s="116" t="s">
        <v>254</v>
      </c>
      <c r="BH42" s="116">
        <v>0</v>
      </c>
      <c r="BI42" s="116" t="s">
        <v>254</v>
      </c>
    </row>
    <row r="43" spans="1:61" ht="15.5">
      <c r="A43" s="117" t="str">
        <f t="shared" si="0"/>
        <v>BC</v>
      </c>
      <c r="B43" s="118" t="s">
        <v>261</v>
      </c>
      <c r="C43" s="118">
        <v>1</v>
      </c>
      <c r="D43" s="118" t="s">
        <v>478</v>
      </c>
      <c r="E43" s="119">
        <v>2</v>
      </c>
      <c r="F43" s="120">
        <v>3.3710381984710693</v>
      </c>
      <c r="G43" s="121">
        <v>46.145374298095703</v>
      </c>
      <c r="H43" s="60" t="s">
        <v>24</v>
      </c>
      <c r="I43" s="123">
        <v>127.3236567</v>
      </c>
      <c r="J43" s="124">
        <v>0.88</v>
      </c>
      <c r="K43" s="124">
        <v>21.68</v>
      </c>
      <c r="L43" s="124">
        <v>75.150000000000006</v>
      </c>
      <c r="N43" s="125">
        <v>4.2799999999999998E-2</v>
      </c>
      <c r="O43" s="126">
        <v>0</v>
      </c>
      <c r="P43" s="126">
        <v>0</v>
      </c>
      <c r="Q43" s="126">
        <v>3.8683000000000001</v>
      </c>
      <c r="R43" s="126">
        <v>0</v>
      </c>
      <c r="S43" s="126">
        <v>1.1064291807770899E-2</v>
      </c>
      <c r="T43" s="126">
        <v>0</v>
      </c>
      <c r="U43" s="126">
        <v>0</v>
      </c>
      <c r="V43" s="127">
        <v>1.1064291807770899E-2</v>
      </c>
      <c r="W43" s="126">
        <v>3.9740947895201599</v>
      </c>
      <c r="X43" s="126">
        <v>0.58875478363261702</v>
      </c>
      <c r="Y43" s="126">
        <v>2.2814247865763901</v>
      </c>
      <c r="Z43" s="126">
        <v>2.2814247865763901</v>
      </c>
      <c r="AA43" s="126">
        <v>1.91345304680601</v>
      </c>
      <c r="AB43" s="126">
        <v>0.367971739770386</v>
      </c>
      <c r="AC43" s="126">
        <v>0</v>
      </c>
      <c r="AD43" s="126">
        <v>0.58875478363261702</v>
      </c>
      <c r="AE43" s="127">
        <v>1.1039152193111601</v>
      </c>
      <c r="AF43" s="128">
        <v>6</v>
      </c>
      <c r="AG43" s="125">
        <v>10.434280247277</v>
      </c>
      <c r="AH43" s="126">
        <v>1.7758316161318799</v>
      </c>
      <c r="AI43" s="126">
        <v>0.414998528113041</v>
      </c>
      <c r="AJ43" s="126">
        <v>0.414998528113041</v>
      </c>
      <c r="AK43" s="126">
        <v>0.37827494848395599</v>
      </c>
      <c r="AL43" s="126">
        <v>3.6723579629084499E-2</v>
      </c>
      <c r="AM43" s="126">
        <v>0</v>
      </c>
      <c r="AN43" s="126">
        <v>1.7758316161318799</v>
      </c>
      <c r="AO43" s="127">
        <v>8.2434501030320906</v>
      </c>
      <c r="AP43" s="129">
        <v>34</v>
      </c>
      <c r="AQ43" s="129">
        <v>0</v>
      </c>
      <c r="AR43" s="129">
        <v>34</v>
      </c>
      <c r="AS43" s="129">
        <v>100</v>
      </c>
      <c r="AT43" s="129">
        <v>0</v>
      </c>
      <c r="AU43" s="129">
        <v>100</v>
      </c>
      <c r="AV43" s="129">
        <v>0</v>
      </c>
      <c r="AW43" s="129">
        <v>34</v>
      </c>
      <c r="AX43" s="129">
        <v>100</v>
      </c>
      <c r="AY43" s="129">
        <v>134</v>
      </c>
      <c r="AZ43" s="130">
        <v>134</v>
      </c>
      <c r="BA43" s="131">
        <v>147.286</v>
      </c>
      <c r="BB43" s="116">
        <v>1</v>
      </c>
      <c r="BC43" s="116" t="s">
        <v>254</v>
      </c>
      <c r="BD43" s="116">
        <v>1</v>
      </c>
      <c r="BE43" s="116" t="s">
        <v>254</v>
      </c>
      <c r="BF43" s="116">
        <v>0</v>
      </c>
      <c r="BG43" s="116" t="s">
        <v>254</v>
      </c>
      <c r="BH43" s="116">
        <v>0</v>
      </c>
      <c r="BI43" s="116">
        <v>1</v>
      </c>
    </row>
    <row r="44" spans="1:61" ht="15.5">
      <c r="A44" s="117" t="str">
        <f t="shared" si="0"/>
        <v>BC</v>
      </c>
      <c r="B44" s="118" t="s">
        <v>261</v>
      </c>
      <c r="C44" s="118">
        <v>1</v>
      </c>
      <c r="D44" s="118" t="s">
        <v>479</v>
      </c>
      <c r="E44" s="119">
        <v>3</v>
      </c>
      <c r="F44" s="120">
        <v>1.6533969640731812</v>
      </c>
      <c r="G44" s="121">
        <v>26.047609329223633</v>
      </c>
      <c r="H44" s="60" t="s">
        <v>24</v>
      </c>
      <c r="I44" s="123" t="s">
        <v>254</v>
      </c>
      <c r="J44" s="124">
        <v>0.78</v>
      </c>
      <c r="K44" s="124">
        <v>18.13</v>
      </c>
      <c r="L44" s="124">
        <v>51.15</v>
      </c>
      <c r="N44" s="125">
        <v>5.9499999999999997E-2</v>
      </c>
      <c r="O44" s="126">
        <v>0</v>
      </c>
      <c r="P44" s="126">
        <v>0</v>
      </c>
      <c r="Q44" s="126">
        <v>3.2054999999999998</v>
      </c>
      <c r="R44" s="126">
        <v>0</v>
      </c>
      <c r="S44" s="126">
        <v>1.85618468257682E-2</v>
      </c>
      <c r="T44" s="126">
        <v>0</v>
      </c>
      <c r="U44" s="126">
        <v>0</v>
      </c>
      <c r="V44" s="127">
        <v>1.85618468257682E-2</v>
      </c>
      <c r="W44" s="126">
        <v>5.9445591640072601</v>
      </c>
      <c r="X44" s="126">
        <v>4.6930730242162602</v>
      </c>
      <c r="Y44" s="126">
        <v>0.93861460484325099</v>
      </c>
      <c r="Z44" s="126">
        <v>0.93861460484325099</v>
      </c>
      <c r="AA44" s="126">
        <v>0.62574306989550099</v>
      </c>
      <c r="AB44" s="126">
        <v>0.31287153494775</v>
      </c>
      <c r="AC44" s="126">
        <v>0</v>
      </c>
      <c r="AD44" s="126">
        <v>4.6930730242162602</v>
      </c>
      <c r="AE44" s="127">
        <v>0.31287153494775</v>
      </c>
      <c r="AF44" s="128">
        <v>4</v>
      </c>
      <c r="AG44" s="125">
        <v>41.575621049996897</v>
      </c>
      <c r="AH44" s="126">
        <v>37.706025905763099</v>
      </c>
      <c r="AI44" s="126">
        <v>0.18396846254927701</v>
      </c>
      <c r="AJ44" s="126">
        <v>0.18396846254927701</v>
      </c>
      <c r="AK44" s="126">
        <v>0.15768725361366601</v>
      </c>
      <c r="AL44" s="126">
        <v>2.6281208935610999E-2</v>
      </c>
      <c r="AM44" s="126">
        <v>0</v>
      </c>
      <c r="AN44" s="126">
        <v>37.706025905763099</v>
      </c>
      <c r="AO44" s="127">
        <v>3.6856266816845</v>
      </c>
      <c r="AP44" s="129">
        <v>53</v>
      </c>
      <c r="AQ44" s="129">
        <v>0</v>
      </c>
      <c r="AR44" s="129">
        <v>53</v>
      </c>
      <c r="AS44" s="129">
        <v>92.5</v>
      </c>
      <c r="AT44" s="129">
        <v>0</v>
      </c>
      <c r="AU44" s="129">
        <v>92.5</v>
      </c>
      <c r="AV44" s="129">
        <v>0</v>
      </c>
      <c r="AW44" s="129">
        <v>53</v>
      </c>
      <c r="AX44" s="129">
        <v>92.5</v>
      </c>
      <c r="AY44" s="129">
        <v>145.5</v>
      </c>
      <c r="AZ44" s="130">
        <v>145.5</v>
      </c>
      <c r="BA44" s="131">
        <v>104.40300000000001</v>
      </c>
      <c r="BB44" s="116">
        <v>1</v>
      </c>
      <c r="BC44" s="116" t="s">
        <v>254</v>
      </c>
      <c r="BD44" s="116">
        <v>1</v>
      </c>
      <c r="BE44" s="116" t="s">
        <v>254</v>
      </c>
      <c r="BF44" s="116">
        <v>1</v>
      </c>
      <c r="BG44" s="116" t="s">
        <v>254</v>
      </c>
      <c r="BH44" s="116">
        <v>1</v>
      </c>
      <c r="BI44" s="116">
        <v>1</v>
      </c>
    </row>
    <row r="45" spans="1:61" ht="15.5">
      <c r="A45" s="117" t="str">
        <f t="shared" si="0"/>
        <v>BC</v>
      </c>
      <c r="B45" s="118" t="s">
        <v>261</v>
      </c>
      <c r="C45" s="118">
        <v>1</v>
      </c>
      <c r="D45" s="118" t="s">
        <v>480</v>
      </c>
      <c r="E45" s="119">
        <v>4</v>
      </c>
      <c r="F45" s="120">
        <v>2.4919445514678955</v>
      </c>
      <c r="G45" s="121">
        <v>35.058795928955078</v>
      </c>
      <c r="H45" s="60" t="s">
        <v>24</v>
      </c>
      <c r="I45" s="123" t="s">
        <v>254</v>
      </c>
      <c r="J45" s="124">
        <v>0.85</v>
      </c>
      <c r="K45" s="124">
        <v>18.84</v>
      </c>
      <c r="L45" s="124">
        <v>69.87</v>
      </c>
      <c r="N45" s="125">
        <v>2.92E-2</v>
      </c>
      <c r="O45" s="126">
        <v>0</v>
      </c>
      <c r="P45" s="126">
        <v>0</v>
      </c>
      <c r="Q45" s="126">
        <v>4.0671999999999997</v>
      </c>
      <c r="R45" s="126">
        <v>0</v>
      </c>
      <c r="S45" s="126">
        <v>7.1793863099921303E-3</v>
      </c>
      <c r="T45" s="126">
        <v>0</v>
      </c>
      <c r="U45" s="126">
        <v>0</v>
      </c>
      <c r="V45" s="127">
        <v>7.1793863099921303E-3</v>
      </c>
      <c r="W45" s="126">
        <v>7.3431241655540704</v>
      </c>
      <c r="X45" s="126">
        <v>2.5033377837116202</v>
      </c>
      <c r="Y45" s="126">
        <v>3.00400534045394</v>
      </c>
      <c r="Z45" s="126">
        <v>2.83711615487316</v>
      </c>
      <c r="AA45" s="126">
        <v>2.0026702269692902</v>
      </c>
      <c r="AB45" s="126">
        <v>0.83444592790387195</v>
      </c>
      <c r="AC45" s="126">
        <v>0.16688918558077401</v>
      </c>
      <c r="AD45" s="126">
        <v>2.5033377837116202</v>
      </c>
      <c r="AE45" s="127">
        <v>1.8357810413885201</v>
      </c>
      <c r="AF45" s="128">
        <v>8</v>
      </c>
      <c r="AG45" s="125">
        <v>36.7878838451268</v>
      </c>
      <c r="AH45" s="126">
        <v>16.399198931909201</v>
      </c>
      <c r="AI45" s="126">
        <v>7.4793057409879804</v>
      </c>
      <c r="AJ45" s="126">
        <v>1.30323765020027</v>
      </c>
      <c r="AK45" s="126">
        <v>1.01184913217623</v>
      </c>
      <c r="AL45" s="126">
        <v>0.29138851802403198</v>
      </c>
      <c r="AM45" s="126">
        <v>6.1760680907877203</v>
      </c>
      <c r="AN45" s="126">
        <v>16.399198931909201</v>
      </c>
      <c r="AO45" s="127">
        <v>12.909379172229601</v>
      </c>
      <c r="AP45" s="129">
        <v>59</v>
      </c>
      <c r="AQ45" s="129">
        <v>0</v>
      </c>
      <c r="AR45" s="129">
        <v>59</v>
      </c>
      <c r="AS45" s="129">
        <v>120</v>
      </c>
      <c r="AT45" s="129">
        <v>0</v>
      </c>
      <c r="AU45" s="129">
        <v>120</v>
      </c>
      <c r="AV45" s="129">
        <v>0</v>
      </c>
      <c r="AW45" s="129">
        <v>59</v>
      </c>
      <c r="AX45" s="129">
        <v>120</v>
      </c>
      <c r="AY45" s="129">
        <v>179</v>
      </c>
      <c r="AZ45" s="130">
        <v>179</v>
      </c>
      <c r="BA45" s="131">
        <v>91.046000000000006</v>
      </c>
      <c r="BB45" s="116">
        <v>1</v>
      </c>
      <c r="BC45" s="116" t="s">
        <v>254</v>
      </c>
      <c r="BD45" s="116">
        <v>0</v>
      </c>
      <c r="BE45" s="116" t="s">
        <v>254</v>
      </c>
      <c r="BF45" s="116">
        <v>0</v>
      </c>
      <c r="BG45" s="116" t="s">
        <v>254</v>
      </c>
      <c r="BH45" s="116">
        <v>0</v>
      </c>
      <c r="BI45" s="116">
        <v>1</v>
      </c>
    </row>
    <row r="46" spans="1:61" ht="15.5">
      <c r="A46" s="117" t="str">
        <f t="shared" si="0"/>
        <v>BC</v>
      </c>
      <c r="B46" s="118" t="s">
        <v>261</v>
      </c>
      <c r="C46" s="118">
        <v>1</v>
      </c>
      <c r="D46" s="118" t="s">
        <v>481</v>
      </c>
      <c r="E46" s="119">
        <v>5</v>
      </c>
      <c r="F46" s="120">
        <v>2.8232588768005371</v>
      </c>
      <c r="G46" s="121">
        <v>35.596366882324219</v>
      </c>
      <c r="H46" s="60" t="s">
        <v>24</v>
      </c>
      <c r="I46" s="123" t="s">
        <v>254</v>
      </c>
      <c r="J46" s="124">
        <v>0.74</v>
      </c>
      <c r="K46" s="124">
        <v>16.55</v>
      </c>
      <c r="L46" s="124">
        <v>58.24</v>
      </c>
      <c r="N46" s="125">
        <v>4.1099999999999998E-2</v>
      </c>
      <c r="O46" s="126">
        <v>0</v>
      </c>
      <c r="P46" s="126">
        <v>0</v>
      </c>
      <c r="Q46" s="126">
        <v>3.0573999999999999</v>
      </c>
      <c r="R46" s="126">
        <v>0</v>
      </c>
      <c r="S46" s="126">
        <v>1.34427945313011E-2</v>
      </c>
      <c r="T46" s="126">
        <v>0</v>
      </c>
      <c r="U46" s="126">
        <v>0</v>
      </c>
      <c r="V46" s="127">
        <v>1.34427945313011E-2</v>
      </c>
      <c r="W46" s="126">
        <v>5.2170837386152602</v>
      </c>
      <c r="X46" s="126">
        <v>1.0611017773454801</v>
      </c>
      <c r="Y46" s="126">
        <v>2.82960473958794</v>
      </c>
      <c r="Z46" s="126">
        <v>2.2990538509151999</v>
      </c>
      <c r="AA46" s="126">
        <v>1.6800778141303401</v>
      </c>
      <c r="AB46" s="126">
        <v>0.61897603678486202</v>
      </c>
      <c r="AC46" s="126">
        <v>0</v>
      </c>
      <c r="AD46" s="126">
        <v>1.0611017773454801</v>
      </c>
      <c r="AE46" s="127">
        <v>1.3263772216818499</v>
      </c>
      <c r="AF46" s="128">
        <v>10</v>
      </c>
      <c r="AG46" s="125">
        <v>20.630825006631898</v>
      </c>
      <c r="AH46" s="126">
        <v>7.0333362808382702</v>
      </c>
      <c r="AI46" s="126">
        <v>2.1977186311787098</v>
      </c>
      <c r="AJ46" s="126">
        <v>2.02343266424971</v>
      </c>
      <c r="AK46" s="126">
        <v>1.8949509240428</v>
      </c>
      <c r="AL46" s="126">
        <v>0.128481740206915</v>
      </c>
      <c r="AM46" s="126">
        <v>0</v>
      </c>
      <c r="AN46" s="126">
        <v>7.0333362808382702</v>
      </c>
      <c r="AO46" s="127">
        <v>11.399770094614899</v>
      </c>
      <c r="AP46" s="129">
        <v>64</v>
      </c>
      <c r="AQ46" s="129">
        <v>0</v>
      </c>
      <c r="AR46" s="129">
        <v>64</v>
      </c>
      <c r="AS46" s="129">
        <v>82</v>
      </c>
      <c r="AT46" s="129">
        <v>0</v>
      </c>
      <c r="AU46" s="129">
        <v>82</v>
      </c>
      <c r="AV46" s="129">
        <v>0</v>
      </c>
      <c r="AW46" s="129">
        <v>64</v>
      </c>
      <c r="AX46" s="129">
        <v>82</v>
      </c>
      <c r="AY46" s="129">
        <v>146</v>
      </c>
      <c r="AZ46" s="130">
        <v>146</v>
      </c>
      <c r="BA46" s="131">
        <v>87.98</v>
      </c>
      <c r="BB46" s="116">
        <v>1</v>
      </c>
      <c r="BC46" s="116" t="s">
        <v>254</v>
      </c>
      <c r="BD46" s="116">
        <v>0</v>
      </c>
      <c r="BE46" s="116" t="s">
        <v>254</v>
      </c>
      <c r="BF46" s="116">
        <v>1</v>
      </c>
      <c r="BG46" s="116" t="s">
        <v>254</v>
      </c>
      <c r="BH46" s="116">
        <v>0</v>
      </c>
      <c r="BI46" s="116">
        <v>1</v>
      </c>
    </row>
    <row r="47" spans="1:61" ht="15.5">
      <c r="A47" s="117" t="str">
        <f t="shared" si="0"/>
        <v>BC</v>
      </c>
      <c r="B47" s="118" t="s">
        <v>261</v>
      </c>
      <c r="C47" s="118">
        <v>1</v>
      </c>
      <c r="D47" s="118" t="s">
        <v>482</v>
      </c>
      <c r="E47" s="119">
        <v>6</v>
      </c>
      <c r="F47" s="120">
        <v>2.6965839862823486</v>
      </c>
      <c r="G47" s="121">
        <v>35.759525299072266</v>
      </c>
      <c r="H47" s="60" t="s">
        <v>24</v>
      </c>
      <c r="I47" s="123">
        <v>95.492742550000003</v>
      </c>
      <c r="J47" s="124">
        <v>0.72</v>
      </c>
      <c r="K47" s="124">
        <v>20.04</v>
      </c>
      <c r="L47" s="124">
        <v>54.26</v>
      </c>
      <c r="N47" s="125">
        <v>2.75E-2</v>
      </c>
      <c r="O47" s="126">
        <v>0</v>
      </c>
      <c r="P47" s="126">
        <v>0</v>
      </c>
      <c r="Q47" s="126">
        <v>2.0703999999999998</v>
      </c>
      <c r="R47" s="126">
        <v>0</v>
      </c>
      <c r="S47" s="126">
        <v>1.3282457496136E-2</v>
      </c>
      <c r="T47" s="126">
        <v>0</v>
      </c>
      <c r="U47" s="126">
        <v>0</v>
      </c>
      <c r="V47" s="127">
        <v>1.3282457496136E-2</v>
      </c>
      <c r="W47" s="126">
        <v>4.5220783826919702</v>
      </c>
      <c r="X47" s="126">
        <v>1.1526866465685399</v>
      </c>
      <c r="Y47" s="126">
        <v>3.1033871253768401</v>
      </c>
      <c r="Z47" s="126">
        <v>2.92605071821245</v>
      </c>
      <c r="AA47" s="126">
        <v>1.7733640716439101</v>
      </c>
      <c r="AB47" s="126">
        <v>1.1526866465685399</v>
      </c>
      <c r="AC47" s="126">
        <v>0.177336407164391</v>
      </c>
      <c r="AD47" s="126">
        <v>1.1526866465685399</v>
      </c>
      <c r="AE47" s="127">
        <v>0.26600461074658599</v>
      </c>
      <c r="AF47" s="128">
        <v>8</v>
      </c>
      <c r="AG47" s="125">
        <v>9.6900159602766394</v>
      </c>
      <c r="AH47" s="126">
        <v>5.02899450257138</v>
      </c>
      <c r="AI47" s="126">
        <v>3.5836141159780102</v>
      </c>
      <c r="AJ47" s="126">
        <v>2.2497783294910398</v>
      </c>
      <c r="AK47" s="126">
        <v>2.0364426316722799</v>
      </c>
      <c r="AL47" s="126">
        <v>0.21333569781876199</v>
      </c>
      <c r="AM47" s="126">
        <v>1.33179641780458</v>
      </c>
      <c r="AN47" s="126">
        <v>5.02899450257138</v>
      </c>
      <c r="AO47" s="127">
        <v>1.07740734172726</v>
      </c>
      <c r="AP47" s="129">
        <v>9.5</v>
      </c>
      <c r="AQ47" s="129">
        <v>0</v>
      </c>
      <c r="AR47" s="129">
        <v>9.5</v>
      </c>
      <c r="AS47" s="129">
        <v>48.5</v>
      </c>
      <c r="AT47" s="129">
        <v>0</v>
      </c>
      <c r="AU47" s="129">
        <v>48.5</v>
      </c>
      <c r="AV47" s="129">
        <v>0</v>
      </c>
      <c r="AW47" s="129">
        <v>9.5</v>
      </c>
      <c r="AX47" s="129">
        <v>48.5</v>
      </c>
      <c r="AY47" s="129">
        <v>58</v>
      </c>
      <c r="AZ47" s="130">
        <v>58</v>
      </c>
      <c r="BA47" s="131">
        <v>57.853000000000002</v>
      </c>
      <c r="BB47" s="116">
        <v>1</v>
      </c>
      <c r="BC47" s="116" t="s">
        <v>254</v>
      </c>
      <c r="BD47" s="116">
        <v>1</v>
      </c>
      <c r="BE47" s="116" t="s">
        <v>254</v>
      </c>
      <c r="BF47" s="116">
        <v>1</v>
      </c>
      <c r="BG47" s="116" t="s">
        <v>254</v>
      </c>
      <c r="BH47" s="116">
        <v>1</v>
      </c>
      <c r="BI47" s="116">
        <v>1</v>
      </c>
    </row>
    <row r="48" spans="1:61" ht="15.5">
      <c r="A48" s="117" t="str">
        <f t="shared" si="0"/>
        <v>BC</v>
      </c>
      <c r="B48" s="118" t="s">
        <v>261</v>
      </c>
      <c r="C48" s="118">
        <v>1</v>
      </c>
      <c r="D48" s="118" t="s">
        <v>483</v>
      </c>
      <c r="E48" s="119">
        <v>7</v>
      </c>
      <c r="F48" s="120">
        <v>2.4670963287353516</v>
      </c>
      <c r="G48" s="121">
        <v>36.473442077636719</v>
      </c>
      <c r="H48" s="60" t="s">
        <v>24</v>
      </c>
      <c r="I48" s="123">
        <v>159.15457090000001</v>
      </c>
      <c r="J48" s="124">
        <v>0.72</v>
      </c>
      <c r="K48" s="124">
        <v>13.882</v>
      </c>
      <c r="L48" s="124">
        <v>50.95</v>
      </c>
      <c r="N48" s="125">
        <v>4.4900000000000002E-2</v>
      </c>
      <c r="O48" s="126">
        <v>0</v>
      </c>
      <c r="P48" s="126">
        <v>0</v>
      </c>
      <c r="Q48" s="126">
        <v>2.3311999999999999</v>
      </c>
      <c r="R48" s="126">
        <v>0</v>
      </c>
      <c r="S48" s="126">
        <v>1.9260466712422802E-2</v>
      </c>
      <c r="T48" s="126">
        <v>0</v>
      </c>
      <c r="U48" s="126">
        <v>0</v>
      </c>
      <c r="V48" s="127">
        <v>1.9260466712422802E-2</v>
      </c>
      <c r="W48" s="133" t="s">
        <v>254</v>
      </c>
      <c r="X48" s="133" t="s">
        <v>254</v>
      </c>
      <c r="Y48" s="133" t="s">
        <v>254</v>
      </c>
      <c r="Z48" s="133" t="s">
        <v>254</v>
      </c>
      <c r="AA48" s="133" t="s">
        <v>254</v>
      </c>
      <c r="AB48" s="133" t="s">
        <v>254</v>
      </c>
      <c r="AC48" s="133" t="s">
        <v>254</v>
      </c>
      <c r="AD48" s="133" t="s">
        <v>254</v>
      </c>
      <c r="AE48" s="134" t="s">
        <v>254</v>
      </c>
      <c r="AF48" s="132">
        <v>9</v>
      </c>
      <c r="AG48" s="89" t="s">
        <v>254</v>
      </c>
      <c r="AH48" s="88" t="s">
        <v>254</v>
      </c>
      <c r="AI48" s="88" t="s">
        <v>254</v>
      </c>
      <c r="AJ48" s="88" t="s">
        <v>254</v>
      </c>
      <c r="AK48" s="88" t="s">
        <v>254</v>
      </c>
      <c r="AL48" s="88" t="s">
        <v>254</v>
      </c>
      <c r="AM48" s="88" t="s">
        <v>254</v>
      </c>
      <c r="AN48" s="88" t="s">
        <v>254</v>
      </c>
      <c r="AO48" s="90" t="s">
        <v>254</v>
      </c>
      <c r="AP48" s="129">
        <v>40</v>
      </c>
      <c r="AQ48" s="129">
        <v>0</v>
      </c>
      <c r="AR48" s="129">
        <v>40</v>
      </c>
      <c r="AS48" s="129">
        <v>52.5</v>
      </c>
      <c r="AT48" s="129">
        <v>0</v>
      </c>
      <c r="AU48" s="129">
        <v>52.5</v>
      </c>
      <c r="AV48" s="129">
        <v>0</v>
      </c>
      <c r="AW48" s="129">
        <v>40</v>
      </c>
      <c r="AX48" s="129">
        <v>52.5</v>
      </c>
      <c r="AY48" s="129">
        <v>92.5</v>
      </c>
      <c r="AZ48" s="130">
        <v>92.5</v>
      </c>
      <c r="BA48" s="131">
        <v>80.8</v>
      </c>
      <c r="BB48" s="116">
        <v>1</v>
      </c>
      <c r="BC48" s="116" t="s">
        <v>254</v>
      </c>
      <c r="BD48" s="116">
        <v>0</v>
      </c>
      <c r="BE48" s="116" t="s">
        <v>254</v>
      </c>
      <c r="BF48" s="116">
        <v>0</v>
      </c>
      <c r="BG48" s="116" t="s">
        <v>254</v>
      </c>
      <c r="BH48" s="116">
        <v>1</v>
      </c>
      <c r="BI48" s="116">
        <v>1</v>
      </c>
    </row>
    <row r="49" spans="1:61" ht="15.5">
      <c r="A49" s="117" t="str">
        <f t="shared" si="0"/>
        <v>BC</v>
      </c>
      <c r="B49" s="118" t="s">
        <v>261</v>
      </c>
      <c r="C49" s="118">
        <v>1</v>
      </c>
      <c r="D49" s="118" t="s">
        <v>484</v>
      </c>
      <c r="E49" s="119">
        <v>8</v>
      </c>
      <c r="F49" s="120">
        <v>3.0190787315368652</v>
      </c>
      <c r="G49" s="121">
        <v>36.346530914306641</v>
      </c>
      <c r="H49" s="122" t="s">
        <v>426</v>
      </c>
      <c r="I49" s="123">
        <v>31.830914180000001</v>
      </c>
      <c r="J49" s="124">
        <v>0.76</v>
      </c>
      <c r="K49" s="124">
        <v>14.09</v>
      </c>
      <c r="L49" s="124">
        <v>64.12</v>
      </c>
      <c r="N49" s="125">
        <v>5.1200000000000002E-2</v>
      </c>
      <c r="O49" s="126">
        <v>0</v>
      </c>
      <c r="P49" s="126">
        <v>0</v>
      </c>
      <c r="Q49" s="126">
        <v>2.7178</v>
      </c>
      <c r="R49" s="126">
        <v>0</v>
      </c>
      <c r="S49" s="126">
        <v>1.8838766649495901E-2</v>
      </c>
      <c r="T49" s="126">
        <v>0</v>
      </c>
      <c r="U49" s="126">
        <v>0</v>
      </c>
      <c r="V49" s="127">
        <v>1.8838766649495901E-2</v>
      </c>
      <c r="W49" s="133" t="s">
        <v>254</v>
      </c>
      <c r="X49" s="133" t="s">
        <v>254</v>
      </c>
      <c r="Y49" s="133" t="s">
        <v>254</v>
      </c>
      <c r="Z49" s="133" t="s">
        <v>254</v>
      </c>
      <c r="AA49" s="133" t="s">
        <v>254</v>
      </c>
      <c r="AB49" s="133" t="s">
        <v>254</v>
      </c>
      <c r="AC49" s="133" t="s">
        <v>254</v>
      </c>
      <c r="AD49" s="133" t="s">
        <v>254</v>
      </c>
      <c r="AE49" s="134" t="s">
        <v>254</v>
      </c>
      <c r="AF49" s="132">
        <v>9</v>
      </c>
      <c r="AG49" s="89" t="s">
        <v>254</v>
      </c>
      <c r="AH49" s="88" t="s">
        <v>254</v>
      </c>
      <c r="AI49" s="88" t="s">
        <v>254</v>
      </c>
      <c r="AJ49" s="88" t="s">
        <v>254</v>
      </c>
      <c r="AK49" s="88" t="s">
        <v>254</v>
      </c>
      <c r="AL49" s="88" t="s">
        <v>254</v>
      </c>
      <c r="AM49" s="88" t="s">
        <v>254</v>
      </c>
      <c r="AN49" s="88" t="s">
        <v>254</v>
      </c>
      <c r="AO49" s="90" t="s">
        <v>254</v>
      </c>
      <c r="AP49" s="129">
        <v>40</v>
      </c>
      <c r="AQ49" s="129">
        <v>0</v>
      </c>
      <c r="AR49" s="129">
        <v>40</v>
      </c>
      <c r="AS49" s="129">
        <v>19</v>
      </c>
      <c r="AT49" s="129">
        <v>0</v>
      </c>
      <c r="AU49" s="129">
        <v>19</v>
      </c>
      <c r="AV49" s="129">
        <v>0</v>
      </c>
      <c r="AW49" s="129">
        <v>40</v>
      </c>
      <c r="AX49" s="129">
        <v>19</v>
      </c>
      <c r="AY49" s="129">
        <v>59</v>
      </c>
      <c r="AZ49" s="130">
        <v>59</v>
      </c>
      <c r="BA49" s="131">
        <v>108.544</v>
      </c>
      <c r="BB49" s="116">
        <v>1</v>
      </c>
      <c r="BC49" s="116" t="s">
        <v>254</v>
      </c>
      <c r="BD49" s="116">
        <v>0</v>
      </c>
      <c r="BE49" s="116" t="s">
        <v>254</v>
      </c>
      <c r="BF49" s="116">
        <v>1</v>
      </c>
      <c r="BG49" s="116" t="s">
        <v>254</v>
      </c>
      <c r="BH49" s="116">
        <v>0</v>
      </c>
      <c r="BI49" s="116">
        <v>1</v>
      </c>
    </row>
    <row r="50" spans="1:61" ht="15.5">
      <c r="A50" s="117" t="str">
        <f t="shared" si="0"/>
        <v>BC</v>
      </c>
      <c r="B50" s="118" t="s">
        <v>261</v>
      </c>
      <c r="C50" s="118">
        <v>1</v>
      </c>
      <c r="D50" s="118" t="s">
        <v>485</v>
      </c>
      <c r="E50" s="119">
        <v>9</v>
      </c>
      <c r="F50" s="120">
        <v>2.4351568222045898</v>
      </c>
      <c r="G50" s="121">
        <v>35.874519348144531</v>
      </c>
      <c r="H50" s="60" t="s">
        <v>24</v>
      </c>
      <c r="I50" s="123">
        <v>31.830914180000001</v>
      </c>
      <c r="J50" s="124">
        <v>0.74</v>
      </c>
      <c r="K50" s="124">
        <v>18.95</v>
      </c>
      <c r="L50" s="124">
        <v>68.311999999999998</v>
      </c>
      <c r="N50" s="125">
        <v>1.52E-2</v>
      </c>
      <c r="O50" s="126">
        <v>0</v>
      </c>
      <c r="P50" s="126">
        <v>0</v>
      </c>
      <c r="Q50" s="126">
        <v>2.5470000000000002</v>
      </c>
      <c r="R50" s="126">
        <v>0</v>
      </c>
      <c r="S50" s="126">
        <v>5.9678052610914797E-3</v>
      </c>
      <c r="T50" s="126">
        <v>0</v>
      </c>
      <c r="U50" s="126">
        <v>0</v>
      </c>
      <c r="V50" s="127">
        <v>5.9678052610914797E-3</v>
      </c>
      <c r="W50" s="126">
        <v>3.76844494892168</v>
      </c>
      <c r="X50" s="126">
        <v>1.04426787741203</v>
      </c>
      <c r="Y50" s="126">
        <v>2.1339387060158899</v>
      </c>
      <c r="Z50" s="126">
        <v>1.8161180476731</v>
      </c>
      <c r="AA50" s="126">
        <v>1.6345062429057899</v>
      </c>
      <c r="AB50" s="126">
        <v>0.18161180476731001</v>
      </c>
      <c r="AC50" s="126">
        <v>0.27241770715096503</v>
      </c>
      <c r="AD50" s="126">
        <v>1.04426787741203</v>
      </c>
      <c r="AE50" s="127">
        <v>0.59023836549375697</v>
      </c>
      <c r="AF50" s="128">
        <v>9</v>
      </c>
      <c r="AG50" s="125">
        <v>13.381430192962499</v>
      </c>
      <c r="AH50" s="126">
        <v>5.6262429057888799</v>
      </c>
      <c r="AI50" s="126">
        <v>5.4670601589103303</v>
      </c>
      <c r="AJ50" s="126">
        <v>3.6707832009080601</v>
      </c>
      <c r="AK50" s="126">
        <v>3.63918274687855</v>
      </c>
      <c r="AL50" s="126">
        <v>3.16004540295119E-2</v>
      </c>
      <c r="AM50" s="126">
        <v>1.7772531214528899</v>
      </c>
      <c r="AN50" s="126">
        <v>5.6262429057888799</v>
      </c>
      <c r="AO50" s="127">
        <v>2.2881271282633402</v>
      </c>
      <c r="AP50" s="135" t="s">
        <v>254</v>
      </c>
      <c r="AQ50" s="135" t="s">
        <v>254</v>
      </c>
      <c r="AR50" s="135" t="s">
        <v>254</v>
      </c>
      <c r="AS50" s="135" t="s">
        <v>254</v>
      </c>
      <c r="AT50" s="135" t="s">
        <v>254</v>
      </c>
      <c r="AU50" s="135" t="s">
        <v>254</v>
      </c>
      <c r="AV50" s="135" t="s">
        <v>254</v>
      </c>
      <c r="AW50" s="135" t="s">
        <v>254</v>
      </c>
      <c r="AX50" s="135" t="s">
        <v>254</v>
      </c>
      <c r="AY50" s="135" t="s">
        <v>254</v>
      </c>
      <c r="AZ50" s="136" t="s">
        <v>254</v>
      </c>
      <c r="BA50" s="131">
        <v>100.919</v>
      </c>
      <c r="BB50" s="116">
        <v>1</v>
      </c>
      <c r="BC50" s="116" t="s">
        <v>254</v>
      </c>
      <c r="BD50" s="116">
        <v>0</v>
      </c>
      <c r="BE50" s="116" t="s">
        <v>254</v>
      </c>
      <c r="BF50" s="116">
        <v>1</v>
      </c>
      <c r="BG50" s="116" t="s">
        <v>254</v>
      </c>
      <c r="BH50" s="116">
        <v>1</v>
      </c>
      <c r="BI50" s="116">
        <v>1</v>
      </c>
    </row>
    <row r="51" spans="1:61" ht="15.5">
      <c r="A51" s="117" t="str">
        <f t="shared" si="0"/>
        <v>BC</v>
      </c>
      <c r="B51" s="118" t="s">
        <v>261</v>
      </c>
      <c r="C51" s="118">
        <v>1</v>
      </c>
      <c r="D51" s="118" t="s">
        <v>486</v>
      </c>
      <c r="E51" s="119" t="s">
        <v>436</v>
      </c>
      <c r="F51" s="120">
        <v>2.6236481666564941</v>
      </c>
      <c r="G51" s="121">
        <v>35.269680023193359</v>
      </c>
      <c r="H51" s="60" t="s">
        <v>24</v>
      </c>
      <c r="I51" s="123">
        <v>95.492742550000003</v>
      </c>
      <c r="J51" s="124">
        <v>0.78</v>
      </c>
      <c r="K51" s="124">
        <v>24.84</v>
      </c>
      <c r="L51" s="124">
        <v>85.65</v>
      </c>
      <c r="N51" s="125">
        <v>2.8799999999999999E-2</v>
      </c>
      <c r="O51" s="126">
        <v>0</v>
      </c>
      <c r="P51" s="126">
        <v>0</v>
      </c>
      <c r="Q51" s="126">
        <v>3.8294999999999999</v>
      </c>
      <c r="R51" s="126">
        <v>0</v>
      </c>
      <c r="S51" s="126">
        <v>7.5205640423031701E-3</v>
      </c>
      <c r="T51" s="126">
        <v>0</v>
      </c>
      <c r="U51" s="126">
        <v>0</v>
      </c>
      <c r="V51" s="127">
        <v>7.5205640423031701E-3</v>
      </c>
      <c r="W51" s="126">
        <v>4.5012860817376401</v>
      </c>
      <c r="X51" s="126">
        <v>2.5007144898542402</v>
      </c>
      <c r="Y51" s="126">
        <v>1.2860817376393301</v>
      </c>
      <c r="Z51" s="126">
        <v>1.14318376679051</v>
      </c>
      <c r="AA51" s="126">
        <v>0.71448985424406997</v>
      </c>
      <c r="AB51" s="126">
        <v>0.42869391254644201</v>
      </c>
      <c r="AC51" s="126">
        <v>0.142897970848814</v>
      </c>
      <c r="AD51" s="126">
        <v>2.5007144898542402</v>
      </c>
      <c r="AE51" s="127">
        <v>0.71448985424406997</v>
      </c>
      <c r="AF51" s="128">
        <v>10</v>
      </c>
      <c r="AG51" s="125">
        <v>17.621534724206899</v>
      </c>
      <c r="AH51" s="126">
        <v>11.8269505573021</v>
      </c>
      <c r="AI51" s="126">
        <v>1.58638182337811</v>
      </c>
      <c r="AJ51" s="126">
        <v>1.56266076021721</v>
      </c>
      <c r="AK51" s="126">
        <v>1.22227779365533</v>
      </c>
      <c r="AL51" s="126">
        <v>0.340382966561875</v>
      </c>
      <c r="AM51" s="126">
        <v>2.0434409831380399E-2</v>
      </c>
      <c r="AN51" s="126">
        <v>11.8269505573021</v>
      </c>
      <c r="AO51" s="127">
        <v>4.20820234352672</v>
      </c>
      <c r="AP51" s="135" t="s">
        <v>254</v>
      </c>
      <c r="AQ51" s="135" t="s">
        <v>254</v>
      </c>
      <c r="AR51" s="135" t="s">
        <v>254</v>
      </c>
      <c r="AS51" s="135" t="s">
        <v>254</v>
      </c>
      <c r="AT51" s="135" t="s">
        <v>254</v>
      </c>
      <c r="AU51" s="135" t="s">
        <v>254</v>
      </c>
      <c r="AV51" s="135" t="s">
        <v>254</v>
      </c>
      <c r="AW51" s="135" t="s">
        <v>254</v>
      </c>
      <c r="AX51" s="135" t="s">
        <v>254</v>
      </c>
      <c r="AY51" s="135" t="s">
        <v>254</v>
      </c>
      <c r="AZ51" s="136" t="s">
        <v>254</v>
      </c>
      <c r="BA51" s="131">
        <v>75.257999999999996</v>
      </c>
      <c r="BB51" s="116">
        <v>1</v>
      </c>
      <c r="BC51" s="116" t="s">
        <v>254</v>
      </c>
      <c r="BD51" s="116">
        <v>0</v>
      </c>
      <c r="BE51" s="116" t="s">
        <v>254</v>
      </c>
      <c r="BF51" s="116">
        <v>0</v>
      </c>
      <c r="BG51" s="116" t="s">
        <v>254</v>
      </c>
      <c r="BH51" s="116">
        <v>1</v>
      </c>
      <c r="BI51" s="116">
        <v>1</v>
      </c>
    </row>
    <row r="52" spans="1:61" ht="15.5">
      <c r="A52" s="117" t="str">
        <f t="shared" si="0"/>
        <v>BC</v>
      </c>
      <c r="B52" s="118" t="s">
        <v>261</v>
      </c>
      <c r="C52" s="118">
        <v>1</v>
      </c>
      <c r="D52" s="118" t="s">
        <v>487</v>
      </c>
      <c r="E52" s="119" t="s">
        <v>438</v>
      </c>
      <c r="F52" s="120">
        <v>2.8464093208312988</v>
      </c>
      <c r="G52" s="121">
        <v>35.298107147216797</v>
      </c>
      <c r="H52" s="60" t="s">
        <v>24</v>
      </c>
      <c r="I52" s="123">
        <v>31.830914180000001</v>
      </c>
      <c r="J52" s="124">
        <v>0.71</v>
      </c>
      <c r="K52" s="124">
        <v>11.45</v>
      </c>
      <c r="L52" s="124">
        <v>44.34</v>
      </c>
      <c r="N52" s="125">
        <v>8.0999999999999996E-3</v>
      </c>
      <c r="O52" s="126">
        <v>0</v>
      </c>
      <c r="P52" s="126">
        <v>0</v>
      </c>
      <c r="Q52" s="126">
        <v>1.3993</v>
      </c>
      <c r="R52" s="126">
        <v>0</v>
      </c>
      <c r="S52" s="126">
        <v>5.7886085900092903E-3</v>
      </c>
      <c r="T52" s="126">
        <v>0</v>
      </c>
      <c r="U52" s="126">
        <v>0</v>
      </c>
      <c r="V52" s="127">
        <v>5.7886085900092903E-3</v>
      </c>
      <c r="W52" s="126">
        <v>4.9036777583187403</v>
      </c>
      <c r="X52" s="126">
        <v>1.57618213660245</v>
      </c>
      <c r="Y52" s="126">
        <v>2.8021015761821402</v>
      </c>
      <c r="Z52" s="126">
        <v>2.27670753064799</v>
      </c>
      <c r="AA52" s="126">
        <v>1.22591943957968</v>
      </c>
      <c r="AB52" s="126">
        <v>1.0507880910683001</v>
      </c>
      <c r="AC52" s="126">
        <v>0.52539404553415103</v>
      </c>
      <c r="AD52" s="126">
        <v>1.57618213660245</v>
      </c>
      <c r="AE52" s="127">
        <v>0.52539404553415103</v>
      </c>
      <c r="AF52" s="128">
        <v>6</v>
      </c>
      <c r="AG52" s="125">
        <v>19.5914185639229</v>
      </c>
      <c r="AH52" s="126">
        <v>5.2683012259194397</v>
      </c>
      <c r="AI52" s="126">
        <v>9.8308231173379994</v>
      </c>
      <c r="AJ52" s="126">
        <v>0.73922942206654996</v>
      </c>
      <c r="AK52" s="126">
        <v>0.34465849387040298</v>
      </c>
      <c r="AL52" s="126">
        <v>0.39457092819614697</v>
      </c>
      <c r="AM52" s="126">
        <v>9.0835376532399295</v>
      </c>
      <c r="AN52" s="126">
        <v>5.2683012259194397</v>
      </c>
      <c r="AO52" s="127">
        <v>4.4922942206655003</v>
      </c>
      <c r="AP52" s="135" t="s">
        <v>254</v>
      </c>
      <c r="AQ52" s="135" t="s">
        <v>254</v>
      </c>
      <c r="AR52" s="135" t="s">
        <v>254</v>
      </c>
      <c r="AS52" s="135" t="s">
        <v>254</v>
      </c>
      <c r="AT52" s="135" t="s">
        <v>254</v>
      </c>
      <c r="AU52" s="135" t="s">
        <v>254</v>
      </c>
      <c r="AV52" s="135" t="s">
        <v>254</v>
      </c>
      <c r="AW52" s="135" t="s">
        <v>254</v>
      </c>
      <c r="AX52" s="135" t="s">
        <v>254</v>
      </c>
      <c r="AY52" s="135" t="s">
        <v>254</v>
      </c>
      <c r="AZ52" s="136" t="s">
        <v>254</v>
      </c>
      <c r="BA52" s="131">
        <v>66.381</v>
      </c>
      <c r="BB52" s="116">
        <v>1</v>
      </c>
      <c r="BC52" s="116" t="s">
        <v>254</v>
      </c>
      <c r="BD52" s="116">
        <v>0</v>
      </c>
      <c r="BE52" s="116" t="s">
        <v>254</v>
      </c>
      <c r="BF52" s="116">
        <v>0</v>
      </c>
      <c r="BG52" s="116" t="s">
        <v>254</v>
      </c>
      <c r="BH52" s="116">
        <v>1</v>
      </c>
      <c r="BI52" s="116">
        <v>1</v>
      </c>
    </row>
    <row r="53" spans="1:61" ht="15.5">
      <c r="A53" s="117" t="str">
        <f t="shared" si="0"/>
        <v>BC</v>
      </c>
      <c r="B53" s="118" t="s">
        <v>261</v>
      </c>
      <c r="C53" s="118">
        <v>1</v>
      </c>
      <c r="D53" s="118" t="s">
        <v>488</v>
      </c>
      <c r="E53" s="119" t="s">
        <v>440</v>
      </c>
      <c r="F53" s="120">
        <v>3.021503210067749</v>
      </c>
      <c r="G53" s="121">
        <v>35.836872100830078</v>
      </c>
      <c r="H53" s="60" t="s">
        <v>24</v>
      </c>
      <c r="I53" s="123">
        <v>63.661828370000002</v>
      </c>
      <c r="J53" s="124">
        <v>0.61</v>
      </c>
      <c r="K53" s="124">
        <v>10.72</v>
      </c>
      <c r="L53" s="124">
        <v>50.51</v>
      </c>
      <c r="N53" s="125">
        <v>3.6600000000000001E-2</v>
      </c>
      <c r="O53" s="126">
        <v>0</v>
      </c>
      <c r="P53" s="126">
        <v>0</v>
      </c>
      <c r="Q53" s="126">
        <v>1.4484999999999999</v>
      </c>
      <c r="R53" s="126">
        <v>0</v>
      </c>
      <c r="S53" s="126">
        <v>2.5267518122195399E-2</v>
      </c>
      <c r="T53" s="126">
        <v>0</v>
      </c>
      <c r="U53" s="126">
        <v>0</v>
      </c>
      <c r="V53" s="127">
        <v>2.5267518122195399E-2</v>
      </c>
      <c r="W53" s="126">
        <v>9.3821203592011795</v>
      </c>
      <c r="X53" s="126">
        <v>2.6806058169146199</v>
      </c>
      <c r="Y53" s="126">
        <v>4.02090872537193</v>
      </c>
      <c r="Z53" s="126">
        <v>3.4847875619890099</v>
      </c>
      <c r="AA53" s="126">
        <v>2.1444846535317001</v>
      </c>
      <c r="AB53" s="126">
        <v>1.3403029084573099</v>
      </c>
      <c r="AC53" s="126">
        <v>0.26806058169146202</v>
      </c>
      <c r="AD53" s="126">
        <v>2.6806058169146199</v>
      </c>
      <c r="AE53" s="127">
        <v>2.6806058169146199</v>
      </c>
      <c r="AF53" s="128">
        <v>11</v>
      </c>
      <c r="AG53" s="125">
        <v>61.654872001072199</v>
      </c>
      <c r="AH53" s="126">
        <v>13.259750703659</v>
      </c>
      <c r="AI53" s="126">
        <v>11.642273153732701</v>
      </c>
      <c r="AJ53" s="126">
        <v>6.5539471920654098</v>
      </c>
      <c r="AK53" s="126">
        <v>6.11553411070902</v>
      </c>
      <c r="AL53" s="126">
        <v>0.43841308135638701</v>
      </c>
      <c r="AM53" s="126">
        <v>4.9792253049189101</v>
      </c>
      <c r="AN53" s="126">
        <v>13.259750703659</v>
      </c>
      <c r="AO53" s="127">
        <v>36.752848143680502</v>
      </c>
      <c r="AP53" s="135" t="s">
        <v>254</v>
      </c>
      <c r="AQ53" s="135" t="s">
        <v>254</v>
      </c>
      <c r="AR53" s="135" t="s">
        <v>254</v>
      </c>
      <c r="AS53" s="135" t="s">
        <v>254</v>
      </c>
      <c r="AT53" s="135" t="s">
        <v>254</v>
      </c>
      <c r="AU53" s="135" t="s">
        <v>254</v>
      </c>
      <c r="AV53" s="135" t="s">
        <v>254</v>
      </c>
      <c r="AW53" s="135" t="s">
        <v>254</v>
      </c>
      <c r="AX53" s="135" t="s">
        <v>254</v>
      </c>
      <c r="AY53" s="135" t="s">
        <v>254</v>
      </c>
      <c r="AZ53" s="136" t="s">
        <v>254</v>
      </c>
      <c r="BA53" s="131">
        <v>68.480999999999995</v>
      </c>
      <c r="BB53" s="116">
        <v>1</v>
      </c>
      <c r="BC53" s="116" t="s">
        <v>254</v>
      </c>
      <c r="BD53" s="116">
        <v>0</v>
      </c>
      <c r="BE53" s="116" t="s">
        <v>254</v>
      </c>
      <c r="BF53" s="116">
        <v>0</v>
      </c>
      <c r="BG53" s="116" t="s">
        <v>254</v>
      </c>
      <c r="BH53" s="116">
        <v>1</v>
      </c>
      <c r="BI53" s="116">
        <v>1</v>
      </c>
    </row>
    <row r="54" spans="1:61" ht="15.5">
      <c r="A54" s="117" t="str">
        <f t="shared" si="0"/>
        <v>BC</v>
      </c>
      <c r="B54" s="118" t="s">
        <v>261</v>
      </c>
      <c r="C54" s="118">
        <v>1</v>
      </c>
      <c r="D54" s="118" t="s">
        <v>489</v>
      </c>
      <c r="E54" s="119" t="s">
        <v>442</v>
      </c>
      <c r="F54" s="120">
        <v>2.9847571849822998</v>
      </c>
      <c r="G54" s="121">
        <v>35.341831207275391</v>
      </c>
      <c r="H54" s="60" t="s">
        <v>24</v>
      </c>
      <c r="I54" s="123">
        <v>31.830914180000001</v>
      </c>
      <c r="J54" s="124">
        <v>0.73</v>
      </c>
      <c r="K54" s="124">
        <v>17.93</v>
      </c>
      <c r="L54" s="124">
        <v>54.05</v>
      </c>
      <c r="N54" s="125">
        <v>2.7699999999999999E-2</v>
      </c>
      <c r="O54" s="126">
        <v>0</v>
      </c>
      <c r="P54" s="126">
        <v>0</v>
      </c>
      <c r="Q54" s="126">
        <v>1.8703000000000001</v>
      </c>
      <c r="R54" s="126">
        <v>0</v>
      </c>
      <c r="S54" s="126">
        <v>1.48104582152596E-2</v>
      </c>
      <c r="T54" s="126">
        <v>0</v>
      </c>
      <c r="U54" s="126">
        <v>0</v>
      </c>
      <c r="V54" s="127">
        <v>1.48104582152596E-2</v>
      </c>
      <c r="W54" s="126">
        <v>5.4570259208731198</v>
      </c>
      <c r="X54" s="126">
        <v>1.1368804001819</v>
      </c>
      <c r="Y54" s="126">
        <v>4.32014552069122</v>
      </c>
      <c r="Z54" s="126">
        <v>4.32014552069122</v>
      </c>
      <c r="AA54" s="126">
        <v>1.8190086402910399</v>
      </c>
      <c r="AB54" s="126">
        <v>2.5011368804001801</v>
      </c>
      <c r="AC54" s="126">
        <v>0</v>
      </c>
      <c r="AD54" s="126">
        <v>1.1368804001819</v>
      </c>
      <c r="AE54" s="127">
        <v>0</v>
      </c>
      <c r="AF54" s="128">
        <v>6</v>
      </c>
      <c r="AG54" s="125">
        <v>7.9879490677580698</v>
      </c>
      <c r="AH54" s="126">
        <v>1.87767166894043</v>
      </c>
      <c r="AI54" s="126">
        <v>6.1102773988176402</v>
      </c>
      <c r="AJ54" s="126">
        <v>6.0945884492951397</v>
      </c>
      <c r="AK54" s="126">
        <v>5.4622555707139604</v>
      </c>
      <c r="AL54" s="126">
        <v>0.63233287858117304</v>
      </c>
      <c r="AM54" s="126">
        <v>0</v>
      </c>
      <c r="AN54" s="126">
        <v>1.87767166894043</v>
      </c>
      <c r="AO54" s="127">
        <v>0</v>
      </c>
      <c r="AP54" s="135" t="s">
        <v>254</v>
      </c>
      <c r="AQ54" s="135" t="s">
        <v>254</v>
      </c>
      <c r="AR54" s="135" t="s">
        <v>254</v>
      </c>
      <c r="AS54" s="135" t="s">
        <v>254</v>
      </c>
      <c r="AT54" s="135" t="s">
        <v>254</v>
      </c>
      <c r="AU54" s="135" t="s">
        <v>254</v>
      </c>
      <c r="AV54" s="135" t="s">
        <v>254</v>
      </c>
      <c r="AW54" s="135" t="s">
        <v>254</v>
      </c>
      <c r="AX54" s="135" t="s">
        <v>254</v>
      </c>
      <c r="AY54" s="135" t="s">
        <v>254</v>
      </c>
      <c r="AZ54" s="136" t="s">
        <v>254</v>
      </c>
      <c r="BA54" s="131">
        <v>52.249000000000002</v>
      </c>
      <c r="BB54" s="116">
        <v>1</v>
      </c>
      <c r="BC54" s="116" t="s">
        <v>254</v>
      </c>
      <c r="BD54" s="116">
        <v>0</v>
      </c>
      <c r="BE54" s="116" t="s">
        <v>254</v>
      </c>
      <c r="BF54" s="116">
        <v>1</v>
      </c>
      <c r="BG54" s="116" t="s">
        <v>254</v>
      </c>
      <c r="BH54" s="116">
        <v>1</v>
      </c>
      <c r="BI54" s="116">
        <v>1</v>
      </c>
    </row>
    <row r="55" spans="1:61" ht="15.5">
      <c r="A55" s="117" t="str">
        <f t="shared" si="0"/>
        <v>BC</v>
      </c>
      <c r="B55" s="118" t="s">
        <v>261</v>
      </c>
      <c r="C55" s="118">
        <v>1</v>
      </c>
      <c r="D55" s="118" t="s">
        <v>490</v>
      </c>
      <c r="E55" s="119" t="s">
        <v>444</v>
      </c>
      <c r="F55" s="120">
        <v>3.0545706748962402</v>
      </c>
      <c r="G55" s="121">
        <v>35.751560211181641</v>
      </c>
      <c r="H55" s="60" t="s">
        <v>24</v>
      </c>
      <c r="I55" s="123">
        <v>95.492742550000003</v>
      </c>
      <c r="J55" s="124">
        <v>0.7</v>
      </c>
      <c r="K55" s="124">
        <v>15.03</v>
      </c>
      <c r="L55" s="124">
        <v>58.36</v>
      </c>
      <c r="N55" s="125">
        <v>3.3399999999999999E-2</v>
      </c>
      <c r="O55" s="126">
        <v>0</v>
      </c>
      <c r="P55" s="126">
        <v>0</v>
      </c>
      <c r="Q55" s="126">
        <v>2.0659000000000001</v>
      </c>
      <c r="R55" s="126">
        <v>0</v>
      </c>
      <c r="S55" s="126">
        <v>1.6167287864853101E-2</v>
      </c>
      <c r="T55" s="126">
        <v>0</v>
      </c>
      <c r="U55" s="126">
        <v>0</v>
      </c>
      <c r="V55" s="127">
        <v>1.6167287864853101E-2</v>
      </c>
      <c r="W55" s="126">
        <v>4.746682166037</v>
      </c>
      <c r="X55" s="126">
        <v>1.4530659691950001</v>
      </c>
      <c r="Y55" s="126">
        <v>2.8092608737770002</v>
      </c>
      <c r="Z55" s="126">
        <v>2.6155187445510002</v>
      </c>
      <c r="AA55" s="126">
        <v>1.1624527753559999</v>
      </c>
      <c r="AB55" s="126">
        <v>1.4530659691950001</v>
      </c>
      <c r="AC55" s="126">
        <v>0</v>
      </c>
      <c r="AD55" s="126">
        <v>1.4530659691950001</v>
      </c>
      <c r="AE55" s="127">
        <v>0.48435532306500001</v>
      </c>
      <c r="AF55" s="128">
        <v>10</v>
      </c>
      <c r="AG55" s="125">
        <v>11.5803545480965</v>
      </c>
      <c r="AH55" s="126">
        <v>5.6577545287222701</v>
      </c>
      <c r="AI55" s="126">
        <v>4.5878136200716799</v>
      </c>
      <c r="AJ55" s="126">
        <v>4.4113145403468002</v>
      </c>
      <c r="AK55" s="126">
        <v>4.1560592850915397</v>
      </c>
      <c r="AL55" s="126">
        <v>0.255255255255255</v>
      </c>
      <c r="AM55" s="126">
        <v>0</v>
      </c>
      <c r="AN55" s="126">
        <v>5.6577545287222701</v>
      </c>
      <c r="AO55" s="127">
        <v>1.33478639930253</v>
      </c>
      <c r="AP55" s="135" t="s">
        <v>254</v>
      </c>
      <c r="AQ55" s="135" t="s">
        <v>254</v>
      </c>
      <c r="AR55" s="135" t="s">
        <v>254</v>
      </c>
      <c r="AS55" s="135" t="s">
        <v>254</v>
      </c>
      <c r="AT55" s="135" t="s">
        <v>254</v>
      </c>
      <c r="AU55" s="135" t="s">
        <v>254</v>
      </c>
      <c r="AV55" s="135" t="s">
        <v>254</v>
      </c>
      <c r="AW55" s="135" t="s">
        <v>254</v>
      </c>
      <c r="AX55" s="135" t="s">
        <v>254</v>
      </c>
      <c r="AY55" s="135" t="s">
        <v>254</v>
      </c>
      <c r="AZ55" s="136" t="s">
        <v>254</v>
      </c>
      <c r="BA55" s="131">
        <v>103.26</v>
      </c>
      <c r="BB55" s="116">
        <v>1</v>
      </c>
      <c r="BC55" s="116" t="s">
        <v>254</v>
      </c>
      <c r="BD55" s="116">
        <v>0</v>
      </c>
      <c r="BE55" s="116" t="s">
        <v>254</v>
      </c>
      <c r="BF55" s="116">
        <v>0</v>
      </c>
      <c r="BG55" s="116" t="s">
        <v>254</v>
      </c>
      <c r="BH55" s="116">
        <v>0</v>
      </c>
      <c r="BI55" s="116">
        <v>1</v>
      </c>
    </row>
    <row r="56" spans="1:61" ht="15.5">
      <c r="A56" s="117" t="str">
        <f t="shared" si="0"/>
        <v>BC</v>
      </c>
      <c r="B56" s="118" t="s">
        <v>261</v>
      </c>
      <c r="C56" s="118">
        <v>1</v>
      </c>
      <c r="D56" s="118" t="s">
        <v>491</v>
      </c>
      <c r="E56" s="119" t="s">
        <v>446</v>
      </c>
      <c r="F56" s="120">
        <v>3.1276261806488037</v>
      </c>
      <c r="G56" s="121">
        <v>37.012306213378906</v>
      </c>
      <c r="H56" s="122" t="s">
        <v>426</v>
      </c>
      <c r="I56" s="123" t="s">
        <v>254</v>
      </c>
      <c r="J56" s="124">
        <v>0.55000000000000004</v>
      </c>
      <c r="K56" s="124">
        <v>10.88</v>
      </c>
      <c r="L56" s="124">
        <v>45.51</v>
      </c>
      <c r="N56" s="125">
        <v>1.32E-2</v>
      </c>
      <c r="O56" s="126">
        <v>0</v>
      </c>
      <c r="P56" s="126">
        <v>0</v>
      </c>
      <c r="Q56" s="126">
        <v>1.0063</v>
      </c>
      <c r="R56" s="126">
        <v>0</v>
      </c>
      <c r="S56" s="126">
        <v>1.3117360628043299E-2</v>
      </c>
      <c r="T56" s="126">
        <v>0</v>
      </c>
      <c r="U56" s="126">
        <v>0</v>
      </c>
      <c r="V56" s="127">
        <v>1.3117360628043299E-2</v>
      </c>
      <c r="W56" s="133" t="s">
        <v>254</v>
      </c>
      <c r="X56" s="133" t="s">
        <v>254</v>
      </c>
      <c r="Y56" s="133" t="s">
        <v>254</v>
      </c>
      <c r="Z56" s="133" t="s">
        <v>254</v>
      </c>
      <c r="AA56" s="133" t="s">
        <v>254</v>
      </c>
      <c r="AB56" s="133" t="s">
        <v>254</v>
      </c>
      <c r="AC56" s="133" t="s">
        <v>254</v>
      </c>
      <c r="AD56" s="133" t="s">
        <v>254</v>
      </c>
      <c r="AE56" s="134" t="s">
        <v>254</v>
      </c>
      <c r="AF56" s="132">
        <v>7</v>
      </c>
      <c r="AG56" s="89" t="s">
        <v>254</v>
      </c>
      <c r="AH56" s="88" t="s">
        <v>254</v>
      </c>
      <c r="AI56" s="88" t="s">
        <v>254</v>
      </c>
      <c r="AJ56" s="88" t="s">
        <v>254</v>
      </c>
      <c r="AK56" s="88" t="s">
        <v>254</v>
      </c>
      <c r="AL56" s="88" t="s">
        <v>254</v>
      </c>
      <c r="AM56" s="88" t="s">
        <v>254</v>
      </c>
      <c r="AN56" s="88" t="s">
        <v>254</v>
      </c>
      <c r="AO56" s="90" t="s">
        <v>254</v>
      </c>
      <c r="AP56" s="135" t="s">
        <v>254</v>
      </c>
      <c r="AQ56" s="135" t="s">
        <v>254</v>
      </c>
      <c r="AR56" s="135" t="s">
        <v>254</v>
      </c>
      <c r="AS56" s="135" t="s">
        <v>254</v>
      </c>
      <c r="AT56" s="135" t="s">
        <v>254</v>
      </c>
      <c r="AU56" s="135" t="s">
        <v>254</v>
      </c>
      <c r="AV56" s="135" t="s">
        <v>254</v>
      </c>
      <c r="AW56" s="135" t="s">
        <v>254</v>
      </c>
      <c r="AX56" s="135" t="s">
        <v>254</v>
      </c>
      <c r="AY56" s="135" t="s">
        <v>254</v>
      </c>
      <c r="AZ56" s="136" t="s">
        <v>254</v>
      </c>
      <c r="BA56" s="131">
        <v>64.006</v>
      </c>
      <c r="BB56" s="116">
        <v>1</v>
      </c>
      <c r="BC56" s="116" t="s">
        <v>254</v>
      </c>
      <c r="BD56" s="116">
        <v>0</v>
      </c>
      <c r="BE56" s="116" t="s">
        <v>254</v>
      </c>
      <c r="BF56" s="116">
        <v>0</v>
      </c>
      <c r="BG56" s="116" t="s">
        <v>254</v>
      </c>
      <c r="BH56" s="116">
        <v>1</v>
      </c>
      <c r="BI56" s="116">
        <v>1</v>
      </c>
    </row>
    <row r="57" spans="1:61" ht="15.5">
      <c r="A57" s="117" t="str">
        <f t="shared" si="0"/>
        <v>BC</v>
      </c>
      <c r="B57" s="118" t="s">
        <v>261</v>
      </c>
      <c r="C57" s="118">
        <v>1</v>
      </c>
      <c r="D57" s="118" t="s">
        <v>492</v>
      </c>
      <c r="E57" s="119" t="s">
        <v>448</v>
      </c>
      <c r="F57" s="120">
        <v>2.7825894355773926</v>
      </c>
      <c r="G57" s="121">
        <v>33.633106231689453</v>
      </c>
      <c r="H57" s="60" t="s">
        <v>24</v>
      </c>
      <c r="I57" s="123">
        <v>31.830914180000001</v>
      </c>
      <c r="J57" s="124">
        <v>0.66</v>
      </c>
      <c r="K57" s="124">
        <v>12.96</v>
      </c>
      <c r="L57" s="124">
        <v>50.15</v>
      </c>
      <c r="N57" s="125">
        <v>4.24E-2</v>
      </c>
      <c r="O57" s="126">
        <v>0</v>
      </c>
      <c r="P57" s="126">
        <v>0</v>
      </c>
      <c r="Q57" s="126">
        <v>1.7422</v>
      </c>
      <c r="R57" s="126">
        <v>0</v>
      </c>
      <c r="S57" s="126">
        <v>2.4337045115371402E-2</v>
      </c>
      <c r="T57" s="126">
        <v>0</v>
      </c>
      <c r="U57" s="126">
        <v>0</v>
      </c>
      <c r="V57" s="127">
        <v>2.4337045115371402E-2</v>
      </c>
      <c r="W57" s="126">
        <v>8.0035571365051101</v>
      </c>
      <c r="X57" s="126">
        <v>1.3339261894175201</v>
      </c>
      <c r="Y57" s="126">
        <v>5.8915073365940396</v>
      </c>
      <c r="Z57" s="126">
        <v>5.2245442418852797</v>
      </c>
      <c r="AA57" s="126">
        <v>3.5571365051133799</v>
      </c>
      <c r="AB57" s="126">
        <v>1.6674077367719</v>
      </c>
      <c r="AC57" s="126">
        <v>0.22232103156958599</v>
      </c>
      <c r="AD57" s="126">
        <v>1.3339261894175201</v>
      </c>
      <c r="AE57" s="127">
        <v>0.77812361049355305</v>
      </c>
      <c r="AF57" s="128">
        <v>11</v>
      </c>
      <c r="AG57" s="125">
        <v>15.128501556247199</v>
      </c>
      <c r="AH57" s="126">
        <v>5.9419742107603399</v>
      </c>
      <c r="AI57" s="126">
        <v>5.5305691418408198</v>
      </c>
      <c r="AJ57" s="126">
        <v>1.27601156069364</v>
      </c>
      <c r="AK57" s="126">
        <v>0.96465095598043604</v>
      </c>
      <c r="AL57" s="126">
        <v>0.31136060471320598</v>
      </c>
      <c r="AM57" s="126">
        <v>4.1538461538461497</v>
      </c>
      <c r="AN57" s="126">
        <v>5.9419742107603399</v>
      </c>
      <c r="AO57" s="127">
        <v>3.6559582036460601</v>
      </c>
      <c r="AP57" s="135" t="s">
        <v>254</v>
      </c>
      <c r="AQ57" s="135" t="s">
        <v>254</v>
      </c>
      <c r="AR57" s="135" t="s">
        <v>254</v>
      </c>
      <c r="AS57" s="135" t="s">
        <v>254</v>
      </c>
      <c r="AT57" s="135" t="s">
        <v>254</v>
      </c>
      <c r="AU57" s="135" t="s">
        <v>254</v>
      </c>
      <c r="AV57" s="135" t="s">
        <v>254</v>
      </c>
      <c r="AW57" s="135" t="s">
        <v>254</v>
      </c>
      <c r="AX57" s="135" t="s">
        <v>254</v>
      </c>
      <c r="AY57" s="135" t="s">
        <v>254</v>
      </c>
      <c r="AZ57" s="136" t="s">
        <v>254</v>
      </c>
      <c r="BA57" s="131">
        <v>86.307000000000002</v>
      </c>
      <c r="BB57" s="116">
        <v>1</v>
      </c>
      <c r="BC57" s="116" t="s">
        <v>254</v>
      </c>
      <c r="BD57" s="116">
        <v>0</v>
      </c>
      <c r="BE57" s="116" t="s">
        <v>254</v>
      </c>
      <c r="BF57" s="116">
        <v>0</v>
      </c>
      <c r="BG57" s="116" t="s">
        <v>254</v>
      </c>
      <c r="BH57" s="116">
        <v>0</v>
      </c>
      <c r="BI57" s="116">
        <v>1</v>
      </c>
    </row>
    <row r="58" spans="1:61" ht="15.5">
      <c r="A58" s="117" t="str">
        <f t="shared" si="0"/>
        <v>BC</v>
      </c>
      <c r="B58" s="118" t="s">
        <v>261</v>
      </c>
      <c r="C58" s="118">
        <v>1</v>
      </c>
      <c r="D58" s="118" t="s">
        <v>493</v>
      </c>
      <c r="E58" s="119" t="s">
        <v>450</v>
      </c>
      <c r="F58" s="120">
        <v>2.6330263614654541</v>
      </c>
      <c r="G58" s="121">
        <v>34.509937286376953</v>
      </c>
      <c r="H58" s="60" t="s">
        <v>24</v>
      </c>
      <c r="I58" s="123" t="s">
        <v>254</v>
      </c>
      <c r="J58" s="124">
        <v>0.76</v>
      </c>
      <c r="K58" s="124">
        <v>15.16</v>
      </c>
      <c r="L58" s="124">
        <v>51.65</v>
      </c>
      <c r="N58" s="125">
        <v>1.6199999999999999E-2</v>
      </c>
      <c r="O58" s="126">
        <v>0</v>
      </c>
      <c r="P58" s="126">
        <v>0</v>
      </c>
      <c r="Q58" s="126">
        <v>2.2968000000000002</v>
      </c>
      <c r="R58" s="126">
        <v>0</v>
      </c>
      <c r="S58" s="126">
        <v>7.0532915360501597E-3</v>
      </c>
      <c r="T58" s="126">
        <v>0</v>
      </c>
      <c r="U58" s="126">
        <v>0</v>
      </c>
      <c r="V58" s="127">
        <v>7.0532915360501597E-3</v>
      </c>
      <c r="W58" s="126">
        <v>8.1053698074974694</v>
      </c>
      <c r="X58" s="126">
        <v>1.0131712259371799</v>
      </c>
      <c r="Y58" s="126">
        <v>5.0658561296859199</v>
      </c>
      <c r="Z58" s="126">
        <v>5.0658561296859199</v>
      </c>
      <c r="AA58" s="126">
        <v>2.53292806484296</v>
      </c>
      <c r="AB58" s="126">
        <v>2.53292806484296</v>
      </c>
      <c r="AC58" s="126">
        <v>0</v>
      </c>
      <c r="AD58" s="126">
        <v>1.0131712259371799</v>
      </c>
      <c r="AE58" s="127">
        <v>2.02634245187437</v>
      </c>
      <c r="AF58" s="128">
        <v>6</v>
      </c>
      <c r="AG58" s="125">
        <v>16.7223910840932</v>
      </c>
      <c r="AH58" s="126">
        <v>7.11144883485309</v>
      </c>
      <c r="AI58" s="126">
        <v>1.88044579533941</v>
      </c>
      <c r="AJ58" s="126">
        <v>1.88044579533941</v>
      </c>
      <c r="AK58" s="126">
        <v>1.2456940222897701</v>
      </c>
      <c r="AL58" s="126">
        <v>0.63475177304964503</v>
      </c>
      <c r="AM58" s="126">
        <v>0</v>
      </c>
      <c r="AN58" s="126">
        <v>7.11144883485309</v>
      </c>
      <c r="AO58" s="127">
        <v>7.7304964539007104</v>
      </c>
      <c r="AP58" s="135" t="s">
        <v>254</v>
      </c>
      <c r="AQ58" s="135" t="s">
        <v>254</v>
      </c>
      <c r="AR58" s="135" t="s">
        <v>254</v>
      </c>
      <c r="AS58" s="135" t="s">
        <v>254</v>
      </c>
      <c r="AT58" s="135" t="s">
        <v>254</v>
      </c>
      <c r="AU58" s="135" t="s">
        <v>254</v>
      </c>
      <c r="AV58" s="135" t="s">
        <v>254</v>
      </c>
      <c r="AW58" s="135" t="s">
        <v>254</v>
      </c>
      <c r="AX58" s="135" t="s">
        <v>254</v>
      </c>
      <c r="AY58" s="135" t="s">
        <v>254</v>
      </c>
      <c r="AZ58" s="136" t="s">
        <v>254</v>
      </c>
      <c r="BA58" s="131">
        <v>58.451000000000001</v>
      </c>
      <c r="BB58" s="116">
        <v>1</v>
      </c>
      <c r="BC58" s="116" t="s">
        <v>254</v>
      </c>
      <c r="BD58" s="116">
        <v>0</v>
      </c>
      <c r="BE58" s="116" t="s">
        <v>254</v>
      </c>
      <c r="BF58" s="116">
        <v>1</v>
      </c>
      <c r="BG58" s="116" t="s">
        <v>254</v>
      </c>
      <c r="BH58" s="116">
        <v>1</v>
      </c>
      <c r="BI58" s="116">
        <v>1</v>
      </c>
    </row>
    <row r="59" spans="1:61" ht="15.5">
      <c r="A59" s="117" t="str">
        <f t="shared" si="0"/>
        <v>BC</v>
      </c>
      <c r="B59" s="118" t="s">
        <v>261</v>
      </c>
      <c r="C59" s="118">
        <v>1</v>
      </c>
      <c r="D59" s="118" t="s">
        <v>494</v>
      </c>
      <c r="E59" s="119" t="s">
        <v>452</v>
      </c>
      <c r="F59" s="120">
        <v>3.2553062438964844</v>
      </c>
      <c r="G59" s="121">
        <v>37.599014282226563</v>
      </c>
      <c r="H59" s="60" t="s">
        <v>24</v>
      </c>
      <c r="I59" s="123">
        <v>95.492742550000003</v>
      </c>
      <c r="J59" s="124">
        <v>0.73</v>
      </c>
      <c r="K59" s="124">
        <v>15.91</v>
      </c>
      <c r="L59" s="124">
        <v>45.84</v>
      </c>
      <c r="N59" s="125">
        <v>6.3200000000000006E-2</v>
      </c>
      <c r="O59" s="126">
        <v>0</v>
      </c>
      <c r="P59" s="126">
        <v>0</v>
      </c>
      <c r="Q59" s="126">
        <v>1.6456</v>
      </c>
      <c r="R59" s="126">
        <v>0</v>
      </c>
      <c r="S59" s="126">
        <v>3.8405444822557103E-2</v>
      </c>
      <c r="T59" s="126">
        <v>0</v>
      </c>
      <c r="U59" s="126">
        <v>0</v>
      </c>
      <c r="V59" s="127">
        <v>3.8405444822557103E-2</v>
      </c>
      <c r="W59" s="126">
        <v>11.317907444668</v>
      </c>
      <c r="X59" s="126">
        <v>2.2635814889336001</v>
      </c>
      <c r="Y59" s="126">
        <v>5.7847082494969797</v>
      </c>
      <c r="Z59" s="126">
        <v>5.28169014084507</v>
      </c>
      <c r="AA59" s="126">
        <v>1.2575452716297799</v>
      </c>
      <c r="AB59" s="126">
        <v>4.0241448692152897</v>
      </c>
      <c r="AC59" s="126">
        <v>0</v>
      </c>
      <c r="AD59" s="126">
        <v>2.2635814889336001</v>
      </c>
      <c r="AE59" s="127">
        <v>3.2696177062374199</v>
      </c>
      <c r="AF59" s="128">
        <v>7</v>
      </c>
      <c r="AG59" s="125">
        <v>23.082997987927602</v>
      </c>
      <c r="AH59" s="126">
        <v>14.314386317907401</v>
      </c>
      <c r="AI59" s="126">
        <v>1.4818913480885301</v>
      </c>
      <c r="AJ59" s="126">
        <v>1.2507545271629801</v>
      </c>
      <c r="AK59" s="126">
        <v>0.27012072434607598</v>
      </c>
      <c r="AL59" s="126">
        <v>0.98063380281690105</v>
      </c>
      <c r="AM59" s="126">
        <v>0</v>
      </c>
      <c r="AN59" s="126">
        <v>14.314386317907401</v>
      </c>
      <c r="AO59" s="127">
        <v>7.2867203219315897</v>
      </c>
      <c r="AP59" s="135" t="s">
        <v>254</v>
      </c>
      <c r="AQ59" s="135" t="s">
        <v>254</v>
      </c>
      <c r="AR59" s="135" t="s">
        <v>254</v>
      </c>
      <c r="AS59" s="135" t="s">
        <v>254</v>
      </c>
      <c r="AT59" s="135" t="s">
        <v>254</v>
      </c>
      <c r="AU59" s="135" t="s">
        <v>254</v>
      </c>
      <c r="AV59" s="135" t="s">
        <v>254</v>
      </c>
      <c r="AW59" s="135" t="s">
        <v>254</v>
      </c>
      <c r="AX59" s="135" t="s">
        <v>254</v>
      </c>
      <c r="AY59" s="135" t="s">
        <v>254</v>
      </c>
      <c r="AZ59" s="136" t="s">
        <v>254</v>
      </c>
      <c r="BA59" s="131">
        <v>58.643000000000001</v>
      </c>
      <c r="BB59" s="116">
        <v>1</v>
      </c>
      <c r="BC59" s="116" t="s">
        <v>254</v>
      </c>
      <c r="BD59" s="116">
        <v>1</v>
      </c>
      <c r="BE59" s="116" t="s">
        <v>254</v>
      </c>
      <c r="BF59" s="116">
        <v>1</v>
      </c>
      <c r="BG59" s="116" t="s">
        <v>254</v>
      </c>
      <c r="BH59" s="116">
        <v>1</v>
      </c>
      <c r="BI59" s="116">
        <v>1</v>
      </c>
    </row>
    <row r="60" spans="1:61" ht="15.5">
      <c r="A60" s="117" t="str">
        <f t="shared" si="0"/>
        <v>BC</v>
      </c>
      <c r="B60" s="118" t="s">
        <v>261</v>
      </c>
      <c r="C60" s="118">
        <v>1</v>
      </c>
      <c r="D60" s="118" t="s">
        <v>495</v>
      </c>
      <c r="E60" s="119" t="s">
        <v>454</v>
      </c>
      <c r="F60" s="120">
        <v>2.942542552947998</v>
      </c>
      <c r="G60" s="121">
        <v>36.820461273193359</v>
      </c>
      <c r="H60" s="60" t="s">
        <v>24</v>
      </c>
      <c r="I60" s="123" t="s">
        <v>254</v>
      </c>
      <c r="J60" s="124">
        <v>0.76</v>
      </c>
      <c r="K60" s="124">
        <v>17.54</v>
      </c>
      <c r="L60" s="124">
        <v>58.26</v>
      </c>
      <c r="N60" s="125">
        <v>3.04E-2</v>
      </c>
      <c r="O60" s="126">
        <v>0</v>
      </c>
      <c r="P60" s="126">
        <v>0</v>
      </c>
      <c r="Q60" s="126">
        <v>2.6848000000000001</v>
      </c>
      <c r="R60" s="126">
        <v>0</v>
      </c>
      <c r="S60" s="126">
        <v>1.13230035756853E-2</v>
      </c>
      <c r="T60" s="126">
        <v>0</v>
      </c>
      <c r="U60" s="126">
        <v>0</v>
      </c>
      <c r="V60" s="127">
        <v>1.13230035756853E-2</v>
      </c>
      <c r="W60" s="126">
        <v>3.2607552329862202</v>
      </c>
      <c r="X60" s="126">
        <v>1.2622278321236999</v>
      </c>
      <c r="Y60" s="126">
        <v>1.36741348480067</v>
      </c>
      <c r="Z60" s="126">
        <v>1.1570421794467201</v>
      </c>
      <c r="AA60" s="126">
        <v>0.84148522141579896</v>
      </c>
      <c r="AB60" s="126">
        <v>0.31555695803092498</v>
      </c>
      <c r="AC60" s="126">
        <v>0.10518565267697499</v>
      </c>
      <c r="AD60" s="126">
        <v>1.2622278321236999</v>
      </c>
      <c r="AE60" s="127">
        <v>0.63111391606184897</v>
      </c>
      <c r="AF60" s="128">
        <v>9</v>
      </c>
      <c r="AG60" s="125">
        <v>17.8984958451667</v>
      </c>
      <c r="AH60" s="126">
        <v>5.6639318396970602</v>
      </c>
      <c r="AI60" s="126">
        <v>3.5620069422530798</v>
      </c>
      <c r="AJ60" s="126">
        <v>1.9700220889870601</v>
      </c>
      <c r="AK60" s="126">
        <v>1.89965288734617</v>
      </c>
      <c r="AL60" s="126">
        <v>7.0369201640896203E-2</v>
      </c>
      <c r="AM60" s="126">
        <v>1.5419164825917699</v>
      </c>
      <c r="AN60" s="126">
        <v>5.6639318396970602</v>
      </c>
      <c r="AO60" s="127">
        <v>8.6725570632165798</v>
      </c>
      <c r="AP60" s="135" t="s">
        <v>254</v>
      </c>
      <c r="AQ60" s="135" t="s">
        <v>254</v>
      </c>
      <c r="AR60" s="135" t="s">
        <v>254</v>
      </c>
      <c r="AS60" s="135" t="s">
        <v>254</v>
      </c>
      <c r="AT60" s="135" t="s">
        <v>254</v>
      </c>
      <c r="AU60" s="135" t="s">
        <v>254</v>
      </c>
      <c r="AV60" s="135" t="s">
        <v>254</v>
      </c>
      <c r="AW60" s="135" t="s">
        <v>254</v>
      </c>
      <c r="AX60" s="135" t="s">
        <v>254</v>
      </c>
      <c r="AY60" s="135" t="s">
        <v>254</v>
      </c>
      <c r="AZ60" s="136" t="s">
        <v>254</v>
      </c>
      <c r="BA60" s="131">
        <v>96.11</v>
      </c>
      <c r="BB60" s="116">
        <v>1</v>
      </c>
      <c r="BC60" s="116" t="s">
        <v>254</v>
      </c>
      <c r="BD60" s="116">
        <v>0</v>
      </c>
      <c r="BE60" s="116" t="s">
        <v>254</v>
      </c>
      <c r="BF60" s="116">
        <v>0</v>
      </c>
      <c r="BG60" s="116" t="s">
        <v>254</v>
      </c>
      <c r="BH60" s="116">
        <v>1</v>
      </c>
      <c r="BI60" s="116">
        <v>1</v>
      </c>
    </row>
    <row r="61" spans="1:61" ht="15.5">
      <c r="A61" s="117" t="str">
        <f t="shared" si="0"/>
        <v>BC</v>
      </c>
      <c r="B61" s="118" t="s">
        <v>261</v>
      </c>
      <c r="C61" s="118">
        <v>1</v>
      </c>
      <c r="D61" s="118" t="s">
        <v>496</v>
      </c>
      <c r="E61" s="119" t="s">
        <v>456</v>
      </c>
      <c r="F61" s="120">
        <v>3.0119614601135254</v>
      </c>
      <c r="G61" s="121">
        <v>36.563194274902344</v>
      </c>
      <c r="H61" s="122" t="s">
        <v>426</v>
      </c>
      <c r="I61" s="123">
        <v>63.661828370000002</v>
      </c>
      <c r="J61" s="124">
        <v>1.08</v>
      </c>
      <c r="K61" s="124">
        <v>21.14</v>
      </c>
      <c r="L61" s="124">
        <v>89.25</v>
      </c>
      <c r="N61" s="125">
        <v>6.7500000000000004E-2</v>
      </c>
      <c r="O61" s="126">
        <v>0</v>
      </c>
      <c r="P61" s="126">
        <v>0</v>
      </c>
      <c r="Q61" s="126">
        <v>4.4638999999999998</v>
      </c>
      <c r="R61" s="126">
        <v>0</v>
      </c>
      <c r="S61" s="126">
        <v>1.5121306480879899E-2</v>
      </c>
      <c r="T61" s="126">
        <v>0</v>
      </c>
      <c r="U61" s="126">
        <v>0</v>
      </c>
      <c r="V61" s="127">
        <v>1.5121306480879899E-2</v>
      </c>
      <c r="W61" s="126">
        <v>3.00205403697267</v>
      </c>
      <c r="X61" s="126">
        <v>0.84268183493969595</v>
      </c>
      <c r="Y61" s="126">
        <v>1.6853636698793899</v>
      </c>
      <c r="Z61" s="126">
        <v>1.63269605519566</v>
      </c>
      <c r="AA61" s="126">
        <v>0.84268183493969595</v>
      </c>
      <c r="AB61" s="126">
        <v>0.79001422025596502</v>
      </c>
      <c r="AC61" s="126">
        <v>5.2667614683730997E-2</v>
      </c>
      <c r="AD61" s="126">
        <v>0.84268183493969595</v>
      </c>
      <c r="AE61" s="127">
        <v>0.47400853215357902</v>
      </c>
      <c r="AF61" s="128">
        <v>8</v>
      </c>
      <c r="AG61" s="125">
        <v>8.8146099963132691</v>
      </c>
      <c r="AH61" s="126">
        <v>3.5520092695001799</v>
      </c>
      <c r="AI61" s="126">
        <v>1.0900089534945001</v>
      </c>
      <c r="AJ61" s="126">
        <v>0.78416811502607098</v>
      </c>
      <c r="AK61" s="126">
        <v>0.49897298151366698</v>
      </c>
      <c r="AL61" s="126">
        <v>0.285195133512403</v>
      </c>
      <c r="AM61" s="126">
        <v>0.30584083846842602</v>
      </c>
      <c r="AN61" s="126">
        <v>3.5520092695001799</v>
      </c>
      <c r="AO61" s="127">
        <v>4.1725917733185902</v>
      </c>
      <c r="AP61" s="135" t="s">
        <v>254</v>
      </c>
      <c r="AQ61" s="135" t="s">
        <v>254</v>
      </c>
      <c r="AR61" s="135" t="s">
        <v>254</v>
      </c>
      <c r="AS61" s="135" t="s">
        <v>254</v>
      </c>
      <c r="AT61" s="135" t="s">
        <v>254</v>
      </c>
      <c r="AU61" s="135" t="s">
        <v>254</v>
      </c>
      <c r="AV61" s="135" t="s">
        <v>254</v>
      </c>
      <c r="AW61" s="135" t="s">
        <v>254</v>
      </c>
      <c r="AX61" s="135" t="s">
        <v>254</v>
      </c>
      <c r="AY61" s="135" t="s">
        <v>254</v>
      </c>
      <c r="AZ61" s="136" t="s">
        <v>254</v>
      </c>
      <c r="BA61" s="131">
        <v>98.067999999999998</v>
      </c>
      <c r="BB61" s="116">
        <v>1</v>
      </c>
      <c r="BC61" s="116" t="s">
        <v>254</v>
      </c>
      <c r="BD61" s="116">
        <v>1</v>
      </c>
      <c r="BE61" s="116" t="s">
        <v>254</v>
      </c>
      <c r="BF61" s="116">
        <v>1</v>
      </c>
      <c r="BG61" s="116" t="s">
        <v>254</v>
      </c>
      <c r="BH61" s="116">
        <v>1</v>
      </c>
      <c r="BI61" s="116">
        <v>1</v>
      </c>
    </row>
    <row r="62" spans="1:61" ht="15.5">
      <c r="A62" s="117" t="str">
        <f t="shared" si="0"/>
        <v>BC</v>
      </c>
      <c r="B62" s="118" t="s">
        <v>263</v>
      </c>
      <c r="C62" s="118">
        <v>1</v>
      </c>
      <c r="D62" s="118" t="s">
        <v>497</v>
      </c>
      <c r="E62" s="119">
        <v>1</v>
      </c>
      <c r="F62" s="120">
        <v>1.510178804397583</v>
      </c>
      <c r="G62" s="121">
        <v>34.925094604492188</v>
      </c>
      <c r="H62" s="60" t="s">
        <v>24</v>
      </c>
      <c r="I62" s="123">
        <v>350.14005600000002</v>
      </c>
      <c r="J62" s="124">
        <v>0.5</v>
      </c>
      <c r="K62" s="124">
        <v>7.08</v>
      </c>
      <c r="L62" s="124">
        <v>36.08</v>
      </c>
      <c r="N62" s="125">
        <v>5.7000000000000002E-2</v>
      </c>
      <c r="O62" s="126">
        <v>0</v>
      </c>
      <c r="P62" s="126">
        <v>0</v>
      </c>
      <c r="Q62" s="126">
        <v>1.276</v>
      </c>
      <c r="R62" s="126">
        <v>0</v>
      </c>
      <c r="S62" s="126">
        <v>4.4670846394984302E-2</v>
      </c>
      <c r="T62" s="126">
        <v>0</v>
      </c>
      <c r="U62" s="126">
        <v>0</v>
      </c>
      <c r="V62" s="127">
        <v>4.4670846394984302E-2</v>
      </c>
      <c r="W62" s="126">
        <v>42.908944399677701</v>
      </c>
      <c r="X62" s="126">
        <v>11.4826752618856</v>
      </c>
      <c r="Y62" s="126">
        <v>26.390008058017699</v>
      </c>
      <c r="Z62" s="126">
        <v>24.7784045124899</v>
      </c>
      <c r="AA62" s="126">
        <v>1.00725221595487</v>
      </c>
      <c r="AB62" s="126">
        <v>23.771152296535</v>
      </c>
      <c r="AC62" s="126">
        <v>0.20145044319097499</v>
      </c>
      <c r="AD62" s="126">
        <v>11.4826752618856</v>
      </c>
      <c r="AE62" s="127">
        <v>5.0362610797743796</v>
      </c>
      <c r="AF62" s="128">
        <v>9</v>
      </c>
      <c r="AG62" s="125">
        <v>56.250402900886399</v>
      </c>
      <c r="AH62" s="126">
        <v>6.9502417405318297</v>
      </c>
      <c r="AI62" s="126">
        <v>23.2778001611604</v>
      </c>
      <c r="AJ62" s="126">
        <v>13.1843271555197</v>
      </c>
      <c r="AK62" s="126">
        <v>0.31970185334407702</v>
      </c>
      <c r="AL62" s="126">
        <v>12.8646253021757</v>
      </c>
      <c r="AM62" s="126">
        <v>7.4550765511684096</v>
      </c>
      <c r="AN62" s="126">
        <v>6.9502417405318297</v>
      </c>
      <c r="AO62" s="127">
        <v>26.022360999194198</v>
      </c>
      <c r="AP62" s="129">
        <v>58</v>
      </c>
      <c r="AQ62" s="129">
        <v>0</v>
      </c>
      <c r="AR62" s="129">
        <v>58</v>
      </c>
      <c r="AS62" s="129">
        <v>328</v>
      </c>
      <c r="AT62" s="129">
        <v>0</v>
      </c>
      <c r="AU62" s="129">
        <v>328</v>
      </c>
      <c r="AV62" s="129">
        <v>0</v>
      </c>
      <c r="AW62" s="129">
        <v>58</v>
      </c>
      <c r="AX62" s="129">
        <v>328</v>
      </c>
      <c r="AY62" s="129">
        <v>386</v>
      </c>
      <c r="AZ62" s="130">
        <v>386</v>
      </c>
      <c r="BA62" s="131">
        <v>0</v>
      </c>
      <c r="BB62" s="116">
        <v>0</v>
      </c>
      <c r="BC62" s="116" t="s">
        <v>254</v>
      </c>
      <c r="BD62" s="116">
        <v>0</v>
      </c>
      <c r="BE62" s="116" t="s">
        <v>254</v>
      </c>
      <c r="BF62" s="116">
        <v>0</v>
      </c>
      <c r="BG62" s="116" t="s">
        <v>254</v>
      </c>
      <c r="BH62" s="116">
        <v>1</v>
      </c>
      <c r="BI62" s="116">
        <v>0</v>
      </c>
    </row>
    <row r="63" spans="1:61" ht="15.5">
      <c r="A63" s="117" t="str">
        <f t="shared" si="0"/>
        <v>BC</v>
      </c>
      <c r="B63" s="118" t="s">
        <v>263</v>
      </c>
      <c r="C63" s="118">
        <v>1</v>
      </c>
      <c r="D63" s="118" t="s">
        <v>498</v>
      </c>
      <c r="E63" s="119">
        <v>2</v>
      </c>
      <c r="F63" s="120">
        <v>1.8131507635116577</v>
      </c>
      <c r="G63" s="121">
        <v>34.357845306396484</v>
      </c>
      <c r="H63" s="60" t="s">
        <v>24</v>
      </c>
      <c r="I63" s="123">
        <v>381.97097020000001</v>
      </c>
      <c r="J63" s="124">
        <v>0.57999999999999996</v>
      </c>
      <c r="K63" s="124">
        <v>8.52</v>
      </c>
      <c r="L63" s="124">
        <v>53.94</v>
      </c>
      <c r="N63" s="125">
        <v>3.5999999999999997E-2</v>
      </c>
      <c r="O63" s="126">
        <v>0</v>
      </c>
      <c r="P63" s="126">
        <v>0</v>
      </c>
      <c r="Q63" s="126">
        <v>2.077</v>
      </c>
      <c r="R63" s="126">
        <v>0</v>
      </c>
      <c r="S63" s="126">
        <v>1.7332691381800699E-2</v>
      </c>
      <c r="T63" s="126">
        <v>0</v>
      </c>
      <c r="U63" s="126">
        <v>0</v>
      </c>
      <c r="V63" s="127">
        <v>1.7332691381800699E-2</v>
      </c>
      <c r="W63" s="126">
        <v>20.120448946071701</v>
      </c>
      <c r="X63" s="126">
        <v>13.8242540377772</v>
      </c>
      <c r="Y63" s="126">
        <v>5.0643306871064899</v>
      </c>
      <c r="Z63" s="126">
        <v>4.9274568847522602</v>
      </c>
      <c r="AA63" s="126">
        <v>0.27374760470845899</v>
      </c>
      <c r="AB63" s="126">
        <v>4.6537092800437998</v>
      </c>
      <c r="AC63" s="126">
        <v>0</v>
      </c>
      <c r="AD63" s="126">
        <v>13.8242540377772</v>
      </c>
      <c r="AE63" s="127">
        <v>1.2318642211880599</v>
      </c>
      <c r="AF63" s="128">
        <v>7</v>
      </c>
      <c r="AG63" s="125">
        <v>39.039967150287403</v>
      </c>
      <c r="AH63" s="126">
        <v>17.2569121270189</v>
      </c>
      <c r="AI63" s="126">
        <v>6.5750068436901197</v>
      </c>
      <c r="AJ63" s="126">
        <v>6.5255954010402402</v>
      </c>
      <c r="AK63" s="126">
        <v>6.8984396386531602E-2</v>
      </c>
      <c r="AL63" s="126">
        <v>6.45661100465371</v>
      </c>
      <c r="AM63" s="126">
        <v>0</v>
      </c>
      <c r="AN63" s="126">
        <v>17.2569121270189</v>
      </c>
      <c r="AO63" s="127">
        <v>15.2080481795784</v>
      </c>
      <c r="AP63" s="129">
        <v>68.5</v>
      </c>
      <c r="AQ63" s="129">
        <v>0</v>
      </c>
      <c r="AR63" s="129">
        <v>68.5</v>
      </c>
      <c r="AS63" s="129">
        <v>232.5</v>
      </c>
      <c r="AT63" s="129">
        <v>0</v>
      </c>
      <c r="AU63" s="129">
        <v>232.5</v>
      </c>
      <c r="AV63" s="129">
        <v>0</v>
      </c>
      <c r="AW63" s="129">
        <v>68.5</v>
      </c>
      <c r="AX63" s="129">
        <v>232.5</v>
      </c>
      <c r="AY63" s="129">
        <v>301</v>
      </c>
      <c r="AZ63" s="130">
        <v>301</v>
      </c>
      <c r="BA63" s="131">
        <v>0</v>
      </c>
      <c r="BB63" s="116">
        <v>0</v>
      </c>
      <c r="BC63" s="116" t="s">
        <v>254</v>
      </c>
      <c r="BD63" s="116">
        <v>0</v>
      </c>
      <c r="BE63" s="116" t="s">
        <v>254</v>
      </c>
      <c r="BF63" s="116" t="s">
        <v>254</v>
      </c>
      <c r="BG63" s="116" t="s">
        <v>254</v>
      </c>
      <c r="BH63" s="116">
        <v>1</v>
      </c>
      <c r="BI63" s="116">
        <v>0</v>
      </c>
    </row>
    <row r="64" spans="1:61" ht="15.5">
      <c r="A64" s="117" t="str">
        <f t="shared" si="0"/>
        <v>BC</v>
      </c>
      <c r="B64" s="118" t="s">
        <v>263</v>
      </c>
      <c r="C64" s="118">
        <v>1</v>
      </c>
      <c r="D64" s="118" t="s">
        <v>499</v>
      </c>
      <c r="E64" s="119">
        <v>3</v>
      </c>
      <c r="F64" s="120">
        <v>2.4463469982147217</v>
      </c>
      <c r="G64" s="121">
        <v>37.125102996826172</v>
      </c>
      <c r="H64" s="60" t="s">
        <v>24</v>
      </c>
      <c r="I64" s="123">
        <v>254.6473135</v>
      </c>
      <c r="J64" s="124">
        <v>0.55000000000000004</v>
      </c>
      <c r="K64" s="124">
        <v>10.7</v>
      </c>
      <c r="L64" s="124">
        <v>56.86</v>
      </c>
      <c r="N64" s="125">
        <v>4.2000000000000003E-2</v>
      </c>
      <c r="O64" s="126">
        <v>0</v>
      </c>
      <c r="P64" s="126">
        <v>0</v>
      </c>
      <c r="Q64" s="126">
        <v>2.089</v>
      </c>
      <c r="R64" s="126">
        <v>0</v>
      </c>
      <c r="S64" s="126">
        <v>2.0105313547151699E-2</v>
      </c>
      <c r="T64" s="126">
        <v>0</v>
      </c>
      <c r="U64" s="126">
        <v>0</v>
      </c>
      <c r="V64" s="127">
        <v>2.0105313547151699E-2</v>
      </c>
      <c r="W64" s="126">
        <v>40.5076964623278</v>
      </c>
      <c r="X64" s="126">
        <v>12.1523089386984</v>
      </c>
      <c r="Y64" s="126">
        <v>24.0345665676479</v>
      </c>
      <c r="Z64" s="126">
        <v>22.1442073994059</v>
      </c>
      <c r="AA64" s="126">
        <v>1.08020523899541</v>
      </c>
      <c r="AB64" s="126">
        <v>21.064002160410499</v>
      </c>
      <c r="AC64" s="126">
        <v>0.270051309748852</v>
      </c>
      <c r="AD64" s="126">
        <v>12.1523089386984</v>
      </c>
      <c r="AE64" s="127">
        <v>4.32082095598164</v>
      </c>
      <c r="AF64" s="128">
        <v>9</v>
      </c>
      <c r="AG64" s="125">
        <v>70.815014852822003</v>
      </c>
      <c r="AH64" s="126">
        <v>7.1463678098838797</v>
      </c>
      <c r="AI64" s="126">
        <v>26.892519578720002</v>
      </c>
      <c r="AJ64" s="126">
        <v>16.134485552254901</v>
      </c>
      <c r="AK64" s="126">
        <v>0.361868755063462</v>
      </c>
      <c r="AL64" s="126">
        <v>15.7726167971915</v>
      </c>
      <c r="AM64" s="126">
        <v>9.99378881987578</v>
      </c>
      <c r="AN64" s="126">
        <v>7.1463678098838797</v>
      </c>
      <c r="AO64" s="127">
        <v>36.776127464218199</v>
      </c>
      <c r="AP64" s="129">
        <v>76.5</v>
      </c>
      <c r="AQ64" s="129">
        <v>0</v>
      </c>
      <c r="AR64" s="129">
        <v>76.5</v>
      </c>
      <c r="AS64" s="129">
        <v>374.5</v>
      </c>
      <c r="AT64" s="129">
        <v>0</v>
      </c>
      <c r="AU64" s="129">
        <v>374.5</v>
      </c>
      <c r="AV64" s="129">
        <v>0</v>
      </c>
      <c r="AW64" s="129">
        <v>76.5</v>
      </c>
      <c r="AX64" s="129">
        <v>374.5</v>
      </c>
      <c r="AY64" s="129">
        <v>451</v>
      </c>
      <c r="AZ64" s="130">
        <v>451</v>
      </c>
      <c r="BA64" s="131">
        <v>0</v>
      </c>
      <c r="BB64" s="116">
        <v>0</v>
      </c>
      <c r="BC64" s="116" t="s">
        <v>254</v>
      </c>
      <c r="BD64" s="116">
        <v>0</v>
      </c>
      <c r="BE64" s="116" t="s">
        <v>254</v>
      </c>
      <c r="BF64" s="116">
        <v>0</v>
      </c>
      <c r="BG64" s="116" t="s">
        <v>254</v>
      </c>
      <c r="BH64" s="116">
        <v>1</v>
      </c>
      <c r="BI64" s="116">
        <v>0</v>
      </c>
    </row>
    <row r="65" spans="1:61" ht="15.5">
      <c r="A65" s="117" t="str">
        <f t="shared" si="0"/>
        <v>BC</v>
      </c>
      <c r="B65" s="118" t="s">
        <v>263</v>
      </c>
      <c r="C65" s="118">
        <v>1</v>
      </c>
      <c r="D65" s="118" t="s">
        <v>500</v>
      </c>
      <c r="E65" s="119">
        <v>4</v>
      </c>
      <c r="F65" s="120">
        <v>1.6083298921585083</v>
      </c>
      <c r="G65" s="121">
        <v>34.824237823486328</v>
      </c>
      <c r="H65" s="122" t="s">
        <v>426</v>
      </c>
      <c r="I65" s="123">
        <v>254.6473135</v>
      </c>
      <c r="J65" s="124">
        <v>0.53</v>
      </c>
      <c r="K65" s="124">
        <v>8.8000000000000007</v>
      </c>
      <c r="L65" s="124">
        <v>48.48</v>
      </c>
      <c r="N65" s="125">
        <v>3.7999999999999999E-2</v>
      </c>
      <c r="O65" s="126">
        <v>0</v>
      </c>
      <c r="P65" s="126">
        <v>0</v>
      </c>
      <c r="Q65" s="126">
        <v>1.5740000000000001</v>
      </c>
      <c r="R65" s="126">
        <v>0</v>
      </c>
      <c r="S65" s="126">
        <v>2.4142312579415501E-2</v>
      </c>
      <c r="T65" s="126">
        <v>0</v>
      </c>
      <c r="U65" s="126">
        <v>0</v>
      </c>
      <c r="V65" s="127">
        <v>2.4142312579415501E-2</v>
      </c>
      <c r="W65" s="126">
        <v>32.449024336768296</v>
      </c>
      <c r="X65" s="126">
        <v>10.085507564130699</v>
      </c>
      <c r="Y65" s="126">
        <v>17.320762990572199</v>
      </c>
      <c r="Z65" s="126">
        <v>15.7860118395089</v>
      </c>
      <c r="AA65" s="126">
        <v>0.43850032887524698</v>
      </c>
      <c r="AB65" s="126">
        <v>15.3475115106336</v>
      </c>
      <c r="AC65" s="126">
        <v>0</v>
      </c>
      <c r="AD65" s="126">
        <v>10.085507564130699</v>
      </c>
      <c r="AE65" s="127">
        <v>5.0427537820653399</v>
      </c>
      <c r="AF65" s="128">
        <v>7</v>
      </c>
      <c r="AG65" s="125">
        <v>45.026529269896997</v>
      </c>
      <c r="AH65" s="126">
        <v>12.511510633633</v>
      </c>
      <c r="AI65" s="126">
        <v>4.7215522911642198</v>
      </c>
      <c r="AJ65" s="126">
        <v>4.3336987502740598</v>
      </c>
      <c r="AK65" s="126">
        <v>6.27055470291603E-2</v>
      </c>
      <c r="AL65" s="126">
        <v>4.2709932032448998</v>
      </c>
      <c r="AM65" s="126">
        <v>0</v>
      </c>
      <c r="AN65" s="126">
        <v>12.511510633633</v>
      </c>
      <c r="AO65" s="127">
        <v>27.793466345099802</v>
      </c>
      <c r="AP65" s="129">
        <v>26</v>
      </c>
      <c r="AQ65" s="129">
        <v>0</v>
      </c>
      <c r="AR65" s="129">
        <v>26</v>
      </c>
      <c r="AS65" s="129">
        <v>337.5</v>
      </c>
      <c r="AT65" s="129">
        <v>0</v>
      </c>
      <c r="AU65" s="129">
        <v>337.5</v>
      </c>
      <c r="AV65" s="129">
        <v>0</v>
      </c>
      <c r="AW65" s="129">
        <v>26</v>
      </c>
      <c r="AX65" s="129">
        <v>337.5</v>
      </c>
      <c r="AY65" s="129">
        <v>363.5</v>
      </c>
      <c r="AZ65" s="130">
        <v>363.5</v>
      </c>
      <c r="BA65" s="131">
        <v>9.2999999999999999E-2</v>
      </c>
      <c r="BB65" s="116">
        <v>0</v>
      </c>
      <c r="BC65" s="116" t="s">
        <v>254</v>
      </c>
      <c r="BD65" s="116">
        <v>0</v>
      </c>
      <c r="BE65" s="116" t="s">
        <v>254</v>
      </c>
      <c r="BF65" s="116">
        <v>1</v>
      </c>
      <c r="BG65" s="116" t="s">
        <v>254</v>
      </c>
      <c r="BH65" s="116">
        <v>0</v>
      </c>
      <c r="BI65" s="116">
        <v>0</v>
      </c>
    </row>
    <row r="66" spans="1:61" ht="15.5">
      <c r="A66" s="117" t="str">
        <f t="shared" ref="A66:A129" si="1">LEFT(B66,2)</f>
        <v>BC</v>
      </c>
      <c r="B66" s="118" t="s">
        <v>263</v>
      </c>
      <c r="C66" s="118">
        <v>1</v>
      </c>
      <c r="D66" s="118" t="s">
        <v>501</v>
      </c>
      <c r="E66" s="119">
        <v>5</v>
      </c>
      <c r="F66" s="120">
        <v>1.9744153022766113</v>
      </c>
      <c r="G66" s="121">
        <v>36.90155029296875</v>
      </c>
      <c r="H66" s="60" t="s">
        <v>24</v>
      </c>
      <c r="I66" s="123">
        <v>445.6327986</v>
      </c>
      <c r="J66" s="124">
        <v>0.57999999999999996</v>
      </c>
      <c r="K66" s="124">
        <v>11.1</v>
      </c>
      <c r="L66" s="124">
        <v>58.68</v>
      </c>
      <c r="N66" s="125">
        <v>5.7000000000000002E-2</v>
      </c>
      <c r="O66" s="126">
        <v>0</v>
      </c>
      <c r="P66" s="126">
        <v>0</v>
      </c>
      <c r="Q66" s="126">
        <v>2.2799999999999998</v>
      </c>
      <c r="R66" s="126">
        <v>0</v>
      </c>
      <c r="S66" s="126">
        <v>2.5000000000000001E-2</v>
      </c>
      <c r="T66" s="126">
        <v>0</v>
      </c>
      <c r="U66" s="126">
        <v>0</v>
      </c>
      <c r="V66" s="127">
        <v>2.5000000000000001E-2</v>
      </c>
      <c r="W66" s="126">
        <v>47.207446808510603</v>
      </c>
      <c r="X66" s="126">
        <v>15.9574468085106</v>
      </c>
      <c r="Y66" s="126">
        <v>29.920212765957402</v>
      </c>
      <c r="Z66" s="126">
        <v>25.930851063829799</v>
      </c>
      <c r="AA66" s="126">
        <v>0</v>
      </c>
      <c r="AB66" s="126">
        <v>25.930851063829799</v>
      </c>
      <c r="AC66" s="126">
        <v>0</v>
      </c>
      <c r="AD66" s="126">
        <v>15.9574468085106</v>
      </c>
      <c r="AE66" s="127">
        <v>1.3297872340425501</v>
      </c>
      <c r="AF66" s="128">
        <v>5</v>
      </c>
      <c r="AG66" s="125">
        <v>26.6369680851064</v>
      </c>
      <c r="AH66" s="126">
        <v>6.6269946808510598</v>
      </c>
      <c r="AI66" s="126">
        <v>10.7872340425532</v>
      </c>
      <c r="AJ66" s="126">
        <v>10.0718085106383</v>
      </c>
      <c r="AK66" s="126">
        <v>0</v>
      </c>
      <c r="AL66" s="126">
        <v>10.0718085106383</v>
      </c>
      <c r="AM66" s="126">
        <v>0</v>
      </c>
      <c r="AN66" s="126">
        <v>6.6269946808510598</v>
      </c>
      <c r="AO66" s="127">
        <v>9.2227393617021303</v>
      </c>
      <c r="AP66" s="129">
        <v>67</v>
      </c>
      <c r="AQ66" s="129">
        <v>0</v>
      </c>
      <c r="AR66" s="129">
        <v>67</v>
      </c>
      <c r="AS66" s="129">
        <v>184.5</v>
      </c>
      <c r="AT66" s="129">
        <v>0</v>
      </c>
      <c r="AU66" s="129">
        <v>184.5</v>
      </c>
      <c r="AV66" s="129">
        <v>0</v>
      </c>
      <c r="AW66" s="129">
        <v>67</v>
      </c>
      <c r="AX66" s="129">
        <v>184.5</v>
      </c>
      <c r="AY66" s="129">
        <v>251.5</v>
      </c>
      <c r="AZ66" s="130">
        <v>251.5</v>
      </c>
      <c r="BA66" s="131">
        <v>0</v>
      </c>
      <c r="BB66" s="116">
        <v>0</v>
      </c>
      <c r="BC66" s="116" t="s">
        <v>254</v>
      </c>
      <c r="BD66" s="116">
        <v>0</v>
      </c>
      <c r="BE66" s="116" t="s">
        <v>254</v>
      </c>
      <c r="BF66" s="116">
        <v>0</v>
      </c>
      <c r="BG66" s="116" t="s">
        <v>254</v>
      </c>
      <c r="BH66" s="116">
        <v>0</v>
      </c>
      <c r="BI66" s="116">
        <v>0</v>
      </c>
    </row>
    <row r="67" spans="1:61" ht="15.5">
      <c r="A67" s="117" t="str">
        <f t="shared" si="1"/>
        <v>BC</v>
      </c>
      <c r="B67" s="118" t="s">
        <v>263</v>
      </c>
      <c r="C67" s="118">
        <v>1</v>
      </c>
      <c r="D67" s="118" t="s">
        <v>502</v>
      </c>
      <c r="E67" s="119">
        <v>6</v>
      </c>
      <c r="F67" s="120">
        <v>2.0626749992370605</v>
      </c>
      <c r="G67" s="121">
        <v>38.422950744628906</v>
      </c>
      <c r="H67" s="122" t="s">
        <v>426</v>
      </c>
      <c r="I67" s="123">
        <v>350.14005600000002</v>
      </c>
      <c r="J67" s="124">
        <v>0.52</v>
      </c>
      <c r="K67" s="124">
        <v>12.1</v>
      </c>
      <c r="L67" s="124">
        <v>62.84</v>
      </c>
      <c r="N67" s="125">
        <v>2.9000000000000001E-2</v>
      </c>
      <c r="O67" s="126">
        <v>0</v>
      </c>
      <c r="P67" s="126">
        <v>0</v>
      </c>
      <c r="Q67" s="126">
        <v>2.0289999999999999</v>
      </c>
      <c r="R67" s="126">
        <v>0</v>
      </c>
      <c r="S67" s="126">
        <v>1.42927550517496E-2</v>
      </c>
      <c r="T67" s="126">
        <v>0</v>
      </c>
      <c r="U67" s="126">
        <v>0</v>
      </c>
      <c r="V67" s="127">
        <v>1.42927550517496E-2</v>
      </c>
      <c r="W67" s="126">
        <v>45.358090185676403</v>
      </c>
      <c r="X67" s="126">
        <v>13.262599469495999</v>
      </c>
      <c r="Y67" s="126">
        <v>26.790450928382</v>
      </c>
      <c r="Z67" s="126">
        <v>26.259946949602099</v>
      </c>
      <c r="AA67" s="126">
        <v>0.53050397877984101</v>
      </c>
      <c r="AB67" s="126">
        <v>25.729442970822301</v>
      </c>
      <c r="AC67" s="126">
        <v>0</v>
      </c>
      <c r="AD67" s="126">
        <v>13.262599469495999</v>
      </c>
      <c r="AE67" s="127">
        <v>5.3050397877984103</v>
      </c>
      <c r="AF67" s="128">
        <v>8</v>
      </c>
      <c r="AG67" s="125">
        <v>125.71538461538501</v>
      </c>
      <c r="AH67" s="126">
        <v>53.606100795755999</v>
      </c>
      <c r="AI67" s="126">
        <v>20.410875331564998</v>
      </c>
      <c r="AJ67" s="126">
        <v>20.277188328912501</v>
      </c>
      <c r="AK67" s="126">
        <v>0.13368700265252001</v>
      </c>
      <c r="AL67" s="126">
        <v>20.143501326259901</v>
      </c>
      <c r="AM67" s="126">
        <v>0</v>
      </c>
      <c r="AN67" s="126">
        <v>53.606100795755999</v>
      </c>
      <c r="AO67" s="127">
        <v>51.698408488063698</v>
      </c>
      <c r="AP67" s="129">
        <v>152.5</v>
      </c>
      <c r="AQ67" s="129">
        <v>0</v>
      </c>
      <c r="AR67" s="129">
        <v>152.5</v>
      </c>
      <c r="AS67" s="129">
        <v>271</v>
      </c>
      <c r="AT67" s="129">
        <v>0</v>
      </c>
      <c r="AU67" s="129">
        <v>271</v>
      </c>
      <c r="AV67" s="129">
        <v>0</v>
      </c>
      <c r="AW67" s="129">
        <v>152.5</v>
      </c>
      <c r="AX67" s="129">
        <v>271</v>
      </c>
      <c r="AY67" s="129">
        <v>423.5</v>
      </c>
      <c r="AZ67" s="130">
        <v>423.5</v>
      </c>
      <c r="BA67" s="131">
        <v>1.8839999999999999</v>
      </c>
      <c r="BB67" s="116">
        <v>1</v>
      </c>
      <c r="BC67" s="116" t="s">
        <v>254</v>
      </c>
      <c r="BD67" s="116">
        <v>0</v>
      </c>
      <c r="BE67" s="116" t="s">
        <v>254</v>
      </c>
      <c r="BF67" s="116">
        <v>1</v>
      </c>
      <c r="BG67" s="116" t="s">
        <v>254</v>
      </c>
      <c r="BH67" s="116">
        <v>0</v>
      </c>
      <c r="BI67" s="116">
        <v>1</v>
      </c>
    </row>
    <row r="68" spans="1:61" ht="15.5">
      <c r="A68" s="117" t="str">
        <f t="shared" si="1"/>
        <v>BC</v>
      </c>
      <c r="B68" s="118" t="s">
        <v>263</v>
      </c>
      <c r="C68" s="118">
        <v>1</v>
      </c>
      <c r="D68" s="118" t="s">
        <v>503</v>
      </c>
      <c r="E68" s="119">
        <v>7</v>
      </c>
      <c r="F68" s="120">
        <v>2.2863433361053467</v>
      </c>
      <c r="G68" s="121">
        <v>37.170032501220703</v>
      </c>
      <c r="H68" s="122" t="s">
        <v>426</v>
      </c>
      <c r="I68" s="123">
        <v>95.492742550000003</v>
      </c>
      <c r="J68" s="124">
        <v>0.48</v>
      </c>
      <c r="K68" s="124">
        <v>7.78</v>
      </c>
      <c r="L68" s="124">
        <v>20.399999999999999</v>
      </c>
      <c r="N68" s="125">
        <v>0.03</v>
      </c>
      <c r="O68" s="126">
        <v>0</v>
      </c>
      <c r="P68" s="126">
        <v>0</v>
      </c>
      <c r="Q68" s="126">
        <v>1.353</v>
      </c>
      <c r="R68" s="126">
        <v>0</v>
      </c>
      <c r="S68" s="126">
        <v>2.21729490022173E-2</v>
      </c>
      <c r="T68" s="126">
        <v>0</v>
      </c>
      <c r="U68" s="126">
        <v>0</v>
      </c>
      <c r="V68" s="127">
        <v>2.21729490022173E-2</v>
      </c>
      <c r="W68" s="126">
        <v>55.177626606197997</v>
      </c>
      <c r="X68" s="126">
        <v>24.1874527588813</v>
      </c>
      <c r="Y68" s="126">
        <v>22.6757369614512</v>
      </c>
      <c r="Z68" s="126">
        <v>22.6757369614512</v>
      </c>
      <c r="AA68" s="126">
        <v>0</v>
      </c>
      <c r="AB68" s="126">
        <v>22.6757369614512</v>
      </c>
      <c r="AC68" s="126">
        <v>0</v>
      </c>
      <c r="AD68" s="126">
        <v>24.1874527588813</v>
      </c>
      <c r="AE68" s="127">
        <v>8.3144368858654598</v>
      </c>
      <c r="AF68" s="128">
        <v>6</v>
      </c>
      <c r="AG68" s="125">
        <v>212.74300831443699</v>
      </c>
      <c r="AH68" s="126">
        <v>90.883597883597901</v>
      </c>
      <c r="AI68" s="126">
        <v>30.2985638699924</v>
      </c>
      <c r="AJ68" s="126">
        <v>30.2985638699924</v>
      </c>
      <c r="AK68" s="126">
        <v>0</v>
      </c>
      <c r="AL68" s="126">
        <v>30.2985638699924</v>
      </c>
      <c r="AM68" s="126">
        <v>0</v>
      </c>
      <c r="AN68" s="126">
        <v>90.883597883597901</v>
      </c>
      <c r="AO68" s="127">
        <v>91.560846560846599</v>
      </c>
      <c r="AP68" s="129">
        <v>41.5</v>
      </c>
      <c r="AQ68" s="129">
        <v>0</v>
      </c>
      <c r="AR68" s="129">
        <v>41.5</v>
      </c>
      <c r="AS68" s="129">
        <v>182</v>
      </c>
      <c r="AT68" s="129">
        <v>0</v>
      </c>
      <c r="AU68" s="129">
        <v>182</v>
      </c>
      <c r="AV68" s="129">
        <v>0</v>
      </c>
      <c r="AW68" s="129">
        <v>41.5</v>
      </c>
      <c r="AX68" s="129">
        <v>182</v>
      </c>
      <c r="AY68" s="129">
        <v>223.5</v>
      </c>
      <c r="AZ68" s="130">
        <v>223.5</v>
      </c>
      <c r="BA68" s="131">
        <v>0.22500000000000001</v>
      </c>
      <c r="BB68" s="116">
        <v>0</v>
      </c>
      <c r="BC68" s="116" t="s">
        <v>254</v>
      </c>
      <c r="BD68" s="116">
        <v>1</v>
      </c>
      <c r="BE68" s="116" t="s">
        <v>254</v>
      </c>
      <c r="BF68" s="116">
        <v>0</v>
      </c>
      <c r="BG68" s="116" t="s">
        <v>254</v>
      </c>
      <c r="BH68" s="116">
        <v>1</v>
      </c>
      <c r="BI68" s="116">
        <v>0</v>
      </c>
    </row>
    <row r="69" spans="1:61" ht="15.5">
      <c r="A69" s="117" t="str">
        <f t="shared" si="1"/>
        <v>BC</v>
      </c>
      <c r="B69" s="118" t="s">
        <v>263</v>
      </c>
      <c r="C69" s="118">
        <v>1</v>
      </c>
      <c r="D69" s="118" t="s">
        <v>504</v>
      </c>
      <c r="E69" s="119">
        <v>8</v>
      </c>
      <c r="F69" s="120">
        <v>2.0547616481781006</v>
      </c>
      <c r="G69" s="121">
        <v>37.342079162597656</v>
      </c>
      <c r="H69" s="60" t="s">
        <v>24</v>
      </c>
      <c r="I69" s="123">
        <v>31.830914180000001</v>
      </c>
      <c r="J69" s="124">
        <v>0.55000000000000004</v>
      </c>
      <c r="K69" s="124">
        <v>7.3</v>
      </c>
      <c r="L69" s="124">
        <v>48.14</v>
      </c>
      <c r="N69" s="125">
        <v>5.2999999999999999E-2</v>
      </c>
      <c r="O69" s="126">
        <v>0</v>
      </c>
      <c r="P69" s="126">
        <v>0</v>
      </c>
      <c r="Q69" s="126">
        <v>1.869</v>
      </c>
      <c r="R69" s="126">
        <v>0</v>
      </c>
      <c r="S69" s="126">
        <v>2.8357410379882299E-2</v>
      </c>
      <c r="T69" s="126">
        <v>0</v>
      </c>
      <c r="U69" s="126">
        <v>0</v>
      </c>
      <c r="V69" s="127">
        <v>2.8357410379882299E-2</v>
      </c>
      <c r="W69" s="126">
        <v>68.965517241379303</v>
      </c>
      <c r="X69" s="126">
        <v>13.4099616858238</v>
      </c>
      <c r="Y69" s="126">
        <v>44.061302681992302</v>
      </c>
      <c r="Z69" s="126">
        <v>44.061302681992302</v>
      </c>
      <c r="AA69" s="126">
        <v>1.9157088122605399</v>
      </c>
      <c r="AB69" s="126">
        <v>42.145593869731798</v>
      </c>
      <c r="AC69" s="126">
        <v>0</v>
      </c>
      <c r="AD69" s="126">
        <v>13.4099616858238</v>
      </c>
      <c r="AE69" s="127">
        <v>11.4942528735632</v>
      </c>
      <c r="AF69" s="128">
        <v>5</v>
      </c>
      <c r="AG69" s="125">
        <v>96.496168582375503</v>
      </c>
      <c r="AH69" s="126">
        <v>7.5325670498084296</v>
      </c>
      <c r="AI69" s="126">
        <v>13.6187739463602</v>
      </c>
      <c r="AJ69" s="126">
        <v>13.6187739463602</v>
      </c>
      <c r="AK69" s="126">
        <v>0.69157088122605404</v>
      </c>
      <c r="AL69" s="126">
        <v>12.927203065134099</v>
      </c>
      <c r="AM69" s="126">
        <v>0</v>
      </c>
      <c r="AN69" s="126">
        <v>7.5325670498084296</v>
      </c>
      <c r="AO69" s="127">
        <v>75.344827586206904</v>
      </c>
      <c r="AP69" s="129">
        <v>27.5</v>
      </c>
      <c r="AQ69" s="129">
        <v>0</v>
      </c>
      <c r="AR69" s="129">
        <v>27.5</v>
      </c>
      <c r="AS69" s="129">
        <v>199.5</v>
      </c>
      <c r="AT69" s="129">
        <v>0</v>
      </c>
      <c r="AU69" s="129">
        <v>199.5</v>
      </c>
      <c r="AV69" s="129">
        <v>0</v>
      </c>
      <c r="AW69" s="129">
        <v>27.5</v>
      </c>
      <c r="AX69" s="129">
        <v>199.5</v>
      </c>
      <c r="AY69" s="129">
        <v>227</v>
      </c>
      <c r="AZ69" s="130">
        <v>227</v>
      </c>
      <c r="BA69" s="131">
        <v>0</v>
      </c>
      <c r="BB69" s="116">
        <v>1</v>
      </c>
      <c r="BC69" s="116" t="s">
        <v>254</v>
      </c>
      <c r="BD69" s="116">
        <v>1</v>
      </c>
      <c r="BE69" s="116" t="s">
        <v>254</v>
      </c>
      <c r="BF69" s="116">
        <v>1</v>
      </c>
      <c r="BG69" s="116" t="s">
        <v>254</v>
      </c>
      <c r="BH69" s="116">
        <v>1</v>
      </c>
      <c r="BI69" s="116">
        <v>1</v>
      </c>
    </row>
    <row r="70" spans="1:61" ht="15.5">
      <c r="A70" s="117" t="str">
        <f t="shared" si="1"/>
        <v>BC</v>
      </c>
      <c r="B70" s="118" t="s">
        <v>263</v>
      </c>
      <c r="C70" s="118">
        <v>1</v>
      </c>
      <c r="D70" s="118" t="s">
        <v>505</v>
      </c>
      <c r="E70" s="119">
        <v>9</v>
      </c>
      <c r="F70" s="120">
        <v>1.9612230062484741</v>
      </c>
      <c r="G70" s="121">
        <v>34.612293243408203</v>
      </c>
      <c r="H70" s="122" t="s">
        <v>426</v>
      </c>
      <c r="I70" s="123">
        <v>318.30914180000002</v>
      </c>
      <c r="J70" s="124">
        <v>0.56000000000000005</v>
      </c>
      <c r="K70" s="124">
        <v>10.9</v>
      </c>
      <c r="L70" s="124">
        <v>62.1</v>
      </c>
      <c r="N70" s="125">
        <v>4.1000000000000002E-2</v>
      </c>
      <c r="O70" s="126">
        <v>0</v>
      </c>
      <c r="P70" s="126">
        <v>0</v>
      </c>
      <c r="Q70" s="126">
        <v>2.0990000000000002</v>
      </c>
      <c r="R70" s="126">
        <v>0</v>
      </c>
      <c r="S70" s="126">
        <v>1.9533111005240598E-2</v>
      </c>
      <c r="T70" s="126">
        <v>0</v>
      </c>
      <c r="U70" s="126">
        <v>0</v>
      </c>
      <c r="V70" s="127">
        <v>1.9533111005240598E-2</v>
      </c>
      <c r="W70" s="126">
        <v>25.853889943074002</v>
      </c>
      <c r="X70" s="126">
        <v>5.9297912713472503</v>
      </c>
      <c r="Y70" s="126">
        <v>18.5009487666034</v>
      </c>
      <c r="Z70" s="126">
        <v>17.552182163187901</v>
      </c>
      <c r="AA70" s="126">
        <v>0.71157495256167003</v>
      </c>
      <c r="AB70" s="126">
        <v>16.840607210626199</v>
      </c>
      <c r="AC70" s="126">
        <v>0</v>
      </c>
      <c r="AD70" s="126">
        <v>5.9297912713472503</v>
      </c>
      <c r="AE70" s="127">
        <v>1.4231499051233401</v>
      </c>
      <c r="AF70" s="128">
        <v>8</v>
      </c>
      <c r="AG70" s="125">
        <v>32.4995256166983</v>
      </c>
      <c r="AH70" s="126">
        <v>2.2848671726755199</v>
      </c>
      <c r="AI70" s="126">
        <v>12.396110056926</v>
      </c>
      <c r="AJ70" s="126">
        <v>12.026565464895601</v>
      </c>
      <c r="AK70" s="126">
        <v>0.335626185958254</v>
      </c>
      <c r="AL70" s="126">
        <v>11.6909392789374</v>
      </c>
      <c r="AM70" s="126">
        <v>0</v>
      </c>
      <c r="AN70" s="126">
        <v>2.2848671726755199</v>
      </c>
      <c r="AO70" s="127">
        <v>17.818548387096801</v>
      </c>
      <c r="AP70" s="129">
        <v>101</v>
      </c>
      <c r="AQ70" s="129">
        <v>0</v>
      </c>
      <c r="AR70" s="129">
        <v>101</v>
      </c>
      <c r="AS70" s="129">
        <v>275.5</v>
      </c>
      <c r="AT70" s="129">
        <v>0</v>
      </c>
      <c r="AU70" s="129">
        <v>275.5</v>
      </c>
      <c r="AV70" s="129">
        <v>0</v>
      </c>
      <c r="AW70" s="129">
        <v>101</v>
      </c>
      <c r="AX70" s="129">
        <v>275.5</v>
      </c>
      <c r="AY70" s="129">
        <v>376.5</v>
      </c>
      <c r="AZ70" s="130">
        <v>376.5</v>
      </c>
      <c r="BA70" s="131">
        <v>0.33700000000000002</v>
      </c>
      <c r="BB70" s="116">
        <v>0</v>
      </c>
      <c r="BC70" s="116" t="s">
        <v>254</v>
      </c>
      <c r="BD70" s="116">
        <v>1</v>
      </c>
      <c r="BE70" s="116" t="s">
        <v>254</v>
      </c>
      <c r="BF70" s="116">
        <v>1</v>
      </c>
      <c r="BG70" s="116" t="s">
        <v>254</v>
      </c>
      <c r="BH70" s="116">
        <v>0</v>
      </c>
      <c r="BI70" s="116">
        <v>0</v>
      </c>
    </row>
    <row r="71" spans="1:61" ht="15.5">
      <c r="A71" s="117" t="str">
        <f t="shared" si="1"/>
        <v>BC</v>
      </c>
      <c r="B71" s="118" t="s">
        <v>263</v>
      </c>
      <c r="C71" s="118">
        <v>1</v>
      </c>
      <c r="D71" s="118" t="s">
        <v>506</v>
      </c>
      <c r="E71" s="119" t="s">
        <v>436</v>
      </c>
      <c r="F71" s="120">
        <v>2.2658760547637939</v>
      </c>
      <c r="G71" s="121">
        <v>37.841449737548828</v>
      </c>
      <c r="H71" s="60" t="s">
        <v>24</v>
      </c>
      <c r="I71" s="123">
        <v>127.3236567</v>
      </c>
      <c r="J71" s="124">
        <v>0.54</v>
      </c>
      <c r="K71" s="124">
        <v>9.3800000000000008</v>
      </c>
      <c r="L71" s="124">
        <v>60.46</v>
      </c>
      <c r="N71" s="125">
        <v>7.6999999999999999E-2</v>
      </c>
      <c r="O71" s="126">
        <v>0</v>
      </c>
      <c r="P71" s="126">
        <v>0</v>
      </c>
      <c r="Q71" s="126">
        <v>2.875</v>
      </c>
      <c r="R71" s="126">
        <v>0</v>
      </c>
      <c r="S71" s="126">
        <v>2.6782608695652198E-2</v>
      </c>
      <c r="T71" s="126">
        <v>0</v>
      </c>
      <c r="U71" s="126">
        <v>0</v>
      </c>
      <c r="V71" s="127">
        <v>2.6782608695652198E-2</v>
      </c>
      <c r="W71" s="126">
        <v>29.6257796257796</v>
      </c>
      <c r="X71" s="126">
        <v>7.7962577962577999</v>
      </c>
      <c r="Y71" s="126">
        <v>19.7505197505198</v>
      </c>
      <c r="Z71" s="126">
        <v>17.151767151767199</v>
      </c>
      <c r="AA71" s="126">
        <v>0.25987525987526</v>
      </c>
      <c r="AB71" s="126">
        <v>16.891891891891898</v>
      </c>
      <c r="AC71" s="126">
        <v>0</v>
      </c>
      <c r="AD71" s="126">
        <v>7.7962577962577999</v>
      </c>
      <c r="AE71" s="127">
        <v>2.07900207900208</v>
      </c>
      <c r="AF71" s="128">
        <v>8</v>
      </c>
      <c r="AG71" s="125">
        <v>49.098752598752597</v>
      </c>
      <c r="AH71" s="126">
        <v>12.3030145530146</v>
      </c>
      <c r="AI71" s="126">
        <v>9.2957380457380498</v>
      </c>
      <c r="AJ71" s="126">
        <v>8.7541580041580005</v>
      </c>
      <c r="AK71" s="126">
        <v>1.5090956340956301</v>
      </c>
      <c r="AL71" s="126">
        <v>7.24506237006237</v>
      </c>
      <c r="AM71" s="126">
        <v>0</v>
      </c>
      <c r="AN71" s="126">
        <v>12.3030145530146</v>
      </c>
      <c r="AO71" s="127">
        <v>27.5</v>
      </c>
      <c r="AP71" s="129">
        <v>93</v>
      </c>
      <c r="AQ71" s="129">
        <v>0</v>
      </c>
      <c r="AR71" s="129">
        <v>93</v>
      </c>
      <c r="AS71" s="129">
        <v>296.5</v>
      </c>
      <c r="AT71" s="129">
        <v>0</v>
      </c>
      <c r="AU71" s="129">
        <v>296.5</v>
      </c>
      <c r="AV71" s="129">
        <v>0</v>
      </c>
      <c r="AW71" s="129">
        <v>93</v>
      </c>
      <c r="AX71" s="129">
        <v>296.5</v>
      </c>
      <c r="AY71" s="129">
        <v>389.5</v>
      </c>
      <c r="AZ71" s="130">
        <v>389.5</v>
      </c>
      <c r="BA71" s="131">
        <v>0</v>
      </c>
      <c r="BB71" s="116">
        <v>1</v>
      </c>
      <c r="BC71" s="116" t="s">
        <v>254</v>
      </c>
      <c r="BD71" s="116">
        <v>0</v>
      </c>
      <c r="BE71" s="116" t="s">
        <v>254</v>
      </c>
      <c r="BF71" s="116">
        <v>0</v>
      </c>
      <c r="BG71" s="116" t="s">
        <v>254</v>
      </c>
      <c r="BH71" s="116">
        <v>0</v>
      </c>
      <c r="BI71" s="116">
        <v>1</v>
      </c>
    </row>
    <row r="72" spans="1:61" ht="15.5">
      <c r="A72" s="117" t="str">
        <f t="shared" si="1"/>
        <v>BC</v>
      </c>
      <c r="B72" s="118" t="s">
        <v>263</v>
      </c>
      <c r="C72" s="118">
        <v>1</v>
      </c>
      <c r="D72" s="118" t="s">
        <v>507</v>
      </c>
      <c r="E72" s="119" t="s">
        <v>438</v>
      </c>
      <c r="F72" s="120">
        <v>1.6766563653945923</v>
      </c>
      <c r="G72" s="121">
        <v>34.516498565673828</v>
      </c>
      <c r="H72" s="60" t="s">
        <v>24</v>
      </c>
      <c r="I72" s="123">
        <v>63.661828370000002</v>
      </c>
      <c r="J72" s="124">
        <v>0.47</v>
      </c>
      <c r="K72" s="124">
        <v>9.82</v>
      </c>
      <c r="L72" s="124">
        <v>41.46</v>
      </c>
      <c r="N72" s="125">
        <v>3.2000000000000001E-2</v>
      </c>
      <c r="O72" s="126">
        <v>0</v>
      </c>
      <c r="P72" s="126">
        <v>0</v>
      </c>
      <c r="Q72" s="126">
        <v>1.0069999999999999</v>
      </c>
      <c r="R72" s="126">
        <v>0</v>
      </c>
      <c r="S72" s="126">
        <v>3.17775571002979E-2</v>
      </c>
      <c r="T72" s="126">
        <v>0</v>
      </c>
      <c r="U72" s="126">
        <v>0</v>
      </c>
      <c r="V72" s="127">
        <v>3.17775571002979E-2</v>
      </c>
      <c r="W72" s="126">
        <v>73.770491803278702</v>
      </c>
      <c r="X72" s="126">
        <v>35.128805620608901</v>
      </c>
      <c r="Y72" s="126">
        <v>37.470725995316201</v>
      </c>
      <c r="Z72" s="126">
        <v>35.128805620608901</v>
      </c>
      <c r="AA72" s="126">
        <v>1.1709601873536299</v>
      </c>
      <c r="AB72" s="126">
        <v>33.957845433255301</v>
      </c>
      <c r="AC72" s="126">
        <v>0</v>
      </c>
      <c r="AD72" s="126">
        <v>35.128805620608901</v>
      </c>
      <c r="AE72" s="127">
        <v>1.1709601873536299</v>
      </c>
      <c r="AF72" s="128">
        <v>8</v>
      </c>
      <c r="AG72" s="125">
        <v>80.240046838407494</v>
      </c>
      <c r="AH72" s="126">
        <v>35.870023419203697</v>
      </c>
      <c r="AI72" s="126">
        <v>11.6311475409836</v>
      </c>
      <c r="AJ72" s="126">
        <v>11.2962529274005</v>
      </c>
      <c r="AK72" s="126">
        <v>0.42271662763466</v>
      </c>
      <c r="AL72" s="126">
        <v>10.873536299765799</v>
      </c>
      <c r="AM72" s="126">
        <v>0</v>
      </c>
      <c r="AN72" s="126">
        <v>35.870023419203697</v>
      </c>
      <c r="AO72" s="127">
        <v>32.738875878220099</v>
      </c>
      <c r="AP72" s="129">
        <v>13.5</v>
      </c>
      <c r="AQ72" s="129">
        <v>0</v>
      </c>
      <c r="AR72" s="129">
        <v>13.5</v>
      </c>
      <c r="AS72" s="129">
        <v>152.5</v>
      </c>
      <c r="AT72" s="129">
        <v>0</v>
      </c>
      <c r="AU72" s="129">
        <v>152.5</v>
      </c>
      <c r="AV72" s="129">
        <v>0</v>
      </c>
      <c r="AW72" s="129">
        <v>13.5</v>
      </c>
      <c r="AX72" s="129">
        <v>152.5</v>
      </c>
      <c r="AY72" s="129">
        <v>166</v>
      </c>
      <c r="AZ72" s="130">
        <v>166</v>
      </c>
      <c r="BA72" s="131">
        <v>0</v>
      </c>
      <c r="BB72" s="116">
        <v>0</v>
      </c>
      <c r="BC72" s="116" t="s">
        <v>254</v>
      </c>
      <c r="BD72" s="116" t="s">
        <v>254</v>
      </c>
      <c r="BE72" s="116" t="s">
        <v>254</v>
      </c>
      <c r="BF72" s="116">
        <v>0</v>
      </c>
      <c r="BG72" s="116" t="s">
        <v>254</v>
      </c>
      <c r="BH72" s="116">
        <v>0</v>
      </c>
      <c r="BI72" s="116">
        <v>0</v>
      </c>
    </row>
    <row r="73" spans="1:61" ht="15.5">
      <c r="A73" s="117" t="str">
        <f t="shared" si="1"/>
        <v>BC</v>
      </c>
      <c r="B73" s="118" t="s">
        <v>263</v>
      </c>
      <c r="C73" s="118">
        <v>1</v>
      </c>
      <c r="D73" s="118" t="s">
        <v>508</v>
      </c>
      <c r="E73" s="119" t="s">
        <v>440</v>
      </c>
      <c r="F73" s="120">
        <v>1.9131731986999512</v>
      </c>
      <c r="G73" s="121">
        <v>37.768302917480469</v>
      </c>
      <c r="H73" s="60" t="s">
        <v>24</v>
      </c>
      <c r="I73" s="123">
        <v>159.15457090000001</v>
      </c>
      <c r="J73" s="124">
        <v>0.57999999999999996</v>
      </c>
      <c r="K73" s="124">
        <v>9.32</v>
      </c>
      <c r="L73" s="124">
        <v>45.88</v>
      </c>
      <c r="N73" s="125">
        <v>3.5999999999999997E-2</v>
      </c>
      <c r="O73" s="126">
        <v>0</v>
      </c>
      <c r="P73" s="126">
        <v>0</v>
      </c>
      <c r="Q73" s="126">
        <v>2.012</v>
      </c>
      <c r="R73" s="126">
        <v>0</v>
      </c>
      <c r="S73" s="126">
        <v>1.7892644135188901E-2</v>
      </c>
      <c r="T73" s="126">
        <v>0</v>
      </c>
      <c r="U73" s="126">
        <v>0</v>
      </c>
      <c r="V73" s="127">
        <v>1.7892644135188901E-2</v>
      </c>
      <c r="W73" s="126">
        <v>38.461538461538503</v>
      </c>
      <c r="X73" s="126">
        <v>23.573200992555801</v>
      </c>
      <c r="Y73" s="126">
        <v>14.8883374689826</v>
      </c>
      <c r="Z73" s="126">
        <v>13.6476426799007</v>
      </c>
      <c r="AA73" s="126">
        <v>1.24069478908189</v>
      </c>
      <c r="AB73" s="126">
        <v>12.4069478908189</v>
      </c>
      <c r="AC73" s="126">
        <v>0</v>
      </c>
      <c r="AD73" s="126">
        <v>23.573200992555801</v>
      </c>
      <c r="AE73" s="127">
        <v>0</v>
      </c>
      <c r="AF73" s="128">
        <v>5</v>
      </c>
      <c r="AG73" s="125">
        <v>14.1699751861042</v>
      </c>
      <c r="AH73" s="126">
        <v>10.0359801488834</v>
      </c>
      <c r="AI73" s="126">
        <v>4.1339950372208403</v>
      </c>
      <c r="AJ73" s="126">
        <v>3.6861042183622801</v>
      </c>
      <c r="AK73" s="126">
        <v>1.1302729528536</v>
      </c>
      <c r="AL73" s="126">
        <v>2.5558312655086799</v>
      </c>
      <c r="AM73" s="126">
        <v>0</v>
      </c>
      <c r="AN73" s="126">
        <v>10.0359801488834</v>
      </c>
      <c r="AO73" s="127">
        <v>0</v>
      </c>
      <c r="AP73" s="129">
        <v>54.5</v>
      </c>
      <c r="AQ73" s="129">
        <v>0</v>
      </c>
      <c r="AR73" s="129">
        <v>54.5</v>
      </c>
      <c r="AS73" s="129">
        <v>245.5</v>
      </c>
      <c r="AT73" s="129">
        <v>0</v>
      </c>
      <c r="AU73" s="129">
        <v>245.5</v>
      </c>
      <c r="AV73" s="129">
        <v>0</v>
      </c>
      <c r="AW73" s="129">
        <v>54.5</v>
      </c>
      <c r="AX73" s="129">
        <v>245.5</v>
      </c>
      <c r="AY73" s="129">
        <v>300</v>
      </c>
      <c r="AZ73" s="130">
        <v>300</v>
      </c>
      <c r="BA73" s="131">
        <v>0</v>
      </c>
      <c r="BB73" s="116">
        <v>0</v>
      </c>
      <c r="BC73" s="116" t="s">
        <v>254</v>
      </c>
      <c r="BD73" s="116" t="s">
        <v>254</v>
      </c>
      <c r="BE73" s="116" t="s">
        <v>254</v>
      </c>
      <c r="BF73" s="116">
        <v>0</v>
      </c>
      <c r="BG73" s="116" t="s">
        <v>254</v>
      </c>
      <c r="BH73" s="116">
        <v>0</v>
      </c>
      <c r="BI73" s="116">
        <v>0</v>
      </c>
    </row>
    <row r="74" spans="1:61" ht="15.5">
      <c r="A74" s="117" t="str">
        <f t="shared" si="1"/>
        <v>BC</v>
      </c>
      <c r="B74" s="118" t="s">
        <v>263</v>
      </c>
      <c r="C74" s="118">
        <v>1</v>
      </c>
      <c r="D74" s="118" t="s">
        <v>509</v>
      </c>
      <c r="E74" s="119" t="s">
        <v>442</v>
      </c>
      <c r="F74" s="120">
        <v>1.9446786642074585</v>
      </c>
      <c r="G74" s="121">
        <v>37.179145812988281</v>
      </c>
      <c r="H74" s="60" t="s">
        <v>24</v>
      </c>
      <c r="I74" s="123">
        <v>254.6473135</v>
      </c>
      <c r="J74" s="124">
        <v>0.59</v>
      </c>
      <c r="K74" s="124">
        <v>10.26</v>
      </c>
      <c r="L74" s="124">
        <v>48.14</v>
      </c>
      <c r="N74" s="125">
        <v>6.4000000000000001E-2</v>
      </c>
      <c r="O74" s="126">
        <v>0</v>
      </c>
      <c r="P74" s="126">
        <v>0</v>
      </c>
      <c r="Q74" s="126">
        <v>1.8939999999999999</v>
      </c>
      <c r="R74" s="126">
        <v>0</v>
      </c>
      <c r="S74" s="126">
        <v>3.3790918690601898E-2</v>
      </c>
      <c r="T74" s="126">
        <v>0</v>
      </c>
      <c r="U74" s="126">
        <v>0</v>
      </c>
      <c r="V74" s="127">
        <v>3.3790918690601898E-2</v>
      </c>
      <c r="W74" s="126">
        <v>29.3735378216792</v>
      </c>
      <c r="X74" s="126">
        <v>11.437483753574201</v>
      </c>
      <c r="Y74" s="126">
        <v>15.3366259422927</v>
      </c>
      <c r="Z74" s="126">
        <v>12.997140629061599</v>
      </c>
      <c r="AA74" s="126">
        <v>1.0397712503249299</v>
      </c>
      <c r="AB74" s="126">
        <v>11.957369378736701</v>
      </c>
      <c r="AC74" s="126">
        <v>0</v>
      </c>
      <c r="AD74" s="126">
        <v>11.437483753574201</v>
      </c>
      <c r="AE74" s="127">
        <v>2.5994281258123202</v>
      </c>
      <c r="AF74" s="128">
        <v>10</v>
      </c>
      <c r="AG74" s="125">
        <v>64.256043670392501</v>
      </c>
      <c r="AH74" s="126">
        <v>21.119053808162199</v>
      </c>
      <c r="AI74" s="126">
        <v>8.6158045230049396</v>
      </c>
      <c r="AJ74" s="126">
        <v>8.0249545100078006</v>
      </c>
      <c r="AK74" s="126">
        <v>0.34832336885885101</v>
      </c>
      <c r="AL74" s="126">
        <v>7.6766311411489498</v>
      </c>
      <c r="AM74" s="126">
        <v>0</v>
      </c>
      <c r="AN74" s="126">
        <v>21.119053808162199</v>
      </c>
      <c r="AO74" s="127">
        <v>34.521185339225397</v>
      </c>
      <c r="AP74" s="129">
        <v>77.5</v>
      </c>
      <c r="AQ74" s="129">
        <v>0</v>
      </c>
      <c r="AR74" s="129">
        <v>77.5</v>
      </c>
      <c r="AS74" s="129">
        <v>324</v>
      </c>
      <c r="AT74" s="129">
        <v>0</v>
      </c>
      <c r="AU74" s="129">
        <v>324</v>
      </c>
      <c r="AV74" s="129">
        <v>0</v>
      </c>
      <c r="AW74" s="129">
        <v>77.5</v>
      </c>
      <c r="AX74" s="129">
        <v>324</v>
      </c>
      <c r="AY74" s="129">
        <v>401.5</v>
      </c>
      <c r="AZ74" s="130">
        <v>401.5</v>
      </c>
      <c r="BA74" s="131">
        <v>0</v>
      </c>
      <c r="BB74" s="116">
        <v>0</v>
      </c>
      <c r="BC74" s="116" t="s">
        <v>254</v>
      </c>
      <c r="BD74" s="116" t="s">
        <v>254</v>
      </c>
      <c r="BE74" s="116" t="s">
        <v>254</v>
      </c>
      <c r="BF74" s="116">
        <v>0</v>
      </c>
      <c r="BG74" s="116" t="s">
        <v>254</v>
      </c>
      <c r="BH74" s="116">
        <v>0</v>
      </c>
      <c r="BI74" s="116">
        <v>0</v>
      </c>
    </row>
    <row r="75" spans="1:61" ht="15.5">
      <c r="A75" s="117" t="str">
        <f t="shared" si="1"/>
        <v>BC</v>
      </c>
      <c r="B75" s="118" t="s">
        <v>263</v>
      </c>
      <c r="C75" s="118">
        <v>1</v>
      </c>
      <c r="D75" s="118" t="s">
        <v>510</v>
      </c>
      <c r="E75" s="119" t="s">
        <v>444</v>
      </c>
      <c r="F75" s="120">
        <v>2.1065289974212646</v>
      </c>
      <c r="G75" s="121">
        <v>35.458454132080078</v>
      </c>
      <c r="H75" s="60" t="s">
        <v>24</v>
      </c>
      <c r="I75" s="123">
        <v>95.492742550000003</v>
      </c>
      <c r="J75" s="124">
        <v>0.63</v>
      </c>
      <c r="K75" s="124">
        <v>9.3000000000000007</v>
      </c>
      <c r="L75" s="124">
        <v>39.08</v>
      </c>
      <c r="N75" s="125">
        <v>5.8999999999999997E-2</v>
      </c>
      <c r="O75" s="126">
        <v>0</v>
      </c>
      <c r="P75" s="126">
        <v>0</v>
      </c>
      <c r="Q75" s="126">
        <v>1.2729999999999999</v>
      </c>
      <c r="R75" s="126">
        <v>0</v>
      </c>
      <c r="S75" s="126">
        <v>4.6347211311861702E-2</v>
      </c>
      <c r="T75" s="126">
        <v>0</v>
      </c>
      <c r="U75" s="126">
        <v>0</v>
      </c>
      <c r="V75" s="127">
        <v>4.6347211311861702E-2</v>
      </c>
      <c r="W75" s="126">
        <v>52.142857142857103</v>
      </c>
      <c r="X75" s="126">
        <v>22.1428571428571</v>
      </c>
      <c r="Y75" s="126">
        <v>28.571428571428601</v>
      </c>
      <c r="Z75" s="126">
        <v>27.8571428571429</v>
      </c>
      <c r="AA75" s="126">
        <v>5</v>
      </c>
      <c r="AB75" s="126">
        <v>22.8571428571429</v>
      </c>
      <c r="AC75" s="126">
        <v>0</v>
      </c>
      <c r="AD75" s="126">
        <v>22.1428571428571</v>
      </c>
      <c r="AE75" s="127">
        <v>1.4285714285714299</v>
      </c>
      <c r="AF75" s="128">
        <v>10</v>
      </c>
      <c r="AG75" s="125">
        <v>36.796428571428599</v>
      </c>
      <c r="AH75" s="126">
        <v>12.908571428571401</v>
      </c>
      <c r="AI75" s="126">
        <v>11.9285714285714</v>
      </c>
      <c r="AJ75" s="126">
        <v>11.8264285714286</v>
      </c>
      <c r="AK75" s="126">
        <v>2.6721428571428598</v>
      </c>
      <c r="AL75" s="126">
        <v>9.1542857142857095</v>
      </c>
      <c r="AM75" s="126">
        <v>0</v>
      </c>
      <c r="AN75" s="126">
        <v>12.908571428571401</v>
      </c>
      <c r="AO75" s="127">
        <v>11.9592857142857</v>
      </c>
      <c r="AP75" s="129">
        <v>35.5</v>
      </c>
      <c r="AQ75" s="129">
        <v>0</v>
      </c>
      <c r="AR75" s="129">
        <v>35.5</v>
      </c>
      <c r="AS75" s="129">
        <v>300.5</v>
      </c>
      <c r="AT75" s="129">
        <v>0</v>
      </c>
      <c r="AU75" s="129">
        <v>300.5</v>
      </c>
      <c r="AV75" s="129">
        <v>0</v>
      </c>
      <c r="AW75" s="129">
        <v>35.5</v>
      </c>
      <c r="AX75" s="129">
        <v>300.5</v>
      </c>
      <c r="AY75" s="129">
        <v>336</v>
      </c>
      <c r="AZ75" s="130">
        <v>336</v>
      </c>
      <c r="BA75" s="131">
        <v>0.33800000000000002</v>
      </c>
      <c r="BB75" s="116">
        <v>0</v>
      </c>
      <c r="BC75" s="116" t="s">
        <v>254</v>
      </c>
      <c r="BD75" s="116">
        <v>0</v>
      </c>
      <c r="BE75" s="116" t="s">
        <v>254</v>
      </c>
      <c r="BF75" s="116">
        <v>1</v>
      </c>
      <c r="BG75" s="116" t="s">
        <v>254</v>
      </c>
      <c r="BH75" s="116">
        <v>0</v>
      </c>
      <c r="BI75" s="116">
        <v>0</v>
      </c>
    </row>
    <row r="76" spans="1:61" ht="15.5">
      <c r="A76" s="117" t="str">
        <f t="shared" si="1"/>
        <v>BC</v>
      </c>
      <c r="B76" s="118" t="s">
        <v>263</v>
      </c>
      <c r="C76" s="118">
        <v>1</v>
      </c>
      <c r="D76" s="118" t="s">
        <v>511</v>
      </c>
      <c r="E76" s="119" t="s">
        <v>446</v>
      </c>
      <c r="F76" s="120">
        <v>2.182194709777832</v>
      </c>
      <c r="G76" s="121">
        <v>35.436389923095703</v>
      </c>
      <c r="H76" s="122" t="s">
        <v>426</v>
      </c>
      <c r="I76" s="123">
        <v>190.98548510000001</v>
      </c>
      <c r="J76" s="124">
        <v>0.59</v>
      </c>
      <c r="K76" s="124">
        <v>9.9600000000000009</v>
      </c>
      <c r="L76" s="124">
        <v>50.62</v>
      </c>
      <c r="N76" s="125">
        <v>4.1000000000000002E-2</v>
      </c>
      <c r="O76" s="126">
        <v>0</v>
      </c>
      <c r="P76" s="126">
        <v>0</v>
      </c>
      <c r="Q76" s="126">
        <v>1.91</v>
      </c>
      <c r="R76" s="126">
        <v>0</v>
      </c>
      <c r="S76" s="126">
        <v>2.1465968586387399E-2</v>
      </c>
      <c r="T76" s="126">
        <v>0</v>
      </c>
      <c r="U76" s="126">
        <v>0</v>
      </c>
      <c r="V76" s="127">
        <v>2.1465968586387399E-2</v>
      </c>
      <c r="W76" s="126">
        <v>42.936288088642698</v>
      </c>
      <c r="X76" s="126">
        <v>14.3120960295476</v>
      </c>
      <c r="Y76" s="126">
        <v>26.315789473684202</v>
      </c>
      <c r="Z76" s="126">
        <v>25.3924284395199</v>
      </c>
      <c r="AA76" s="126">
        <v>1.84672206832872</v>
      </c>
      <c r="AB76" s="126">
        <v>23.545706371191098</v>
      </c>
      <c r="AC76" s="126">
        <v>0</v>
      </c>
      <c r="AD76" s="126">
        <v>14.3120960295476</v>
      </c>
      <c r="AE76" s="127">
        <v>2.3084025854108998</v>
      </c>
      <c r="AF76" s="128">
        <v>11</v>
      </c>
      <c r="AG76" s="125">
        <v>60.258541089566002</v>
      </c>
      <c r="AH76" s="126">
        <v>13.1615881809788</v>
      </c>
      <c r="AI76" s="126">
        <v>18.7289935364728</v>
      </c>
      <c r="AJ76" s="126">
        <v>18.496306555863299</v>
      </c>
      <c r="AK76" s="126">
        <v>0.264081255771006</v>
      </c>
      <c r="AL76" s="126">
        <v>18.232225300092299</v>
      </c>
      <c r="AM76" s="126">
        <v>0</v>
      </c>
      <c r="AN76" s="126">
        <v>13.1615881809788</v>
      </c>
      <c r="AO76" s="127">
        <v>28.367959372114498</v>
      </c>
      <c r="AP76" s="129">
        <v>62.5</v>
      </c>
      <c r="AQ76" s="129">
        <v>0</v>
      </c>
      <c r="AR76" s="129">
        <v>62.5</v>
      </c>
      <c r="AS76" s="129">
        <v>223.5</v>
      </c>
      <c r="AT76" s="129">
        <v>0</v>
      </c>
      <c r="AU76" s="129">
        <v>223.5</v>
      </c>
      <c r="AV76" s="129">
        <v>0</v>
      </c>
      <c r="AW76" s="129">
        <v>62.5</v>
      </c>
      <c r="AX76" s="129">
        <v>223.5</v>
      </c>
      <c r="AY76" s="129">
        <v>286</v>
      </c>
      <c r="AZ76" s="130">
        <v>286</v>
      </c>
      <c r="BA76" s="131">
        <v>0</v>
      </c>
      <c r="BB76" s="116">
        <v>1</v>
      </c>
      <c r="BC76" s="116" t="s">
        <v>254</v>
      </c>
      <c r="BD76" s="116">
        <v>0</v>
      </c>
      <c r="BE76" s="116" t="s">
        <v>254</v>
      </c>
      <c r="BF76" s="116">
        <v>0</v>
      </c>
      <c r="BG76" s="116" t="s">
        <v>254</v>
      </c>
      <c r="BH76" s="116">
        <v>0</v>
      </c>
      <c r="BI76" s="116">
        <v>1</v>
      </c>
    </row>
    <row r="77" spans="1:61" ht="15.5">
      <c r="A77" s="117" t="str">
        <f t="shared" si="1"/>
        <v>BC</v>
      </c>
      <c r="B77" s="118" t="s">
        <v>263</v>
      </c>
      <c r="C77" s="118">
        <v>1</v>
      </c>
      <c r="D77" s="118" t="s">
        <v>512</v>
      </c>
      <c r="E77" s="119" t="s">
        <v>448</v>
      </c>
      <c r="F77" s="120">
        <v>1.8218138217926025</v>
      </c>
      <c r="G77" s="121">
        <v>34.811927795410156</v>
      </c>
      <c r="H77" s="122" t="s">
        <v>426</v>
      </c>
      <c r="I77" s="123">
        <v>95.492742550000003</v>
      </c>
      <c r="J77" s="124">
        <v>0.57999999999999996</v>
      </c>
      <c r="K77" s="124">
        <v>10.76</v>
      </c>
      <c r="L77" s="124">
        <v>48.72</v>
      </c>
      <c r="N77" s="125">
        <v>5.8999999999999997E-2</v>
      </c>
      <c r="O77" s="126">
        <v>0</v>
      </c>
      <c r="P77" s="126">
        <v>0</v>
      </c>
      <c r="Q77" s="126">
        <v>2.0640000000000001</v>
      </c>
      <c r="R77" s="126">
        <v>0</v>
      </c>
      <c r="S77" s="126">
        <v>2.8585271317829501E-2</v>
      </c>
      <c r="T77" s="126">
        <v>0</v>
      </c>
      <c r="U77" s="126">
        <v>0</v>
      </c>
      <c r="V77" s="127">
        <v>2.8585271317829501E-2</v>
      </c>
      <c r="W77" s="126">
        <v>49.448713665218797</v>
      </c>
      <c r="X77" s="126">
        <v>3.00701637153358</v>
      </c>
      <c r="Y77" s="126">
        <v>42.766455061810902</v>
      </c>
      <c r="Z77" s="126">
        <v>41.095890410958901</v>
      </c>
      <c r="AA77" s="126">
        <v>2.67290344136318</v>
      </c>
      <c r="AB77" s="126">
        <v>38.422986969595698</v>
      </c>
      <c r="AC77" s="126">
        <v>0</v>
      </c>
      <c r="AD77" s="126">
        <v>3.00701637153358</v>
      </c>
      <c r="AE77" s="127">
        <v>3.6752422318743698</v>
      </c>
      <c r="AF77" s="128">
        <v>8</v>
      </c>
      <c r="AG77" s="125">
        <v>63.808219178082197</v>
      </c>
      <c r="AH77" s="126">
        <v>7.7871700634814598</v>
      </c>
      <c r="AI77" s="126">
        <v>23.015369194787802</v>
      </c>
      <c r="AJ77" s="126">
        <v>22.6308052121617</v>
      </c>
      <c r="AK77" s="126">
        <v>1.47477447377213</v>
      </c>
      <c r="AL77" s="126">
        <v>21.1560307383896</v>
      </c>
      <c r="AM77" s="126">
        <v>0</v>
      </c>
      <c r="AN77" s="126">
        <v>7.7871700634814598</v>
      </c>
      <c r="AO77" s="127">
        <v>33.005679919812899</v>
      </c>
      <c r="AP77" s="129">
        <v>55</v>
      </c>
      <c r="AQ77" s="129">
        <v>0</v>
      </c>
      <c r="AR77" s="129">
        <v>55</v>
      </c>
      <c r="AS77" s="129">
        <v>241</v>
      </c>
      <c r="AT77" s="129">
        <v>0</v>
      </c>
      <c r="AU77" s="129">
        <v>241</v>
      </c>
      <c r="AV77" s="129">
        <v>0</v>
      </c>
      <c r="AW77" s="129">
        <v>55</v>
      </c>
      <c r="AX77" s="129">
        <v>241</v>
      </c>
      <c r="AY77" s="129">
        <v>296</v>
      </c>
      <c r="AZ77" s="130">
        <v>296</v>
      </c>
      <c r="BA77" s="131">
        <v>0</v>
      </c>
      <c r="BB77" s="116" t="s">
        <v>254</v>
      </c>
      <c r="BC77" s="116" t="s">
        <v>254</v>
      </c>
      <c r="BD77" s="116">
        <v>0</v>
      </c>
      <c r="BE77" s="116" t="s">
        <v>254</v>
      </c>
      <c r="BF77" s="116">
        <v>1</v>
      </c>
      <c r="BG77" s="116" t="s">
        <v>254</v>
      </c>
      <c r="BH77" s="116">
        <v>0</v>
      </c>
      <c r="BI77" s="116" t="s">
        <v>254</v>
      </c>
    </row>
    <row r="78" spans="1:61" ht="15.5">
      <c r="A78" s="117" t="str">
        <f t="shared" si="1"/>
        <v>BC</v>
      </c>
      <c r="B78" s="118" t="s">
        <v>263</v>
      </c>
      <c r="C78" s="118">
        <v>1</v>
      </c>
      <c r="D78" s="118" t="s">
        <v>513</v>
      </c>
      <c r="E78" s="119" t="s">
        <v>450</v>
      </c>
      <c r="F78" s="120">
        <v>1.9765607118606567</v>
      </c>
      <c r="G78" s="121">
        <v>35.374721527099609</v>
      </c>
      <c r="H78" s="122" t="s">
        <v>426</v>
      </c>
      <c r="I78" s="123">
        <v>445.6327986</v>
      </c>
      <c r="J78" s="124">
        <v>0.63</v>
      </c>
      <c r="K78" s="124">
        <v>15.02</v>
      </c>
      <c r="L78" s="124">
        <v>62.68</v>
      </c>
      <c r="N78" s="125">
        <v>7.9000000000000001E-2</v>
      </c>
      <c r="O78" s="126">
        <v>0</v>
      </c>
      <c r="P78" s="126">
        <v>0</v>
      </c>
      <c r="Q78" s="126">
        <v>2.58</v>
      </c>
      <c r="R78" s="126">
        <v>0</v>
      </c>
      <c r="S78" s="126">
        <v>3.06201550387597E-2</v>
      </c>
      <c r="T78" s="126">
        <v>0</v>
      </c>
      <c r="U78" s="126">
        <v>0</v>
      </c>
      <c r="V78" s="127">
        <v>3.06201550387597E-2</v>
      </c>
      <c r="W78" s="126">
        <v>23.226216990136798</v>
      </c>
      <c r="X78" s="126">
        <v>0.79541839007317805</v>
      </c>
      <c r="Y78" s="126">
        <v>20.3627107858734</v>
      </c>
      <c r="Z78" s="126">
        <v>18.771874005727</v>
      </c>
      <c r="AA78" s="126">
        <v>0.31816735602927099</v>
      </c>
      <c r="AB78" s="126">
        <v>18.4537066496977</v>
      </c>
      <c r="AC78" s="126">
        <v>0</v>
      </c>
      <c r="AD78" s="126">
        <v>0.79541839007317805</v>
      </c>
      <c r="AE78" s="127">
        <v>2.0680878141902599</v>
      </c>
      <c r="AF78" s="128">
        <v>8</v>
      </c>
      <c r="AG78" s="125">
        <v>28.7459433662106</v>
      </c>
      <c r="AH78" s="126">
        <v>3.3652561247216002</v>
      </c>
      <c r="AI78" s="126">
        <v>11.140789055042999</v>
      </c>
      <c r="AJ78" s="126">
        <v>8.5</v>
      </c>
      <c r="AK78" s="126">
        <v>4.5497931912185798E-2</v>
      </c>
      <c r="AL78" s="126">
        <v>8.4545020680878196</v>
      </c>
      <c r="AM78" s="126">
        <v>0</v>
      </c>
      <c r="AN78" s="126">
        <v>3.3652561247216002</v>
      </c>
      <c r="AO78" s="127">
        <v>14.2398981864461</v>
      </c>
      <c r="AP78" s="129">
        <v>143</v>
      </c>
      <c r="AQ78" s="129">
        <v>0</v>
      </c>
      <c r="AR78" s="129">
        <v>143</v>
      </c>
      <c r="AS78" s="129">
        <v>207.5</v>
      </c>
      <c r="AT78" s="129">
        <v>0</v>
      </c>
      <c r="AU78" s="129">
        <v>207.5</v>
      </c>
      <c r="AV78" s="129">
        <v>0</v>
      </c>
      <c r="AW78" s="129">
        <v>143</v>
      </c>
      <c r="AX78" s="129">
        <v>207.5</v>
      </c>
      <c r="AY78" s="129">
        <v>350.5</v>
      </c>
      <c r="AZ78" s="130">
        <v>350.5</v>
      </c>
      <c r="BA78" s="131">
        <v>0</v>
      </c>
      <c r="BB78" s="116">
        <v>0</v>
      </c>
      <c r="BC78" s="116" t="s">
        <v>254</v>
      </c>
      <c r="BD78" s="116">
        <v>0</v>
      </c>
      <c r="BE78" s="116" t="s">
        <v>254</v>
      </c>
      <c r="BF78" s="116">
        <v>0</v>
      </c>
      <c r="BG78" s="116" t="s">
        <v>254</v>
      </c>
      <c r="BH78" s="116">
        <v>0</v>
      </c>
      <c r="BI78" s="116">
        <v>0</v>
      </c>
    </row>
    <row r="79" spans="1:61" ht="15.5">
      <c r="A79" s="117" t="str">
        <f t="shared" si="1"/>
        <v>BC</v>
      </c>
      <c r="B79" s="118" t="s">
        <v>263</v>
      </c>
      <c r="C79" s="118">
        <v>1</v>
      </c>
      <c r="D79" s="118" t="s">
        <v>514</v>
      </c>
      <c r="E79" s="119" t="s">
        <v>452</v>
      </c>
      <c r="F79" s="120">
        <v>1.7567676305770874</v>
      </c>
      <c r="G79" s="121">
        <v>36.137844085693359</v>
      </c>
      <c r="H79" s="122" t="s">
        <v>426</v>
      </c>
      <c r="I79" s="123">
        <v>127.3236567</v>
      </c>
      <c r="J79" s="124">
        <v>0.48</v>
      </c>
      <c r="K79" s="124">
        <v>11.6</v>
      </c>
      <c r="L79" s="124">
        <v>58.7</v>
      </c>
      <c r="N79" s="125">
        <v>0.109</v>
      </c>
      <c r="O79" s="126">
        <v>0</v>
      </c>
      <c r="P79" s="126">
        <v>0</v>
      </c>
      <c r="Q79" s="126">
        <v>1.5269999999999999</v>
      </c>
      <c r="R79" s="126">
        <v>0</v>
      </c>
      <c r="S79" s="126">
        <v>7.1381794368041901E-2</v>
      </c>
      <c r="T79" s="126">
        <v>0</v>
      </c>
      <c r="U79" s="126">
        <v>0</v>
      </c>
      <c r="V79" s="127">
        <v>7.1381794368041901E-2</v>
      </c>
      <c r="W79" s="126">
        <v>42.3630003886514</v>
      </c>
      <c r="X79" s="126">
        <v>3.88651379712398</v>
      </c>
      <c r="Y79" s="126">
        <v>32.646715895841403</v>
      </c>
      <c r="Z79" s="126">
        <v>31.092110376991801</v>
      </c>
      <c r="AA79" s="126">
        <v>0.77730275942479599</v>
      </c>
      <c r="AB79" s="126">
        <v>30.314807617566998</v>
      </c>
      <c r="AC79" s="126">
        <v>0.38865137971239799</v>
      </c>
      <c r="AD79" s="126">
        <v>3.88651379712398</v>
      </c>
      <c r="AE79" s="127">
        <v>5.8297706956859701</v>
      </c>
      <c r="AF79" s="128">
        <v>8</v>
      </c>
      <c r="AG79" s="125">
        <v>108.721336960746</v>
      </c>
      <c r="AH79" s="126">
        <v>9.7796346677030694</v>
      </c>
      <c r="AI79" s="126">
        <v>31.7158958414302</v>
      </c>
      <c r="AJ79" s="126">
        <v>25.851923824329599</v>
      </c>
      <c r="AK79" s="126">
        <v>0.40963855421686801</v>
      </c>
      <c r="AL79" s="126">
        <v>25.442285270112698</v>
      </c>
      <c r="AM79" s="126">
        <v>5.6972405752040398</v>
      </c>
      <c r="AN79" s="126">
        <v>9.7796346677030694</v>
      </c>
      <c r="AO79" s="127">
        <v>67.225806451612897</v>
      </c>
      <c r="AP79" s="129">
        <v>130</v>
      </c>
      <c r="AQ79" s="129">
        <v>0</v>
      </c>
      <c r="AR79" s="129">
        <v>130</v>
      </c>
      <c r="AS79" s="129">
        <v>180</v>
      </c>
      <c r="AT79" s="129">
        <v>0</v>
      </c>
      <c r="AU79" s="129">
        <v>180</v>
      </c>
      <c r="AV79" s="129">
        <v>0</v>
      </c>
      <c r="AW79" s="129">
        <v>130</v>
      </c>
      <c r="AX79" s="129">
        <v>180</v>
      </c>
      <c r="AY79" s="129">
        <v>310</v>
      </c>
      <c r="AZ79" s="130">
        <v>310</v>
      </c>
      <c r="BA79" s="131">
        <v>0</v>
      </c>
      <c r="BB79" s="116">
        <v>1</v>
      </c>
      <c r="BC79" s="116" t="s">
        <v>254</v>
      </c>
      <c r="BD79" s="116">
        <v>0</v>
      </c>
      <c r="BE79" s="116" t="s">
        <v>254</v>
      </c>
      <c r="BF79" s="116">
        <v>0</v>
      </c>
      <c r="BG79" s="116" t="s">
        <v>254</v>
      </c>
      <c r="BH79" s="116">
        <v>0</v>
      </c>
      <c r="BI79" s="116">
        <v>1</v>
      </c>
    </row>
    <row r="80" spans="1:61" ht="15.5">
      <c r="A80" s="117" t="str">
        <f t="shared" si="1"/>
        <v>BC</v>
      </c>
      <c r="B80" s="118" t="s">
        <v>263</v>
      </c>
      <c r="C80" s="118">
        <v>1</v>
      </c>
      <c r="D80" s="118" t="s">
        <v>515</v>
      </c>
      <c r="E80" s="119" t="s">
        <v>454</v>
      </c>
      <c r="F80" s="120">
        <v>1.8575600385665894</v>
      </c>
      <c r="G80" s="121">
        <v>34.775562286376953</v>
      </c>
      <c r="H80" s="60" t="s">
        <v>24</v>
      </c>
      <c r="I80" s="123">
        <v>31.830914180000001</v>
      </c>
      <c r="J80" s="124">
        <v>0.57999999999999996</v>
      </c>
      <c r="K80" s="124">
        <v>11.26</v>
      </c>
      <c r="L80" s="124">
        <v>54.48</v>
      </c>
      <c r="N80" s="125">
        <v>7.0999999999999994E-2</v>
      </c>
      <c r="O80" s="126">
        <v>0</v>
      </c>
      <c r="P80" s="126">
        <v>0</v>
      </c>
      <c r="Q80" s="126">
        <v>2.17</v>
      </c>
      <c r="R80" s="126">
        <v>0</v>
      </c>
      <c r="S80" s="126">
        <v>3.2718894009216598E-2</v>
      </c>
      <c r="T80" s="126">
        <v>0</v>
      </c>
      <c r="U80" s="126">
        <v>0</v>
      </c>
      <c r="V80" s="127">
        <v>3.2718894009216598E-2</v>
      </c>
      <c r="W80" s="126">
        <v>41.910331384015599</v>
      </c>
      <c r="X80" s="126">
        <v>13.157894736842101</v>
      </c>
      <c r="Y80" s="126">
        <v>26.8031189083821</v>
      </c>
      <c r="Z80" s="126">
        <v>24.8538011695906</v>
      </c>
      <c r="AA80" s="126">
        <v>0</v>
      </c>
      <c r="AB80" s="126">
        <v>24.8538011695906</v>
      </c>
      <c r="AC80" s="126">
        <v>0.487329434697856</v>
      </c>
      <c r="AD80" s="126">
        <v>13.157894736842101</v>
      </c>
      <c r="AE80" s="127">
        <v>1.94931773879142</v>
      </c>
      <c r="AF80" s="128">
        <v>8</v>
      </c>
      <c r="AG80" s="125">
        <v>58.038986354775801</v>
      </c>
      <c r="AH80" s="126">
        <v>16.392787524366501</v>
      </c>
      <c r="AI80" s="126">
        <v>25.553606237816801</v>
      </c>
      <c r="AJ80" s="126">
        <v>7.0974658869395704</v>
      </c>
      <c r="AK80" s="126">
        <v>0</v>
      </c>
      <c r="AL80" s="126">
        <v>7.0974658869395704</v>
      </c>
      <c r="AM80" s="126">
        <v>18.034600389863499</v>
      </c>
      <c r="AN80" s="126">
        <v>16.392787524366501</v>
      </c>
      <c r="AO80" s="127">
        <v>16.092592592592599</v>
      </c>
      <c r="AP80" s="129">
        <v>45.5</v>
      </c>
      <c r="AQ80" s="129">
        <v>0</v>
      </c>
      <c r="AR80" s="129">
        <v>45.5</v>
      </c>
      <c r="AS80" s="129">
        <v>283.5</v>
      </c>
      <c r="AT80" s="129">
        <v>0</v>
      </c>
      <c r="AU80" s="129">
        <v>283.5</v>
      </c>
      <c r="AV80" s="129">
        <v>0</v>
      </c>
      <c r="AW80" s="129">
        <v>45.5</v>
      </c>
      <c r="AX80" s="129">
        <v>283.5</v>
      </c>
      <c r="AY80" s="129">
        <v>329</v>
      </c>
      <c r="AZ80" s="130">
        <v>329</v>
      </c>
      <c r="BA80" s="131">
        <v>0</v>
      </c>
      <c r="BB80" s="116">
        <v>1</v>
      </c>
      <c r="BC80" s="116" t="s">
        <v>254</v>
      </c>
      <c r="BD80" s="116">
        <v>1</v>
      </c>
      <c r="BE80" s="116" t="s">
        <v>254</v>
      </c>
      <c r="BF80" s="116">
        <v>0</v>
      </c>
      <c r="BG80" s="116" t="s">
        <v>254</v>
      </c>
      <c r="BH80" s="116">
        <v>0</v>
      </c>
      <c r="BI80" s="116">
        <v>1</v>
      </c>
    </row>
    <row r="81" spans="1:61" ht="15.5">
      <c r="A81" s="117" t="str">
        <f t="shared" si="1"/>
        <v>BC</v>
      </c>
      <c r="B81" s="118" t="s">
        <v>263</v>
      </c>
      <c r="C81" s="118">
        <v>1</v>
      </c>
      <c r="D81" s="118" t="s">
        <v>516</v>
      </c>
      <c r="E81" s="119" t="s">
        <v>456</v>
      </c>
      <c r="F81" s="120">
        <v>2.3493978977203369</v>
      </c>
      <c r="G81" s="121">
        <v>36.0902099609375</v>
      </c>
      <c r="H81" s="60" t="s">
        <v>24</v>
      </c>
      <c r="I81" s="123">
        <v>127.3236567</v>
      </c>
      <c r="J81" s="124">
        <v>0.55000000000000004</v>
      </c>
      <c r="K81" s="124">
        <v>8.7799999999999994</v>
      </c>
      <c r="L81" s="124">
        <v>45.64</v>
      </c>
      <c r="N81" s="125">
        <v>4.2999999999999997E-2</v>
      </c>
      <c r="O81" s="126">
        <v>0</v>
      </c>
      <c r="P81" s="126">
        <v>0</v>
      </c>
      <c r="Q81" s="126">
        <v>1.5109999999999999</v>
      </c>
      <c r="R81" s="126">
        <v>0</v>
      </c>
      <c r="S81" s="126">
        <v>2.8457974851091999E-2</v>
      </c>
      <c r="T81" s="126">
        <v>0</v>
      </c>
      <c r="U81" s="126">
        <v>0</v>
      </c>
      <c r="V81" s="127">
        <v>2.8457974851091999E-2</v>
      </c>
      <c r="W81" s="126">
        <v>22.495500899820001</v>
      </c>
      <c r="X81" s="126">
        <v>8.9982003599280098</v>
      </c>
      <c r="Y81" s="126">
        <v>10.797840431913601</v>
      </c>
      <c r="Z81" s="126">
        <v>10.497900419916</v>
      </c>
      <c r="AA81" s="126">
        <v>0.89982003599280103</v>
      </c>
      <c r="AB81" s="126">
        <v>9.5980803839232092</v>
      </c>
      <c r="AC81" s="126">
        <v>0</v>
      </c>
      <c r="AD81" s="126">
        <v>8.9982003599280098</v>
      </c>
      <c r="AE81" s="127">
        <v>2.6994601079784002</v>
      </c>
      <c r="AF81" s="128">
        <v>9</v>
      </c>
      <c r="AG81" s="125">
        <v>28.946610677864399</v>
      </c>
      <c r="AH81" s="126">
        <v>8.6655668866226794</v>
      </c>
      <c r="AI81" s="126">
        <v>3.8359328134373101</v>
      </c>
      <c r="AJ81" s="126">
        <v>3.7276544691061799</v>
      </c>
      <c r="AK81" s="126">
        <v>0.25944811037792398</v>
      </c>
      <c r="AL81" s="126">
        <v>3.4682063587282501</v>
      </c>
      <c r="AM81" s="126">
        <v>0</v>
      </c>
      <c r="AN81" s="126">
        <v>8.6655668866226794</v>
      </c>
      <c r="AO81" s="127">
        <v>16.445110977804401</v>
      </c>
      <c r="AP81" s="129">
        <v>78.5</v>
      </c>
      <c r="AQ81" s="129">
        <v>0</v>
      </c>
      <c r="AR81" s="129">
        <v>78.5</v>
      </c>
      <c r="AS81" s="129">
        <v>224</v>
      </c>
      <c r="AT81" s="129">
        <v>0</v>
      </c>
      <c r="AU81" s="129">
        <v>224</v>
      </c>
      <c r="AV81" s="129">
        <v>0</v>
      </c>
      <c r="AW81" s="129">
        <v>78.5</v>
      </c>
      <c r="AX81" s="129">
        <v>224</v>
      </c>
      <c r="AY81" s="129">
        <v>302.5</v>
      </c>
      <c r="AZ81" s="130">
        <v>302.5</v>
      </c>
      <c r="BA81" s="131">
        <v>0</v>
      </c>
      <c r="BB81" s="116">
        <v>1</v>
      </c>
      <c r="BC81" s="116" t="s">
        <v>254</v>
      </c>
      <c r="BD81" s="116">
        <v>1</v>
      </c>
      <c r="BE81" s="116" t="s">
        <v>254</v>
      </c>
      <c r="BF81" s="116">
        <v>1</v>
      </c>
      <c r="BG81" s="116" t="s">
        <v>254</v>
      </c>
      <c r="BH81" s="116">
        <v>0</v>
      </c>
      <c r="BI81" s="116">
        <v>1</v>
      </c>
    </row>
    <row r="82" spans="1:61" ht="15.5">
      <c r="A82" s="117" t="str">
        <f t="shared" si="1"/>
        <v>CR</v>
      </c>
      <c r="B82" s="118" t="s">
        <v>269</v>
      </c>
      <c r="C82" s="118">
        <v>1</v>
      </c>
      <c r="D82" s="118" t="s">
        <v>517</v>
      </c>
      <c r="E82" s="119">
        <v>1</v>
      </c>
      <c r="F82" s="120">
        <v>1.5297836065292358</v>
      </c>
      <c r="G82" s="121">
        <v>35.571311950683594</v>
      </c>
      <c r="H82" s="60" t="s">
        <v>24</v>
      </c>
      <c r="I82" s="123">
        <v>318.30914180000002</v>
      </c>
      <c r="J82" s="124">
        <v>0.46</v>
      </c>
      <c r="K82" s="124">
        <v>7.63</v>
      </c>
      <c r="L82" s="124">
        <v>37.35</v>
      </c>
      <c r="N82" s="125">
        <v>8.9200000000000002E-2</v>
      </c>
      <c r="O82" s="126">
        <v>0</v>
      </c>
      <c r="P82" s="126">
        <v>0</v>
      </c>
      <c r="Q82" s="126">
        <v>0.68110000000000004</v>
      </c>
      <c r="R82" s="126">
        <v>0</v>
      </c>
      <c r="S82" s="126">
        <v>0.13096461606225199</v>
      </c>
      <c r="T82" s="126">
        <v>0</v>
      </c>
      <c r="U82" s="126">
        <v>0</v>
      </c>
      <c r="V82" s="127">
        <v>0.13096461606225199</v>
      </c>
      <c r="W82" s="126">
        <v>0</v>
      </c>
      <c r="X82" s="126">
        <v>0</v>
      </c>
      <c r="Y82" s="126">
        <v>0</v>
      </c>
      <c r="Z82" s="126">
        <v>0</v>
      </c>
      <c r="AA82" s="126">
        <v>0</v>
      </c>
      <c r="AB82" s="126">
        <v>0</v>
      </c>
      <c r="AC82" s="126">
        <v>0</v>
      </c>
      <c r="AD82" s="126">
        <v>0</v>
      </c>
      <c r="AE82" s="127">
        <v>0</v>
      </c>
      <c r="AF82" s="128">
        <v>0</v>
      </c>
      <c r="AG82" s="125">
        <v>0</v>
      </c>
      <c r="AH82" s="88">
        <v>0</v>
      </c>
      <c r="AI82" s="88">
        <v>0</v>
      </c>
      <c r="AJ82" s="88">
        <v>0</v>
      </c>
      <c r="AK82" s="88">
        <v>0</v>
      </c>
      <c r="AL82" s="88">
        <v>0</v>
      </c>
      <c r="AM82" s="88">
        <v>0</v>
      </c>
      <c r="AN82" s="88">
        <v>0</v>
      </c>
      <c r="AO82" s="88">
        <v>0</v>
      </c>
      <c r="AP82" s="129">
        <v>71</v>
      </c>
      <c r="AQ82" s="129">
        <v>19</v>
      </c>
      <c r="AR82" s="129">
        <v>90</v>
      </c>
      <c r="AS82" s="129">
        <v>33.5</v>
      </c>
      <c r="AT82" s="129">
        <v>11.5</v>
      </c>
      <c r="AU82" s="129">
        <v>45</v>
      </c>
      <c r="AV82" s="129">
        <v>0</v>
      </c>
      <c r="AW82" s="129">
        <v>90</v>
      </c>
      <c r="AX82" s="129">
        <v>45</v>
      </c>
      <c r="AY82" s="129">
        <v>116</v>
      </c>
      <c r="AZ82" s="130">
        <v>135</v>
      </c>
      <c r="BA82" s="131">
        <v>0</v>
      </c>
      <c r="BB82" s="116">
        <v>1</v>
      </c>
      <c r="BC82" s="116" t="s">
        <v>254</v>
      </c>
      <c r="BD82" s="116">
        <v>0</v>
      </c>
      <c r="BE82" s="116" t="s">
        <v>254</v>
      </c>
      <c r="BF82" s="116">
        <v>0</v>
      </c>
      <c r="BG82" s="116" t="s">
        <v>254</v>
      </c>
      <c r="BH82" s="116">
        <v>1</v>
      </c>
      <c r="BI82" s="116">
        <v>1</v>
      </c>
    </row>
    <row r="83" spans="1:61" ht="15.5">
      <c r="A83" s="117" t="str">
        <f t="shared" si="1"/>
        <v>CR</v>
      </c>
      <c r="B83" s="118" t="s">
        <v>269</v>
      </c>
      <c r="C83" s="118">
        <v>1</v>
      </c>
      <c r="D83" s="118" t="s">
        <v>518</v>
      </c>
      <c r="E83" s="119">
        <v>2</v>
      </c>
      <c r="F83" s="120">
        <v>1.6169592142105103</v>
      </c>
      <c r="G83" s="121">
        <v>35.680500030517578</v>
      </c>
      <c r="H83" s="60" t="s">
        <v>24</v>
      </c>
      <c r="I83" s="123">
        <v>318.30914185</v>
      </c>
      <c r="J83" s="124">
        <v>0.56999999999999995</v>
      </c>
      <c r="K83" s="124">
        <v>10.66</v>
      </c>
      <c r="L83" s="124">
        <v>52.96</v>
      </c>
      <c r="N83" s="125">
        <v>1.2179</v>
      </c>
      <c r="O83" s="126">
        <v>0</v>
      </c>
      <c r="P83" s="126">
        <v>0</v>
      </c>
      <c r="Q83" s="126">
        <v>1.7253000000000001</v>
      </c>
      <c r="R83" s="126">
        <v>0</v>
      </c>
      <c r="S83" s="126">
        <v>0.70590621920825403</v>
      </c>
      <c r="T83" s="126">
        <v>0</v>
      </c>
      <c r="U83" s="126">
        <v>0</v>
      </c>
      <c r="V83" s="127">
        <v>0.70590621920825403</v>
      </c>
      <c r="W83" s="126">
        <v>0</v>
      </c>
      <c r="X83" s="126">
        <v>0</v>
      </c>
      <c r="Y83" s="126">
        <v>0</v>
      </c>
      <c r="Z83" s="126">
        <v>0</v>
      </c>
      <c r="AA83" s="126">
        <v>0</v>
      </c>
      <c r="AB83" s="126">
        <v>0</v>
      </c>
      <c r="AC83" s="126">
        <v>0</v>
      </c>
      <c r="AD83" s="126">
        <v>0</v>
      </c>
      <c r="AE83" s="127">
        <v>0</v>
      </c>
      <c r="AF83" s="128">
        <v>0</v>
      </c>
      <c r="AG83" s="125">
        <v>0</v>
      </c>
      <c r="AH83" s="88">
        <v>0</v>
      </c>
      <c r="AI83" s="88">
        <v>0</v>
      </c>
      <c r="AJ83" s="88">
        <v>0</v>
      </c>
      <c r="AK83" s="88">
        <v>0</v>
      </c>
      <c r="AL83" s="88">
        <v>0</v>
      </c>
      <c r="AM83" s="88">
        <v>0</v>
      </c>
      <c r="AN83" s="88">
        <v>0</v>
      </c>
      <c r="AO83" s="88">
        <v>0</v>
      </c>
      <c r="AP83" s="129">
        <v>70.5</v>
      </c>
      <c r="AQ83" s="129">
        <v>8</v>
      </c>
      <c r="AR83" s="129">
        <v>78.5</v>
      </c>
      <c r="AS83" s="129">
        <v>58.5</v>
      </c>
      <c r="AT83" s="129">
        <v>7.5</v>
      </c>
      <c r="AU83" s="129">
        <v>66</v>
      </c>
      <c r="AV83" s="129">
        <v>0</v>
      </c>
      <c r="AW83" s="129">
        <v>78.5</v>
      </c>
      <c r="AX83" s="129">
        <v>66</v>
      </c>
      <c r="AY83" s="129">
        <v>136.5</v>
      </c>
      <c r="AZ83" s="130">
        <v>144.5</v>
      </c>
      <c r="BA83" s="131">
        <v>0</v>
      </c>
      <c r="BB83" s="116">
        <v>1</v>
      </c>
      <c r="BC83" s="116" t="s">
        <v>254</v>
      </c>
      <c r="BD83" s="116">
        <v>0</v>
      </c>
      <c r="BE83" s="116" t="s">
        <v>254</v>
      </c>
      <c r="BF83" s="116">
        <v>0</v>
      </c>
      <c r="BG83" s="116" t="s">
        <v>254</v>
      </c>
      <c r="BH83" s="116">
        <v>1</v>
      </c>
      <c r="BI83" s="116">
        <v>1</v>
      </c>
    </row>
    <row r="84" spans="1:61" ht="15.5">
      <c r="A84" s="117" t="str">
        <f t="shared" si="1"/>
        <v>CR</v>
      </c>
      <c r="B84" s="118" t="s">
        <v>269</v>
      </c>
      <c r="C84" s="118">
        <v>1</v>
      </c>
      <c r="D84" s="118" t="s">
        <v>519</v>
      </c>
      <c r="E84" s="119">
        <v>3</v>
      </c>
      <c r="F84" s="120">
        <v>1.5403521060943604</v>
      </c>
      <c r="G84" s="121">
        <v>34.578994750976562</v>
      </c>
      <c r="H84" s="60" t="s">
        <v>24</v>
      </c>
      <c r="I84" s="123">
        <v>477.46371275000001</v>
      </c>
      <c r="J84" s="124">
        <v>0.56999999999999995</v>
      </c>
      <c r="K84" s="124">
        <v>10.77</v>
      </c>
      <c r="L84" s="124">
        <v>51.7</v>
      </c>
      <c r="N84" s="125">
        <v>0.78010000000000002</v>
      </c>
      <c r="O84" s="126">
        <v>0</v>
      </c>
      <c r="P84" s="126">
        <v>0</v>
      </c>
      <c r="Q84" s="126">
        <v>1.5129999999999999</v>
      </c>
      <c r="R84" s="126">
        <v>0</v>
      </c>
      <c r="S84" s="126">
        <v>0.51559814937210802</v>
      </c>
      <c r="T84" s="126">
        <v>0</v>
      </c>
      <c r="U84" s="126">
        <v>0</v>
      </c>
      <c r="V84" s="127">
        <v>0.51559814937210802</v>
      </c>
      <c r="W84" s="126">
        <v>0</v>
      </c>
      <c r="X84" s="126">
        <v>0</v>
      </c>
      <c r="Y84" s="126">
        <v>0</v>
      </c>
      <c r="Z84" s="126">
        <v>0</v>
      </c>
      <c r="AA84" s="126">
        <v>0</v>
      </c>
      <c r="AB84" s="126">
        <v>0</v>
      </c>
      <c r="AC84" s="126">
        <v>0</v>
      </c>
      <c r="AD84" s="126">
        <v>0</v>
      </c>
      <c r="AE84" s="127">
        <v>0</v>
      </c>
      <c r="AF84" s="128">
        <v>0</v>
      </c>
      <c r="AG84" s="125">
        <v>0</v>
      </c>
      <c r="AH84" s="88">
        <v>0</v>
      </c>
      <c r="AI84" s="88">
        <v>0</v>
      </c>
      <c r="AJ84" s="88">
        <v>0</v>
      </c>
      <c r="AK84" s="88">
        <v>0</v>
      </c>
      <c r="AL84" s="88">
        <v>0</v>
      </c>
      <c r="AM84" s="88">
        <v>0</v>
      </c>
      <c r="AN84" s="88">
        <v>0</v>
      </c>
      <c r="AO84" s="88">
        <v>0</v>
      </c>
      <c r="AP84" s="129">
        <v>83</v>
      </c>
      <c r="AQ84" s="129">
        <v>24.5</v>
      </c>
      <c r="AR84" s="129">
        <v>107.5</v>
      </c>
      <c r="AS84" s="129">
        <v>71.5</v>
      </c>
      <c r="AT84" s="129">
        <v>51</v>
      </c>
      <c r="AU84" s="129">
        <v>122.5</v>
      </c>
      <c r="AV84" s="129">
        <v>0</v>
      </c>
      <c r="AW84" s="129">
        <v>107.5</v>
      </c>
      <c r="AX84" s="129">
        <v>122.5</v>
      </c>
      <c r="AY84" s="129">
        <v>205.5</v>
      </c>
      <c r="AZ84" s="130">
        <v>230</v>
      </c>
      <c r="BA84" s="131">
        <v>0</v>
      </c>
      <c r="BB84" s="116">
        <v>1</v>
      </c>
      <c r="BC84" s="116" t="s">
        <v>254</v>
      </c>
      <c r="BD84" s="116">
        <v>0</v>
      </c>
      <c r="BE84" s="116" t="s">
        <v>254</v>
      </c>
      <c r="BF84" s="116">
        <v>0</v>
      </c>
      <c r="BG84" s="116" t="s">
        <v>254</v>
      </c>
      <c r="BH84" s="116">
        <v>1</v>
      </c>
      <c r="BI84" s="116">
        <v>1</v>
      </c>
    </row>
    <row r="85" spans="1:61" ht="15.5">
      <c r="A85" s="117" t="str">
        <f t="shared" si="1"/>
        <v>CR</v>
      </c>
      <c r="B85" s="118" t="s">
        <v>269</v>
      </c>
      <c r="C85" s="118">
        <v>1</v>
      </c>
      <c r="D85" s="118" t="s">
        <v>520</v>
      </c>
      <c r="E85" s="119">
        <v>4</v>
      </c>
      <c r="F85" s="120">
        <v>1.6248221397399902</v>
      </c>
      <c r="G85" s="121">
        <v>34.977737426757813</v>
      </c>
      <c r="H85" s="60" t="s">
        <v>24</v>
      </c>
      <c r="I85" s="123">
        <v>302.39368474999998</v>
      </c>
      <c r="J85" s="124">
        <v>0.56000000000000005</v>
      </c>
      <c r="K85" s="124">
        <v>10.220000000000001</v>
      </c>
      <c r="L85" s="124">
        <v>52.98</v>
      </c>
      <c r="N85" s="125">
        <v>0.82779999999999998</v>
      </c>
      <c r="O85" s="126">
        <v>0</v>
      </c>
      <c r="P85" s="126">
        <v>0</v>
      </c>
      <c r="Q85" s="126">
        <v>1.4172</v>
      </c>
      <c r="R85" s="126">
        <v>0</v>
      </c>
      <c r="S85" s="126">
        <v>0.584109511713237</v>
      </c>
      <c r="T85" s="126">
        <v>0</v>
      </c>
      <c r="U85" s="126">
        <v>0</v>
      </c>
      <c r="V85" s="127">
        <v>0.584109511713237</v>
      </c>
      <c r="W85" s="126">
        <v>0</v>
      </c>
      <c r="X85" s="126">
        <v>0</v>
      </c>
      <c r="Y85" s="126">
        <v>0</v>
      </c>
      <c r="Z85" s="126">
        <v>0</v>
      </c>
      <c r="AA85" s="126">
        <v>0</v>
      </c>
      <c r="AB85" s="126">
        <v>0</v>
      </c>
      <c r="AC85" s="126">
        <v>0</v>
      </c>
      <c r="AD85" s="126">
        <v>0</v>
      </c>
      <c r="AE85" s="127">
        <v>0</v>
      </c>
      <c r="AF85" s="128">
        <v>0</v>
      </c>
      <c r="AG85" s="125">
        <v>0</v>
      </c>
      <c r="AH85" s="88">
        <v>0</v>
      </c>
      <c r="AI85" s="88">
        <v>0</v>
      </c>
      <c r="AJ85" s="88">
        <v>0</v>
      </c>
      <c r="AK85" s="88">
        <v>0</v>
      </c>
      <c r="AL85" s="88">
        <v>0</v>
      </c>
      <c r="AM85" s="88">
        <v>0</v>
      </c>
      <c r="AN85" s="88">
        <v>0</v>
      </c>
      <c r="AO85" s="88">
        <v>0</v>
      </c>
      <c r="AP85" s="129">
        <v>78</v>
      </c>
      <c r="AQ85" s="129">
        <v>33</v>
      </c>
      <c r="AR85" s="129">
        <v>111</v>
      </c>
      <c r="AS85" s="129">
        <v>46.5</v>
      </c>
      <c r="AT85" s="129">
        <v>21.5</v>
      </c>
      <c r="AU85" s="129">
        <v>68</v>
      </c>
      <c r="AV85" s="129">
        <v>0</v>
      </c>
      <c r="AW85" s="129">
        <v>111</v>
      </c>
      <c r="AX85" s="129">
        <v>68</v>
      </c>
      <c r="AY85" s="129">
        <v>146</v>
      </c>
      <c r="AZ85" s="130">
        <v>179</v>
      </c>
      <c r="BA85" s="131">
        <v>0</v>
      </c>
      <c r="BB85" s="116">
        <v>1</v>
      </c>
      <c r="BC85" s="116" t="s">
        <v>254</v>
      </c>
      <c r="BD85" s="116">
        <v>1</v>
      </c>
      <c r="BE85" s="116" t="s">
        <v>254</v>
      </c>
      <c r="BF85" s="116">
        <v>0</v>
      </c>
      <c r="BG85" s="116" t="s">
        <v>254</v>
      </c>
      <c r="BH85" s="116">
        <v>0</v>
      </c>
      <c r="BI85" s="116">
        <v>1</v>
      </c>
    </row>
    <row r="86" spans="1:61" ht="15.5">
      <c r="A86" s="117" t="str">
        <f t="shared" si="1"/>
        <v>CR</v>
      </c>
      <c r="B86" s="118" t="s">
        <v>269</v>
      </c>
      <c r="C86" s="118">
        <v>1</v>
      </c>
      <c r="D86" s="118" t="s">
        <v>521</v>
      </c>
      <c r="E86" s="119">
        <v>5</v>
      </c>
      <c r="F86" s="120">
        <v>1.653806209564209</v>
      </c>
      <c r="G86" s="121">
        <v>35.769268035888672</v>
      </c>
      <c r="H86" s="60" t="s">
        <v>24</v>
      </c>
      <c r="I86" s="123">
        <v>334.22459894999997</v>
      </c>
      <c r="J86" s="124">
        <v>0.61666666666666703</v>
      </c>
      <c r="K86" s="124">
        <v>12.85</v>
      </c>
      <c r="L86" s="124">
        <v>60.816666666666698</v>
      </c>
      <c r="N86" s="125">
        <v>0.70269999999999999</v>
      </c>
      <c r="O86" s="126">
        <v>0</v>
      </c>
      <c r="P86" s="126">
        <v>0</v>
      </c>
      <c r="Q86" s="126">
        <v>2.0299999999999998</v>
      </c>
      <c r="R86" s="126">
        <v>0</v>
      </c>
      <c r="S86" s="126">
        <v>0.34615763546798001</v>
      </c>
      <c r="T86" s="126">
        <v>0</v>
      </c>
      <c r="U86" s="126">
        <v>0</v>
      </c>
      <c r="V86" s="127">
        <v>0.34615763546798001</v>
      </c>
      <c r="W86" s="126">
        <v>0</v>
      </c>
      <c r="X86" s="126">
        <v>0</v>
      </c>
      <c r="Y86" s="126">
        <v>0</v>
      </c>
      <c r="Z86" s="126">
        <v>0</v>
      </c>
      <c r="AA86" s="126">
        <v>0</v>
      </c>
      <c r="AB86" s="126">
        <v>0</v>
      </c>
      <c r="AC86" s="126">
        <v>0</v>
      </c>
      <c r="AD86" s="126">
        <v>0</v>
      </c>
      <c r="AE86" s="127">
        <v>0</v>
      </c>
      <c r="AF86" s="128">
        <v>0</v>
      </c>
      <c r="AG86" s="125">
        <v>0</v>
      </c>
      <c r="AH86" s="88">
        <v>0</v>
      </c>
      <c r="AI86" s="88">
        <v>0</v>
      </c>
      <c r="AJ86" s="88">
        <v>0</v>
      </c>
      <c r="AK86" s="88">
        <v>0</v>
      </c>
      <c r="AL86" s="88">
        <v>0</v>
      </c>
      <c r="AM86" s="88">
        <v>0</v>
      </c>
      <c r="AN86" s="88">
        <v>0</v>
      </c>
      <c r="AO86" s="88">
        <v>0</v>
      </c>
      <c r="AP86" s="129">
        <v>155.5</v>
      </c>
      <c r="AQ86" s="129">
        <v>7.5</v>
      </c>
      <c r="AR86" s="129">
        <v>163</v>
      </c>
      <c r="AS86" s="129">
        <v>56.5</v>
      </c>
      <c r="AT86" s="129">
        <v>5.5</v>
      </c>
      <c r="AU86" s="129">
        <v>62</v>
      </c>
      <c r="AV86" s="129">
        <v>0</v>
      </c>
      <c r="AW86" s="129">
        <v>163</v>
      </c>
      <c r="AX86" s="129">
        <v>62</v>
      </c>
      <c r="AY86" s="129">
        <v>217.5</v>
      </c>
      <c r="AZ86" s="130">
        <v>225</v>
      </c>
      <c r="BA86" s="131">
        <v>0</v>
      </c>
      <c r="BB86" s="116">
        <v>0</v>
      </c>
      <c r="BC86" s="116" t="s">
        <v>254</v>
      </c>
      <c r="BD86" s="116">
        <v>1</v>
      </c>
      <c r="BE86" s="116" t="s">
        <v>254</v>
      </c>
      <c r="BF86" s="116">
        <v>0</v>
      </c>
      <c r="BG86" s="116" t="s">
        <v>254</v>
      </c>
      <c r="BH86" s="116">
        <v>0</v>
      </c>
      <c r="BI86" s="116">
        <v>0</v>
      </c>
    </row>
    <row r="87" spans="1:61" ht="15.5">
      <c r="A87" s="117" t="str">
        <f t="shared" si="1"/>
        <v>CR</v>
      </c>
      <c r="B87" s="118" t="s">
        <v>269</v>
      </c>
      <c r="C87" s="118">
        <v>1</v>
      </c>
      <c r="D87" s="118" t="s">
        <v>522</v>
      </c>
      <c r="E87" s="119">
        <v>6</v>
      </c>
      <c r="F87" s="120">
        <v>1.5801039934158325</v>
      </c>
      <c r="G87" s="121">
        <v>35.869167327880859</v>
      </c>
      <c r="H87" s="60" t="s">
        <v>24</v>
      </c>
      <c r="I87" s="123">
        <v>254.6473135</v>
      </c>
      <c r="J87" s="124">
        <v>0.483333333333333</v>
      </c>
      <c r="K87" s="124">
        <v>9.6166666666666707</v>
      </c>
      <c r="L87" s="124">
        <v>45.883333333333297</v>
      </c>
      <c r="N87" s="125">
        <v>0.44719999999999999</v>
      </c>
      <c r="O87" s="126">
        <v>0</v>
      </c>
      <c r="P87" s="126">
        <v>0</v>
      </c>
      <c r="Q87" s="126">
        <v>1.3705000000000001</v>
      </c>
      <c r="R87" s="126">
        <v>0</v>
      </c>
      <c r="S87" s="126">
        <v>0.32630426851513999</v>
      </c>
      <c r="T87" s="126">
        <v>0</v>
      </c>
      <c r="U87" s="126">
        <v>0</v>
      </c>
      <c r="V87" s="127">
        <v>0.32630426851513999</v>
      </c>
      <c r="W87" s="126">
        <v>0</v>
      </c>
      <c r="X87" s="126">
        <v>0</v>
      </c>
      <c r="Y87" s="126">
        <v>0</v>
      </c>
      <c r="Z87" s="126">
        <v>0</v>
      </c>
      <c r="AA87" s="126">
        <v>0</v>
      </c>
      <c r="AB87" s="126">
        <v>0</v>
      </c>
      <c r="AC87" s="126">
        <v>0</v>
      </c>
      <c r="AD87" s="126">
        <v>0</v>
      </c>
      <c r="AE87" s="127">
        <v>0</v>
      </c>
      <c r="AF87" s="128">
        <v>0</v>
      </c>
      <c r="AG87" s="125">
        <v>0</v>
      </c>
      <c r="AH87" s="88">
        <v>0</v>
      </c>
      <c r="AI87" s="88">
        <v>0</v>
      </c>
      <c r="AJ87" s="88">
        <v>0</v>
      </c>
      <c r="AK87" s="88">
        <v>0</v>
      </c>
      <c r="AL87" s="88">
        <v>0</v>
      </c>
      <c r="AM87" s="88">
        <v>0</v>
      </c>
      <c r="AN87" s="88">
        <v>0</v>
      </c>
      <c r="AO87" s="88">
        <v>0</v>
      </c>
      <c r="AP87" s="129">
        <v>60</v>
      </c>
      <c r="AQ87" s="129">
        <v>3.82</v>
      </c>
      <c r="AR87" s="129">
        <v>63.82</v>
      </c>
      <c r="AS87" s="135">
        <v>35</v>
      </c>
      <c r="AT87" s="135">
        <v>5</v>
      </c>
      <c r="AU87" s="135">
        <v>40</v>
      </c>
      <c r="AV87" s="129">
        <v>0</v>
      </c>
      <c r="AW87" s="129">
        <v>63.82</v>
      </c>
      <c r="AX87" s="135">
        <v>40</v>
      </c>
      <c r="AY87" s="129">
        <v>60</v>
      </c>
      <c r="AZ87" s="130">
        <v>63.82</v>
      </c>
      <c r="BA87" s="131">
        <v>0</v>
      </c>
      <c r="BB87" s="116">
        <v>1</v>
      </c>
      <c r="BC87" s="116" t="s">
        <v>254</v>
      </c>
      <c r="BD87" s="116">
        <v>1</v>
      </c>
      <c r="BE87" s="116" t="s">
        <v>254</v>
      </c>
      <c r="BF87" s="116">
        <v>0</v>
      </c>
      <c r="BG87" s="116" t="s">
        <v>254</v>
      </c>
      <c r="BH87" s="116">
        <v>1</v>
      </c>
      <c r="BI87" s="116">
        <v>1</v>
      </c>
    </row>
    <row r="88" spans="1:61" ht="15.5">
      <c r="A88" s="117" t="str">
        <f t="shared" si="1"/>
        <v>CR</v>
      </c>
      <c r="B88" s="118" t="s">
        <v>269</v>
      </c>
      <c r="C88" s="118">
        <v>1</v>
      </c>
      <c r="D88" s="118" t="s">
        <v>523</v>
      </c>
      <c r="E88" s="119">
        <v>7</v>
      </c>
      <c r="F88" s="120">
        <v>1.5742932558059692</v>
      </c>
      <c r="G88" s="121">
        <v>34.832332611083984</v>
      </c>
      <c r="H88" s="60" t="s">
        <v>24</v>
      </c>
      <c r="I88" s="123">
        <v>270.56277054999998</v>
      </c>
      <c r="J88" s="124">
        <v>0.52</v>
      </c>
      <c r="K88" s="124">
        <v>11.5</v>
      </c>
      <c r="L88" s="124">
        <v>52.03</v>
      </c>
      <c r="N88" s="125">
        <v>0.63349999999999995</v>
      </c>
      <c r="O88" s="126">
        <v>0</v>
      </c>
      <c r="P88" s="126">
        <v>0</v>
      </c>
      <c r="Q88" s="126">
        <v>1.4764999999999999</v>
      </c>
      <c r="R88" s="126">
        <v>0</v>
      </c>
      <c r="S88" s="126">
        <v>0.42905519810362303</v>
      </c>
      <c r="T88" s="126">
        <v>0</v>
      </c>
      <c r="U88" s="126">
        <v>0</v>
      </c>
      <c r="V88" s="127">
        <v>0.42905519810362303</v>
      </c>
      <c r="W88" s="126">
        <v>0</v>
      </c>
      <c r="X88" s="126">
        <v>0</v>
      </c>
      <c r="Y88" s="126">
        <v>0</v>
      </c>
      <c r="Z88" s="126">
        <v>0</v>
      </c>
      <c r="AA88" s="126">
        <v>0</v>
      </c>
      <c r="AB88" s="126">
        <v>0</v>
      </c>
      <c r="AC88" s="126">
        <v>0</v>
      </c>
      <c r="AD88" s="126">
        <v>0</v>
      </c>
      <c r="AE88" s="127">
        <v>0</v>
      </c>
      <c r="AF88" s="128">
        <v>0</v>
      </c>
      <c r="AG88" s="125">
        <v>0</v>
      </c>
      <c r="AH88" s="88">
        <v>0</v>
      </c>
      <c r="AI88" s="88">
        <v>0</v>
      </c>
      <c r="AJ88" s="88">
        <v>0</v>
      </c>
      <c r="AK88" s="88">
        <v>0</v>
      </c>
      <c r="AL88" s="88">
        <v>0</v>
      </c>
      <c r="AM88" s="88">
        <v>0</v>
      </c>
      <c r="AN88" s="88">
        <v>0</v>
      </c>
      <c r="AO88" s="88">
        <v>0</v>
      </c>
      <c r="AP88" s="129">
        <v>57</v>
      </c>
      <c r="AQ88" s="129">
        <v>38.5</v>
      </c>
      <c r="AR88" s="129">
        <v>95.5</v>
      </c>
      <c r="AS88" s="129">
        <v>39</v>
      </c>
      <c r="AT88" s="129">
        <v>28.5</v>
      </c>
      <c r="AU88" s="129">
        <v>67.5</v>
      </c>
      <c r="AV88" s="129">
        <v>0</v>
      </c>
      <c r="AW88" s="129">
        <v>95.5</v>
      </c>
      <c r="AX88" s="129">
        <v>67.5</v>
      </c>
      <c r="AY88" s="129">
        <v>124.5</v>
      </c>
      <c r="AZ88" s="130">
        <v>163</v>
      </c>
      <c r="BA88" s="131">
        <v>0</v>
      </c>
      <c r="BB88" s="116">
        <v>1</v>
      </c>
      <c r="BC88" s="116" t="s">
        <v>254</v>
      </c>
      <c r="BD88" s="116">
        <v>1</v>
      </c>
      <c r="BE88" s="116" t="s">
        <v>254</v>
      </c>
      <c r="BF88" s="116">
        <v>0</v>
      </c>
      <c r="BG88" s="116" t="s">
        <v>254</v>
      </c>
      <c r="BH88" s="116">
        <v>1</v>
      </c>
      <c r="BI88" s="116">
        <v>1</v>
      </c>
    </row>
    <row r="89" spans="1:61" ht="15.5">
      <c r="A89" s="117" t="str">
        <f t="shared" si="1"/>
        <v>CR</v>
      </c>
      <c r="B89" s="118" t="s">
        <v>269</v>
      </c>
      <c r="C89" s="118">
        <v>1</v>
      </c>
      <c r="D89" s="118" t="s">
        <v>524</v>
      </c>
      <c r="E89" s="119">
        <v>8</v>
      </c>
      <c r="F89" s="120">
        <v>1.6983582973480225</v>
      </c>
      <c r="G89" s="121">
        <v>35.343055725097656</v>
      </c>
      <c r="H89" s="60" t="s">
        <v>24</v>
      </c>
      <c r="I89" s="123">
        <v>350.14005605</v>
      </c>
      <c r="J89" s="124">
        <v>0.51</v>
      </c>
      <c r="K89" s="124">
        <v>10.029999999999999</v>
      </c>
      <c r="L89" s="124">
        <v>46.73</v>
      </c>
      <c r="N89" s="125">
        <v>0.21820000000000001</v>
      </c>
      <c r="O89" s="126">
        <v>0</v>
      </c>
      <c r="P89" s="126">
        <v>0</v>
      </c>
      <c r="Q89" s="126">
        <v>1.0373000000000001</v>
      </c>
      <c r="R89" s="126">
        <v>0</v>
      </c>
      <c r="S89" s="126">
        <v>0.21035380314277399</v>
      </c>
      <c r="T89" s="126">
        <v>0</v>
      </c>
      <c r="U89" s="126">
        <v>0</v>
      </c>
      <c r="V89" s="127">
        <v>0.21035380314277399</v>
      </c>
      <c r="W89" s="126">
        <v>0</v>
      </c>
      <c r="X89" s="126">
        <v>0</v>
      </c>
      <c r="Y89" s="126">
        <v>0</v>
      </c>
      <c r="Z89" s="126">
        <v>0</v>
      </c>
      <c r="AA89" s="126">
        <v>0</v>
      </c>
      <c r="AB89" s="126">
        <v>0</v>
      </c>
      <c r="AC89" s="126">
        <v>0</v>
      </c>
      <c r="AD89" s="126">
        <v>0</v>
      </c>
      <c r="AE89" s="127">
        <v>0</v>
      </c>
      <c r="AF89" s="128">
        <v>0</v>
      </c>
      <c r="AG89" s="125">
        <v>0</v>
      </c>
      <c r="AH89" s="88">
        <v>0</v>
      </c>
      <c r="AI89" s="88">
        <v>0</v>
      </c>
      <c r="AJ89" s="88">
        <v>0</v>
      </c>
      <c r="AK89" s="88">
        <v>0</v>
      </c>
      <c r="AL89" s="88">
        <v>0</v>
      </c>
      <c r="AM89" s="88">
        <v>0</v>
      </c>
      <c r="AN89" s="88">
        <v>0</v>
      </c>
      <c r="AO89" s="88">
        <v>0</v>
      </c>
      <c r="AP89" s="129">
        <v>78</v>
      </c>
      <c r="AQ89" s="129">
        <v>22.5</v>
      </c>
      <c r="AR89" s="129">
        <v>100.5</v>
      </c>
      <c r="AS89" s="129">
        <v>32.5</v>
      </c>
      <c r="AT89" s="129">
        <v>8</v>
      </c>
      <c r="AU89" s="129">
        <v>40.5</v>
      </c>
      <c r="AV89" s="129">
        <v>0</v>
      </c>
      <c r="AW89" s="129">
        <v>100.5</v>
      </c>
      <c r="AX89" s="129">
        <v>40.5</v>
      </c>
      <c r="AY89" s="129">
        <v>118.5</v>
      </c>
      <c r="AZ89" s="130">
        <v>141</v>
      </c>
      <c r="BA89" s="131">
        <v>0</v>
      </c>
      <c r="BB89" s="116">
        <v>1</v>
      </c>
      <c r="BC89" s="116" t="s">
        <v>254</v>
      </c>
      <c r="BD89" s="116">
        <v>0</v>
      </c>
      <c r="BE89" s="116" t="s">
        <v>254</v>
      </c>
      <c r="BF89" s="116">
        <v>0</v>
      </c>
      <c r="BG89" s="116" t="s">
        <v>254</v>
      </c>
      <c r="BH89" s="116">
        <v>1</v>
      </c>
      <c r="BI89" s="116">
        <v>1</v>
      </c>
    </row>
    <row r="90" spans="1:61" ht="15.5">
      <c r="A90" s="117" t="str">
        <f t="shared" si="1"/>
        <v>CR</v>
      </c>
      <c r="B90" s="118" t="s">
        <v>269</v>
      </c>
      <c r="C90" s="118">
        <v>1</v>
      </c>
      <c r="D90" s="118" t="s">
        <v>525</v>
      </c>
      <c r="E90" s="119">
        <v>9</v>
      </c>
      <c r="F90" s="120">
        <v>1.7020509243011475</v>
      </c>
      <c r="G90" s="121">
        <v>34.699283599853516</v>
      </c>
      <c r="H90" s="60" t="s">
        <v>24</v>
      </c>
      <c r="I90" s="123">
        <v>366.05551315000002</v>
      </c>
      <c r="J90" s="124">
        <v>0.52</v>
      </c>
      <c r="K90" s="124">
        <v>10.1</v>
      </c>
      <c r="L90" s="124">
        <v>47.82</v>
      </c>
      <c r="N90" s="125">
        <v>0.16769999999999999</v>
      </c>
      <c r="O90" s="126">
        <v>0</v>
      </c>
      <c r="P90" s="126">
        <v>0</v>
      </c>
      <c r="Q90" s="126">
        <v>1.2934000000000001</v>
      </c>
      <c r="R90" s="126">
        <v>0</v>
      </c>
      <c r="S90" s="126">
        <v>0.129658265037885</v>
      </c>
      <c r="T90" s="126">
        <v>0</v>
      </c>
      <c r="U90" s="126">
        <v>0</v>
      </c>
      <c r="V90" s="127">
        <v>0.129658265037885</v>
      </c>
      <c r="W90" s="126">
        <v>0</v>
      </c>
      <c r="X90" s="126">
        <v>0</v>
      </c>
      <c r="Y90" s="126">
        <v>0</v>
      </c>
      <c r="Z90" s="126">
        <v>0</v>
      </c>
      <c r="AA90" s="126">
        <v>0</v>
      </c>
      <c r="AB90" s="126">
        <v>0</v>
      </c>
      <c r="AC90" s="126">
        <v>0</v>
      </c>
      <c r="AD90" s="126">
        <v>0</v>
      </c>
      <c r="AE90" s="127">
        <v>0</v>
      </c>
      <c r="AF90" s="128">
        <v>0</v>
      </c>
      <c r="AG90" s="125">
        <v>0</v>
      </c>
      <c r="AH90" s="88">
        <v>0</v>
      </c>
      <c r="AI90" s="88">
        <v>0</v>
      </c>
      <c r="AJ90" s="88">
        <v>0</v>
      </c>
      <c r="AK90" s="88">
        <v>0</v>
      </c>
      <c r="AL90" s="88">
        <v>0</v>
      </c>
      <c r="AM90" s="88">
        <v>0</v>
      </c>
      <c r="AN90" s="88">
        <v>0</v>
      </c>
      <c r="AO90" s="88">
        <v>0</v>
      </c>
      <c r="AP90" s="129">
        <v>67</v>
      </c>
      <c r="AQ90" s="129">
        <v>25.5</v>
      </c>
      <c r="AR90" s="129">
        <v>92.5</v>
      </c>
      <c r="AS90" s="129">
        <v>27.5</v>
      </c>
      <c r="AT90" s="129">
        <v>19</v>
      </c>
      <c r="AU90" s="129">
        <v>46.5</v>
      </c>
      <c r="AV90" s="129">
        <v>0</v>
      </c>
      <c r="AW90" s="129">
        <v>92.5</v>
      </c>
      <c r="AX90" s="129">
        <v>46.5</v>
      </c>
      <c r="AY90" s="129">
        <v>113.5</v>
      </c>
      <c r="AZ90" s="130">
        <v>139</v>
      </c>
      <c r="BA90" s="131">
        <v>0</v>
      </c>
      <c r="BB90" s="116">
        <v>1</v>
      </c>
      <c r="BC90" s="116" t="s">
        <v>254</v>
      </c>
      <c r="BD90" s="116">
        <v>1</v>
      </c>
      <c r="BE90" s="116" t="s">
        <v>254</v>
      </c>
      <c r="BF90" s="116">
        <v>0</v>
      </c>
      <c r="BG90" s="116" t="s">
        <v>254</v>
      </c>
      <c r="BH90" s="116">
        <v>1</v>
      </c>
      <c r="BI90" s="116">
        <v>1</v>
      </c>
    </row>
    <row r="91" spans="1:61" ht="15.5">
      <c r="A91" s="117" t="str">
        <f t="shared" si="1"/>
        <v>CR</v>
      </c>
      <c r="B91" s="118" t="s">
        <v>269</v>
      </c>
      <c r="C91" s="118">
        <v>1</v>
      </c>
      <c r="D91" s="118" t="s">
        <v>526</v>
      </c>
      <c r="E91" s="119" t="s">
        <v>436</v>
      </c>
      <c r="F91" s="120">
        <v>1.4793802499771118</v>
      </c>
      <c r="G91" s="121">
        <v>34.434196472167969</v>
      </c>
      <c r="H91" s="60" t="s">
        <v>24</v>
      </c>
      <c r="I91" s="123">
        <v>350.14005605</v>
      </c>
      <c r="J91" s="124">
        <v>0.5</v>
      </c>
      <c r="K91" s="124">
        <v>10.119999999999999</v>
      </c>
      <c r="L91" s="124">
        <v>49.99</v>
      </c>
      <c r="N91" s="125">
        <v>0.13619999999999999</v>
      </c>
      <c r="O91" s="126">
        <v>0</v>
      </c>
      <c r="P91" s="126">
        <v>0</v>
      </c>
      <c r="Q91" s="126">
        <v>1.4912000000000001</v>
      </c>
      <c r="R91" s="126">
        <v>0</v>
      </c>
      <c r="S91" s="126">
        <v>9.1335836909871196E-2</v>
      </c>
      <c r="T91" s="126">
        <v>0</v>
      </c>
      <c r="U91" s="126">
        <v>0</v>
      </c>
      <c r="V91" s="127">
        <v>9.1335836909871196E-2</v>
      </c>
      <c r="W91" s="126">
        <v>0</v>
      </c>
      <c r="X91" s="88">
        <f>1/4.0101</f>
        <v>0.24937033989177324</v>
      </c>
      <c r="Y91" s="126">
        <v>0</v>
      </c>
      <c r="Z91" s="126">
        <v>0</v>
      </c>
      <c r="AA91" s="126">
        <v>0</v>
      </c>
      <c r="AB91" s="126">
        <v>0</v>
      </c>
      <c r="AC91" s="126">
        <v>0</v>
      </c>
      <c r="AD91" s="126">
        <v>0</v>
      </c>
      <c r="AE91" s="127">
        <v>0</v>
      </c>
      <c r="AF91" s="132">
        <v>1</v>
      </c>
      <c r="AG91" s="89" t="s">
        <v>254</v>
      </c>
      <c r="AH91" s="88" t="s">
        <v>254</v>
      </c>
      <c r="AI91" s="126">
        <v>0</v>
      </c>
      <c r="AJ91" s="126">
        <v>0</v>
      </c>
      <c r="AK91" s="126">
        <v>0</v>
      </c>
      <c r="AL91" s="126">
        <v>0</v>
      </c>
      <c r="AM91" s="126">
        <v>0</v>
      </c>
      <c r="AN91" s="88" t="s">
        <v>254</v>
      </c>
      <c r="AO91" s="127">
        <v>0</v>
      </c>
      <c r="AP91" s="129">
        <v>69</v>
      </c>
      <c r="AQ91" s="129">
        <v>20</v>
      </c>
      <c r="AR91" s="129">
        <v>89</v>
      </c>
      <c r="AS91" s="129">
        <v>21</v>
      </c>
      <c r="AT91" s="129">
        <v>12</v>
      </c>
      <c r="AU91" s="129">
        <v>33</v>
      </c>
      <c r="AV91" s="129">
        <v>0</v>
      </c>
      <c r="AW91" s="129">
        <v>89</v>
      </c>
      <c r="AX91" s="129">
        <v>33</v>
      </c>
      <c r="AY91" s="129">
        <v>102</v>
      </c>
      <c r="AZ91" s="130">
        <v>122</v>
      </c>
      <c r="BA91" s="131">
        <v>0</v>
      </c>
      <c r="BB91" s="116">
        <v>1</v>
      </c>
      <c r="BC91" s="116" t="s">
        <v>254</v>
      </c>
      <c r="BD91" s="116">
        <v>0</v>
      </c>
      <c r="BE91" s="116" t="s">
        <v>254</v>
      </c>
      <c r="BF91" s="116">
        <v>0</v>
      </c>
      <c r="BG91" s="116" t="s">
        <v>254</v>
      </c>
      <c r="BH91" s="116">
        <v>0</v>
      </c>
      <c r="BI91" s="116">
        <v>1</v>
      </c>
    </row>
    <row r="92" spans="1:61" ht="15.5">
      <c r="A92" s="117" t="str">
        <f t="shared" si="1"/>
        <v>CR</v>
      </c>
      <c r="B92" s="118" t="s">
        <v>269</v>
      </c>
      <c r="C92" s="118">
        <v>1</v>
      </c>
      <c r="D92" s="118" t="s">
        <v>527</v>
      </c>
      <c r="E92" s="119" t="s">
        <v>438</v>
      </c>
      <c r="F92" s="120">
        <v>1.4898173809051514</v>
      </c>
      <c r="G92" s="121">
        <v>33.884979248046875</v>
      </c>
      <c r="H92" s="60" t="s">
        <v>24</v>
      </c>
      <c r="I92" s="123">
        <v>286.47822765000001</v>
      </c>
      <c r="J92" s="124">
        <v>0.54</v>
      </c>
      <c r="K92" s="124">
        <v>9.41</v>
      </c>
      <c r="L92" s="124">
        <v>46.29</v>
      </c>
      <c r="N92" s="125">
        <v>0.7429</v>
      </c>
      <c r="O92" s="126">
        <v>0</v>
      </c>
      <c r="P92" s="126">
        <v>0</v>
      </c>
      <c r="Q92" s="126">
        <v>1.3043</v>
      </c>
      <c r="R92" s="126">
        <v>0</v>
      </c>
      <c r="S92" s="126">
        <v>0.56957755117687603</v>
      </c>
      <c r="T92" s="126">
        <v>0</v>
      </c>
      <c r="U92" s="126">
        <v>0</v>
      </c>
      <c r="V92" s="127">
        <v>0.56957755117687603</v>
      </c>
      <c r="W92" s="126">
        <v>0</v>
      </c>
      <c r="X92" s="126">
        <v>0</v>
      </c>
      <c r="Y92" s="126">
        <v>0</v>
      </c>
      <c r="Z92" s="126">
        <v>0</v>
      </c>
      <c r="AA92" s="126">
        <v>0</v>
      </c>
      <c r="AB92" s="126">
        <v>0</v>
      </c>
      <c r="AC92" s="126">
        <v>0</v>
      </c>
      <c r="AD92" s="126">
        <v>0</v>
      </c>
      <c r="AE92" s="127">
        <v>0</v>
      </c>
      <c r="AF92" s="128">
        <v>0</v>
      </c>
      <c r="AG92" s="89">
        <v>0</v>
      </c>
      <c r="AH92" s="89">
        <v>0</v>
      </c>
      <c r="AI92" s="89">
        <v>0</v>
      </c>
      <c r="AJ92" s="89">
        <v>0</v>
      </c>
      <c r="AK92" s="89">
        <v>0</v>
      </c>
      <c r="AL92" s="89">
        <v>0</v>
      </c>
      <c r="AM92" s="89">
        <v>0</v>
      </c>
      <c r="AN92" s="89">
        <v>0</v>
      </c>
      <c r="AO92" s="89">
        <v>0</v>
      </c>
      <c r="AP92" s="129">
        <v>137.5</v>
      </c>
      <c r="AQ92" s="129">
        <v>52</v>
      </c>
      <c r="AR92" s="129">
        <v>189.5</v>
      </c>
      <c r="AS92" s="129">
        <v>52.5</v>
      </c>
      <c r="AT92" s="129">
        <v>46.5</v>
      </c>
      <c r="AU92" s="129">
        <v>99</v>
      </c>
      <c r="AV92" s="129">
        <v>0</v>
      </c>
      <c r="AW92" s="129">
        <v>189.5</v>
      </c>
      <c r="AX92" s="129">
        <v>99</v>
      </c>
      <c r="AY92" s="129">
        <v>236.5</v>
      </c>
      <c r="AZ92" s="130">
        <v>288.5</v>
      </c>
      <c r="BA92" s="131">
        <v>0</v>
      </c>
      <c r="BB92" s="116">
        <v>1</v>
      </c>
      <c r="BC92" s="116" t="s">
        <v>254</v>
      </c>
      <c r="BD92" s="116">
        <v>0</v>
      </c>
      <c r="BE92" s="116" t="s">
        <v>254</v>
      </c>
      <c r="BF92" s="116">
        <v>0</v>
      </c>
      <c r="BG92" s="116" t="s">
        <v>254</v>
      </c>
      <c r="BH92" s="116">
        <v>1</v>
      </c>
      <c r="BI92" s="116">
        <v>1</v>
      </c>
    </row>
    <row r="93" spans="1:61" ht="15.5">
      <c r="A93" s="117" t="str">
        <f t="shared" si="1"/>
        <v>CR</v>
      </c>
      <c r="B93" s="118" t="s">
        <v>269</v>
      </c>
      <c r="C93" s="118">
        <v>1</v>
      </c>
      <c r="D93" s="118" t="s">
        <v>528</v>
      </c>
      <c r="E93" s="119" t="s">
        <v>440</v>
      </c>
      <c r="F93" s="120">
        <v>1.5075565576553345</v>
      </c>
      <c r="G93" s="121">
        <v>34.839248657226563</v>
      </c>
      <c r="H93" s="60" t="s">
        <v>24</v>
      </c>
      <c r="I93" s="123">
        <v>206.90094218499999</v>
      </c>
      <c r="J93" s="124">
        <v>0.55000000000000004</v>
      </c>
      <c r="K93" s="124">
        <v>9.56</v>
      </c>
      <c r="L93" s="124">
        <v>46.51</v>
      </c>
      <c r="N93" s="125">
        <v>0.51959999999999995</v>
      </c>
      <c r="O93" s="126">
        <v>0</v>
      </c>
      <c r="P93" s="126">
        <v>0</v>
      </c>
      <c r="Q93" s="126">
        <v>1.4738</v>
      </c>
      <c r="R93" s="126">
        <v>0</v>
      </c>
      <c r="S93" s="126">
        <v>0.35255801329895498</v>
      </c>
      <c r="T93" s="126">
        <v>0</v>
      </c>
      <c r="U93" s="126">
        <v>0</v>
      </c>
      <c r="V93" s="127">
        <v>0.35255801329895498</v>
      </c>
      <c r="W93" s="126">
        <v>0</v>
      </c>
      <c r="X93" s="126">
        <v>0</v>
      </c>
      <c r="Y93" s="126">
        <v>0</v>
      </c>
      <c r="Z93" s="126">
        <v>0</v>
      </c>
      <c r="AA93" s="126">
        <v>0</v>
      </c>
      <c r="AB93" s="126">
        <v>0</v>
      </c>
      <c r="AC93" s="126">
        <v>0</v>
      </c>
      <c r="AD93" s="126">
        <v>0</v>
      </c>
      <c r="AE93" s="127">
        <v>0</v>
      </c>
      <c r="AF93" s="128">
        <v>0</v>
      </c>
      <c r="AG93" s="89">
        <v>0</v>
      </c>
      <c r="AH93" s="89">
        <v>0</v>
      </c>
      <c r="AI93" s="89">
        <v>0</v>
      </c>
      <c r="AJ93" s="89">
        <v>0</v>
      </c>
      <c r="AK93" s="89">
        <v>0</v>
      </c>
      <c r="AL93" s="89">
        <v>0</v>
      </c>
      <c r="AM93" s="89">
        <v>0</v>
      </c>
      <c r="AN93" s="89">
        <v>0</v>
      </c>
      <c r="AO93" s="89">
        <v>0</v>
      </c>
      <c r="AP93" s="129">
        <v>57</v>
      </c>
      <c r="AQ93" s="129">
        <v>32</v>
      </c>
      <c r="AR93" s="129">
        <v>89</v>
      </c>
      <c r="AS93" s="129">
        <v>28</v>
      </c>
      <c r="AT93" s="129">
        <v>51.5</v>
      </c>
      <c r="AU93" s="129">
        <v>79.5</v>
      </c>
      <c r="AV93" s="129">
        <v>0</v>
      </c>
      <c r="AW93" s="129">
        <v>89</v>
      </c>
      <c r="AX93" s="129">
        <v>79.5</v>
      </c>
      <c r="AY93" s="129">
        <v>136.5</v>
      </c>
      <c r="AZ93" s="130">
        <v>168.5</v>
      </c>
      <c r="BA93" s="131">
        <v>0</v>
      </c>
      <c r="BB93" s="116">
        <v>1</v>
      </c>
      <c r="BC93" s="116" t="s">
        <v>254</v>
      </c>
      <c r="BD93" s="116">
        <v>0</v>
      </c>
      <c r="BE93" s="116" t="s">
        <v>254</v>
      </c>
      <c r="BF93" s="116">
        <v>0</v>
      </c>
      <c r="BG93" s="116" t="s">
        <v>254</v>
      </c>
      <c r="BH93" s="116">
        <v>1</v>
      </c>
      <c r="BI93" s="116">
        <v>1</v>
      </c>
    </row>
    <row r="94" spans="1:61" ht="15.5">
      <c r="A94" s="117" t="str">
        <f t="shared" si="1"/>
        <v>CR</v>
      </c>
      <c r="B94" s="118" t="s">
        <v>269</v>
      </c>
      <c r="C94" s="118">
        <v>1</v>
      </c>
      <c r="D94" s="118" t="s">
        <v>529</v>
      </c>
      <c r="E94" s="119" t="s">
        <v>442</v>
      </c>
      <c r="F94" s="120">
        <v>1.4350745677947998</v>
      </c>
      <c r="G94" s="121">
        <v>32.764633178710937</v>
      </c>
      <c r="H94" s="60" t="s">
        <v>24</v>
      </c>
      <c r="I94" s="123">
        <v>334.22459894999997</v>
      </c>
      <c r="J94" s="124">
        <v>0.56000000000000005</v>
      </c>
      <c r="K94" s="124">
        <v>10.74</v>
      </c>
      <c r="L94" s="124">
        <v>50.92</v>
      </c>
      <c r="N94" s="125">
        <v>0.72050000000000003</v>
      </c>
      <c r="O94" s="126">
        <v>0</v>
      </c>
      <c r="P94" s="126">
        <v>0</v>
      </c>
      <c r="Q94" s="126">
        <v>1.7023999999999999</v>
      </c>
      <c r="R94" s="126">
        <v>0</v>
      </c>
      <c r="S94" s="126">
        <v>0.42322603383458701</v>
      </c>
      <c r="T94" s="126">
        <v>0</v>
      </c>
      <c r="U94" s="126">
        <v>0</v>
      </c>
      <c r="V94" s="127">
        <v>0.42322603383458701</v>
      </c>
      <c r="W94" s="126">
        <v>0</v>
      </c>
      <c r="X94" s="126">
        <v>0</v>
      </c>
      <c r="Y94" s="126">
        <v>0</v>
      </c>
      <c r="Z94" s="126">
        <v>0</v>
      </c>
      <c r="AA94" s="126">
        <v>0</v>
      </c>
      <c r="AB94" s="126">
        <v>0</v>
      </c>
      <c r="AC94" s="126">
        <v>0</v>
      </c>
      <c r="AD94" s="126">
        <v>0</v>
      </c>
      <c r="AE94" s="127">
        <v>0</v>
      </c>
      <c r="AF94" s="128">
        <v>0</v>
      </c>
      <c r="AG94" s="89">
        <v>0</v>
      </c>
      <c r="AH94" s="89">
        <v>0</v>
      </c>
      <c r="AI94" s="89">
        <v>0</v>
      </c>
      <c r="AJ94" s="89">
        <v>0</v>
      </c>
      <c r="AK94" s="89">
        <v>0</v>
      </c>
      <c r="AL94" s="89">
        <v>0</v>
      </c>
      <c r="AM94" s="89">
        <v>0</v>
      </c>
      <c r="AN94" s="89">
        <v>0</v>
      </c>
      <c r="AO94" s="89">
        <v>0</v>
      </c>
      <c r="AP94" s="129">
        <v>101.5</v>
      </c>
      <c r="AQ94" s="129">
        <v>38</v>
      </c>
      <c r="AR94" s="129">
        <v>139.5</v>
      </c>
      <c r="AS94" s="129">
        <v>49.5</v>
      </c>
      <c r="AT94" s="129">
        <v>31.5</v>
      </c>
      <c r="AU94" s="129">
        <v>81</v>
      </c>
      <c r="AV94" s="129">
        <v>0</v>
      </c>
      <c r="AW94" s="129">
        <v>139.5</v>
      </c>
      <c r="AX94" s="129">
        <v>81</v>
      </c>
      <c r="AY94" s="129">
        <v>182.5</v>
      </c>
      <c r="AZ94" s="130">
        <v>220.5</v>
      </c>
      <c r="BA94" s="131">
        <v>0</v>
      </c>
      <c r="BB94" s="116">
        <v>1</v>
      </c>
      <c r="BC94" s="116" t="s">
        <v>254</v>
      </c>
      <c r="BD94" s="116">
        <v>0</v>
      </c>
      <c r="BE94" s="116" t="s">
        <v>254</v>
      </c>
      <c r="BF94" s="116">
        <v>0</v>
      </c>
      <c r="BG94" s="116" t="s">
        <v>254</v>
      </c>
      <c r="BH94" s="116">
        <v>1</v>
      </c>
      <c r="BI94" s="116">
        <v>1</v>
      </c>
    </row>
    <row r="95" spans="1:61" ht="15.5">
      <c r="A95" s="117" t="str">
        <f t="shared" si="1"/>
        <v>CR</v>
      </c>
      <c r="B95" s="118" t="s">
        <v>269</v>
      </c>
      <c r="C95" s="118">
        <v>1</v>
      </c>
      <c r="D95" s="118" t="s">
        <v>530</v>
      </c>
      <c r="E95" s="119" t="s">
        <v>444</v>
      </c>
      <c r="F95" s="120">
        <v>1.2986496686935425</v>
      </c>
      <c r="G95" s="121">
        <v>34.163825988769531</v>
      </c>
      <c r="H95" s="60" t="s">
        <v>24</v>
      </c>
      <c r="I95" s="123">
        <v>302.39368474999998</v>
      </c>
      <c r="J95" s="124">
        <v>0.54166666666666696</v>
      </c>
      <c r="K95" s="124">
        <v>9.56666666666667</v>
      </c>
      <c r="L95" s="124">
        <v>48.183333333333302</v>
      </c>
      <c r="N95" s="125">
        <v>0.46539999999999998</v>
      </c>
      <c r="O95" s="126">
        <v>0</v>
      </c>
      <c r="P95" s="126">
        <v>0</v>
      </c>
      <c r="Q95" s="126">
        <v>1.4879</v>
      </c>
      <c r="R95" s="126">
        <v>0</v>
      </c>
      <c r="S95" s="126">
        <v>0.31278983802674898</v>
      </c>
      <c r="T95" s="126">
        <v>0</v>
      </c>
      <c r="U95" s="126">
        <v>0</v>
      </c>
      <c r="V95" s="127">
        <v>0.31278983802674898</v>
      </c>
      <c r="W95" s="126">
        <v>0</v>
      </c>
      <c r="X95" s="126">
        <v>0</v>
      </c>
      <c r="Y95" s="126">
        <v>0</v>
      </c>
      <c r="Z95" s="126">
        <v>0</v>
      </c>
      <c r="AA95" s="126">
        <v>0</v>
      </c>
      <c r="AB95" s="126">
        <v>0</v>
      </c>
      <c r="AC95" s="126">
        <v>0</v>
      </c>
      <c r="AD95" s="126">
        <v>0</v>
      </c>
      <c r="AE95" s="127">
        <v>0</v>
      </c>
      <c r="AF95" s="128">
        <v>0</v>
      </c>
      <c r="AG95" s="89">
        <v>0</v>
      </c>
      <c r="AH95" s="89">
        <v>0</v>
      </c>
      <c r="AI95" s="89">
        <v>0</v>
      </c>
      <c r="AJ95" s="89">
        <v>0</v>
      </c>
      <c r="AK95" s="89">
        <v>0</v>
      </c>
      <c r="AL95" s="89">
        <v>0</v>
      </c>
      <c r="AM95" s="89">
        <v>0</v>
      </c>
      <c r="AN95" s="89">
        <v>0</v>
      </c>
      <c r="AO95" s="89">
        <v>0</v>
      </c>
      <c r="AP95" s="129">
        <v>74</v>
      </c>
      <c r="AQ95" s="129">
        <v>13.5</v>
      </c>
      <c r="AR95" s="129">
        <v>87.5</v>
      </c>
      <c r="AS95" s="129">
        <v>38</v>
      </c>
      <c r="AT95" s="129">
        <v>13</v>
      </c>
      <c r="AU95" s="129">
        <v>51</v>
      </c>
      <c r="AV95" s="129">
        <v>0</v>
      </c>
      <c r="AW95" s="129">
        <v>87.5</v>
      </c>
      <c r="AX95" s="129">
        <v>51</v>
      </c>
      <c r="AY95" s="129">
        <v>125</v>
      </c>
      <c r="AZ95" s="130">
        <v>138.5</v>
      </c>
      <c r="BA95" s="131">
        <v>0</v>
      </c>
      <c r="BB95" s="116">
        <v>1</v>
      </c>
      <c r="BC95" s="116" t="s">
        <v>254</v>
      </c>
      <c r="BD95" s="116">
        <v>1</v>
      </c>
      <c r="BE95" s="116" t="s">
        <v>254</v>
      </c>
      <c r="BF95" s="116">
        <v>0</v>
      </c>
      <c r="BG95" s="116" t="s">
        <v>254</v>
      </c>
      <c r="BH95" s="116">
        <v>1</v>
      </c>
      <c r="BI95" s="116">
        <v>1</v>
      </c>
    </row>
    <row r="96" spans="1:61" ht="15.5">
      <c r="A96" s="117" t="str">
        <f t="shared" si="1"/>
        <v>CR</v>
      </c>
      <c r="B96" s="118" t="s">
        <v>269</v>
      </c>
      <c r="C96" s="118">
        <v>1</v>
      </c>
      <c r="D96" s="118" t="s">
        <v>531</v>
      </c>
      <c r="E96" s="119" t="s">
        <v>446</v>
      </c>
      <c r="F96" s="120">
        <v>1.3228219747543335</v>
      </c>
      <c r="G96" s="121">
        <v>35.626106262207031</v>
      </c>
      <c r="H96" s="60" t="s">
        <v>24</v>
      </c>
      <c r="I96" s="123">
        <v>541.12554115</v>
      </c>
      <c r="J96" s="124">
        <v>0.52</v>
      </c>
      <c r="K96" s="124">
        <v>8.92</v>
      </c>
      <c r="L96" s="124">
        <v>43.72</v>
      </c>
      <c r="N96" s="125">
        <v>0.183</v>
      </c>
      <c r="O96" s="126">
        <v>0</v>
      </c>
      <c r="P96" s="126">
        <v>0</v>
      </c>
      <c r="Q96" s="126">
        <v>0.86439999999999995</v>
      </c>
      <c r="R96" s="126">
        <v>0</v>
      </c>
      <c r="S96" s="126">
        <v>0.21170754280425699</v>
      </c>
      <c r="T96" s="126">
        <v>0</v>
      </c>
      <c r="U96" s="126">
        <v>0</v>
      </c>
      <c r="V96" s="127">
        <v>0.21170754280425699</v>
      </c>
      <c r="W96" s="126">
        <v>0</v>
      </c>
      <c r="X96" s="126">
        <v>0</v>
      </c>
      <c r="Y96" s="126">
        <v>0</v>
      </c>
      <c r="Z96" s="126">
        <v>0</v>
      </c>
      <c r="AA96" s="126">
        <v>0</v>
      </c>
      <c r="AB96" s="126">
        <v>0</v>
      </c>
      <c r="AC96" s="126">
        <v>0</v>
      </c>
      <c r="AD96" s="126">
        <v>0</v>
      </c>
      <c r="AE96" s="127">
        <v>0</v>
      </c>
      <c r="AF96" s="128">
        <v>0</v>
      </c>
      <c r="AG96" s="89">
        <v>0</v>
      </c>
      <c r="AH96" s="89">
        <v>0</v>
      </c>
      <c r="AI96" s="89">
        <v>0</v>
      </c>
      <c r="AJ96" s="89">
        <v>0</v>
      </c>
      <c r="AK96" s="89">
        <v>0</v>
      </c>
      <c r="AL96" s="89">
        <v>0</v>
      </c>
      <c r="AM96" s="89">
        <v>0</v>
      </c>
      <c r="AN96" s="89">
        <v>0</v>
      </c>
      <c r="AO96" s="89">
        <v>0</v>
      </c>
      <c r="AP96" s="129">
        <v>122.5</v>
      </c>
      <c r="AQ96" s="129">
        <v>17.5</v>
      </c>
      <c r="AR96" s="129">
        <v>140</v>
      </c>
      <c r="AS96" s="129">
        <v>65</v>
      </c>
      <c r="AT96" s="129">
        <v>34</v>
      </c>
      <c r="AU96" s="129">
        <v>99</v>
      </c>
      <c r="AV96" s="129">
        <v>0</v>
      </c>
      <c r="AW96" s="129">
        <v>140</v>
      </c>
      <c r="AX96" s="129">
        <v>99</v>
      </c>
      <c r="AY96" s="129">
        <v>221.5</v>
      </c>
      <c r="AZ96" s="130">
        <v>239</v>
      </c>
      <c r="BA96" s="131">
        <v>0</v>
      </c>
      <c r="BB96" s="116">
        <v>1</v>
      </c>
      <c r="BC96" s="116" t="s">
        <v>254</v>
      </c>
      <c r="BD96" s="116">
        <v>0</v>
      </c>
      <c r="BE96" s="116" t="s">
        <v>254</v>
      </c>
      <c r="BF96" s="116">
        <v>0</v>
      </c>
      <c r="BG96" s="116" t="s">
        <v>254</v>
      </c>
      <c r="BH96" s="116">
        <v>1</v>
      </c>
      <c r="BI96" s="116">
        <v>1</v>
      </c>
    </row>
    <row r="97" spans="1:61" ht="15.5">
      <c r="A97" s="117" t="str">
        <f t="shared" si="1"/>
        <v>CR</v>
      </c>
      <c r="B97" s="118" t="s">
        <v>269</v>
      </c>
      <c r="C97" s="118">
        <v>1</v>
      </c>
      <c r="D97" s="118" t="s">
        <v>532</v>
      </c>
      <c r="E97" s="119" t="s">
        <v>448</v>
      </c>
      <c r="F97" s="120">
        <v>1.5851775407791138</v>
      </c>
      <c r="G97" s="121">
        <v>35.957221984863281</v>
      </c>
      <c r="H97" s="60" t="s">
        <v>24</v>
      </c>
      <c r="I97" s="123">
        <v>302.39368474999998</v>
      </c>
      <c r="J97" s="124">
        <v>0.48749999999999999</v>
      </c>
      <c r="K97" s="124">
        <v>9.0250000000000004</v>
      </c>
      <c r="L97" s="124">
        <v>47.362499999999997</v>
      </c>
      <c r="N97" s="125">
        <v>0.13239999999999999</v>
      </c>
      <c r="O97" s="126">
        <v>0</v>
      </c>
      <c r="P97" s="126">
        <v>0</v>
      </c>
      <c r="Q97" s="126">
        <v>0.90959999999999996</v>
      </c>
      <c r="R97" s="126">
        <v>0</v>
      </c>
      <c r="S97" s="126">
        <v>0.14555848724714199</v>
      </c>
      <c r="T97" s="126">
        <v>0</v>
      </c>
      <c r="U97" s="126">
        <v>0</v>
      </c>
      <c r="V97" s="127">
        <v>0.14555848724714199</v>
      </c>
      <c r="W97" s="126">
        <v>0</v>
      </c>
      <c r="X97" s="126">
        <v>0</v>
      </c>
      <c r="Y97" s="126">
        <v>0</v>
      </c>
      <c r="Z97" s="126">
        <v>0</v>
      </c>
      <c r="AA97" s="126">
        <v>0</v>
      </c>
      <c r="AB97" s="126">
        <v>0</v>
      </c>
      <c r="AC97" s="126">
        <v>0</v>
      </c>
      <c r="AD97" s="126">
        <v>0</v>
      </c>
      <c r="AE97" s="127">
        <v>0</v>
      </c>
      <c r="AF97" s="128">
        <v>0</v>
      </c>
      <c r="AG97" s="89">
        <v>0</v>
      </c>
      <c r="AH97" s="89">
        <v>0</v>
      </c>
      <c r="AI97" s="89">
        <v>0</v>
      </c>
      <c r="AJ97" s="89">
        <v>0</v>
      </c>
      <c r="AK97" s="89">
        <v>0</v>
      </c>
      <c r="AL97" s="89">
        <v>0</v>
      </c>
      <c r="AM97" s="89">
        <v>0</v>
      </c>
      <c r="AN97" s="89">
        <v>0</v>
      </c>
      <c r="AO97" s="89">
        <v>0</v>
      </c>
      <c r="AP97" s="129">
        <v>77.5</v>
      </c>
      <c r="AQ97" s="129">
        <v>17</v>
      </c>
      <c r="AR97" s="129">
        <v>94.5</v>
      </c>
      <c r="AS97" s="129">
        <v>28</v>
      </c>
      <c r="AT97" s="129">
        <v>12.5</v>
      </c>
      <c r="AU97" s="129">
        <v>40.5</v>
      </c>
      <c r="AV97" s="129">
        <v>0</v>
      </c>
      <c r="AW97" s="129">
        <v>94.5</v>
      </c>
      <c r="AX97" s="129">
        <v>40.5</v>
      </c>
      <c r="AY97" s="129">
        <v>118</v>
      </c>
      <c r="AZ97" s="130">
        <v>135</v>
      </c>
      <c r="BA97" s="131">
        <v>0</v>
      </c>
      <c r="BB97" s="116">
        <v>1</v>
      </c>
      <c r="BC97" s="116" t="s">
        <v>254</v>
      </c>
      <c r="BD97" s="116">
        <v>0</v>
      </c>
      <c r="BE97" s="116" t="s">
        <v>254</v>
      </c>
      <c r="BF97" s="116">
        <v>0</v>
      </c>
      <c r="BG97" s="116" t="s">
        <v>254</v>
      </c>
      <c r="BH97" s="116">
        <v>1</v>
      </c>
      <c r="BI97" s="116">
        <v>1</v>
      </c>
    </row>
    <row r="98" spans="1:61" ht="15.5">
      <c r="A98" s="117" t="str">
        <f t="shared" si="1"/>
        <v>CR</v>
      </c>
      <c r="B98" s="118" t="s">
        <v>269</v>
      </c>
      <c r="C98" s="118">
        <v>1</v>
      </c>
      <c r="D98" s="118" t="s">
        <v>533</v>
      </c>
      <c r="E98" s="119" t="s">
        <v>450</v>
      </c>
      <c r="F98" s="120">
        <v>1.5133975744247437</v>
      </c>
      <c r="G98" s="121">
        <v>35.464252471923828</v>
      </c>
      <c r="H98" s="60" t="s">
        <v>24</v>
      </c>
      <c r="I98" s="123">
        <v>286.47822765000001</v>
      </c>
      <c r="J98" s="124">
        <v>0.5</v>
      </c>
      <c r="K98" s="124">
        <v>7.02</v>
      </c>
      <c r="L98" s="124">
        <v>37.450000000000003</v>
      </c>
      <c r="N98" s="125">
        <v>0.13170000000000001</v>
      </c>
      <c r="O98" s="126">
        <v>0</v>
      </c>
      <c r="P98" s="126">
        <v>0</v>
      </c>
      <c r="Q98" s="126">
        <v>0.79190000000000005</v>
      </c>
      <c r="R98" s="126">
        <v>0</v>
      </c>
      <c r="S98" s="126">
        <v>0.166308877383508</v>
      </c>
      <c r="T98" s="126">
        <v>0</v>
      </c>
      <c r="U98" s="126">
        <v>0</v>
      </c>
      <c r="V98" s="127">
        <v>0.166308877383508</v>
      </c>
      <c r="W98" s="126">
        <v>0</v>
      </c>
      <c r="X98" s="126">
        <v>0</v>
      </c>
      <c r="Y98" s="126">
        <v>0</v>
      </c>
      <c r="Z98" s="126">
        <v>0</v>
      </c>
      <c r="AA98" s="126">
        <v>0</v>
      </c>
      <c r="AB98" s="126">
        <v>0</v>
      </c>
      <c r="AC98" s="126">
        <v>0</v>
      </c>
      <c r="AD98" s="126">
        <v>0</v>
      </c>
      <c r="AE98" s="127">
        <v>0</v>
      </c>
      <c r="AF98" s="128">
        <v>0</v>
      </c>
      <c r="AG98" s="89">
        <v>0</v>
      </c>
      <c r="AH98" s="89">
        <v>0</v>
      </c>
      <c r="AI98" s="89">
        <v>0</v>
      </c>
      <c r="AJ98" s="89">
        <v>0</v>
      </c>
      <c r="AK98" s="89">
        <v>0</v>
      </c>
      <c r="AL98" s="89">
        <v>0</v>
      </c>
      <c r="AM98" s="89">
        <v>0</v>
      </c>
      <c r="AN98" s="89">
        <v>0</v>
      </c>
      <c r="AO98" s="89">
        <v>0</v>
      </c>
      <c r="AP98" s="129">
        <v>40</v>
      </c>
      <c r="AQ98" s="129">
        <v>15</v>
      </c>
      <c r="AR98" s="129">
        <v>55</v>
      </c>
      <c r="AS98" s="129">
        <v>52.5</v>
      </c>
      <c r="AT98" s="129">
        <v>14</v>
      </c>
      <c r="AU98" s="129">
        <v>66.5</v>
      </c>
      <c r="AV98" s="129">
        <v>0</v>
      </c>
      <c r="AW98" s="129">
        <v>55</v>
      </c>
      <c r="AX98" s="129">
        <v>66.5</v>
      </c>
      <c r="AY98" s="129">
        <v>106.5</v>
      </c>
      <c r="AZ98" s="130">
        <v>121.5</v>
      </c>
      <c r="BA98" s="131">
        <v>0</v>
      </c>
      <c r="BB98" s="116">
        <v>0</v>
      </c>
      <c r="BC98" s="116" t="s">
        <v>254</v>
      </c>
      <c r="BD98" s="116">
        <v>1</v>
      </c>
      <c r="BE98" s="116" t="s">
        <v>254</v>
      </c>
      <c r="BF98" s="116">
        <v>0</v>
      </c>
      <c r="BG98" s="116" t="s">
        <v>254</v>
      </c>
      <c r="BH98" s="116">
        <v>1</v>
      </c>
      <c r="BI98" s="116">
        <v>0</v>
      </c>
    </row>
    <row r="99" spans="1:61" ht="15.5">
      <c r="A99" s="117" t="str">
        <f t="shared" si="1"/>
        <v>CR</v>
      </c>
      <c r="B99" s="118" t="s">
        <v>269</v>
      </c>
      <c r="C99" s="118">
        <v>1</v>
      </c>
      <c r="D99" s="118" t="s">
        <v>534</v>
      </c>
      <c r="E99" s="119" t="s">
        <v>452</v>
      </c>
      <c r="F99" s="120">
        <v>1.4855561256408691</v>
      </c>
      <c r="G99" s="121">
        <v>33.644386291503906</v>
      </c>
      <c r="H99" s="60" t="s">
        <v>24</v>
      </c>
      <c r="I99" s="123">
        <v>366.05551309999998</v>
      </c>
      <c r="J99" s="124">
        <v>0.52</v>
      </c>
      <c r="K99" s="124">
        <v>9.2200000000000006</v>
      </c>
      <c r="L99" s="124">
        <v>43.86</v>
      </c>
      <c r="N99" s="125">
        <v>0.2039</v>
      </c>
      <c r="O99" s="126">
        <v>0</v>
      </c>
      <c r="P99" s="126">
        <v>0</v>
      </c>
      <c r="Q99" s="126">
        <v>1.0790999999999999</v>
      </c>
      <c r="R99" s="126">
        <v>0</v>
      </c>
      <c r="S99" s="126">
        <v>0.18895375776109699</v>
      </c>
      <c r="T99" s="126">
        <v>0</v>
      </c>
      <c r="U99" s="126">
        <v>0</v>
      </c>
      <c r="V99" s="127">
        <v>0.18895375776109699</v>
      </c>
      <c r="W99" s="126">
        <v>0</v>
      </c>
      <c r="X99" s="126">
        <v>0</v>
      </c>
      <c r="Y99" s="126">
        <v>0</v>
      </c>
      <c r="Z99" s="126">
        <v>0</v>
      </c>
      <c r="AA99" s="126">
        <v>0</v>
      </c>
      <c r="AB99" s="126">
        <v>0</v>
      </c>
      <c r="AC99" s="126">
        <v>0</v>
      </c>
      <c r="AD99" s="126">
        <v>0</v>
      </c>
      <c r="AE99" s="127">
        <v>0</v>
      </c>
      <c r="AF99" s="128">
        <v>0</v>
      </c>
      <c r="AG99" s="89">
        <v>0</v>
      </c>
      <c r="AH99" s="89">
        <v>0</v>
      </c>
      <c r="AI99" s="89">
        <v>0</v>
      </c>
      <c r="AJ99" s="89">
        <v>0</v>
      </c>
      <c r="AK99" s="89">
        <v>0</v>
      </c>
      <c r="AL99" s="89">
        <v>0</v>
      </c>
      <c r="AM99" s="89">
        <v>0</v>
      </c>
      <c r="AN99" s="89">
        <v>0</v>
      </c>
      <c r="AO99" s="89">
        <v>0</v>
      </c>
      <c r="AP99" s="129">
        <v>74</v>
      </c>
      <c r="AQ99" s="129">
        <v>28.5</v>
      </c>
      <c r="AR99" s="129">
        <v>102.5</v>
      </c>
      <c r="AS99" s="129">
        <v>40</v>
      </c>
      <c r="AT99" s="129">
        <v>25</v>
      </c>
      <c r="AU99" s="129">
        <v>65</v>
      </c>
      <c r="AV99" s="129">
        <v>0</v>
      </c>
      <c r="AW99" s="129">
        <v>102.5</v>
      </c>
      <c r="AX99" s="129">
        <v>65</v>
      </c>
      <c r="AY99" s="129">
        <v>139</v>
      </c>
      <c r="AZ99" s="130">
        <v>167.5</v>
      </c>
      <c r="BA99" s="131">
        <v>0</v>
      </c>
      <c r="BB99" s="116">
        <v>1</v>
      </c>
      <c r="BC99" s="116" t="s">
        <v>254</v>
      </c>
      <c r="BD99" s="116">
        <v>1</v>
      </c>
      <c r="BE99" s="116" t="s">
        <v>254</v>
      </c>
      <c r="BF99" s="116">
        <v>0</v>
      </c>
      <c r="BG99" s="116" t="s">
        <v>254</v>
      </c>
      <c r="BH99" s="116">
        <v>1</v>
      </c>
      <c r="BI99" s="116">
        <v>1</v>
      </c>
    </row>
    <row r="100" spans="1:61" ht="15.5">
      <c r="A100" s="117" t="str">
        <f t="shared" si="1"/>
        <v>CR</v>
      </c>
      <c r="B100" s="118" t="s">
        <v>269</v>
      </c>
      <c r="C100" s="118">
        <v>1</v>
      </c>
      <c r="D100" s="118" t="s">
        <v>535</v>
      </c>
      <c r="E100" s="119" t="s">
        <v>454</v>
      </c>
      <c r="F100" s="120">
        <v>1.5329141616821289</v>
      </c>
      <c r="G100" s="121">
        <v>34.635395050048828</v>
      </c>
      <c r="H100" s="60" t="s">
        <v>24</v>
      </c>
      <c r="I100" s="123">
        <v>397.88642729999998</v>
      </c>
      <c r="J100" s="124">
        <v>0.51</v>
      </c>
      <c r="K100" s="124">
        <v>8.91</v>
      </c>
      <c r="L100" s="124">
        <v>43.61</v>
      </c>
      <c r="N100" s="125">
        <v>0.189</v>
      </c>
      <c r="O100" s="126">
        <v>0</v>
      </c>
      <c r="P100" s="126">
        <v>0</v>
      </c>
      <c r="Q100" s="126">
        <v>1.0740000000000001</v>
      </c>
      <c r="R100" s="126">
        <v>0</v>
      </c>
      <c r="S100" s="126">
        <v>0.17597765363128501</v>
      </c>
      <c r="T100" s="126">
        <v>0</v>
      </c>
      <c r="U100" s="126">
        <v>0</v>
      </c>
      <c r="V100" s="127">
        <v>0.17597765363128501</v>
      </c>
      <c r="W100" s="126">
        <v>0</v>
      </c>
      <c r="X100" s="126">
        <v>0</v>
      </c>
      <c r="Y100" s="126">
        <v>0</v>
      </c>
      <c r="Z100" s="126">
        <v>0</v>
      </c>
      <c r="AA100" s="126">
        <v>0</v>
      </c>
      <c r="AB100" s="126">
        <v>0</v>
      </c>
      <c r="AC100" s="126">
        <v>0</v>
      </c>
      <c r="AD100" s="126">
        <v>0</v>
      </c>
      <c r="AE100" s="127">
        <v>0</v>
      </c>
      <c r="AF100" s="128">
        <v>0</v>
      </c>
      <c r="AG100" s="89">
        <v>0</v>
      </c>
      <c r="AH100" s="89">
        <v>0</v>
      </c>
      <c r="AI100" s="89">
        <v>0</v>
      </c>
      <c r="AJ100" s="89">
        <v>0</v>
      </c>
      <c r="AK100" s="89">
        <v>0</v>
      </c>
      <c r="AL100" s="89">
        <v>0</v>
      </c>
      <c r="AM100" s="89">
        <v>0</v>
      </c>
      <c r="AN100" s="89">
        <v>0</v>
      </c>
      <c r="AO100" s="89">
        <v>0</v>
      </c>
      <c r="AP100" s="129">
        <v>72</v>
      </c>
      <c r="AQ100" s="129">
        <v>32.5</v>
      </c>
      <c r="AR100" s="129">
        <v>104.5</v>
      </c>
      <c r="AS100" s="129">
        <v>55.5</v>
      </c>
      <c r="AT100" s="129">
        <v>30.5</v>
      </c>
      <c r="AU100" s="129">
        <v>86</v>
      </c>
      <c r="AV100" s="129">
        <v>0</v>
      </c>
      <c r="AW100" s="129">
        <v>104.5</v>
      </c>
      <c r="AX100" s="129">
        <v>86</v>
      </c>
      <c r="AY100" s="129">
        <v>158</v>
      </c>
      <c r="AZ100" s="130">
        <v>190.5</v>
      </c>
      <c r="BA100" s="131">
        <v>0</v>
      </c>
      <c r="BB100" s="116">
        <v>1</v>
      </c>
      <c r="BC100" s="116" t="s">
        <v>254</v>
      </c>
      <c r="BD100" s="116">
        <v>0</v>
      </c>
      <c r="BE100" s="116" t="s">
        <v>254</v>
      </c>
      <c r="BF100" s="116">
        <v>0</v>
      </c>
      <c r="BG100" s="116" t="s">
        <v>254</v>
      </c>
      <c r="BH100" s="116">
        <v>1</v>
      </c>
      <c r="BI100" s="116">
        <v>1</v>
      </c>
    </row>
    <row r="101" spans="1:61" ht="15.5">
      <c r="A101" s="117" t="str">
        <f t="shared" si="1"/>
        <v>CR</v>
      </c>
      <c r="B101" s="118" t="s">
        <v>269</v>
      </c>
      <c r="C101" s="118">
        <v>1</v>
      </c>
      <c r="D101" s="118" t="s">
        <v>536</v>
      </c>
      <c r="E101" s="119" t="s">
        <v>456</v>
      </c>
      <c r="F101" s="120">
        <v>1.3951866626739502</v>
      </c>
      <c r="G101" s="121">
        <v>33.974739074707031</v>
      </c>
      <c r="H101" s="60" t="s">
        <v>24</v>
      </c>
      <c r="I101" s="123">
        <v>286.47822765000001</v>
      </c>
      <c r="J101" s="124">
        <v>0.55000000000000004</v>
      </c>
      <c r="K101" s="124">
        <v>7.9</v>
      </c>
      <c r="L101" s="124">
        <v>39.07</v>
      </c>
      <c r="N101" s="125">
        <v>0.1648</v>
      </c>
      <c r="O101" s="126">
        <v>0</v>
      </c>
      <c r="P101" s="126">
        <v>0</v>
      </c>
      <c r="Q101" s="126">
        <v>1.0049999999999999</v>
      </c>
      <c r="R101" s="126">
        <v>0</v>
      </c>
      <c r="S101" s="126">
        <v>0.16398009950248801</v>
      </c>
      <c r="T101" s="126">
        <v>0</v>
      </c>
      <c r="U101" s="126">
        <v>0</v>
      </c>
      <c r="V101" s="127">
        <v>0.16398009950248801</v>
      </c>
      <c r="W101" s="126">
        <v>0</v>
      </c>
      <c r="X101" s="126">
        <v>0</v>
      </c>
      <c r="Y101" s="126">
        <v>0</v>
      </c>
      <c r="Z101" s="126">
        <v>0</v>
      </c>
      <c r="AA101" s="126">
        <v>0</v>
      </c>
      <c r="AB101" s="126">
        <v>0</v>
      </c>
      <c r="AC101" s="126">
        <v>0</v>
      </c>
      <c r="AD101" s="126">
        <v>0</v>
      </c>
      <c r="AE101" s="127">
        <v>0</v>
      </c>
      <c r="AF101" s="128">
        <v>0</v>
      </c>
      <c r="AG101" s="89">
        <v>0</v>
      </c>
      <c r="AH101" s="89">
        <v>0</v>
      </c>
      <c r="AI101" s="89">
        <v>0</v>
      </c>
      <c r="AJ101" s="89">
        <v>0</v>
      </c>
      <c r="AK101" s="89">
        <v>0</v>
      </c>
      <c r="AL101" s="89">
        <v>0</v>
      </c>
      <c r="AM101" s="89">
        <v>0</v>
      </c>
      <c r="AN101" s="89">
        <v>0</v>
      </c>
      <c r="AO101" s="89">
        <v>0</v>
      </c>
      <c r="AP101" s="129">
        <v>61.5</v>
      </c>
      <c r="AQ101" s="129">
        <v>36</v>
      </c>
      <c r="AR101" s="129">
        <v>97.5</v>
      </c>
      <c r="AS101" s="129">
        <v>39.5</v>
      </c>
      <c r="AT101" s="129">
        <v>26</v>
      </c>
      <c r="AU101" s="129">
        <v>65.5</v>
      </c>
      <c r="AV101" s="129">
        <v>0</v>
      </c>
      <c r="AW101" s="129">
        <v>97.5</v>
      </c>
      <c r="AX101" s="129">
        <v>65.5</v>
      </c>
      <c r="AY101" s="129">
        <v>127</v>
      </c>
      <c r="AZ101" s="130">
        <v>163</v>
      </c>
      <c r="BA101" s="131">
        <v>0</v>
      </c>
      <c r="BB101" s="116">
        <v>0</v>
      </c>
      <c r="BC101" s="116" t="s">
        <v>254</v>
      </c>
      <c r="BD101" s="116">
        <v>0</v>
      </c>
      <c r="BE101" s="116" t="s">
        <v>254</v>
      </c>
      <c r="BF101" s="116">
        <v>0</v>
      </c>
      <c r="BG101" s="116" t="s">
        <v>254</v>
      </c>
      <c r="BH101" s="116" t="s">
        <v>254</v>
      </c>
      <c r="BI101" s="116">
        <v>0</v>
      </c>
    </row>
    <row r="102" spans="1:61" ht="15.5">
      <c r="A102" s="117" t="str">
        <f t="shared" si="1"/>
        <v>CR</v>
      </c>
      <c r="B102" s="118" t="s">
        <v>272</v>
      </c>
      <c r="C102" s="118">
        <v>1</v>
      </c>
      <c r="D102" s="118" t="s">
        <v>537</v>
      </c>
      <c r="E102" s="119">
        <v>1</v>
      </c>
      <c r="F102" s="120">
        <v>1.4120383262634277</v>
      </c>
      <c r="G102" s="121">
        <v>35.183517456054688</v>
      </c>
      <c r="H102" s="60" t="s">
        <v>24</v>
      </c>
      <c r="I102" s="123">
        <v>254.64731345000001</v>
      </c>
      <c r="J102" s="124">
        <v>0.45</v>
      </c>
      <c r="K102" s="124">
        <v>5.2333333333333298</v>
      </c>
      <c r="L102" s="124">
        <v>32.466666666666697</v>
      </c>
      <c r="N102" s="125">
        <v>0.19620000000000001</v>
      </c>
      <c r="O102" s="126">
        <v>0</v>
      </c>
      <c r="P102" s="126">
        <v>0</v>
      </c>
      <c r="Q102" s="126">
        <v>0.54449999999999998</v>
      </c>
      <c r="R102" s="126">
        <v>0</v>
      </c>
      <c r="S102" s="126">
        <v>0.36033057851239703</v>
      </c>
      <c r="T102" s="126">
        <v>0</v>
      </c>
      <c r="U102" s="126">
        <v>0</v>
      </c>
      <c r="V102" s="127">
        <v>0.36033057851239703</v>
      </c>
      <c r="W102" s="126">
        <v>0.455601621941774</v>
      </c>
      <c r="X102" s="126">
        <v>0.455601621941774</v>
      </c>
      <c r="Y102" s="126">
        <v>0</v>
      </c>
      <c r="Z102" s="126">
        <v>0</v>
      </c>
      <c r="AA102" s="126">
        <v>0</v>
      </c>
      <c r="AB102" s="126">
        <v>0</v>
      </c>
      <c r="AC102" s="126">
        <v>0</v>
      </c>
      <c r="AD102" s="126">
        <v>0.455601621941774</v>
      </c>
      <c r="AE102" s="127">
        <v>0</v>
      </c>
      <c r="AF102" s="128">
        <v>1</v>
      </c>
      <c r="AG102" s="125">
        <v>8.23545491821951</v>
      </c>
      <c r="AH102" s="126">
        <v>8.23545491821951</v>
      </c>
      <c r="AI102" s="126">
        <v>0</v>
      </c>
      <c r="AJ102" s="126">
        <v>0</v>
      </c>
      <c r="AK102" s="126">
        <v>0</v>
      </c>
      <c r="AL102" s="126">
        <v>0</v>
      </c>
      <c r="AM102" s="126">
        <v>0</v>
      </c>
      <c r="AN102" s="126">
        <v>8.23545491821951</v>
      </c>
      <c r="AO102" s="127">
        <v>0</v>
      </c>
      <c r="AP102" s="129">
        <v>38</v>
      </c>
      <c r="AQ102" s="129">
        <v>0</v>
      </c>
      <c r="AR102" s="129">
        <v>38</v>
      </c>
      <c r="AS102" s="129">
        <v>27.5</v>
      </c>
      <c r="AT102" s="129">
        <v>0</v>
      </c>
      <c r="AU102" s="129">
        <v>27.5</v>
      </c>
      <c r="AV102" s="129">
        <v>0</v>
      </c>
      <c r="AW102" s="129">
        <v>38</v>
      </c>
      <c r="AX102" s="129">
        <v>27.5</v>
      </c>
      <c r="AY102" s="129">
        <v>65.5</v>
      </c>
      <c r="AZ102" s="130">
        <v>65.5</v>
      </c>
      <c r="BA102" s="131">
        <v>0</v>
      </c>
      <c r="BB102" s="116">
        <v>1</v>
      </c>
      <c r="BC102" s="116" t="s">
        <v>254</v>
      </c>
      <c r="BD102" s="116">
        <v>1</v>
      </c>
      <c r="BE102" s="116" t="s">
        <v>254</v>
      </c>
      <c r="BF102" s="116">
        <v>0</v>
      </c>
      <c r="BG102" s="116" t="s">
        <v>254</v>
      </c>
      <c r="BH102" s="116">
        <v>1</v>
      </c>
      <c r="BI102" s="116">
        <v>1</v>
      </c>
    </row>
    <row r="103" spans="1:61" ht="15.5">
      <c r="A103" s="117" t="str">
        <f t="shared" si="1"/>
        <v>CR</v>
      </c>
      <c r="B103" s="118" t="s">
        <v>272</v>
      </c>
      <c r="C103" s="118">
        <v>1</v>
      </c>
      <c r="D103" s="118" t="s">
        <v>538</v>
      </c>
      <c r="E103" s="119">
        <v>2</v>
      </c>
      <c r="F103" s="120">
        <v>1.3879250288009644</v>
      </c>
      <c r="G103" s="121">
        <v>36.774330139160156</v>
      </c>
      <c r="H103" s="60" t="s">
        <v>24</v>
      </c>
      <c r="I103" s="123">
        <v>445.6327986</v>
      </c>
      <c r="J103" s="124">
        <v>0.44</v>
      </c>
      <c r="K103" s="124">
        <v>5.33</v>
      </c>
      <c r="L103" s="124">
        <v>28.41</v>
      </c>
      <c r="N103" s="125">
        <v>8.6499999999999994E-2</v>
      </c>
      <c r="O103" s="126">
        <v>0</v>
      </c>
      <c r="P103" s="126">
        <v>0</v>
      </c>
      <c r="Q103" s="126">
        <v>0.65359999999999996</v>
      </c>
      <c r="R103" s="126">
        <v>0</v>
      </c>
      <c r="S103" s="126">
        <v>0.13234394124846999</v>
      </c>
      <c r="T103" s="126">
        <v>0</v>
      </c>
      <c r="U103" s="126">
        <v>0</v>
      </c>
      <c r="V103" s="127">
        <v>0.13234394124846999</v>
      </c>
      <c r="W103" s="126">
        <v>0.66216395179446397</v>
      </c>
      <c r="X103" s="126">
        <v>0</v>
      </c>
      <c r="Y103" s="126">
        <v>0.66216395179446397</v>
      </c>
      <c r="Z103" s="126">
        <v>0</v>
      </c>
      <c r="AA103" s="126">
        <v>0</v>
      </c>
      <c r="AB103" s="126">
        <v>0</v>
      </c>
      <c r="AC103" s="126">
        <v>0.66216395179446397</v>
      </c>
      <c r="AD103" s="126">
        <v>0</v>
      </c>
      <c r="AE103" s="127">
        <v>0</v>
      </c>
      <c r="AF103" s="128">
        <v>1</v>
      </c>
      <c r="AG103" s="125">
        <v>24.504701364057698</v>
      </c>
      <c r="AH103" s="126">
        <v>0</v>
      </c>
      <c r="AI103" s="126">
        <v>24.504701364057698</v>
      </c>
      <c r="AJ103" s="126">
        <v>0</v>
      </c>
      <c r="AK103" s="126">
        <v>0</v>
      </c>
      <c r="AL103" s="126">
        <v>0</v>
      </c>
      <c r="AM103" s="126">
        <v>24.504701364057698</v>
      </c>
      <c r="AN103" s="126">
        <v>0</v>
      </c>
      <c r="AO103" s="127">
        <v>0</v>
      </c>
      <c r="AP103" s="129">
        <v>49</v>
      </c>
      <c r="AQ103" s="129">
        <v>0</v>
      </c>
      <c r="AR103" s="129">
        <v>49</v>
      </c>
      <c r="AS103" s="129">
        <v>50</v>
      </c>
      <c r="AT103" s="129">
        <v>0</v>
      </c>
      <c r="AU103" s="129">
        <v>50</v>
      </c>
      <c r="AV103" s="129">
        <v>0</v>
      </c>
      <c r="AW103" s="129">
        <v>49</v>
      </c>
      <c r="AX103" s="129">
        <v>50</v>
      </c>
      <c r="AY103" s="129">
        <v>99</v>
      </c>
      <c r="AZ103" s="130">
        <v>99</v>
      </c>
      <c r="BA103" s="131">
        <v>0</v>
      </c>
      <c r="BB103" s="116">
        <v>1</v>
      </c>
      <c r="BC103" s="116" t="s">
        <v>254</v>
      </c>
      <c r="BD103" s="116">
        <v>0</v>
      </c>
      <c r="BE103" s="116" t="s">
        <v>254</v>
      </c>
      <c r="BF103" s="116">
        <v>0</v>
      </c>
      <c r="BG103" s="116" t="s">
        <v>254</v>
      </c>
      <c r="BH103" s="116">
        <v>1</v>
      </c>
      <c r="BI103" s="116">
        <v>1</v>
      </c>
    </row>
    <row r="104" spans="1:61" ht="15.5">
      <c r="A104" s="117" t="str">
        <f t="shared" si="1"/>
        <v>CR</v>
      </c>
      <c r="B104" s="118" t="s">
        <v>272</v>
      </c>
      <c r="C104" s="118">
        <v>1</v>
      </c>
      <c r="D104" s="118" t="s">
        <v>539</v>
      </c>
      <c r="E104" s="119">
        <v>3</v>
      </c>
      <c r="F104" s="120">
        <v>1.0930423736572266</v>
      </c>
      <c r="G104" s="121">
        <v>35.728256225585938</v>
      </c>
      <c r="H104" s="60" t="s">
        <v>24</v>
      </c>
      <c r="I104" s="123">
        <v>636.61828370000001</v>
      </c>
      <c r="J104" s="124">
        <v>0.5</v>
      </c>
      <c r="K104" s="124">
        <v>5.1749999999999998</v>
      </c>
      <c r="L104" s="124">
        <v>27.425000000000001</v>
      </c>
      <c r="N104" s="125">
        <v>0.1206</v>
      </c>
      <c r="O104" s="126">
        <v>0</v>
      </c>
      <c r="P104" s="126">
        <v>0</v>
      </c>
      <c r="Q104" s="126">
        <v>0.66259999999999997</v>
      </c>
      <c r="R104" s="126">
        <v>0</v>
      </c>
      <c r="S104" s="126">
        <v>0.182010262601871</v>
      </c>
      <c r="T104" s="126">
        <v>0</v>
      </c>
      <c r="U104" s="126">
        <v>0</v>
      </c>
      <c r="V104" s="127">
        <v>0.182010262601871</v>
      </c>
      <c r="W104" s="126">
        <v>2.7548209366391201</v>
      </c>
      <c r="X104" s="126">
        <v>2.7548209366391201</v>
      </c>
      <c r="Y104" s="126">
        <v>0</v>
      </c>
      <c r="Z104" s="126">
        <v>0</v>
      </c>
      <c r="AA104" s="126">
        <v>0</v>
      </c>
      <c r="AB104" s="126">
        <v>0</v>
      </c>
      <c r="AC104" s="126">
        <v>0</v>
      </c>
      <c r="AD104" s="126">
        <v>2.7548209366391201</v>
      </c>
      <c r="AE104" s="127">
        <v>0</v>
      </c>
      <c r="AF104" s="128">
        <v>1</v>
      </c>
      <c r="AG104" s="125">
        <v>19.146005509641899</v>
      </c>
      <c r="AH104" s="126">
        <v>19.146005509641899</v>
      </c>
      <c r="AI104" s="126">
        <v>0</v>
      </c>
      <c r="AJ104" s="126">
        <v>0</v>
      </c>
      <c r="AK104" s="126">
        <v>0</v>
      </c>
      <c r="AL104" s="126">
        <v>0</v>
      </c>
      <c r="AM104" s="126">
        <v>0</v>
      </c>
      <c r="AN104" s="126">
        <v>19.146005509641899</v>
      </c>
      <c r="AO104" s="127">
        <v>0</v>
      </c>
      <c r="AP104" s="129">
        <v>48.5</v>
      </c>
      <c r="AQ104" s="129">
        <v>0</v>
      </c>
      <c r="AR104" s="129">
        <v>48.5</v>
      </c>
      <c r="AS104" s="129">
        <v>54.5</v>
      </c>
      <c r="AT104" s="129">
        <v>34.5</v>
      </c>
      <c r="AU104" s="129">
        <v>89</v>
      </c>
      <c r="AV104" s="129">
        <v>0</v>
      </c>
      <c r="AW104" s="129">
        <v>48.5</v>
      </c>
      <c r="AX104" s="129">
        <v>89</v>
      </c>
      <c r="AY104" s="129">
        <v>137.5</v>
      </c>
      <c r="AZ104" s="130">
        <v>137.5</v>
      </c>
      <c r="BA104" s="131">
        <v>0</v>
      </c>
      <c r="BB104" s="116">
        <v>0</v>
      </c>
      <c r="BC104" s="116" t="s">
        <v>254</v>
      </c>
      <c r="BD104" s="116">
        <v>0</v>
      </c>
      <c r="BE104" s="116" t="s">
        <v>254</v>
      </c>
      <c r="BF104" s="116">
        <v>0</v>
      </c>
      <c r="BG104" s="116" t="s">
        <v>254</v>
      </c>
      <c r="BH104" s="116">
        <v>1</v>
      </c>
      <c r="BI104" s="116">
        <v>0</v>
      </c>
    </row>
    <row r="105" spans="1:61" ht="15.5">
      <c r="A105" s="117" t="str">
        <f t="shared" si="1"/>
        <v>CR</v>
      </c>
      <c r="B105" s="118" t="s">
        <v>272</v>
      </c>
      <c r="C105" s="118">
        <v>1</v>
      </c>
      <c r="D105" s="118" t="s">
        <v>540</v>
      </c>
      <c r="E105" s="119">
        <v>4</v>
      </c>
      <c r="F105" s="120">
        <v>1.2259410619735718</v>
      </c>
      <c r="G105" s="121">
        <v>32.841384887695313</v>
      </c>
      <c r="H105" s="60" t="s">
        <v>24</v>
      </c>
      <c r="I105" s="123">
        <v>588.87191240000004</v>
      </c>
      <c r="J105" s="124">
        <v>0.55000000000000004</v>
      </c>
      <c r="K105" s="124">
        <v>6.35</v>
      </c>
      <c r="L105" s="124">
        <v>34.86</v>
      </c>
      <c r="N105" s="125">
        <v>0.19620000000000001</v>
      </c>
      <c r="O105" s="126">
        <v>0</v>
      </c>
      <c r="P105" s="126">
        <v>0</v>
      </c>
      <c r="Q105" s="126">
        <v>0.84989999999999999</v>
      </c>
      <c r="R105" s="126">
        <v>0</v>
      </c>
      <c r="S105" s="126">
        <v>0.23085068831627301</v>
      </c>
      <c r="T105" s="126">
        <v>0</v>
      </c>
      <c r="U105" s="126">
        <v>0</v>
      </c>
      <c r="V105" s="127">
        <v>0.23085068831627301</v>
      </c>
      <c r="W105" s="126">
        <v>0.61016535481115397</v>
      </c>
      <c r="X105" s="126">
        <v>0.61016535481115397</v>
      </c>
      <c r="Y105" s="126">
        <v>0</v>
      </c>
      <c r="Z105" s="126">
        <v>0</v>
      </c>
      <c r="AA105" s="126">
        <v>0</v>
      </c>
      <c r="AB105" s="126">
        <v>0</v>
      </c>
      <c r="AC105" s="126">
        <v>0</v>
      </c>
      <c r="AD105" s="126">
        <v>0.61016535481115397</v>
      </c>
      <c r="AE105" s="127">
        <v>0</v>
      </c>
      <c r="AF105" s="128">
        <v>1</v>
      </c>
      <c r="AG105" s="125">
        <v>11.0293489535664</v>
      </c>
      <c r="AH105" s="126">
        <v>11.0293489535664</v>
      </c>
      <c r="AI105" s="126">
        <v>0</v>
      </c>
      <c r="AJ105" s="126">
        <v>0</v>
      </c>
      <c r="AK105" s="126">
        <v>0</v>
      </c>
      <c r="AL105" s="126">
        <v>0</v>
      </c>
      <c r="AM105" s="126">
        <v>0</v>
      </c>
      <c r="AN105" s="126">
        <v>11.0293489535664</v>
      </c>
      <c r="AO105" s="127">
        <v>0</v>
      </c>
      <c r="AP105" s="129">
        <v>41</v>
      </c>
      <c r="AQ105" s="129">
        <v>0</v>
      </c>
      <c r="AR105" s="129">
        <v>41</v>
      </c>
      <c r="AS105" s="129">
        <v>32</v>
      </c>
      <c r="AT105" s="129">
        <v>0</v>
      </c>
      <c r="AU105" s="129">
        <v>32</v>
      </c>
      <c r="AV105" s="129">
        <v>0</v>
      </c>
      <c r="AW105" s="129">
        <v>41</v>
      </c>
      <c r="AX105" s="129">
        <v>32</v>
      </c>
      <c r="AY105" s="129">
        <v>73</v>
      </c>
      <c r="AZ105" s="130">
        <v>73</v>
      </c>
      <c r="BA105" s="131">
        <v>0</v>
      </c>
      <c r="BB105" s="116">
        <v>0</v>
      </c>
      <c r="BC105" s="116" t="s">
        <v>254</v>
      </c>
      <c r="BD105" s="116">
        <v>0</v>
      </c>
      <c r="BE105" s="116" t="s">
        <v>254</v>
      </c>
      <c r="BF105" s="116">
        <v>0</v>
      </c>
      <c r="BG105" s="116" t="s">
        <v>254</v>
      </c>
      <c r="BH105" s="116">
        <v>0</v>
      </c>
      <c r="BI105" s="116">
        <v>0</v>
      </c>
    </row>
    <row r="106" spans="1:61" ht="15.5">
      <c r="A106" s="117" t="str">
        <f t="shared" si="1"/>
        <v>CR</v>
      </c>
      <c r="B106" s="118" t="s">
        <v>272</v>
      </c>
      <c r="C106" s="118">
        <v>1</v>
      </c>
      <c r="D106" s="118" t="s">
        <v>541</v>
      </c>
      <c r="E106" s="119">
        <v>5</v>
      </c>
      <c r="F106" s="120">
        <v>1.2541440725326538</v>
      </c>
      <c r="G106" s="121">
        <v>39.957736968994141</v>
      </c>
      <c r="H106" s="60" t="s">
        <v>24</v>
      </c>
      <c r="I106" s="123">
        <v>381.97097020000001</v>
      </c>
      <c r="J106" s="124">
        <v>0.4</v>
      </c>
      <c r="K106" s="124">
        <v>4.55</v>
      </c>
      <c r="L106" s="124">
        <v>25.683333333333302</v>
      </c>
      <c r="N106" s="125">
        <v>7.85E-2</v>
      </c>
      <c r="O106" s="126">
        <v>0</v>
      </c>
      <c r="P106" s="126">
        <v>0</v>
      </c>
      <c r="Q106" s="126">
        <v>0.4723</v>
      </c>
      <c r="R106" s="126">
        <v>0</v>
      </c>
      <c r="S106" s="126">
        <v>0.166207918695744</v>
      </c>
      <c r="T106" s="126">
        <v>0</v>
      </c>
      <c r="U106" s="126">
        <v>0</v>
      </c>
      <c r="V106" s="127">
        <v>0.166207918695744</v>
      </c>
      <c r="W106" s="126">
        <v>1.18638035354135</v>
      </c>
      <c r="X106" s="126">
        <v>1.18638035354135</v>
      </c>
      <c r="Y106" s="126">
        <v>0</v>
      </c>
      <c r="Z106" s="126">
        <v>0</v>
      </c>
      <c r="AA106" s="126">
        <v>0</v>
      </c>
      <c r="AB106" s="126">
        <v>0</v>
      </c>
      <c r="AC106" s="126">
        <v>0</v>
      </c>
      <c r="AD106" s="126">
        <v>1.18638035354135</v>
      </c>
      <c r="AE106" s="127">
        <v>0</v>
      </c>
      <c r="AF106" s="128">
        <v>1</v>
      </c>
      <c r="AG106" s="125">
        <v>8.2453434571123498</v>
      </c>
      <c r="AH106" s="126">
        <v>8.2453434571123498</v>
      </c>
      <c r="AI106" s="126">
        <v>0</v>
      </c>
      <c r="AJ106" s="126">
        <v>0</v>
      </c>
      <c r="AK106" s="126">
        <v>0</v>
      </c>
      <c r="AL106" s="126">
        <v>0</v>
      </c>
      <c r="AM106" s="126">
        <v>0</v>
      </c>
      <c r="AN106" s="126">
        <v>8.2453434571123498</v>
      </c>
      <c r="AO106" s="127">
        <v>0</v>
      </c>
      <c r="AP106" s="129">
        <v>23.5</v>
      </c>
      <c r="AQ106" s="129">
        <v>2.5</v>
      </c>
      <c r="AR106" s="129">
        <v>26</v>
      </c>
      <c r="AS106" s="129">
        <v>32</v>
      </c>
      <c r="AT106" s="129">
        <v>2.5</v>
      </c>
      <c r="AU106" s="129">
        <v>34.5</v>
      </c>
      <c r="AV106" s="129">
        <v>0</v>
      </c>
      <c r="AW106" s="129">
        <v>26</v>
      </c>
      <c r="AX106" s="129">
        <v>34.5</v>
      </c>
      <c r="AY106" s="129">
        <v>58</v>
      </c>
      <c r="AZ106" s="130">
        <v>60.5</v>
      </c>
      <c r="BA106" s="131">
        <v>0</v>
      </c>
      <c r="BB106" s="116">
        <v>1</v>
      </c>
      <c r="BC106" s="116" t="s">
        <v>254</v>
      </c>
      <c r="BD106" s="116">
        <v>0</v>
      </c>
      <c r="BE106" s="116" t="s">
        <v>254</v>
      </c>
      <c r="BF106" s="116">
        <v>0</v>
      </c>
      <c r="BG106" s="116" t="s">
        <v>254</v>
      </c>
      <c r="BH106" s="116">
        <v>0</v>
      </c>
      <c r="BI106" s="116">
        <v>1</v>
      </c>
    </row>
    <row r="107" spans="1:61" ht="15.5">
      <c r="A107" s="117" t="str">
        <f t="shared" si="1"/>
        <v>CR</v>
      </c>
      <c r="B107" s="118" t="s">
        <v>272</v>
      </c>
      <c r="C107" s="118">
        <v>1</v>
      </c>
      <c r="D107" s="118" t="s">
        <v>542</v>
      </c>
      <c r="E107" s="119">
        <v>6</v>
      </c>
      <c r="F107" s="120">
        <v>1.243943452835083</v>
      </c>
      <c r="G107" s="121">
        <v>36.720882415771484</v>
      </c>
      <c r="H107" s="60" t="s">
        <v>24</v>
      </c>
      <c r="I107" s="123">
        <v>366.05551309999998</v>
      </c>
      <c r="J107" s="124">
        <v>0.48</v>
      </c>
      <c r="K107" s="124">
        <v>4.99</v>
      </c>
      <c r="L107" s="124">
        <v>25.27</v>
      </c>
      <c r="N107" s="125">
        <v>0.19689999999999999</v>
      </c>
      <c r="O107" s="126">
        <v>0</v>
      </c>
      <c r="P107" s="126">
        <v>0</v>
      </c>
      <c r="Q107" s="126">
        <v>0.60460000000000003</v>
      </c>
      <c r="R107" s="126">
        <v>0</v>
      </c>
      <c r="S107" s="126">
        <v>0.325669864373139</v>
      </c>
      <c r="T107" s="126">
        <v>0</v>
      </c>
      <c r="U107" s="126">
        <v>0</v>
      </c>
      <c r="V107" s="127">
        <v>0.325669864373139</v>
      </c>
      <c r="W107" s="126">
        <v>0</v>
      </c>
      <c r="X107" s="126">
        <v>0</v>
      </c>
      <c r="Y107" s="126">
        <v>0</v>
      </c>
      <c r="Z107" s="126">
        <v>0</v>
      </c>
      <c r="AA107" s="126">
        <v>0</v>
      </c>
      <c r="AB107" s="126">
        <v>0</v>
      </c>
      <c r="AC107" s="126">
        <v>0</v>
      </c>
      <c r="AD107" s="126">
        <v>0</v>
      </c>
      <c r="AE107" s="127">
        <v>0</v>
      </c>
      <c r="AF107" s="128">
        <v>0</v>
      </c>
      <c r="AG107" s="89">
        <v>0</v>
      </c>
      <c r="AH107" s="89">
        <v>0</v>
      </c>
      <c r="AI107" s="89">
        <v>0</v>
      </c>
      <c r="AJ107" s="89">
        <v>0</v>
      </c>
      <c r="AK107" s="89">
        <v>0</v>
      </c>
      <c r="AL107" s="89">
        <v>0</v>
      </c>
      <c r="AM107" s="89">
        <v>0</v>
      </c>
      <c r="AN107" s="89">
        <v>0</v>
      </c>
      <c r="AO107" s="89">
        <v>0</v>
      </c>
      <c r="AP107" s="129">
        <v>36.5</v>
      </c>
      <c r="AQ107" s="129">
        <v>0</v>
      </c>
      <c r="AR107" s="129">
        <v>36.5</v>
      </c>
      <c r="AS107" s="129">
        <v>34.5</v>
      </c>
      <c r="AT107" s="129">
        <v>0</v>
      </c>
      <c r="AU107" s="129">
        <v>34.5</v>
      </c>
      <c r="AV107" s="129">
        <v>0</v>
      </c>
      <c r="AW107" s="129">
        <v>36.5</v>
      </c>
      <c r="AX107" s="129">
        <v>34.5</v>
      </c>
      <c r="AY107" s="129">
        <v>71</v>
      </c>
      <c r="AZ107" s="130">
        <v>71</v>
      </c>
      <c r="BA107" s="131">
        <v>0</v>
      </c>
      <c r="BB107" s="116">
        <v>1</v>
      </c>
      <c r="BC107" s="116" t="s">
        <v>254</v>
      </c>
      <c r="BD107" s="116">
        <v>0</v>
      </c>
      <c r="BE107" s="116" t="s">
        <v>254</v>
      </c>
      <c r="BF107" s="116">
        <v>0</v>
      </c>
      <c r="BG107" s="116" t="s">
        <v>254</v>
      </c>
      <c r="BH107" s="116">
        <v>1</v>
      </c>
      <c r="BI107" s="116">
        <v>1</v>
      </c>
    </row>
    <row r="108" spans="1:61" ht="15.5">
      <c r="A108" s="117" t="str">
        <f t="shared" si="1"/>
        <v>CR</v>
      </c>
      <c r="B108" s="118" t="s">
        <v>272</v>
      </c>
      <c r="C108" s="118">
        <v>1</v>
      </c>
      <c r="D108" s="118" t="s">
        <v>543</v>
      </c>
      <c r="E108" s="119">
        <v>7</v>
      </c>
      <c r="F108" s="120">
        <v>1.1789730787277222</v>
      </c>
      <c r="G108" s="121">
        <v>36.636707305908203</v>
      </c>
      <c r="H108" s="60" t="s">
        <v>24</v>
      </c>
      <c r="I108" s="123">
        <v>461.54825564999999</v>
      </c>
      <c r="J108" s="124">
        <v>0.48</v>
      </c>
      <c r="K108" s="124">
        <v>5.39</v>
      </c>
      <c r="L108" s="124">
        <v>27.16</v>
      </c>
      <c r="N108" s="125">
        <v>0.1467</v>
      </c>
      <c r="O108" s="126">
        <v>0</v>
      </c>
      <c r="P108" s="126">
        <v>0</v>
      </c>
      <c r="Q108" s="126">
        <v>0.65029999999999999</v>
      </c>
      <c r="R108" s="126">
        <v>0</v>
      </c>
      <c r="S108" s="126">
        <v>0.22558819006612299</v>
      </c>
      <c r="T108" s="126">
        <v>0</v>
      </c>
      <c r="U108" s="126">
        <v>0</v>
      </c>
      <c r="V108" s="127">
        <v>0.22558819006612299</v>
      </c>
      <c r="W108" s="126">
        <v>0</v>
      </c>
      <c r="X108" s="126">
        <v>0</v>
      </c>
      <c r="Y108" s="126">
        <v>0</v>
      </c>
      <c r="Z108" s="126">
        <v>0</v>
      </c>
      <c r="AA108" s="126">
        <v>0</v>
      </c>
      <c r="AB108" s="126">
        <v>0</v>
      </c>
      <c r="AC108" s="126">
        <v>0</v>
      </c>
      <c r="AD108" s="126">
        <v>0</v>
      </c>
      <c r="AE108" s="127">
        <v>0</v>
      </c>
      <c r="AF108" s="128">
        <v>0</v>
      </c>
      <c r="AG108" s="89">
        <v>0</v>
      </c>
      <c r="AH108" s="89">
        <v>0</v>
      </c>
      <c r="AI108" s="89">
        <v>0</v>
      </c>
      <c r="AJ108" s="89">
        <v>0</v>
      </c>
      <c r="AK108" s="89">
        <v>0</v>
      </c>
      <c r="AL108" s="89">
        <v>0</v>
      </c>
      <c r="AM108" s="89">
        <v>0</v>
      </c>
      <c r="AN108" s="89">
        <v>0</v>
      </c>
      <c r="AO108" s="89">
        <v>0</v>
      </c>
      <c r="AP108" s="129">
        <v>29.5</v>
      </c>
      <c r="AQ108" s="129">
        <v>8</v>
      </c>
      <c r="AR108" s="129">
        <v>37.5</v>
      </c>
      <c r="AS108" s="129">
        <v>42</v>
      </c>
      <c r="AT108" s="129">
        <v>11.5</v>
      </c>
      <c r="AU108" s="129">
        <v>53.5</v>
      </c>
      <c r="AV108" s="129">
        <v>0</v>
      </c>
      <c r="AW108" s="129">
        <v>37.5</v>
      </c>
      <c r="AX108" s="129">
        <v>53.5</v>
      </c>
      <c r="AY108" s="129">
        <v>83</v>
      </c>
      <c r="AZ108" s="130">
        <v>91</v>
      </c>
      <c r="BA108" s="131">
        <v>0</v>
      </c>
      <c r="BB108" s="116">
        <v>1</v>
      </c>
      <c r="BC108" s="116" t="s">
        <v>254</v>
      </c>
      <c r="BD108" s="116">
        <v>1</v>
      </c>
      <c r="BE108" s="116" t="s">
        <v>254</v>
      </c>
      <c r="BF108" s="116">
        <v>0</v>
      </c>
      <c r="BG108" s="116" t="s">
        <v>254</v>
      </c>
      <c r="BH108" s="116">
        <v>1</v>
      </c>
      <c r="BI108" s="116">
        <v>1</v>
      </c>
    </row>
    <row r="109" spans="1:61" ht="15.5">
      <c r="A109" s="117" t="str">
        <f t="shared" si="1"/>
        <v>CR</v>
      </c>
      <c r="B109" s="118" t="s">
        <v>272</v>
      </c>
      <c r="C109" s="118">
        <v>1</v>
      </c>
      <c r="D109" s="118" t="s">
        <v>544</v>
      </c>
      <c r="E109" s="119">
        <v>8</v>
      </c>
      <c r="F109" s="120">
        <v>1.2096290588378906</v>
      </c>
      <c r="G109" s="121">
        <v>36.197471618652344</v>
      </c>
      <c r="H109" s="60" t="s">
        <v>24</v>
      </c>
      <c r="I109" s="123">
        <v>429.71734144999999</v>
      </c>
      <c r="J109" s="124">
        <v>0.45</v>
      </c>
      <c r="K109" s="124">
        <v>4.66</v>
      </c>
      <c r="L109" s="124">
        <v>23.27</v>
      </c>
      <c r="N109" s="125">
        <v>0.1018</v>
      </c>
      <c r="O109" s="126">
        <v>0</v>
      </c>
      <c r="P109" s="126">
        <v>0</v>
      </c>
      <c r="Q109" s="126">
        <v>1.1265000000000001</v>
      </c>
      <c r="R109" s="126">
        <v>0</v>
      </c>
      <c r="S109" s="126">
        <v>9.0368397691966307E-2</v>
      </c>
      <c r="T109" s="126">
        <v>0</v>
      </c>
      <c r="U109" s="126">
        <v>0</v>
      </c>
      <c r="V109" s="127">
        <v>9.0368397691966307E-2</v>
      </c>
      <c r="W109" s="126">
        <v>0</v>
      </c>
      <c r="X109" s="126">
        <v>0</v>
      </c>
      <c r="Y109" s="126">
        <v>0</v>
      </c>
      <c r="Z109" s="126">
        <v>0</v>
      </c>
      <c r="AA109" s="126">
        <v>0</v>
      </c>
      <c r="AB109" s="126">
        <v>0</v>
      </c>
      <c r="AC109" s="126">
        <v>0</v>
      </c>
      <c r="AD109" s="126">
        <v>0</v>
      </c>
      <c r="AE109" s="127">
        <v>0</v>
      </c>
      <c r="AF109" s="128">
        <v>0</v>
      </c>
      <c r="AG109" s="89">
        <v>0</v>
      </c>
      <c r="AH109" s="89">
        <v>0</v>
      </c>
      <c r="AI109" s="89">
        <v>0</v>
      </c>
      <c r="AJ109" s="89">
        <v>0</v>
      </c>
      <c r="AK109" s="89">
        <v>0</v>
      </c>
      <c r="AL109" s="89">
        <v>0</v>
      </c>
      <c r="AM109" s="89">
        <v>0</v>
      </c>
      <c r="AN109" s="89">
        <v>0</v>
      </c>
      <c r="AO109" s="89">
        <v>0</v>
      </c>
      <c r="AP109" s="135" t="s">
        <v>254</v>
      </c>
      <c r="AQ109" s="135" t="s">
        <v>254</v>
      </c>
      <c r="AR109" s="135" t="s">
        <v>254</v>
      </c>
      <c r="AS109" s="135" t="s">
        <v>254</v>
      </c>
      <c r="AT109" s="135" t="s">
        <v>254</v>
      </c>
      <c r="AU109" s="135" t="s">
        <v>254</v>
      </c>
      <c r="AV109" s="135" t="s">
        <v>254</v>
      </c>
      <c r="AW109" s="135" t="s">
        <v>254</v>
      </c>
      <c r="AX109" s="135" t="s">
        <v>254</v>
      </c>
      <c r="AY109" s="135" t="s">
        <v>254</v>
      </c>
      <c r="AZ109" s="136" t="s">
        <v>254</v>
      </c>
      <c r="BA109" s="131">
        <v>0</v>
      </c>
      <c r="BB109" s="116">
        <v>1</v>
      </c>
      <c r="BC109" s="116" t="s">
        <v>254</v>
      </c>
      <c r="BD109" s="116">
        <v>0</v>
      </c>
      <c r="BE109" s="116" t="s">
        <v>254</v>
      </c>
      <c r="BF109" s="116">
        <v>0</v>
      </c>
      <c r="BG109" s="116" t="s">
        <v>254</v>
      </c>
      <c r="BH109" s="116">
        <v>1</v>
      </c>
      <c r="BI109" s="116">
        <v>1</v>
      </c>
    </row>
    <row r="110" spans="1:61" ht="15.5">
      <c r="A110" s="117" t="str">
        <f t="shared" si="1"/>
        <v>CR</v>
      </c>
      <c r="B110" s="118" t="s">
        <v>272</v>
      </c>
      <c r="C110" s="118">
        <v>1</v>
      </c>
      <c r="D110" s="118" t="s">
        <v>545</v>
      </c>
      <c r="E110" s="119">
        <v>9</v>
      </c>
      <c r="F110" s="120">
        <v>1.4034392833709717</v>
      </c>
      <c r="G110" s="121">
        <v>36.444862365722656</v>
      </c>
      <c r="H110" s="60" t="s">
        <v>24</v>
      </c>
      <c r="I110" s="123">
        <v>429.71734144999999</v>
      </c>
      <c r="J110" s="124">
        <v>0.5</v>
      </c>
      <c r="K110" s="124">
        <v>5.4</v>
      </c>
      <c r="L110" s="124">
        <v>28.88</v>
      </c>
      <c r="N110" s="125">
        <v>0.15179999999999999</v>
      </c>
      <c r="O110" s="126">
        <v>0</v>
      </c>
      <c r="P110" s="126">
        <v>0</v>
      </c>
      <c r="Q110" s="126">
        <v>0.62360000000000004</v>
      </c>
      <c r="R110" s="126">
        <v>0</v>
      </c>
      <c r="S110" s="126">
        <v>0.243425272610648</v>
      </c>
      <c r="T110" s="126">
        <v>0</v>
      </c>
      <c r="U110" s="126">
        <v>0</v>
      </c>
      <c r="V110" s="127">
        <v>0.243425272610648</v>
      </c>
      <c r="W110" s="126">
        <v>2.3002606962122401</v>
      </c>
      <c r="X110" s="126">
        <v>2.3002606962122401</v>
      </c>
      <c r="Y110" s="126">
        <v>0</v>
      </c>
      <c r="Z110" s="126">
        <v>0</v>
      </c>
      <c r="AA110" s="126">
        <v>0</v>
      </c>
      <c r="AB110" s="126">
        <v>0</v>
      </c>
      <c r="AC110" s="126">
        <v>0</v>
      </c>
      <c r="AD110" s="126">
        <v>2.3002606962122401</v>
      </c>
      <c r="AE110" s="127">
        <v>0</v>
      </c>
      <c r="AF110" s="128">
        <v>1</v>
      </c>
      <c r="AG110" s="125">
        <v>15.9868118386751</v>
      </c>
      <c r="AH110" s="126">
        <v>15.9868118386751</v>
      </c>
      <c r="AI110" s="126">
        <v>0</v>
      </c>
      <c r="AJ110" s="126">
        <v>0</v>
      </c>
      <c r="AK110" s="126">
        <v>0</v>
      </c>
      <c r="AL110" s="126">
        <v>0</v>
      </c>
      <c r="AM110" s="126">
        <v>0</v>
      </c>
      <c r="AN110" s="126">
        <v>15.9868118386751</v>
      </c>
      <c r="AO110" s="127">
        <v>0</v>
      </c>
      <c r="AP110" s="129">
        <v>33</v>
      </c>
      <c r="AQ110" s="129">
        <v>7</v>
      </c>
      <c r="AR110" s="129">
        <v>40</v>
      </c>
      <c r="AS110" s="129">
        <v>24</v>
      </c>
      <c r="AT110" s="129">
        <v>5.5</v>
      </c>
      <c r="AU110" s="129">
        <v>29.5</v>
      </c>
      <c r="AV110" s="129">
        <v>0</v>
      </c>
      <c r="AW110" s="129">
        <v>40</v>
      </c>
      <c r="AX110" s="129">
        <v>29.5</v>
      </c>
      <c r="AY110" s="129">
        <v>62.5</v>
      </c>
      <c r="AZ110" s="130">
        <v>69.5</v>
      </c>
      <c r="BA110" s="131">
        <v>0</v>
      </c>
      <c r="BB110" s="116">
        <v>1</v>
      </c>
      <c r="BC110" s="116" t="s">
        <v>254</v>
      </c>
      <c r="BD110" s="116">
        <v>0</v>
      </c>
      <c r="BE110" s="116" t="s">
        <v>254</v>
      </c>
      <c r="BF110" s="116">
        <v>0</v>
      </c>
      <c r="BG110" s="116" t="s">
        <v>254</v>
      </c>
      <c r="BH110" s="116">
        <v>1</v>
      </c>
      <c r="BI110" s="116">
        <v>1</v>
      </c>
    </row>
    <row r="111" spans="1:61" ht="15.5">
      <c r="A111" s="117" t="str">
        <f t="shared" si="1"/>
        <v>CR</v>
      </c>
      <c r="B111" s="118" t="s">
        <v>272</v>
      </c>
      <c r="C111" s="118">
        <v>1</v>
      </c>
      <c r="D111" s="118" t="s">
        <v>546</v>
      </c>
      <c r="E111" s="119" t="s">
        <v>436</v>
      </c>
      <c r="F111" s="120">
        <v>1.2747528553009033</v>
      </c>
      <c r="G111" s="121">
        <v>36.215351104736328</v>
      </c>
      <c r="H111" s="60" t="s">
        <v>24</v>
      </c>
      <c r="I111" s="123">
        <v>318.30914185</v>
      </c>
      <c r="J111" s="124">
        <v>0.49</v>
      </c>
      <c r="K111" s="124">
        <v>5.66</v>
      </c>
      <c r="L111" s="124">
        <v>29.83</v>
      </c>
      <c r="N111" s="125">
        <v>0.18129999999999999</v>
      </c>
      <c r="O111" s="126">
        <v>0</v>
      </c>
      <c r="P111" s="126">
        <v>0</v>
      </c>
      <c r="Q111" s="126">
        <v>0.81589999999999996</v>
      </c>
      <c r="R111" s="126">
        <v>0</v>
      </c>
      <c r="S111" s="126">
        <v>0.22220860399558801</v>
      </c>
      <c r="T111" s="126">
        <v>0</v>
      </c>
      <c r="U111" s="126">
        <v>0</v>
      </c>
      <c r="V111" s="127">
        <v>0.22220860399558801</v>
      </c>
      <c r="W111" s="126">
        <v>2.5471217524197698</v>
      </c>
      <c r="X111" s="126">
        <v>2.5471217524197698</v>
      </c>
      <c r="Y111" s="126">
        <v>0</v>
      </c>
      <c r="Z111" s="126">
        <v>0</v>
      </c>
      <c r="AA111" s="126">
        <v>0</v>
      </c>
      <c r="AB111" s="126">
        <v>0</v>
      </c>
      <c r="AC111" s="126">
        <v>0</v>
      </c>
      <c r="AD111" s="126">
        <v>2.5471217524197698</v>
      </c>
      <c r="AE111" s="127">
        <v>0</v>
      </c>
      <c r="AF111" s="128">
        <v>2</v>
      </c>
      <c r="AG111" s="125">
        <v>51.719307182883298</v>
      </c>
      <c r="AH111" s="126">
        <v>51.719307182883298</v>
      </c>
      <c r="AI111" s="126">
        <v>0</v>
      </c>
      <c r="AJ111" s="126">
        <v>0</v>
      </c>
      <c r="AK111" s="126">
        <v>0</v>
      </c>
      <c r="AL111" s="126">
        <v>0</v>
      </c>
      <c r="AM111" s="126">
        <v>0</v>
      </c>
      <c r="AN111" s="126">
        <v>51.719307182883298</v>
      </c>
      <c r="AO111" s="127">
        <v>0</v>
      </c>
      <c r="AP111" s="129">
        <v>34</v>
      </c>
      <c r="AQ111" s="129">
        <v>9.5</v>
      </c>
      <c r="AR111" s="129">
        <v>43.5</v>
      </c>
      <c r="AS111" s="129">
        <v>34</v>
      </c>
      <c r="AT111" s="129">
        <v>7</v>
      </c>
      <c r="AU111" s="129">
        <v>41</v>
      </c>
      <c r="AV111" s="129">
        <v>0</v>
      </c>
      <c r="AW111" s="129">
        <v>43.5</v>
      </c>
      <c r="AX111" s="129">
        <v>41</v>
      </c>
      <c r="AY111" s="129">
        <v>75</v>
      </c>
      <c r="AZ111" s="130">
        <v>84.5</v>
      </c>
      <c r="BA111" s="131">
        <v>0</v>
      </c>
      <c r="BB111" s="116">
        <v>1</v>
      </c>
      <c r="BC111" s="116" t="s">
        <v>254</v>
      </c>
      <c r="BD111" s="116">
        <v>0</v>
      </c>
      <c r="BE111" s="116" t="s">
        <v>254</v>
      </c>
      <c r="BF111" s="116">
        <v>0</v>
      </c>
      <c r="BG111" s="116" t="s">
        <v>254</v>
      </c>
      <c r="BH111" s="116">
        <v>1</v>
      </c>
      <c r="BI111" s="116">
        <v>1</v>
      </c>
    </row>
    <row r="112" spans="1:61" ht="15.5">
      <c r="A112" s="117" t="str">
        <f t="shared" si="1"/>
        <v>CR</v>
      </c>
      <c r="B112" s="118" t="s">
        <v>272</v>
      </c>
      <c r="C112" s="118">
        <v>1</v>
      </c>
      <c r="D112" s="118" t="s">
        <v>547</v>
      </c>
      <c r="E112" s="119" t="s">
        <v>438</v>
      </c>
      <c r="F112" s="120">
        <v>1.4582406282424927</v>
      </c>
      <c r="G112" s="121">
        <v>36.196868896484375</v>
      </c>
      <c r="H112" s="60" t="s">
        <v>24</v>
      </c>
      <c r="I112" s="123">
        <v>557.04099825000003</v>
      </c>
      <c r="J112" s="124">
        <v>0.47</v>
      </c>
      <c r="K112" s="124">
        <v>4.76</v>
      </c>
      <c r="L112" s="124">
        <v>25.19</v>
      </c>
      <c r="N112" s="125">
        <v>9.2899999999999996E-2</v>
      </c>
      <c r="O112" s="126">
        <v>0</v>
      </c>
      <c r="P112" s="126">
        <v>0</v>
      </c>
      <c r="Q112" s="126">
        <v>0.42259999999999998</v>
      </c>
      <c r="R112" s="126">
        <v>0</v>
      </c>
      <c r="S112" s="126">
        <v>0.21982962612399401</v>
      </c>
      <c r="T112" s="126">
        <v>0</v>
      </c>
      <c r="U112" s="126">
        <v>0</v>
      </c>
      <c r="V112" s="127">
        <v>0.21982962612399401</v>
      </c>
      <c r="W112" s="126">
        <v>0</v>
      </c>
      <c r="X112" s="126">
        <v>0</v>
      </c>
      <c r="Y112" s="126">
        <v>0</v>
      </c>
      <c r="Z112" s="126">
        <v>0</v>
      </c>
      <c r="AA112" s="126">
        <v>0</v>
      </c>
      <c r="AB112" s="126">
        <v>0</v>
      </c>
      <c r="AC112" s="126">
        <v>0</v>
      </c>
      <c r="AD112" s="126">
        <v>0</v>
      </c>
      <c r="AE112" s="127">
        <v>0</v>
      </c>
      <c r="AF112" s="128">
        <v>0</v>
      </c>
      <c r="AG112" s="89">
        <v>0</v>
      </c>
      <c r="AH112" s="89">
        <v>0</v>
      </c>
      <c r="AI112" s="89">
        <v>0</v>
      </c>
      <c r="AJ112" s="89">
        <v>0</v>
      </c>
      <c r="AK112" s="89">
        <v>0</v>
      </c>
      <c r="AL112" s="89">
        <v>0</v>
      </c>
      <c r="AM112" s="89">
        <v>0</v>
      </c>
      <c r="AN112" s="89">
        <v>0</v>
      </c>
      <c r="AO112" s="89">
        <v>0</v>
      </c>
      <c r="AP112" s="129">
        <v>49</v>
      </c>
      <c r="AQ112" s="129">
        <v>0</v>
      </c>
      <c r="AR112" s="129">
        <v>49</v>
      </c>
      <c r="AS112" s="129">
        <v>53.5</v>
      </c>
      <c r="AT112" s="129">
        <v>0</v>
      </c>
      <c r="AU112" s="129">
        <v>53.5</v>
      </c>
      <c r="AV112" s="129">
        <v>0</v>
      </c>
      <c r="AW112" s="129">
        <v>49</v>
      </c>
      <c r="AX112" s="129">
        <v>53.5</v>
      </c>
      <c r="AY112" s="129">
        <v>102.5</v>
      </c>
      <c r="AZ112" s="130">
        <v>102.5</v>
      </c>
      <c r="BA112" s="131">
        <v>0</v>
      </c>
      <c r="BB112" s="116">
        <v>1</v>
      </c>
      <c r="BC112" s="116" t="s">
        <v>254</v>
      </c>
      <c r="BD112" s="116">
        <v>0</v>
      </c>
      <c r="BE112" s="116" t="s">
        <v>254</v>
      </c>
      <c r="BF112" s="116">
        <v>0</v>
      </c>
      <c r="BG112" s="116" t="s">
        <v>254</v>
      </c>
      <c r="BH112" s="116">
        <v>1</v>
      </c>
      <c r="BI112" s="116">
        <v>1</v>
      </c>
    </row>
    <row r="113" spans="1:61" ht="15.5">
      <c r="A113" s="117" t="str">
        <f t="shared" si="1"/>
        <v>CR</v>
      </c>
      <c r="B113" s="118" t="s">
        <v>272</v>
      </c>
      <c r="C113" s="118">
        <v>1</v>
      </c>
      <c r="D113" s="118" t="s">
        <v>548</v>
      </c>
      <c r="E113" s="119" t="s">
        <v>440</v>
      </c>
      <c r="F113" s="120">
        <v>1.6124658584594727</v>
      </c>
      <c r="G113" s="121">
        <v>37.072086334228516</v>
      </c>
      <c r="H113" s="60" t="s">
        <v>24</v>
      </c>
      <c r="I113" s="123">
        <v>429.71734144999999</v>
      </c>
      <c r="J113" s="124">
        <v>0.45</v>
      </c>
      <c r="K113" s="124">
        <v>6.03</v>
      </c>
      <c r="L113" s="124">
        <v>31.15</v>
      </c>
      <c r="N113" s="125">
        <v>0.1953</v>
      </c>
      <c r="O113" s="126">
        <v>0</v>
      </c>
      <c r="P113" s="126">
        <v>0</v>
      </c>
      <c r="Q113" s="126">
        <v>0.75109999999999999</v>
      </c>
      <c r="R113" s="126">
        <v>0</v>
      </c>
      <c r="S113" s="126">
        <v>0.260018639328984</v>
      </c>
      <c r="T113" s="126">
        <v>0</v>
      </c>
      <c r="U113" s="126">
        <v>0</v>
      </c>
      <c r="V113" s="127">
        <v>0.260018639328984</v>
      </c>
      <c r="W113" s="126">
        <v>0.54507794614629901</v>
      </c>
      <c r="X113" s="126">
        <v>0.54507794614629901</v>
      </c>
      <c r="Y113" s="126">
        <v>0</v>
      </c>
      <c r="Z113" s="126">
        <v>0</v>
      </c>
      <c r="AA113" s="126">
        <v>0</v>
      </c>
      <c r="AB113" s="126">
        <v>0</v>
      </c>
      <c r="AC113" s="126">
        <v>0</v>
      </c>
      <c r="AD113" s="126">
        <v>0.54507794614629901</v>
      </c>
      <c r="AE113" s="127">
        <v>0</v>
      </c>
      <c r="AF113" s="128">
        <v>1</v>
      </c>
      <c r="AG113" s="125">
        <v>3.7882917257167801</v>
      </c>
      <c r="AH113" s="126">
        <v>3.7882917257167801</v>
      </c>
      <c r="AI113" s="126">
        <v>0</v>
      </c>
      <c r="AJ113" s="126">
        <v>0</v>
      </c>
      <c r="AK113" s="126">
        <v>0</v>
      </c>
      <c r="AL113" s="126">
        <v>0</v>
      </c>
      <c r="AM113" s="126">
        <v>0</v>
      </c>
      <c r="AN113" s="126">
        <v>3.7882917257167801</v>
      </c>
      <c r="AO113" s="127">
        <v>0</v>
      </c>
      <c r="AP113" s="129">
        <v>23.5</v>
      </c>
      <c r="AQ113" s="129">
        <v>0</v>
      </c>
      <c r="AR113" s="129">
        <v>23.5</v>
      </c>
      <c r="AS113" s="129">
        <v>23</v>
      </c>
      <c r="AT113" s="129">
        <v>0</v>
      </c>
      <c r="AU113" s="129">
        <v>23</v>
      </c>
      <c r="AV113" s="129">
        <v>0</v>
      </c>
      <c r="AW113" s="129">
        <v>23.5</v>
      </c>
      <c r="AX113" s="129">
        <v>23</v>
      </c>
      <c r="AY113" s="129">
        <v>46.5</v>
      </c>
      <c r="AZ113" s="130">
        <v>46.5</v>
      </c>
      <c r="BA113" s="131">
        <v>0</v>
      </c>
      <c r="BB113" s="116">
        <v>1</v>
      </c>
      <c r="BC113" s="116" t="s">
        <v>254</v>
      </c>
      <c r="BD113" s="116">
        <v>1</v>
      </c>
      <c r="BE113" s="116" t="s">
        <v>254</v>
      </c>
      <c r="BF113" s="116">
        <v>0</v>
      </c>
      <c r="BG113" s="116" t="s">
        <v>254</v>
      </c>
      <c r="BH113" s="116">
        <v>1</v>
      </c>
      <c r="BI113" s="116">
        <v>1</v>
      </c>
    </row>
    <row r="114" spans="1:61" ht="15.5">
      <c r="A114" s="117" t="str">
        <f t="shared" si="1"/>
        <v>CR</v>
      </c>
      <c r="B114" s="118" t="s">
        <v>272</v>
      </c>
      <c r="C114" s="118">
        <v>1</v>
      </c>
      <c r="D114" s="118" t="s">
        <v>549</v>
      </c>
      <c r="E114" s="119" t="s">
        <v>442</v>
      </c>
      <c r="F114" s="120">
        <v>1.7776930332183838</v>
      </c>
      <c r="G114" s="121">
        <v>38.075275421142578</v>
      </c>
      <c r="H114" s="60" t="s">
        <v>24</v>
      </c>
      <c r="I114" s="123">
        <v>541.12554109999996</v>
      </c>
      <c r="J114" s="124">
        <v>0.46</v>
      </c>
      <c r="K114" s="124">
        <v>4.72</v>
      </c>
      <c r="L114" s="124">
        <v>25.885999999999999</v>
      </c>
      <c r="N114" s="125">
        <v>0.13100000000000001</v>
      </c>
      <c r="O114" s="126">
        <v>0</v>
      </c>
      <c r="P114" s="126">
        <v>0</v>
      </c>
      <c r="Q114" s="126">
        <v>0.57399999999999995</v>
      </c>
      <c r="R114" s="126">
        <v>0</v>
      </c>
      <c r="S114" s="126">
        <v>0.22822299651567901</v>
      </c>
      <c r="T114" s="126">
        <v>0</v>
      </c>
      <c r="U114" s="126">
        <v>0</v>
      </c>
      <c r="V114" s="127">
        <v>0.22822299651567901</v>
      </c>
      <c r="W114" s="126">
        <v>0.79120183558825896</v>
      </c>
      <c r="X114" s="126">
        <v>0.79120183558825896</v>
      </c>
      <c r="Y114" s="126">
        <v>0</v>
      </c>
      <c r="Z114" s="126">
        <v>0</v>
      </c>
      <c r="AA114" s="126">
        <v>0</v>
      </c>
      <c r="AB114" s="126">
        <v>0</v>
      </c>
      <c r="AC114" s="126">
        <v>0</v>
      </c>
      <c r="AD114" s="126">
        <v>0.79120183558825896</v>
      </c>
      <c r="AE114" s="127">
        <v>0</v>
      </c>
      <c r="AF114" s="128">
        <v>1</v>
      </c>
      <c r="AG114" s="125">
        <v>14.301764380093401</v>
      </c>
      <c r="AH114" s="126">
        <v>14.301764380093401</v>
      </c>
      <c r="AI114" s="126">
        <v>0</v>
      </c>
      <c r="AJ114" s="126">
        <v>0</v>
      </c>
      <c r="AK114" s="126">
        <v>0</v>
      </c>
      <c r="AL114" s="126">
        <v>0</v>
      </c>
      <c r="AM114" s="126">
        <v>0</v>
      </c>
      <c r="AN114" s="126">
        <v>14.301764380093401</v>
      </c>
      <c r="AO114" s="127">
        <v>0</v>
      </c>
      <c r="AP114" s="129">
        <v>50</v>
      </c>
      <c r="AQ114" s="129">
        <v>0</v>
      </c>
      <c r="AR114" s="129">
        <v>50</v>
      </c>
      <c r="AS114" s="129">
        <v>55</v>
      </c>
      <c r="AT114" s="129">
        <v>0</v>
      </c>
      <c r="AU114" s="129">
        <v>55</v>
      </c>
      <c r="AV114" s="129">
        <v>0</v>
      </c>
      <c r="AW114" s="129">
        <v>50</v>
      </c>
      <c r="AX114" s="129">
        <v>55</v>
      </c>
      <c r="AY114" s="129">
        <v>105</v>
      </c>
      <c r="AZ114" s="130">
        <v>105</v>
      </c>
      <c r="BA114" s="131">
        <v>0</v>
      </c>
      <c r="BB114" s="116">
        <v>1</v>
      </c>
      <c r="BC114" s="116" t="s">
        <v>254</v>
      </c>
      <c r="BD114" s="116">
        <v>0</v>
      </c>
      <c r="BE114" s="116" t="s">
        <v>254</v>
      </c>
      <c r="BF114" s="116">
        <v>0</v>
      </c>
      <c r="BG114" s="116" t="s">
        <v>254</v>
      </c>
      <c r="BH114" s="116">
        <v>0</v>
      </c>
      <c r="BI114" s="116">
        <v>1</v>
      </c>
    </row>
    <row r="115" spans="1:61" ht="15.5">
      <c r="A115" s="117" t="str">
        <f t="shared" si="1"/>
        <v>CR</v>
      </c>
      <c r="B115" s="118" t="s">
        <v>272</v>
      </c>
      <c r="C115" s="118">
        <v>1</v>
      </c>
      <c r="D115" s="118" t="s">
        <v>550</v>
      </c>
      <c r="E115" s="119" t="s">
        <v>444</v>
      </c>
      <c r="F115" s="120">
        <v>2.0828895568847656</v>
      </c>
      <c r="G115" s="121">
        <v>38.357475280761719</v>
      </c>
      <c r="H115" s="60" t="s">
        <v>24</v>
      </c>
      <c r="I115" s="123">
        <v>557.04099825000003</v>
      </c>
      <c r="J115" s="124">
        <v>0.45</v>
      </c>
      <c r="K115" s="124">
        <v>5.08</v>
      </c>
      <c r="L115" s="124">
        <v>28.24</v>
      </c>
      <c r="N115" s="125">
        <v>0.626</v>
      </c>
      <c r="O115" s="126">
        <v>0</v>
      </c>
      <c r="P115" s="126">
        <v>0</v>
      </c>
      <c r="Q115" s="126">
        <v>0.47420000000000001</v>
      </c>
      <c r="R115" s="126">
        <v>0</v>
      </c>
      <c r="S115" s="126">
        <v>1.3201180936313801</v>
      </c>
      <c r="T115" s="126">
        <v>0</v>
      </c>
      <c r="U115" s="126">
        <v>0</v>
      </c>
      <c r="V115" s="127">
        <v>1.3201180936313801</v>
      </c>
      <c r="W115" s="126">
        <v>0</v>
      </c>
      <c r="X115" s="126">
        <v>0</v>
      </c>
      <c r="Y115" s="126">
        <v>0</v>
      </c>
      <c r="Z115" s="126">
        <v>0</v>
      </c>
      <c r="AA115" s="126">
        <v>0</v>
      </c>
      <c r="AB115" s="126">
        <v>0</v>
      </c>
      <c r="AC115" s="126">
        <v>0</v>
      </c>
      <c r="AD115" s="126">
        <v>0</v>
      </c>
      <c r="AE115" s="127">
        <v>0</v>
      </c>
      <c r="AF115" s="128">
        <v>0</v>
      </c>
      <c r="AG115" s="89">
        <v>0</v>
      </c>
      <c r="AH115" s="89">
        <v>0</v>
      </c>
      <c r="AI115" s="89">
        <v>0</v>
      </c>
      <c r="AJ115" s="89">
        <v>0</v>
      </c>
      <c r="AK115" s="89">
        <v>0</v>
      </c>
      <c r="AL115" s="89">
        <v>0</v>
      </c>
      <c r="AM115" s="89">
        <v>0</v>
      </c>
      <c r="AN115" s="89">
        <v>0</v>
      </c>
      <c r="AO115" s="89">
        <v>0</v>
      </c>
      <c r="AP115" s="129">
        <v>59</v>
      </c>
      <c r="AQ115" s="129">
        <v>0</v>
      </c>
      <c r="AR115" s="129">
        <v>59</v>
      </c>
      <c r="AS115" s="129">
        <v>40.5</v>
      </c>
      <c r="AT115" s="129">
        <v>0</v>
      </c>
      <c r="AU115" s="129">
        <v>40.5</v>
      </c>
      <c r="AV115" s="129">
        <v>0</v>
      </c>
      <c r="AW115" s="129">
        <v>59</v>
      </c>
      <c r="AX115" s="129">
        <v>40.5</v>
      </c>
      <c r="AY115" s="129">
        <v>99.5</v>
      </c>
      <c r="AZ115" s="130">
        <v>99.5</v>
      </c>
      <c r="BA115" s="131">
        <v>0</v>
      </c>
      <c r="BB115" s="116">
        <v>1</v>
      </c>
      <c r="BC115" s="116" t="s">
        <v>254</v>
      </c>
      <c r="BD115" s="116">
        <v>0</v>
      </c>
      <c r="BE115" s="116" t="s">
        <v>254</v>
      </c>
      <c r="BF115" s="116">
        <v>0</v>
      </c>
      <c r="BG115" s="116" t="s">
        <v>254</v>
      </c>
      <c r="BH115" s="116">
        <v>1</v>
      </c>
      <c r="BI115" s="116">
        <v>1</v>
      </c>
    </row>
    <row r="116" spans="1:61" ht="15.5">
      <c r="A116" s="117" t="str">
        <f t="shared" si="1"/>
        <v>CR</v>
      </c>
      <c r="B116" s="118" t="s">
        <v>272</v>
      </c>
      <c r="C116" s="118">
        <v>1</v>
      </c>
      <c r="D116" s="118" t="s">
        <v>551</v>
      </c>
      <c r="E116" s="119" t="s">
        <v>446</v>
      </c>
      <c r="F116" s="120">
        <v>1.6024956703186035</v>
      </c>
      <c r="G116" s="121">
        <v>35.726333618164063</v>
      </c>
      <c r="H116" s="60" t="s">
        <v>24</v>
      </c>
      <c r="I116" s="123">
        <v>413.80188440000001</v>
      </c>
      <c r="J116" s="124">
        <v>0.48</v>
      </c>
      <c r="K116" s="124">
        <v>5.2</v>
      </c>
      <c r="L116" s="124">
        <v>27.39</v>
      </c>
      <c r="N116" s="125">
        <v>0.12529999999999999</v>
      </c>
      <c r="O116" s="126">
        <v>0</v>
      </c>
      <c r="P116" s="126">
        <v>0</v>
      </c>
      <c r="Q116" s="126">
        <v>0.4385</v>
      </c>
      <c r="R116" s="126">
        <v>0</v>
      </c>
      <c r="S116" s="126">
        <v>0.28574686431014801</v>
      </c>
      <c r="T116" s="126">
        <v>0</v>
      </c>
      <c r="U116" s="126">
        <v>0</v>
      </c>
      <c r="V116" s="127">
        <v>0.28574686431014801</v>
      </c>
      <c r="W116" s="126">
        <v>1.90609314441832</v>
      </c>
      <c r="X116" s="126">
        <v>1.90609314441832</v>
      </c>
      <c r="Y116" s="126">
        <v>0</v>
      </c>
      <c r="Z116" s="126">
        <v>0</v>
      </c>
      <c r="AA116" s="126">
        <v>0</v>
      </c>
      <c r="AB116" s="126">
        <v>0</v>
      </c>
      <c r="AC116" s="126">
        <v>0</v>
      </c>
      <c r="AD116" s="126">
        <v>1.90609314441832</v>
      </c>
      <c r="AE116" s="127">
        <v>0</v>
      </c>
      <c r="AF116" s="128">
        <v>1</v>
      </c>
      <c r="AG116" s="125">
        <v>13.247347353707401</v>
      </c>
      <c r="AH116" s="126">
        <v>13.247347353707401</v>
      </c>
      <c r="AI116" s="126">
        <v>0</v>
      </c>
      <c r="AJ116" s="126">
        <v>0</v>
      </c>
      <c r="AK116" s="126">
        <v>0</v>
      </c>
      <c r="AL116" s="126">
        <v>0</v>
      </c>
      <c r="AM116" s="126">
        <v>0</v>
      </c>
      <c r="AN116" s="126">
        <v>13.247347353707401</v>
      </c>
      <c r="AO116" s="127">
        <v>0</v>
      </c>
      <c r="AP116" s="129">
        <v>42.5</v>
      </c>
      <c r="AQ116" s="129">
        <v>0</v>
      </c>
      <c r="AR116" s="129">
        <v>42.5</v>
      </c>
      <c r="AS116" s="129">
        <v>33.5</v>
      </c>
      <c r="AT116" s="129">
        <v>0</v>
      </c>
      <c r="AU116" s="129">
        <v>33.5</v>
      </c>
      <c r="AV116" s="129">
        <v>0</v>
      </c>
      <c r="AW116" s="129">
        <v>42.5</v>
      </c>
      <c r="AX116" s="129">
        <v>33.5</v>
      </c>
      <c r="AY116" s="129">
        <v>76</v>
      </c>
      <c r="AZ116" s="130">
        <v>76</v>
      </c>
      <c r="BA116" s="131">
        <v>0</v>
      </c>
      <c r="BB116" s="116">
        <v>1</v>
      </c>
      <c r="BC116" s="116" t="s">
        <v>254</v>
      </c>
      <c r="BD116" s="116">
        <v>0</v>
      </c>
      <c r="BE116" s="116" t="s">
        <v>254</v>
      </c>
      <c r="BF116" s="116">
        <v>0</v>
      </c>
      <c r="BG116" s="116" t="s">
        <v>254</v>
      </c>
      <c r="BH116" s="116">
        <v>0</v>
      </c>
      <c r="BI116" s="116">
        <v>1</v>
      </c>
    </row>
    <row r="117" spans="1:61" ht="15.5">
      <c r="A117" s="117" t="str">
        <f t="shared" si="1"/>
        <v>CR</v>
      </c>
      <c r="B117" s="118" t="s">
        <v>272</v>
      </c>
      <c r="C117" s="118">
        <v>1</v>
      </c>
      <c r="D117" s="118" t="s">
        <v>552</v>
      </c>
      <c r="E117" s="119" t="s">
        <v>448</v>
      </c>
      <c r="F117" s="120">
        <v>1.4583648443222046</v>
      </c>
      <c r="G117" s="121">
        <v>37.347747802734375</v>
      </c>
      <c r="H117" s="60" t="s">
        <v>24</v>
      </c>
      <c r="I117" s="123">
        <v>493.37916984999998</v>
      </c>
      <c r="J117" s="124">
        <v>0.48</v>
      </c>
      <c r="K117" s="124">
        <v>5.51</v>
      </c>
      <c r="L117" s="124">
        <v>27.55</v>
      </c>
      <c r="N117" s="125">
        <v>0.10009999999999999</v>
      </c>
      <c r="O117" s="126">
        <v>0</v>
      </c>
      <c r="P117" s="126">
        <v>0</v>
      </c>
      <c r="Q117" s="126">
        <v>0.60770000000000002</v>
      </c>
      <c r="R117" s="126">
        <v>0</v>
      </c>
      <c r="S117" s="126">
        <v>0.16471943393121599</v>
      </c>
      <c r="T117" s="126">
        <v>0</v>
      </c>
      <c r="U117" s="126">
        <v>0</v>
      </c>
      <c r="V117" s="127">
        <v>0.16471943393121599</v>
      </c>
      <c r="W117" s="126">
        <v>0.457372850347603</v>
      </c>
      <c r="X117" s="126">
        <v>0.457372850347603</v>
      </c>
      <c r="Y117" s="126">
        <v>0</v>
      </c>
      <c r="Z117" s="126">
        <v>0</v>
      </c>
      <c r="AA117" s="126">
        <v>0</v>
      </c>
      <c r="AB117" s="126">
        <v>0</v>
      </c>
      <c r="AC117" s="126">
        <v>0</v>
      </c>
      <c r="AD117" s="126">
        <v>0.457372850347603</v>
      </c>
      <c r="AE117" s="127">
        <v>0</v>
      </c>
      <c r="AF117" s="128">
        <v>1</v>
      </c>
      <c r="AG117" s="125">
        <v>3.1787413099158401</v>
      </c>
      <c r="AH117" s="126">
        <v>3.1787413099158401</v>
      </c>
      <c r="AI117" s="126">
        <v>0</v>
      </c>
      <c r="AJ117" s="126">
        <v>0</v>
      </c>
      <c r="AK117" s="126">
        <v>0</v>
      </c>
      <c r="AL117" s="126">
        <v>0</v>
      </c>
      <c r="AM117" s="126">
        <v>0</v>
      </c>
      <c r="AN117" s="126">
        <v>3.1787413099158401</v>
      </c>
      <c r="AO117" s="127">
        <v>0</v>
      </c>
      <c r="AP117" s="129">
        <v>34</v>
      </c>
      <c r="AQ117" s="129">
        <v>0</v>
      </c>
      <c r="AR117" s="129">
        <v>34</v>
      </c>
      <c r="AS117" s="129">
        <v>62.5</v>
      </c>
      <c r="AT117" s="129">
        <v>0</v>
      </c>
      <c r="AU117" s="129">
        <v>62.5</v>
      </c>
      <c r="AV117" s="129">
        <v>0</v>
      </c>
      <c r="AW117" s="129">
        <v>34</v>
      </c>
      <c r="AX117" s="129">
        <v>62.5</v>
      </c>
      <c r="AY117" s="129">
        <v>96.5</v>
      </c>
      <c r="AZ117" s="130">
        <v>96.5</v>
      </c>
      <c r="BA117" s="131">
        <v>0</v>
      </c>
      <c r="BB117" s="116">
        <v>1</v>
      </c>
      <c r="BC117" s="116" t="s">
        <v>254</v>
      </c>
      <c r="BD117" s="116">
        <v>0</v>
      </c>
      <c r="BE117" s="116" t="s">
        <v>254</v>
      </c>
      <c r="BF117" s="116">
        <v>0</v>
      </c>
      <c r="BG117" s="116" t="s">
        <v>254</v>
      </c>
      <c r="BH117" s="116">
        <v>1</v>
      </c>
      <c r="BI117" s="116">
        <v>1</v>
      </c>
    </row>
    <row r="118" spans="1:61" ht="15.5">
      <c r="A118" s="117" t="str">
        <f t="shared" si="1"/>
        <v>CR</v>
      </c>
      <c r="B118" s="118" t="s">
        <v>272</v>
      </c>
      <c r="C118" s="118">
        <v>1</v>
      </c>
      <c r="D118" s="118" t="s">
        <v>553</v>
      </c>
      <c r="E118" s="119" t="s">
        <v>450</v>
      </c>
      <c r="F118" s="120">
        <v>2.0178811550140381</v>
      </c>
      <c r="G118" s="121">
        <v>39.175487518310547</v>
      </c>
      <c r="H118" s="60" t="s">
        <v>24</v>
      </c>
      <c r="I118" s="123">
        <v>286.47822765000001</v>
      </c>
      <c r="J118" s="124">
        <v>0.47</v>
      </c>
      <c r="K118" s="124">
        <v>5.47</v>
      </c>
      <c r="L118" s="124">
        <v>29.01</v>
      </c>
      <c r="N118" s="125">
        <v>0.21360000000000001</v>
      </c>
      <c r="O118" s="126">
        <v>0</v>
      </c>
      <c r="P118" s="126">
        <v>0</v>
      </c>
      <c r="Q118" s="126">
        <v>0.67269999999999996</v>
      </c>
      <c r="R118" s="126">
        <v>0</v>
      </c>
      <c r="S118" s="126">
        <v>0.31752638620484602</v>
      </c>
      <c r="T118" s="126">
        <v>0</v>
      </c>
      <c r="U118" s="126">
        <v>0</v>
      </c>
      <c r="V118" s="127">
        <v>0.31752638620484602</v>
      </c>
      <c r="W118" s="126">
        <v>0</v>
      </c>
      <c r="X118" s="126">
        <v>0</v>
      </c>
      <c r="Y118" s="126">
        <v>0</v>
      </c>
      <c r="Z118" s="126">
        <v>0</v>
      </c>
      <c r="AA118" s="126">
        <v>0</v>
      </c>
      <c r="AB118" s="126">
        <v>0</v>
      </c>
      <c r="AC118" s="126">
        <v>0</v>
      </c>
      <c r="AD118" s="126">
        <v>0</v>
      </c>
      <c r="AE118" s="127">
        <v>0</v>
      </c>
      <c r="AF118" s="128">
        <v>0</v>
      </c>
      <c r="AG118" s="89">
        <v>0</v>
      </c>
      <c r="AH118" s="89">
        <v>0</v>
      </c>
      <c r="AI118" s="89">
        <v>0</v>
      </c>
      <c r="AJ118" s="89">
        <v>0</v>
      </c>
      <c r="AK118" s="89">
        <v>0</v>
      </c>
      <c r="AL118" s="89">
        <v>0</v>
      </c>
      <c r="AM118" s="89">
        <v>0</v>
      </c>
      <c r="AN118" s="89">
        <v>0</v>
      </c>
      <c r="AO118" s="89">
        <v>0</v>
      </c>
      <c r="AP118" s="129">
        <v>32.5</v>
      </c>
      <c r="AQ118" s="129">
        <v>0</v>
      </c>
      <c r="AR118" s="129">
        <v>32.5</v>
      </c>
      <c r="AS118" s="129">
        <v>32</v>
      </c>
      <c r="AT118" s="129">
        <v>0</v>
      </c>
      <c r="AU118" s="129">
        <v>32</v>
      </c>
      <c r="AV118" s="129">
        <v>0</v>
      </c>
      <c r="AW118" s="129">
        <v>32.5</v>
      </c>
      <c r="AX118" s="129">
        <v>32</v>
      </c>
      <c r="AY118" s="129">
        <v>64.5</v>
      </c>
      <c r="AZ118" s="130">
        <v>64.5</v>
      </c>
      <c r="BA118" s="131">
        <v>0</v>
      </c>
      <c r="BB118" s="116">
        <v>1</v>
      </c>
      <c r="BC118" s="116" t="s">
        <v>254</v>
      </c>
      <c r="BD118" s="116">
        <v>0</v>
      </c>
      <c r="BE118" s="116" t="s">
        <v>254</v>
      </c>
      <c r="BF118" s="116">
        <v>0</v>
      </c>
      <c r="BG118" s="116" t="s">
        <v>254</v>
      </c>
      <c r="BH118" s="116">
        <v>1</v>
      </c>
      <c r="BI118" s="116">
        <v>1</v>
      </c>
    </row>
    <row r="119" spans="1:61" ht="15.5">
      <c r="A119" s="117" t="str">
        <f t="shared" si="1"/>
        <v>CR</v>
      </c>
      <c r="B119" s="118" t="s">
        <v>272</v>
      </c>
      <c r="C119" s="118">
        <v>1</v>
      </c>
      <c r="D119" s="118" t="s">
        <v>554</v>
      </c>
      <c r="E119" s="119" t="s">
        <v>452</v>
      </c>
      <c r="F119" s="120">
        <v>1.6547163724899292</v>
      </c>
      <c r="G119" s="121">
        <v>37.043342590332031</v>
      </c>
      <c r="H119" s="60" t="s">
        <v>24</v>
      </c>
      <c r="I119" s="123">
        <v>477.4637128</v>
      </c>
      <c r="J119" s="124">
        <v>0.48</v>
      </c>
      <c r="K119" s="124">
        <v>4.5599999999999996</v>
      </c>
      <c r="L119" s="124">
        <v>23.36</v>
      </c>
      <c r="N119" s="125">
        <v>0.1515</v>
      </c>
      <c r="O119" s="126">
        <v>0</v>
      </c>
      <c r="P119" s="126">
        <v>0</v>
      </c>
      <c r="Q119" s="126">
        <v>0.48509999999999998</v>
      </c>
      <c r="R119" s="126">
        <v>0</v>
      </c>
      <c r="S119" s="126">
        <v>0.31230674087816901</v>
      </c>
      <c r="T119" s="126">
        <v>0</v>
      </c>
      <c r="U119" s="126">
        <v>0</v>
      </c>
      <c r="V119" s="127">
        <v>0.31230674087816901</v>
      </c>
      <c r="W119" s="126">
        <v>0</v>
      </c>
      <c r="X119" s="126">
        <v>0</v>
      </c>
      <c r="Y119" s="126">
        <v>0</v>
      </c>
      <c r="Z119" s="126">
        <v>0</v>
      </c>
      <c r="AA119" s="126">
        <v>0</v>
      </c>
      <c r="AB119" s="126">
        <v>0</v>
      </c>
      <c r="AC119" s="126">
        <v>0</v>
      </c>
      <c r="AD119" s="126">
        <v>0</v>
      </c>
      <c r="AE119" s="127">
        <v>0</v>
      </c>
      <c r="AF119" s="128">
        <v>0</v>
      </c>
      <c r="AG119" s="89">
        <v>0</v>
      </c>
      <c r="AH119" s="89">
        <v>0</v>
      </c>
      <c r="AI119" s="89">
        <v>0</v>
      </c>
      <c r="AJ119" s="89">
        <v>0</v>
      </c>
      <c r="AK119" s="89">
        <v>0</v>
      </c>
      <c r="AL119" s="89">
        <v>0</v>
      </c>
      <c r="AM119" s="89">
        <v>0</v>
      </c>
      <c r="AN119" s="89">
        <v>0</v>
      </c>
      <c r="AO119" s="89">
        <v>0</v>
      </c>
      <c r="AP119" s="129">
        <v>55.5</v>
      </c>
      <c r="AQ119" s="129">
        <v>0</v>
      </c>
      <c r="AR119" s="129">
        <v>55.5</v>
      </c>
      <c r="AS119" s="129">
        <v>55</v>
      </c>
      <c r="AT119" s="129">
        <v>0</v>
      </c>
      <c r="AU119" s="129">
        <v>55</v>
      </c>
      <c r="AV119" s="129">
        <v>0</v>
      </c>
      <c r="AW119" s="129">
        <v>55.5</v>
      </c>
      <c r="AX119" s="129">
        <v>55</v>
      </c>
      <c r="AY119" s="129">
        <v>110.5</v>
      </c>
      <c r="AZ119" s="130">
        <v>110.5</v>
      </c>
      <c r="BA119" s="131">
        <v>0</v>
      </c>
      <c r="BB119" s="116">
        <v>1</v>
      </c>
      <c r="BC119" s="116" t="s">
        <v>254</v>
      </c>
      <c r="BD119" s="116">
        <v>0</v>
      </c>
      <c r="BE119" s="116" t="s">
        <v>254</v>
      </c>
      <c r="BF119" s="116">
        <v>0</v>
      </c>
      <c r="BG119" s="116" t="s">
        <v>254</v>
      </c>
      <c r="BH119" s="116">
        <v>1</v>
      </c>
      <c r="BI119" s="116">
        <v>1</v>
      </c>
    </row>
    <row r="120" spans="1:61" ht="15.5">
      <c r="A120" s="117" t="str">
        <f t="shared" si="1"/>
        <v>CR</v>
      </c>
      <c r="B120" s="118" t="s">
        <v>272</v>
      </c>
      <c r="C120" s="118">
        <v>1</v>
      </c>
      <c r="D120" s="118" t="s">
        <v>555</v>
      </c>
      <c r="E120" s="119" t="s">
        <v>454</v>
      </c>
      <c r="F120" s="120">
        <v>1.8348805904388428</v>
      </c>
      <c r="G120" s="121">
        <v>36.389163970947266</v>
      </c>
      <c r="H120" s="60" t="s">
        <v>24</v>
      </c>
      <c r="I120" s="123">
        <v>413.80188440000001</v>
      </c>
      <c r="J120" s="124">
        <v>0.42</v>
      </c>
      <c r="K120" s="124">
        <v>3.98</v>
      </c>
      <c r="L120" s="124">
        <v>22.1</v>
      </c>
      <c r="N120" s="125">
        <v>8.0399999999999999E-2</v>
      </c>
      <c r="O120" s="126">
        <v>0</v>
      </c>
      <c r="P120" s="126">
        <v>0</v>
      </c>
      <c r="Q120" s="126">
        <v>0.27189999999999998</v>
      </c>
      <c r="R120" s="126">
        <v>0</v>
      </c>
      <c r="S120" s="126">
        <v>0.29569694740713498</v>
      </c>
      <c r="T120" s="126">
        <v>0</v>
      </c>
      <c r="U120" s="126">
        <v>0</v>
      </c>
      <c r="V120" s="127">
        <v>0.29569694740713498</v>
      </c>
      <c r="W120" s="126">
        <v>0.56826253729222898</v>
      </c>
      <c r="X120" s="126">
        <v>0.56826253729222898</v>
      </c>
      <c r="Y120" s="126">
        <v>0</v>
      </c>
      <c r="Z120" s="126">
        <v>0</v>
      </c>
      <c r="AA120" s="126">
        <v>0</v>
      </c>
      <c r="AB120" s="126">
        <v>0</v>
      </c>
      <c r="AC120" s="126">
        <v>0</v>
      </c>
      <c r="AD120" s="126">
        <v>0.56826253729222898</v>
      </c>
      <c r="AE120" s="127">
        <v>0</v>
      </c>
      <c r="AF120" s="128">
        <v>1</v>
      </c>
      <c r="AG120" s="125">
        <v>3.94942463418099</v>
      </c>
      <c r="AH120" s="126">
        <v>3.94942463418099</v>
      </c>
      <c r="AI120" s="126">
        <v>0</v>
      </c>
      <c r="AJ120" s="126">
        <v>0</v>
      </c>
      <c r="AK120" s="126">
        <v>0</v>
      </c>
      <c r="AL120" s="126">
        <v>0</v>
      </c>
      <c r="AM120" s="126">
        <v>0</v>
      </c>
      <c r="AN120" s="126">
        <v>3.94942463418099</v>
      </c>
      <c r="AO120" s="127">
        <v>0</v>
      </c>
      <c r="AP120" s="129">
        <v>24.5</v>
      </c>
      <c r="AQ120" s="129">
        <v>0</v>
      </c>
      <c r="AR120" s="129">
        <v>24.5</v>
      </c>
      <c r="AS120" s="129">
        <v>25</v>
      </c>
      <c r="AT120" s="129">
        <v>0</v>
      </c>
      <c r="AU120" s="129">
        <v>25</v>
      </c>
      <c r="AV120" s="129">
        <v>0</v>
      </c>
      <c r="AW120" s="129">
        <v>24.5</v>
      </c>
      <c r="AX120" s="129">
        <v>25</v>
      </c>
      <c r="AY120" s="129">
        <v>49.5</v>
      </c>
      <c r="AZ120" s="130">
        <v>49.5</v>
      </c>
      <c r="BA120" s="131">
        <v>0</v>
      </c>
      <c r="BB120" s="116">
        <v>1</v>
      </c>
      <c r="BC120" s="116" t="s">
        <v>254</v>
      </c>
      <c r="BD120" s="116">
        <v>0</v>
      </c>
      <c r="BE120" s="116" t="s">
        <v>254</v>
      </c>
      <c r="BF120" s="116">
        <v>0</v>
      </c>
      <c r="BG120" s="116" t="s">
        <v>254</v>
      </c>
      <c r="BH120" s="116">
        <v>1</v>
      </c>
      <c r="BI120" s="116">
        <v>1</v>
      </c>
    </row>
    <row r="121" spans="1:61" ht="15.5">
      <c r="A121" s="117" t="str">
        <f t="shared" si="1"/>
        <v>CR</v>
      </c>
      <c r="B121" s="118" t="s">
        <v>272</v>
      </c>
      <c r="C121" s="118">
        <v>1</v>
      </c>
      <c r="D121" s="118" t="s">
        <v>556</v>
      </c>
      <c r="E121" s="119" t="s">
        <v>456</v>
      </c>
      <c r="F121" s="120">
        <v>1.7403160333633423</v>
      </c>
      <c r="G121" s="121">
        <v>35.687419891357422</v>
      </c>
      <c r="H121" s="60" t="s">
        <v>24</v>
      </c>
      <c r="I121" s="123">
        <v>461.54825564999999</v>
      </c>
      <c r="J121" s="124">
        <v>0.47</v>
      </c>
      <c r="K121" s="124">
        <v>5.63</v>
      </c>
      <c r="L121" s="124">
        <v>28.88</v>
      </c>
      <c r="N121" s="125">
        <v>0.15160000000000001</v>
      </c>
      <c r="O121" s="126">
        <v>0</v>
      </c>
      <c r="P121" s="126">
        <v>0</v>
      </c>
      <c r="Q121" s="126">
        <v>0.50360000000000005</v>
      </c>
      <c r="R121" s="126">
        <v>0</v>
      </c>
      <c r="S121" s="126">
        <v>0.30103256552819702</v>
      </c>
      <c r="T121" s="126">
        <v>0</v>
      </c>
      <c r="U121" s="126">
        <v>0</v>
      </c>
      <c r="V121" s="127">
        <v>0.30103256552819702</v>
      </c>
      <c r="W121" s="126">
        <v>0</v>
      </c>
      <c r="X121" s="126">
        <v>0</v>
      </c>
      <c r="Y121" s="126">
        <v>0</v>
      </c>
      <c r="Z121" s="126">
        <v>0</v>
      </c>
      <c r="AA121" s="126">
        <v>0</v>
      </c>
      <c r="AB121" s="126">
        <v>0</v>
      </c>
      <c r="AC121" s="126">
        <v>0</v>
      </c>
      <c r="AD121" s="126">
        <v>0</v>
      </c>
      <c r="AE121" s="127">
        <v>0</v>
      </c>
      <c r="AF121" s="128">
        <v>0</v>
      </c>
      <c r="AG121" s="89">
        <v>0</v>
      </c>
      <c r="AH121" s="89">
        <v>0</v>
      </c>
      <c r="AI121" s="89">
        <v>0</v>
      </c>
      <c r="AJ121" s="89">
        <v>0</v>
      </c>
      <c r="AK121" s="89">
        <v>0</v>
      </c>
      <c r="AL121" s="89">
        <v>0</v>
      </c>
      <c r="AM121" s="89">
        <v>0</v>
      </c>
      <c r="AN121" s="89">
        <v>0</v>
      </c>
      <c r="AO121" s="89">
        <v>0</v>
      </c>
      <c r="AP121" s="129">
        <v>47</v>
      </c>
      <c r="AQ121" s="129">
        <v>0</v>
      </c>
      <c r="AR121" s="129">
        <v>47</v>
      </c>
      <c r="AS121" s="129">
        <v>33.5</v>
      </c>
      <c r="AT121" s="129">
        <v>0</v>
      </c>
      <c r="AU121" s="129">
        <v>33.5</v>
      </c>
      <c r="AV121" s="129">
        <v>0</v>
      </c>
      <c r="AW121" s="129">
        <v>47</v>
      </c>
      <c r="AX121" s="129">
        <v>33.5</v>
      </c>
      <c r="AY121" s="129">
        <v>80.5</v>
      </c>
      <c r="AZ121" s="130">
        <v>80.5</v>
      </c>
      <c r="BA121" s="131">
        <v>0</v>
      </c>
      <c r="BB121" s="116">
        <v>1</v>
      </c>
      <c r="BC121" s="116" t="s">
        <v>254</v>
      </c>
      <c r="BD121" s="116">
        <v>0</v>
      </c>
      <c r="BE121" s="116" t="s">
        <v>254</v>
      </c>
      <c r="BF121" s="116">
        <v>0</v>
      </c>
      <c r="BG121" s="116" t="s">
        <v>254</v>
      </c>
      <c r="BH121" s="116">
        <v>1</v>
      </c>
      <c r="BI121" s="116">
        <v>1</v>
      </c>
    </row>
    <row r="122" spans="1:61" ht="15.5">
      <c r="A122" s="117" t="str">
        <f t="shared" si="1"/>
        <v>ES</v>
      </c>
      <c r="B122" s="118" t="s">
        <v>278</v>
      </c>
      <c r="C122" s="118">
        <v>1</v>
      </c>
      <c r="D122" s="118" t="s">
        <v>557</v>
      </c>
      <c r="E122" s="119">
        <v>1</v>
      </c>
      <c r="F122" s="120" t="s">
        <v>254</v>
      </c>
      <c r="G122" s="121" t="s">
        <v>254</v>
      </c>
      <c r="H122" s="122" t="s">
        <v>426</v>
      </c>
      <c r="I122" s="123">
        <v>572.95645530000002</v>
      </c>
      <c r="J122" s="124">
        <v>0.36</v>
      </c>
      <c r="K122" s="124">
        <v>9.39</v>
      </c>
      <c r="L122" s="124">
        <v>41.69</v>
      </c>
      <c r="N122" s="125">
        <v>0.1077</v>
      </c>
      <c r="O122" s="126">
        <v>0</v>
      </c>
      <c r="P122" s="126">
        <v>0</v>
      </c>
      <c r="Q122" s="126">
        <v>1.1007</v>
      </c>
      <c r="R122" s="126">
        <v>0</v>
      </c>
      <c r="S122" s="126">
        <v>9.7846824747887695E-2</v>
      </c>
      <c r="T122" s="126">
        <v>0</v>
      </c>
      <c r="U122" s="126">
        <v>0</v>
      </c>
      <c r="V122" s="127">
        <v>9.7846824747887695E-2</v>
      </c>
      <c r="W122" s="126">
        <v>15.220700152207</v>
      </c>
      <c r="X122" s="126">
        <v>0</v>
      </c>
      <c r="Y122" s="126">
        <v>11.8383223406054</v>
      </c>
      <c r="Z122" s="126">
        <v>5.07356671740233</v>
      </c>
      <c r="AA122" s="126">
        <v>5.07356671740233</v>
      </c>
      <c r="AB122" s="126">
        <v>0</v>
      </c>
      <c r="AC122" s="126">
        <v>5.07356671740233</v>
      </c>
      <c r="AD122" s="126">
        <v>0</v>
      </c>
      <c r="AE122" s="127">
        <v>3.3823778116015601</v>
      </c>
      <c r="AF122" s="128">
        <v>4</v>
      </c>
      <c r="AG122" s="125">
        <v>20.568239472349099</v>
      </c>
      <c r="AH122" s="126">
        <v>0</v>
      </c>
      <c r="AI122" s="126">
        <v>15.5420260443091</v>
      </c>
      <c r="AJ122" s="126">
        <v>1.2210383899881601</v>
      </c>
      <c r="AK122" s="126">
        <v>1.2210383899881601</v>
      </c>
      <c r="AL122" s="126">
        <v>0</v>
      </c>
      <c r="AM122" s="126">
        <v>14.320987654321</v>
      </c>
      <c r="AN122" s="126">
        <v>0</v>
      </c>
      <c r="AO122" s="127">
        <v>5.0262134280399096</v>
      </c>
      <c r="AP122" s="129">
        <v>103</v>
      </c>
      <c r="AQ122" s="129">
        <v>0</v>
      </c>
      <c r="AR122" s="129">
        <v>103</v>
      </c>
      <c r="AS122" s="129">
        <v>187</v>
      </c>
      <c r="AT122" s="129">
        <v>0</v>
      </c>
      <c r="AU122" s="129">
        <v>187</v>
      </c>
      <c r="AV122" s="129">
        <v>0</v>
      </c>
      <c r="AW122" s="129">
        <v>103</v>
      </c>
      <c r="AX122" s="129">
        <v>187</v>
      </c>
      <c r="AY122" s="129">
        <v>290</v>
      </c>
      <c r="AZ122" s="130">
        <v>290</v>
      </c>
      <c r="BA122" s="131">
        <v>0</v>
      </c>
      <c r="BB122" s="116" t="s">
        <v>254</v>
      </c>
      <c r="BC122" s="116" t="s">
        <v>254</v>
      </c>
      <c r="BD122" s="116">
        <v>0</v>
      </c>
      <c r="BE122" s="116" t="s">
        <v>254</v>
      </c>
      <c r="BF122" s="116">
        <v>0</v>
      </c>
      <c r="BG122" s="116">
        <v>1</v>
      </c>
      <c r="BH122" s="116">
        <v>1</v>
      </c>
      <c r="BI122" s="116">
        <v>1</v>
      </c>
    </row>
    <row r="123" spans="1:61" ht="15.5">
      <c r="A123" s="117" t="str">
        <f t="shared" si="1"/>
        <v>ES</v>
      </c>
      <c r="B123" s="118" t="s">
        <v>278</v>
      </c>
      <c r="C123" s="118">
        <v>1</v>
      </c>
      <c r="D123" s="118" t="s">
        <v>558</v>
      </c>
      <c r="E123" s="119">
        <v>2</v>
      </c>
      <c r="F123" s="120">
        <v>1.9089279174804687</v>
      </c>
      <c r="G123" s="121">
        <v>34.223461151123047</v>
      </c>
      <c r="H123" s="60" t="s">
        <v>24</v>
      </c>
      <c r="I123" s="123">
        <v>509.29462690000003</v>
      </c>
      <c r="J123" s="124">
        <v>0.38</v>
      </c>
      <c r="K123" s="124">
        <v>8.8000000000000007</v>
      </c>
      <c r="L123" s="124">
        <v>40.28</v>
      </c>
      <c r="N123" s="125">
        <v>5.4600000000000003E-2</v>
      </c>
      <c r="O123" s="126">
        <v>0</v>
      </c>
      <c r="P123" s="126">
        <v>0</v>
      </c>
      <c r="Q123" s="126">
        <v>0.84319999999999995</v>
      </c>
      <c r="R123" s="126">
        <v>0</v>
      </c>
      <c r="S123" s="126">
        <v>6.4753320683112001E-2</v>
      </c>
      <c r="T123" s="126">
        <v>0</v>
      </c>
      <c r="U123" s="126">
        <v>0</v>
      </c>
      <c r="V123" s="127">
        <v>6.4753320683112001E-2</v>
      </c>
      <c r="W123" s="126">
        <v>4.1876046901172499</v>
      </c>
      <c r="X123" s="126">
        <v>0</v>
      </c>
      <c r="Y123" s="126">
        <v>3.1407035175879399</v>
      </c>
      <c r="Z123" s="126">
        <v>3.1407035175879399</v>
      </c>
      <c r="AA123" s="126">
        <v>3.1407035175879399</v>
      </c>
      <c r="AB123" s="126">
        <v>0</v>
      </c>
      <c r="AC123" s="126">
        <v>0</v>
      </c>
      <c r="AD123" s="126">
        <v>0</v>
      </c>
      <c r="AE123" s="127">
        <v>1.04690117252931</v>
      </c>
      <c r="AF123" s="128">
        <v>2</v>
      </c>
      <c r="AG123" s="125">
        <v>3.6704355108877702</v>
      </c>
      <c r="AH123" s="126">
        <v>0</v>
      </c>
      <c r="AI123" s="126">
        <v>1.48136515912898</v>
      </c>
      <c r="AJ123" s="126">
        <v>1.48136515912898</v>
      </c>
      <c r="AK123" s="126">
        <v>1.48136515912898</v>
      </c>
      <c r="AL123" s="126">
        <v>0</v>
      </c>
      <c r="AM123" s="126">
        <v>0</v>
      </c>
      <c r="AN123" s="126">
        <v>0</v>
      </c>
      <c r="AO123" s="127">
        <v>2.1890703517587902</v>
      </c>
      <c r="AP123" s="129">
        <v>245</v>
      </c>
      <c r="AQ123" s="129">
        <v>0</v>
      </c>
      <c r="AR123" s="129">
        <v>245</v>
      </c>
      <c r="AS123" s="129">
        <v>166</v>
      </c>
      <c r="AT123" s="129">
        <v>0</v>
      </c>
      <c r="AU123" s="129">
        <v>166</v>
      </c>
      <c r="AV123" s="129">
        <v>0</v>
      </c>
      <c r="AW123" s="129">
        <v>245</v>
      </c>
      <c r="AX123" s="129">
        <v>166</v>
      </c>
      <c r="AY123" s="129">
        <v>411</v>
      </c>
      <c r="AZ123" s="130">
        <v>411</v>
      </c>
      <c r="BA123" s="131">
        <v>0</v>
      </c>
      <c r="BB123" s="116" t="s">
        <v>254</v>
      </c>
      <c r="BC123" s="116" t="s">
        <v>254</v>
      </c>
      <c r="BD123" s="116">
        <v>1</v>
      </c>
      <c r="BE123" s="116" t="s">
        <v>254</v>
      </c>
      <c r="BF123" s="116">
        <v>1</v>
      </c>
      <c r="BG123" s="116">
        <v>1</v>
      </c>
      <c r="BH123" s="116">
        <v>1</v>
      </c>
      <c r="BI123" s="116">
        <v>1</v>
      </c>
    </row>
    <row r="124" spans="1:61" ht="15.5">
      <c r="A124" s="117" t="str">
        <f t="shared" si="1"/>
        <v>ES</v>
      </c>
      <c r="B124" s="118" t="s">
        <v>278</v>
      </c>
      <c r="C124" s="118">
        <v>1</v>
      </c>
      <c r="D124" s="118" t="s">
        <v>559</v>
      </c>
      <c r="E124" s="119">
        <v>3</v>
      </c>
      <c r="F124" s="120">
        <v>1.7203161716461182</v>
      </c>
      <c r="G124" s="121">
        <v>34.807266235351562</v>
      </c>
      <c r="H124" s="60" t="s">
        <v>24</v>
      </c>
      <c r="I124" s="123">
        <v>350.14005600000002</v>
      </c>
      <c r="J124" s="124">
        <v>0.37</v>
      </c>
      <c r="K124" s="124">
        <v>6.52</v>
      </c>
      <c r="L124" s="124">
        <v>36.9</v>
      </c>
      <c r="N124" s="125">
        <v>0.1138</v>
      </c>
      <c r="O124" s="126">
        <v>0</v>
      </c>
      <c r="P124" s="126">
        <v>0</v>
      </c>
      <c r="Q124" s="126">
        <v>0.88900000000000001</v>
      </c>
      <c r="R124" s="126">
        <v>0</v>
      </c>
      <c r="S124" s="126">
        <v>0.128008998875141</v>
      </c>
      <c r="T124" s="126">
        <v>0</v>
      </c>
      <c r="U124" s="126">
        <v>0</v>
      </c>
      <c r="V124" s="127">
        <v>0.128008998875141</v>
      </c>
      <c r="W124" s="126">
        <v>10.2190713418918</v>
      </c>
      <c r="X124" s="126">
        <v>0</v>
      </c>
      <c r="Y124" s="126">
        <v>7.0256115475506196</v>
      </c>
      <c r="Z124" s="126">
        <v>7.0256115475506196</v>
      </c>
      <c r="AA124" s="126">
        <v>7.0256115475506196</v>
      </c>
      <c r="AB124" s="126">
        <v>0</v>
      </c>
      <c r="AC124" s="126">
        <v>0</v>
      </c>
      <c r="AD124" s="126">
        <v>0</v>
      </c>
      <c r="AE124" s="127">
        <v>3.19345979434119</v>
      </c>
      <c r="AF124" s="128">
        <v>3</v>
      </c>
      <c r="AG124" s="125">
        <v>7.3213259245066098</v>
      </c>
      <c r="AH124" s="126">
        <v>0</v>
      </c>
      <c r="AI124" s="126">
        <v>1.5909816695407799</v>
      </c>
      <c r="AJ124" s="126">
        <v>1.5909816695407799</v>
      </c>
      <c r="AK124" s="126">
        <v>1.5909816695407799</v>
      </c>
      <c r="AL124" s="126">
        <v>0</v>
      </c>
      <c r="AM124" s="126">
        <v>0</v>
      </c>
      <c r="AN124" s="126">
        <v>0</v>
      </c>
      <c r="AO124" s="127">
        <v>5.7303442549658303</v>
      </c>
      <c r="AP124" s="129">
        <v>239</v>
      </c>
      <c r="AQ124" s="129">
        <v>0</v>
      </c>
      <c r="AR124" s="129">
        <v>239</v>
      </c>
      <c r="AS124" s="129">
        <v>123</v>
      </c>
      <c r="AT124" s="129">
        <v>0</v>
      </c>
      <c r="AU124" s="129">
        <v>123</v>
      </c>
      <c r="AV124" s="129">
        <v>0</v>
      </c>
      <c r="AW124" s="129">
        <v>239</v>
      </c>
      <c r="AX124" s="129">
        <v>123</v>
      </c>
      <c r="AY124" s="129">
        <v>362</v>
      </c>
      <c r="AZ124" s="130">
        <v>362</v>
      </c>
      <c r="BA124" s="131">
        <v>0</v>
      </c>
      <c r="BB124" s="116" t="s">
        <v>254</v>
      </c>
      <c r="BC124" s="116" t="s">
        <v>254</v>
      </c>
      <c r="BD124" s="116">
        <v>0</v>
      </c>
      <c r="BE124" s="116" t="s">
        <v>254</v>
      </c>
      <c r="BF124" s="116">
        <v>0</v>
      </c>
      <c r="BG124" s="116">
        <v>1</v>
      </c>
      <c r="BH124" s="116">
        <v>1</v>
      </c>
      <c r="BI124" s="116">
        <v>1</v>
      </c>
    </row>
    <row r="125" spans="1:61" ht="15.5">
      <c r="A125" s="117" t="str">
        <f t="shared" si="1"/>
        <v>ES</v>
      </c>
      <c r="B125" s="118" t="s">
        <v>278</v>
      </c>
      <c r="C125" s="118">
        <v>1</v>
      </c>
      <c r="D125" s="118" t="s">
        <v>560</v>
      </c>
      <c r="E125" s="119">
        <v>4</v>
      </c>
      <c r="F125" s="120">
        <v>1.7700271606445312</v>
      </c>
      <c r="G125" s="121">
        <v>35.444942474365234</v>
      </c>
      <c r="H125" s="60" t="s">
        <v>24</v>
      </c>
      <c r="I125" s="123">
        <v>795.77285459999996</v>
      </c>
      <c r="J125" s="124">
        <v>0.34</v>
      </c>
      <c r="K125" s="124">
        <v>8.66</v>
      </c>
      <c r="L125" s="124">
        <v>39.32</v>
      </c>
      <c r="N125" s="125">
        <v>5.8999999999999997E-2</v>
      </c>
      <c r="O125" s="126">
        <v>0</v>
      </c>
      <c r="P125" s="126">
        <v>0</v>
      </c>
      <c r="Q125" s="126">
        <v>0.90649999999999997</v>
      </c>
      <c r="R125" s="126">
        <v>0</v>
      </c>
      <c r="S125" s="126">
        <v>6.5085493656922205E-2</v>
      </c>
      <c r="T125" s="126">
        <v>0</v>
      </c>
      <c r="U125" s="126">
        <v>0</v>
      </c>
      <c r="V125" s="127">
        <v>6.5085493656922205E-2</v>
      </c>
      <c r="W125" s="126">
        <v>8.7787748731954807</v>
      </c>
      <c r="X125" s="126">
        <v>0.48770971517752598</v>
      </c>
      <c r="Y125" s="126">
        <v>8.2910651580179504</v>
      </c>
      <c r="Z125" s="126">
        <v>4.3893874365977403</v>
      </c>
      <c r="AA125" s="126">
        <v>4.3893874365977403</v>
      </c>
      <c r="AB125" s="126">
        <v>0</v>
      </c>
      <c r="AC125" s="126">
        <v>3.9016777214202101</v>
      </c>
      <c r="AD125" s="126">
        <v>0.48770971517752598</v>
      </c>
      <c r="AE125" s="127">
        <v>0</v>
      </c>
      <c r="AF125" s="128">
        <v>5</v>
      </c>
      <c r="AG125" s="125">
        <v>5.99639094810769</v>
      </c>
      <c r="AH125" s="126">
        <v>7.4131876706983998E-2</v>
      </c>
      <c r="AI125" s="126">
        <v>5.9222590714007</v>
      </c>
      <c r="AJ125" s="126">
        <v>1.53384705423332</v>
      </c>
      <c r="AK125" s="126">
        <v>1.53384705423332</v>
      </c>
      <c r="AL125" s="126">
        <v>0</v>
      </c>
      <c r="AM125" s="126">
        <v>4.3884120171673802</v>
      </c>
      <c r="AN125" s="126">
        <v>7.4131876706983998E-2</v>
      </c>
      <c r="AO125" s="127">
        <v>0</v>
      </c>
      <c r="AP125" s="129">
        <v>176</v>
      </c>
      <c r="AQ125" s="129">
        <v>0</v>
      </c>
      <c r="AR125" s="129">
        <v>176</v>
      </c>
      <c r="AS125" s="129">
        <v>149</v>
      </c>
      <c r="AT125" s="129">
        <v>0</v>
      </c>
      <c r="AU125" s="129">
        <v>149</v>
      </c>
      <c r="AV125" s="129">
        <v>0</v>
      </c>
      <c r="AW125" s="129">
        <v>176</v>
      </c>
      <c r="AX125" s="129">
        <v>149</v>
      </c>
      <c r="AY125" s="129">
        <v>325</v>
      </c>
      <c r="AZ125" s="130">
        <v>325</v>
      </c>
      <c r="BA125" s="131">
        <v>0</v>
      </c>
      <c r="BB125" s="116" t="s">
        <v>254</v>
      </c>
      <c r="BC125" s="116" t="s">
        <v>254</v>
      </c>
      <c r="BD125" s="116">
        <v>0</v>
      </c>
      <c r="BE125" s="116" t="s">
        <v>254</v>
      </c>
      <c r="BF125" s="116">
        <v>0</v>
      </c>
      <c r="BG125" s="116">
        <v>1</v>
      </c>
      <c r="BH125" s="116">
        <v>1</v>
      </c>
      <c r="BI125" s="116">
        <v>1</v>
      </c>
    </row>
    <row r="126" spans="1:61" ht="15.5">
      <c r="A126" s="117" t="str">
        <f t="shared" si="1"/>
        <v>ES</v>
      </c>
      <c r="B126" s="118" t="s">
        <v>278</v>
      </c>
      <c r="C126" s="118">
        <v>1</v>
      </c>
      <c r="D126" s="118" t="s">
        <v>561</v>
      </c>
      <c r="E126" s="119">
        <v>5</v>
      </c>
      <c r="F126" s="120">
        <v>1.7582665681838989</v>
      </c>
      <c r="G126" s="121">
        <v>36.682502746582031</v>
      </c>
      <c r="H126" s="122" t="s">
        <v>426</v>
      </c>
      <c r="I126" s="123">
        <v>763.94194040000002</v>
      </c>
      <c r="J126" s="124">
        <v>0.46</v>
      </c>
      <c r="K126" s="124">
        <v>11.85</v>
      </c>
      <c r="L126" s="124">
        <v>51.14</v>
      </c>
      <c r="N126" s="125">
        <v>0.1104</v>
      </c>
      <c r="O126" s="126">
        <v>0</v>
      </c>
      <c r="P126" s="126">
        <v>0</v>
      </c>
      <c r="Q126" s="126">
        <v>1.8456999999999999</v>
      </c>
      <c r="R126" s="126">
        <v>0</v>
      </c>
      <c r="S126" s="126">
        <v>5.9814704448176798E-2</v>
      </c>
      <c r="T126" s="126">
        <v>0</v>
      </c>
      <c r="U126" s="126">
        <v>0</v>
      </c>
      <c r="V126" s="127">
        <v>5.9814704448176798E-2</v>
      </c>
      <c r="W126" s="126">
        <v>42.462845010615702</v>
      </c>
      <c r="X126" s="126">
        <v>0</v>
      </c>
      <c r="Y126" s="126">
        <v>42.462845010615702</v>
      </c>
      <c r="Z126" s="126">
        <v>42.462845010615702</v>
      </c>
      <c r="AA126" s="126">
        <v>42.462845010615702</v>
      </c>
      <c r="AB126" s="126">
        <v>0</v>
      </c>
      <c r="AC126" s="126">
        <v>0</v>
      </c>
      <c r="AD126" s="126">
        <v>0</v>
      </c>
      <c r="AE126" s="127">
        <v>0</v>
      </c>
      <c r="AF126" s="128">
        <v>0</v>
      </c>
      <c r="AG126" s="125">
        <v>3.03609341825902</v>
      </c>
      <c r="AH126" s="126">
        <v>0</v>
      </c>
      <c r="AI126" s="126">
        <v>3.03609341825902</v>
      </c>
      <c r="AJ126" s="126">
        <v>3.03609341825902</v>
      </c>
      <c r="AK126" s="126">
        <v>3.03609341825902</v>
      </c>
      <c r="AL126" s="126">
        <v>0</v>
      </c>
      <c r="AM126" s="126">
        <v>0</v>
      </c>
      <c r="AN126" s="126">
        <v>0</v>
      </c>
      <c r="AO126" s="127">
        <v>0</v>
      </c>
      <c r="AP126" s="129">
        <v>193</v>
      </c>
      <c r="AQ126" s="129">
        <v>0</v>
      </c>
      <c r="AR126" s="129">
        <v>193</v>
      </c>
      <c r="AS126" s="129">
        <v>174</v>
      </c>
      <c r="AT126" s="129">
        <v>0</v>
      </c>
      <c r="AU126" s="129">
        <v>174</v>
      </c>
      <c r="AV126" s="129">
        <v>0</v>
      </c>
      <c r="AW126" s="129">
        <v>193</v>
      </c>
      <c r="AX126" s="129">
        <v>174</v>
      </c>
      <c r="AY126" s="129">
        <v>367</v>
      </c>
      <c r="AZ126" s="130">
        <v>367</v>
      </c>
      <c r="BA126" s="131">
        <v>0</v>
      </c>
      <c r="BB126" s="116" t="s">
        <v>254</v>
      </c>
      <c r="BC126" s="116" t="s">
        <v>254</v>
      </c>
      <c r="BD126" s="116">
        <v>0</v>
      </c>
      <c r="BE126" s="116" t="s">
        <v>254</v>
      </c>
      <c r="BF126" s="116">
        <v>0</v>
      </c>
      <c r="BG126" s="116">
        <v>1</v>
      </c>
      <c r="BH126" s="116">
        <v>1</v>
      </c>
      <c r="BI126" s="116">
        <v>1</v>
      </c>
    </row>
    <row r="127" spans="1:61" ht="15.5">
      <c r="A127" s="117" t="str">
        <f t="shared" si="1"/>
        <v>ES</v>
      </c>
      <c r="B127" s="118" t="s">
        <v>278</v>
      </c>
      <c r="C127" s="118">
        <v>1</v>
      </c>
      <c r="D127" s="118" t="s">
        <v>562</v>
      </c>
      <c r="E127" s="119">
        <v>6</v>
      </c>
      <c r="F127" s="120">
        <v>1.5339086055755615</v>
      </c>
      <c r="G127" s="121">
        <v>35.49530029296875</v>
      </c>
      <c r="H127" s="60" t="s">
        <v>24</v>
      </c>
      <c r="I127" s="123">
        <v>572.95645530000002</v>
      </c>
      <c r="J127" s="124">
        <v>0.43</v>
      </c>
      <c r="K127" s="124">
        <v>8.4700000000000006</v>
      </c>
      <c r="L127" s="124">
        <v>44.27</v>
      </c>
      <c r="N127" s="125">
        <v>0.1489</v>
      </c>
      <c r="O127" s="126">
        <v>0</v>
      </c>
      <c r="P127" s="126">
        <v>0</v>
      </c>
      <c r="Q127" s="126">
        <v>1.1145</v>
      </c>
      <c r="R127" s="126">
        <v>0</v>
      </c>
      <c r="S127" s="126">
        <v>0.133602512337371</v>
      </c>
      <c r="T127" s="126">
        <v>0</v>
      </c>
      <c r="U127" s="126">
        <v>0</v>
      </c>
      <c r="V127" s="127">
        <v>0.133602512337371</v>
      </c>
      <c r="W127" s="126">
        <v>9.0668979382662496</v>
      </c>
      <c r="X127" s="126">
        <v>0.39421295383766303</v>
      </c>
      <c r="Y127" s="126">
        <v>5.5189813537272796</v>
      </c>
      <c r="Z127" s="126">
        <v>5.1247683998896196</v>
      </c>
      <c r="AA127" s="126">
        <v>5.1247683998896196</v>
      </c>
      <c r="AB127" s="126">
        <v>0</v>
      </c>
      <c r="AC127" s="126">
        <v>0</v>
      </c>
      <c r="AD127" s="126">
        <v>0.39421295383766303</v>
      </c>
      <c r="AE127" s="127">
        <v>3.1537036307013002</v>
      </c>
      <c r="AF127" s="128">
        <v>6</v>
      </c>
      <c r="AG127" s="125">
        <v>6.07087948910001</v>
      </c>
      <c r="AH127" s="126">
        <v>0.40485670359128001</v>
      </c>
      <c r="AI127" s="126">
        <v>3.2995624236212402</v>
      </c>
      <c r="AJ127" s="126">
        <v>3.2995624236212402</v>
      </c>
      <c r="AK127" s="126">
        <v>3.2995624236212402</v>
      </c>
      <c r="AL127" s="126">
        <v>0</v>
      </c>
      <c r="AM127" s="126">
        <v>0</v>
      </c>
      <c r="AN127" s="126">
        <v>0.40485670359128001</v>
      </c>
      <c r="AO127" s="127">
        <v>2.3664603618874902</v>
      </c>
      <c r="AP127" s="129">
        <v>105</v>
      </c>
      <c r="AQ127" s="129">
        <v>0</v>
      </c>
      <c r="AR127" s="129">
        <v>105</v>
      </c>
      <c r="AS127" s="129">
        <v>131</v>
      </c>
      <c r="AT127" s="129">
        <v>0</v>
      </c>
      <c r="AU127" s="129">
        <v>131</v>
      </c>
      <c r="AV127" s="129">
        <v>0</v>
      </c>
      <c r="AW127" s="129">
        <v>105</v>
      </c>
      <c r="AX127" s="129">
        <v>131</v>
      </c>
      <c r="AY127" s="129">
        <v>236</v>
      </c>
      <c r="AZ127" s="130">
        <v>236</v>
      </c>
      <c r="BA127" s="131">
        <v>0</v>
      </c>
      <c r="BB127" s="116" t="s">
        <v>254</v>
      </c>
      <c r="BC127" s="116" t="s">
        <v>254</v>
      </c>
      <c r="BD127" s="116">
        <v>0</v>
      </c>
      <c r="BE127" s="116" t="s">
        <v>254</v>
      </c>
      <c r="BF127" s="116">
        <v>1</v>
      </c>
      <c r="BG127" s="116">
        <v>1</v>
      </c>
      <c r="BH127" s="116">
        <v>1</v>
      </c>
      <c r="BI127" s="116">
        <v>1</v>
      </c>
    </row>
    <row r="128" spans="1:61" ht="15.5">
      <c r="A128" s="117" t="str">
        <f t="shared" si="1"/>
        <v>ES</v>
      </c>
      <c r="B128" s="118" t="s">
        <v>278</v>
      </c>
      <c r="C128" s="118">
        <v>1</v>
      </c>
      <c r="D128" s="118" t="s">
        <v>563</v>
      </c>
      <c r="E128" s="119">
        <v>7</v>
      </c>
      <c r="F128" s="120">
        <v>1.9479622840881348</v>
      </c>
      <c r="G128" s="121">
        <v>35.685573577880859</v>
      </c>
      <c r="H128" s="60" t="s">
        <v>24</v>
      </c>
      <c r="I128" s="123">
        <v>1177.743825</v>
      </c>
      <c r="J128" s="124">
        <v>0.4</v>
      </c>
      <c r="K128" s="124">
        <v>10.029999999999999</v>
      </c>
      <c r="L128" s="124">
        <v>48.41</v>
      </c>
      <c r="N128" s="125">
        <v>7.3099999999999998E-2</v>
      </c>
      <c r="O128" s="126">
        <v>0</v>
      </c>
      <c r="P128" s="126">
        <v>0</v>
      </c>
      <c r="Q128" s="126">
        <v>1.3743000000000001</v>
      </c>
      <c r="R128" s="126">
        <v>0</v>
      </c>
      <c r="S128" s="126">
        <v>5.3190715273230001E-2</v>
      </c>
      <c r="T128" s="126">
        <v>0</v>
      </c>
      <c r="U128" s="126">
        <v>0</v>
      </c>
      <c r="V128" s="127">
        <v>5.3190715273230001E-2</v>
      </c>
      <c r="W128" s="126">
        <v>11.061227145552699</v>
      </c>
      <c r="X128" s="126">
        <v>1.3013208406532599</v>
      </c>
      <c r="Y128" s="126">
        <v>7.1572646235929502</v>
      </c>
      <c r="Z128" s="126">
        <v>7.1572646235929502</v>
      </c>
      <c r="AA128" s="126">
        <v>5.8559437829396801</v>
      </c>
      <c r="AB128" s="126">
        <v>1.3013208406532599</v>
      </c>
      <c r="AC128" s="126">
        <v>0</v>
      </c>
      <c r="AD128" s="126">
        <v>1.3013208406532599</v>
      </c>
      <c r="AE128" s="127">
        <v>2.6026416813065301</v>
      </c>
      <c r="AF128" s="128">
        <v>6</v>
      </c>
      <c r="AG128" s="125">
        <v>17.264623592946801</v>
      </c>
      <c r="AH128" s="126">
        <v>11.860238141713801</v>
      </c>
      <c r="AI128" s="126">
        <v>3.7751317587351201</v>
      </c>
      <c r="AJ128" s="126">
        <v>3.7751317587351201</v>
      </c>
      <c r="AK128" s="126">
        <v>3.6658208081202401</v>
      </c>
      <c r="AL128" s="126">
        <v>0.109310950614874</v>
      </c>
      <c r="AM128" s="126">
        <v>0</v>
      </c>
      <c r="AN128" s="126">
        <v>11.860238141713801</v>
      </c>
      <c r="AO128" s="127">
        <v>1.62925369249789</v>
      </c>
      <c r="AP128" s="129">
        <v>168</v>
      </c>
      <c r="AQ128" s="129">
        <v>0</v>
      </c>
      <c r="AR128" s="129">
        <v>168</v>
      </c>
      <c r="AS128" s="129">
        <v>105</v>
      </c>
      <c r="AT128" s="129">
        <v>0</v>
      </c>
      <c r="AU128" s="129">
        <v>105</v>
      </c>
      <c r="AV128" s="129">
        <v>0</v>
      </c>
      <c r="AW128" s="129">
        <v>168</v>
      </c>
      <c r="AX128" s="129">
        <v>105</v>
      </c>
      <c r="AY128" s="129">
        <v>273</v>
      </c>
      <c r="AZ128" s="130">
        <v>273</v>
      </c>
      <c r="BA128" s="131">
        <v>0</v>
      </c>
      <c r="BB128" s="116" t="s">
        <v>254</v>
      </c>
      <c r="BC128" s="116" t="s">
        <v>254</v>
      </c>
      <c r="BD128" s="116">
        <v>1</v>
      </c>
      <c r="BE128" s="116" t="s">
        <v>254</v>
      </c>
      <c r="BF128" s="116">
        <v>0</v>
      </c>
      <c r="BG128" s="116">
        <v>1</v>
      </c>
      <c r="BH128" s="116">
        <v>1</v>
      </c>
      <c r="BI128" s="116">
        <v>1</v>
      </c>
    </row>
    <row r="129" spans="1:61" ht="15.5">
      <c r="A129" s="117" t="str">
        <f t="shared" si="1"/>
        <v>ES</v>
      </c>
      <c r="B129" s="118" t="s">
        <v>278</v>
      </c>
      <c r="C129" s="118">
        <v>1</v>
      </c>
      <c r="D129" s="118" t="s">
        <v>564</v>
      </c>
      <c r="E129" s="119">
        <v>8</v>
      </c>
      <c r="F129" s="120">
        <v>2.3251380920410156</v>
      </c>
      <c r="G129" s="121">
        <v>35.866565704345703</v>
      </c>
      <c r="H129" s="60" t="s">
        <v>24</v>
      </c>
      <c r="I129" s="123">
        <v>572.95645530000002</v>
      </c>
      <c r="J129" s="124">
        <v>0.43</v>
      </c>
      <c r="K129" s="124">
        <v>10.08</v>
      </c>
      <c r="L129" s="124">
        <v>43.84</v>
      </c>
      <c r="N129" s="125">
        <v>0.16919999999999999</v>
      </c>
      <c r="O129" s="126">
        <v>0</v>
      </c>
      <c r="P129" s="126">
        <v>0</v>
      </c>
      <c r="Q129" s="126">
        <v>1.2726</v>
      </c>
      <c r="R129" s="126">
        <v>0</v>
      </c>
      <c r="S129" s="126">
        <v>0.13295615275813299</v>
      </c>
      <c r="T129" s="126">
        <v>0</v>
      </c>
      <c r="U129" s="126">
        <v>0</v>
      </c>
      <c r="V129" s="127">
        <v>0.13295615275813299</v>
      </c>
      <c r="W129" s="126">
        <v>22.200296003946701</v>
      </c>
      <c r="X129" s="126">
        <v>2.4666995559940799</v>
      </c>
      <c r="Y129" s="126">
        <v>14.8001973359645</v>
      </c>
      <c r="Z129" s="126">
        <v>9.8667982239763194</v>
      </c>
      <c r="AA129" s="126">
        <v>9.8667982239763194</v>
      </c>
      <c r="AB129" s="126">
        <v>0</v>
      </c>
      <c r="AC129" s="126">
        <v>4.9333991119881597</v>
      </c>
      <c r="AD129" s="126">
        <v>2.4666995559940799</v>
      </c>
      <c r="AE129" s="127">
        <v>4.9333991119881597</v>
      </c>
      <c r="AF129" s="128">
        <v>5</v>
      </c>
      <c r="AG129" s="125">
        <v>45.039467192895899</v>
      </c>
      <c r="AH129" s="126">
        <v>17.143561914158902</v>
      </c>
      <c r="AI129" s="126">
        <v>13.4805130735076</v>
      </c>
      <c r="AJ129" s="126">
        <v>6.9166255550073998</v>
      </c>
      <c r="AK129" s="126">
        <v>6.9166255550073998</v>
      </c>
      <c r="AL129" s="126">
        <v>0</v>
      </c>
      <c r="AM129" s="126">
        <v>6.5638875185002501</v>
      </c>
      <c r="AN129" s="126">
        <v>17.143561914158902</v>
      </c>
      <c r="AO129" s="127">
        <v>14.4153922052294</v>
      </c>
      <c r="AP129" s="129">
        <v>157</v>
      </c>
      <c r="AQ129" s="129">
        <v>0</v>
      </c>
      <c r="AR129" s="129">
        <v>157</v>
      </c>
      <c r="AS129" s="129">
        <v>159</v>
      </c>
      <c r="AT129" s="129">
        <v>0</v>
      </c>
      <c r="AU129" s="129">
        <v>159</v>
      </c>
      <c r="AV129" s="129">
        <v>0</v>
      </c>
      <c r="AW129" s="129">
        <v>157</v>
      </c>
      <c r="AX129" s="129">
        <v>159</v>
      </c>
      <c r="AY129" s="129">
        <v>316</v>
      </c>
      <c r="AZ129" s="130">
        <v>316</v>
      </c>
      <c r="BA129" s="131">
        <v>0</v>
      </c>
      <c r="BB129" s="116" t="s">
        <v>254</v>
      </c>
      <c r="BC129" s="116" t="s">
        <v>254</v>
      </c>
      <c r="BD129" s="116">
        <v>0</v>
      </c>
      <c r="BE129" s="116" t="s">
        <v>254</v>
      </c>
      <c r="BF129" s="116">
        <v>1</v>
      </c>
      <c r="BG129" s="116">
        <v>1</v>
      </c>
      <c r="BH129" s="116">
        <v>1</v>
      </c>
      <c r="BI129" s="116">
        <v>1</v>
      </c>
    </row>
    <row r="130" spans="1:61" ht="15.5">
      <c r="A130" s="117" t="str">
        <f t="shared" ref="A130:A193" si="2">LEFT(B130,2)</f>
        <v>ES</v>
      </c>
      <c r="B130" s="118" t="s">
        <v>278</v>
      </c>
      <c r="C130" s="118">
        <v>1</v>
      </c>
      <c r="D130" s="118" t="s">
        <v>565</v>
      </c>
      <c r="E130" s="119">
        <v>9</v>
      </c>
      <c r="F130" s="120">
        <v>1.7107231616973877</v>
      </c>
      <c r="G130" s="121">
        <v>35.585559844970703</v>
      </c>
      <c r="H130" s="60" t="s">
        <v>24</v>
      </c>
      <c r="I130" s="123">
        <v>636.61828370000001</v>
      </c>
      <c r="J130" s="124">
        <v>0.36</v>
      </c>
      <c r="K130" s="124">
        <v>8.98</v>
      </c>
      <c r="L130" s="124">
        <v>40.799999999999997</v>
      </c>
      <c r="N130" s="125">
        <v>8.9899999999999994E-2</v>
      </c>
      <c r="O130" s="126">
        <v>0</v>
      </c>
      <c r="P130" s="126">
        <v>0</v>
      </c>
      <c r="Q130" s="126">
        <v>0.88570000000000004</v>
      </c>
      <c r="R130" s="126">
        <v>0</v>
      </c>
      <c r="S130" s="126">
        <v>0.101501637123179</v>
      </c>
      <c r="T130" s="126">
        <v>0</v>
      </c>
      <c r="U130" s="126">
        <v>0</v>
      </c>
      <c r="V130" s="127">
        <v>0.101501637123179</v>
      </c>
      <c r="W130" s="126">
        <v>4.7522870381370996</v>
      </c>
      <c r="X130" s="126">
        <v>1.18807175953428</v>
      </c>
      <c r="Y130" s="126">
        <v>3.5642152786028301</v>
      </c>
      <c r="Z130" s="126">
        <v>2.3761435190685498</v>
      </c>
      <c r="AA130" s="126">
        <v>2.3761435190685498</v>
      </c>
      <c r="AB130" s="126">
        <v>0</v>
      </c>
      <c r="AC130" s="126">
        <v>1.18807175953428</v>
      </c>
      <c r="AD130" s="126">
        <v>1.18807175953428</v>
      </c>
      <c r="AE130" s="127">
        <v>0</v>
      </c>
      <c r="AF130" s="128">
        <v>2</v>
      </c>
      <c r="AG130" s="125">
        <v>0.77937507425448505</v>
      </c>
      <c r="AH130" s="126">
        <v>0.18058690744920999</v>
      </c>
      <c r="AI130" s="126">
        <v>0.59878816680527502</v>
      </c>
      <c r="AJ130" s="126">
        <v>0.42889390519187398</v>
      </c>
      <c r="AK130" s="126">
        <v>0.42889390519187398</v>
      </c>
      <c r="AL130" s="126">
        <v>0</v>
      </c>
      <c r="AM130" s="126">
        <v>0.16989426161340099</v>
      </c>
      <c r="AN130" s="126">
        <v>0.18058690744920999</v>
      </c>
      <c r="AO130" s="127">
        <v>0</v>
      </c>
      <c r="AP130" s="129">
        <v>335</v>
      </c>
      <c r="AQ130" s="129">
        <v>0</v>
      </c>
      <c r="AR130" s="129">
        <v>335</v>
      </c>
      <c r="AS130" s="129">
        <v>130</v>
      </c>
      <c r="AT130" s="129">
        <v>0</v>
      </c>
      <c r="AU130" s="129">
        <v>130</v>
      </c>
      <c r="AV130" s="129">
        <v>0</v>
      </c>
      <c r="AW130" s="129">
        <v>335</v>
      </c>
      <c r="AX130" s="129">
        <v>130</v>
      </c>
      <c r="AY130" s="129">
        <v>465</v>
      </c>
      <c r="AZ130" s="130">
        <v>465</v>
      </c>
      <c r="BA130" s="131">
        <v>0</v>
      </c>
      <c r="BB130" s="116" t="s">
        <v>254</v>
      </c>
      <c r="BC130" s="116" t="s">
        <v>254</v>
      </c>
      <c r="BD130" s="116">
        <v>0</v>
      </c>
      <c r="BE130" s="116" t="s">
        <v>254</v>
      </c>
      <c r="BF130" s="116">
        <v>1</v>
      </c>
      <c r="BG130" s="116">
        <v>1</v>
      </c>
      <c r="BH130" s="116">
        <v>1</v>
      </c>
      <c r="BI130" s="116">
        <v>1</v>
      </c>
    </row>
    <row r="131" spans="1:61" ht="15.5">
      <c r="A131" s="117" t="str">
        <f t="shared" si="2"/>
        <v>ES</v>
      </c>
      <c r="B131" s="118" t="s">
        <v>278</v>
      </c>
      <c r="C131" s="118">
        <v>1</v>
      </c>
      <c r="D131" s="118" t="s">
        <v>566</v>
      </c>
      <c r="E131" s="119" t="s">
        <v>436</v>
      </c>
      <c r="F131" s="120">
        <v>1.8040249347686768</v>
      </c>
      <c r="G131" s="121">
        <v>36.812393188476563</v>
      </c>
      <c r="H131" s="60" t="s">
        <v>24</v>
      </c>
      <c r="I131" s="123">
        <v>477.4637128</v>
      </c>
      <c r="J131" s="124">
        <v>0.45</v>
      </c>
      <c r="K131" s="124">
        <v>7.81</v>
      </c>
      <c r="L131" s="124">
        <v>44.15</v>
      </c>
      <c r="N131" s="125">
        <v>0.14649999999999999</v>
      </c>
      <c r="O131" s="126">
        <v>0</v>
      </c>
      <c r="P131" s="126">
        <v>0</v>
      </c>
      <c r="Q131" s="126">
        <v>1.44</v>
      </c>
      <c r="R131" s="126">
        <v>0</v>
      </c>
      <c r="S131" s="126">
        <v>0.101736111111111</v>
      </c>
      <c r="T131" s="126">
        <v>0</v>
      </c>
      <c r="U131" s="126">
        <v>0</v>
      </c>
      <c r="V131" s="127">
        <v>0.101736111111111</v>
      </c>
      <c r="W131" s="126">
        <v>7.5471698113207601</v>
      </c>
      <c r="X131" s="126">
        <v>0</v>
      </c>
      <c r="Y131" s="126">
        <v>5.0314465408805003</v>
      </c>
      <c r="Z131" s="126">
        <v>5.0314465408805003</v>
      </c>
      <c r="AA131" s="126">
        <v>5.0314465408805003</v>
      </c>
      <c r="AB131" s="126">
        <v>0</v>
      </c>
      <c r="AC131" s="126">
        <v>0</v>
      </c>
      <c r="AD131" s="126">
        <v>0</v>
      </c>
      <c r="AE131" s="127">
        <v>2.5157232704402501</v>
      </c>
      <c r="AF131" s="128">
        <v>3</v>
      </c>
      <c r="AG131" s="125">
        <v>9.4884696016771493</v>
      </c>
      <c r="AH131" s="126">
        <v>0</v>
      </c>
      <c r="AI131" s="126">
        <v>2.83438155136268</v>
      </c>
      <c r="AJ131" s="126">
        <v>2.83438155136268</v>
      </c>
      <c r="AK131" s="126">
        <v>2.83438155136268</v>
      </c>
      <c r="AL131" s="126">
        <v>0</v>
      </c>
      <c r="AM131" s="126">
        <v>0</v>
      </c>
      <c r="AN131" s="126">
        <v>0</v>
      </c>
      <c r="AO131" s="127">
        <v>6.6540880503144697</v>
      </c>
      <c r="AP131" s="129">
        <v>228</v>
      </c>
      <c r="AQ131" s="129">
        <v>0</v>
      </c>
      <c r="AR131" s="129">
        <v>228</v>
      </c>
      <c r="AS131" s="129">
        <v>144</v>
      </c>
      <c r="AT131" s="129">
        <v>0</v>
      </c>
      <c r="AU131" s="129">
        <v>144</v>
      </c>
      <c r="AV131" s="129">
        <v>0</v>
      </c>
      <c r="AW131" s="129">
        <v>228</v>
      </c>
      <c r="AX131" s="129">
        <v>144</v>
      </c>
      <c r="AY131" s="129">
        <v>372</v>
      </c>
      <c r="AZ131" s="130">
        <v>372</v>
      </c>
      <c r="BA131" s="131">
        <v>0</v>
      </c>
      <c r="BB131" s="116" t="s">
        <v>254</v>
      </c>
      <c r="BC131" s="116" t="s">
        <v>254</v>
      </c>
      <c r="BD131" s="116">
        <v>0</v>
      </c>
      <c r="BE131" s="116" t="s">
        <v>254</v>
      </c>
      <c r="BF131" s="116">
        <v>0</v>
      </c>
      <c r="BG131" s="116">
        <v>1</v>
      </c>
      <c r="BH131" s="116">
        <v>1</v>
      </c>
      <c r="BI131" s="116">
        <v>1</v>
      </c>
    </row>
    <row r="132" spans="1:61" ht="15.5">
      <c r="A132" s="117" t="str">
        <f t="shared" si="2"/>
        <v>ES</v>
      </c>
      <c r="B132" s="118" t="s">
        <v>278</v>
      </c>
      <c r="C132" s="118">
        <v>1</v>
      </c>
      <c r="D132" s="118" t="s">
        <v>567</v>
      </c>
      <c r="E132" s="119" t="s">
        <v>438</v>
      </c>
      <c r="F132" s="120">
        <v>1.8327713012695313</v>
      </c>
      <c r="G132" s="121">
        <v>34.656578063964844</v>
      </c>
      <c r="H132" s="122" t="s">
        <v>426</v>
      </c>
      <c r="I132" s="123">
        <v>636.61828370000001</v>
      </c>
      <c r="J132" s="124">
        <v>0.36</v>
      </c>
      <c r="K132" s="124">
        <v>10.38</v>
      </c>
      <c r="L132" s="124">
        <v>46.1</v>
      </c>
      <c r="N132" s="125">
        <v>0.16700000000000001</v>
      </c>
      <c r="O132" s="126">
        <v>0</v>
      </c>
      <c r="P132" s="126">
        <v>0</v>
      </c>
      <c r="Q132" s="126">
        <v>0.99209999999999998</v>
      </c>
      <c r="R132" s="126">
        <v>0</v>
      </c>
      <c r="S132" s="126">
        <v>0.16832980546315901</v>
      </c>
      <c r="T132" s="126">
        <v>0</v>
      </c>
      <c r="U132" s="126">
        <v>0</v>
      </c>
      <c r="V132" s="127">
        <v>0.16832980546315901</v>
      </c>
      <c r="W132" s="126">
        <v>5.60252623000917</v>
      </c>
      <c r="X132" s="126">
        <v>0.50932056636446998</v>
      </c>
      <c r="Y132" s="126">
        <v>4.3292248140979899</v>
      </c>
      <c r="Z132" s="126">
        <v>2.5466028318223501</v>
      </c>
      <c r="AA132" s="126">
        <v>1.52796169909341</v>
      </c>
      <c r="AB132" s="126">
        <v>1.01864113272894</v>
      </c>
      <c r="AC132" s="126">
        <v>1.7826219822756399</v>
      </c>
      <c r="AD132" s="126">
        <v>0.50932056636446998</v>
      </c>
      <c r="AE132" s="127">
        <v>0.76398084954670498</v>
      </c>
      <c r="AF132" s="128">
        <v>5</v>
      </c>
      <c r="AG132" s="125">
        <v>12.069624121422001</v>
      </c>
      <c r="AH132" s="126">
        <v>2.0314250789446899</v>
      </c>
      <c r="AI132" s="126">
        <v>8.5102373433839293</v>
      </c>
      <c r="AJ132" s="126">
        <v>1.12457981053275</v>
      </c>
      <c r="AK132" s="126">
        <v>1.0188957930121201</v>
      </c>
      <c r="AL132" s="126">
        <v>0.105684017520627</v>
      </c>
      <c r="AM132" s="126">
        <v>7.3856575328511802</v>
      </c>
      <c r="AN132" s="126">
        <v>2.0314250789446899</v>
      </c>
      <c r="AO132" s="127">
        <v>1.52796169909341</v>
      </c>
      <c r="AP132" s="129">
        <v>307</v>
      </c>
      <c r="AQ132" s="129">
        <v>0</v>
      </c>
      <c r="AR132" s="129">
        <v>307</v>
      </c>
      <c r="AS132" s="129">
        <v>190</v>
      </c>
      <c r="AT132" s="129">
        <v>0</v>
      </c>
      <c r="AU132" s="129">
        <v>190</v>
      </c>
      <c r="AV132" s="129">
        <v>0</v>
      </c>
      <c r="AW132" s="129">
        <v>307</v>
      </c>
      <c r="AX132" s="129">
        <v>190</v>
      </c>
      <c r="AY132" s="129">
        <v>497</v>
      </c>
      <c r="AZ132" s="130">
        <v>497</v>
      </c>
      <c r="BA132" s="131">
        <v>0</v>
      </c>
      <c r="BB132" s="116" t="s">
        <v>254</v>
      </c>
      <c r="BC132" s="116" t="s">
        <v>254</v>
      </c>
      <c r="BD132" s="116">
        <v>0</v>
      </c>
      <c r="BE132" s="116" t="s">
        <v>254</v>
      </c>
      <c r="BF132" s="116">
        <v>0</v>
      </c>
      <c r="BG132" s="116">
        <v>0</v>
      </c>
      <c r="BH132" s="116">
        <v>1</v>
      </c>
      <c r="BI132" s="116">
        <v>0</v>
      </c>
    </row>
    <row r="133" spans="1:61" ht="15.5">
      <c r="A133" s="117" t="str">
        <f t="shared" si="2"/>
        <v>ES</v>
      </c>
      <c r="B133" s="118" t="s">
        <v>278</v>
      </c>
      <c r="C133" s="118">
        <v>1</v>
      </c>
      <c r="D133" s="118" t="s">
        <v>568</v>
      </c>
      <c r="E133" s="119" t="s">
        <v>440</v>
      </c>
      <c r="F133" s="120">
        <v>1.9923312664031982</v>
      </c>
      <c r="G133" s="121">
        <v>38.847248077392578</v>
      </c>
      <c r="H133" s="122" t="s">
        <v>426</v>
      </c>
      <c r="I133" s="123">
        <v>859.43468299999995</v>
      </c>
      <c r="J133" s="124">
        <v>0.39</v>
      </c>
      <c r="K133" s="124">
        <v>9.66</v>
      </c>
      <c r="L133" s="124">
        <v>44.37</v>
      </c>
      <c r="N133" s="125">
        <v>0.1661</v>
      </c>
      <c r="O133" s="126">
        <v>0</v>
      </c>
      <c r="P133" s="126">
        <v>0</v>
      </c>
      <c r="Q133" s="126">
        <v>1.2185999999999999</v>
      </c>
      <c r="R133" s="126">
        <v>0</v>
      </c>
      <c r="S133" s="126">
        <v>0.13630395535860801</v>
      </c>
      <c r="T133" s="126">
        <v>0</v>
      </c>
      <c r="U133" s="126">
        <v>0</v>
      </c>
      <c r="V133" s="127">
        <v>0.13630395535860801</v>
      </c>
      <c r="W133" s="126">
        <v>6.81035173463665</v>
      </c>
      <c r="X133" s="126">
        <v>0.80121785113372301</v>
      </c>
      <c r="Y133" s="126">
        <v>5.2079160323691998</v>
      </c>
      <c r="Z133" s="126">
        <v>4.0060892556686198</v>
      </c>
      <c r="AA133" s="126">
        <v>4.0060892556686198</v>
      </c>
      <c r="AB133" s="126">
        <v>0</v>
      </c>
      <c r="AC133" s="126">
        <v>0.80121785113372301</v>
      </c>
      <c r="AD133" s="126">
        <v>0.80121785113372301</v>
      </c>
      <c r="AE133" s="127">
        <v>0.80121785113372301</v>
      </c>
      <c r="AF133" s="128">
        <v>6</v>
      </c>
      <c r="AG133" s="125">
        <v>3.1580001602435699</v>
      </c>
      <c r="AH133" s="126">
        <v>0.121785113372326</v>
      </c>
      <c r="AI133" s="126">
        <v>2.8250941430975098</v>
      </c>
      <c r="AJ133" s="126">
        <v>1.75907379216409</v>
      </c>
      <c r="AK133" s="126">
        <v>1.75907379216409</v>
      </c>
      <c r="AL133" s="126">
        <v>0</v>
      </c>
      <c r="AM133" s="126">
        <v>1.0660203509334201</v>
      </c>
      <c r="AN133" s="126">
        <v>0.121785113372326</v>
      </c>
      <c r="AO133" s="127">
        <v>0.21112090377373599</v>
      </c>
      <c r="AP133" s="129">
        <v>123</v>
      </c>
      <c r="AQ133" s="129">
        <v>0</v>
      </c>
      <c r="AR133" s="129">
        <v>123</v>
      </c>
      <c r="AS133" s="129">
        <v>234</v>
      </c>
      <c r="AT133" s="129">
        <v>0</v>
      </c>
      <c r="AU133" s="129">
        <v>234</v>
      </c>
      <c r="AV133" s="129">
        <v>0</v>
      </c>
      <c r="AW133" s="129">
        <v>123</v>
      </c>
      <c r="AX133" s="129">
        <v>234</v>
      </c>
      <c r="AY133" s="129">
        <v>357</v>
      </c>
      <c r="AZ133" s="130">
        <v>357</v>
      </c>
      <c r="BA133" s="131">
        <v>0</v>
      </c>
      <c r="BB133" s="116" t="s">
        <v>254</v>
      </c>
      <c r="BC133" s="116" t="s">
        <v>254</v>
      </c>
      <c r="BD133" s="116">
        <v>0</v>
      </c>
      <c r="BE133" s="116" t="s">
        <v>254</v>
      </c>
      <c r="BF133" s="116">
        <v>0</v>
      </c>
      <c r="BG133" s="116">
        <v>1</v>
      </c>
      <c r="BH133" s="116">
        <v>1</v>
      </c>
      <c r="BI133" s="116">
        <v>1</v>
      </c>
    </row>
    <row r="134" spans="1:61" ht="15.5">
      <c r="A134" s="117" t="str">
        <f t="shared" si="2"/>
        <v>ES</v>
      </c>
      <c r="B134" s="118" t="s">
        <v>278</v>
      </c>
      <c r="C134" s="118">
        <v>1</v>
      </c>
      <c r="D134" s="118" t="s">
        <v>569</v>
      </c>
      <c r="E134" s="119" t="s">
        <v>442</v>
      </c>
      <c r="F134" s="120">
        <v>1.6492769718170166</v>
      </c>
      <c r="G134" s="121">
        <v>31.947877883911133</v>
      </c>
      <c r="H134" s="60" t="s">
        <v>24</v>
      </c>
      <c r="I134" s="123">
        <v>668.44919789999994</v>
      </c>
      <c r="J134" s="124">
        <v>0.44</v>
      </c>
      <c r="K134" s="124">
        <v>10.5</v>
      </c>
      <c r="L134" s="124">
        <v>46.55</v>
      </c>
      <c r="N134" s="125">
        <v>0.15579999999999999</v>
      </c>
      <c r="O134" s="126">
        <v>0</v>
      </c>
      <c r="P134" s="126">
        <v>0</v>
      </c>
      <c r="Q134" s="126">
        <v>1.4365000000000001</v>
      </c>
      <c r="R134" s="126">
        <v>0</v>
      </c>
      <c r="S134" s="126">
        <v>0.108458057779325</v>
      </c>
      <c r="T134" s="126">
        <v>0</v>
      </c>
      <c r="U134" s="126">
        <v>0</v>
      </c>
      <c r="V134" s="127">
        <v>0.108458057779325</v>
      </c>
      <c r="W134" s="126">
        <v>8.6843247937472903</v>
      </c>
      <c r="X134" s="126">
        <v>0.54277029960920498</v>
      </c>
      <c r="Y134" s="126">
        <v>5.9704732957012601</v>
      </c>
      <c r="Z134" s="126">
        <v>5.4277029960920498</v>
      </c>
      <c r="AA134" s="126">
        <v>5.4277029960920498</v>
      </c>
      <c r="AB134" s="126">
        <v>0</v>
      </c>
      <c r="AC134" s="126">
        <v>0.54277029960920498</v>
      </c>
      <c r="AD134" s="126">
        <v>0.54277029960920498</v>
      </c>
      <c r="AE134" s="127">
        <v>2.1710811984368199</v>
      </c>
      <c r="AF134" s="128">
        <v>6</v>
      </c>
      <c r="AG134" s="125">
        <v>10.096070343030799</v>
      </c>
      <c r="AH134" s="126">
        <v>3.7722535822839798</v>
      </c>
      <c r="AI134" s="126">
        <v>4.4246634824142399</v>
      </c>
      <c r="AJ134" s="126">
        <v>3.1762917933130699</v>
      </c>
      <c r="AK134" s="126">
        <v>3.1762917933130699</v>
      </c>
      <c r="AL134" s="126">
        <v>0</v>
      </c>
      <c r="AM134" s="126">
        <v>1.24837168910117</v>
      </c>
      <c r="AN134" s="126">
        <v>3.7722535822839798</v>
      </c>
      <c r="AO134" s="127">
        <v>1.8991532783326099</v>
      </c>
      <c r="AP134" s="129">
        <v>156</v>
      </c>
      <c r="AQ134" s="129">
        <v>0</v>
      </c>
      <c r="AR134" s="129">
        <v>156</v>
      </c>
      <c r="AS134" s="129">
        <v>245</v>
      </c>
      <c r="AT134" s="129">
        <v>0</v>
      </c>
      <c r="AU134" s="129">
        <v>245</v>
      </c>
      <c r="AV134" s="129">
        <v>0</v>
      </c>
      <c r="AW134" s="129">
        <v>156</v>
      </c>
      <c r="AX134" s="129">
        <v>245</v>
      </c>
      <c r="AY134" s="129">
        <v>401</v>
      </c>
      <c r="AZ134" s="130">
        <v>401</v>
      </c>
      <c r="BA134" s="131">
        <v>0</v>
      </c>
      <c r="BB134" s="116" t="s">
        <v>254</v>
      </c>
      <c r="BC134" s="116" t="s">
        <v>254</v>
      </c>
      <c r="BD134" s="116">
        <v>0</v>
      </c>
      <c r="BE134" s="116" t="s">
        <v>254</v>
      </c>
      <c r="BF134" s="116">
        <v>0</v>
      </c>
      <c r="BG134" s="116">
        <v>1</v>
      </c>
      <c r="BH134" s="116">
        <v>1</v>
      </c>
      <c r="BI134" s="116">
        <v>1</v>
      </c>
    </row>
    <row r="135" spans="1:61" ht="15.5">
      <c r="A135" s="117" t="str">
        <f t="shared" si="2"/>
        <v>ES</v>
      </c>
      <c r="B135" s="118" t="s">
        <v>278</v>
      </c>
      <c r="C135" s="118">
        <v>1</v>
      </c>
      <c r="D135" s="118" t="s">
        <v>570</v>
      </c>
      <c r="E135" s="119" t="s">
        <v>444</v>
      </c>
      <c r="F135" s="120">
        <v>2.1777374744415283</v>
      </c>
      <c r="G135" s="121">
        <v>37.215545654296875</v>
      </c>
      <c r="H135" s="60" t="s">
        <v>24</v>
      </c>
      <c r="I135" s="123">
        <v>700.28011200000003</v>
      </c>
      <c r="J135" s="124">
        <v>0.45</v>
      </c>
      <c r="K135" s="124">
        <v>8.99</v>
      </c>
      <c r="L135" s="124">
        <v>44.15</v>
      </c>
      <c r="N135" s="125">
        <v>0.1431</v>
      </c>
      <c r="O135" s="126">
        <v>0</v>
      </c>
      <c r="P135" s="126">
        <v>0</v>
      </c>
      <c r="Q135" s="126">
        <v>1.2063999999999999</v>
      </c>
      <c r="R135" s="126">
        <v>0</v>
      </c>
      <c r="S135" s="126">
        <v>0.118617374005305</v>
      </c>
      <c r="T135" s="126">
        <v>0</v>
      </c>
      <c r="U135" s="126">
        <v>0</v>
      </c>
      <c r="V135" s="127">
        <v>0.118617374005305</v>
      </c>
      <c r="W135" s="126">
        <v>13.9207337045529</v>
      </c>
      <c r="X135" s="126">
        <v>0.81886668850311195</v>
      </c>
      <c r="Y135" s="126">
        <v>12.2830003275467</v>
      </c>
      <c r="Z135" s="126">
        <v>11.464133639043601</v>
      </c>
      <c r="AA135" s="126">
        <v>11.464133639043601</v>
      </c>
      <c r="AB135" s="126">
        <v>0</v>
      </c>
      <c r="AC135" s="126">
        <v>0.81886668850311195</v>
      </c>
      <c r="AD135" s="126">
        <v>0.81886668850311195</v>
      </c>
      <c r="AE135" s="127">
        <v>0.81886668850311195</v>
      </c>
      <c r="AF135" s="128">
        <v>6</v>
      </c>
      <c r="AG135" s="125">
        <v>50.614150016377302</v>
      </c>
      <c r="AH135" s="126">
        <v>14.801834261382201</v>
      </c>
      <c r="AI135" s="126">
        <v>35.508516213560398</v>
      </c>
      <c r="AJ135" s="126">
        <v>5.2047166721257803</v>
      </c>
      <c r="AK135" s="126">
        <v>5.2047166721257803</v>
      </c>
      <c r="AL135" s="126">
        <v>0</v>
      </c>
      <c r="AM135" s="126">
        <v>30.3037995414346</v>
      </c>
      <c r="AN135" s="126">
        <v>14.801834261382201</v>
      </c>
      <c r="AO135" s="127">
        <v>0.30379954143465399</v>
      </c>
      <c r="AP135" s="129">
        <v>243</v>
      </c>
      <c r="AQ135" s="129">
        <v>0</v>
      </c>
      <c r="AR135" s="129">
        <v>243</v>
      </c>
      <c r="AS135" s="129">
        <v>302</v>
      </c>
      <c r="AT135" s="129">
        <v>0</v>
      </c>
      <c r="AU135" s="129">
        <v>302</v>
      </c>
      <c r="AV135" s="129">
        <v>0</v>
      </c>
      <c r="AW135" s="129">
        <v>243</v>
      </c>
      <c r="AX135" s="129">
        <v>302</v>
      </c>
      <c r="AY135" s="129">
        <v>545</v>
      </c>
      <c r="AZ135" s="130">
        <v>545</v>
      </c>
      <c r="BA135" s="131">
        <v>0</v>
      </c>
      <c r="BB135" s="116" t="s">
        <v>254</v>
      </c>
      <c r="BC135" s="116" t="s">
        <v>254</v>
      </c>
      <c r="BD135" s="116">
        <v>0</v>
      </c>
      <c r="BE135" s="116" t="s">
        <v>254</v>
      </c>
      <c r="BF135" s="116">
        <v>0</v>
      </c>
      <c r="BG135" s="116">
        <v>1</v>
      </c>
      <c r="BH135" s="116">
        <v>1</v>
      </c>
      <c r="BI135" s="116">
        <v>1</v>
      </c>
    </row>
    <row r="136" spans="1:61" ht="15.5">
      <c r="A136" s="117" t="str">
        <f t="shared" si="2"/>
        <v>ES</v>
      </c>
      <c r="B136" s="118" t="s">
        <v>278</v>
      </c>
      <c r="C136" s="118">
        <v>1</v>
      </c>
      <c r="D136" s="118" t="s">
        <v>571</v>
      </c>
      <c r="E136" s="119" t="s">
        <v>446</v>
      </c>
      <c r="F136" s="120">
        <v>1.7411143779754639</v>
      </c>
      <c r="G136" s="121">
        <v>36.7734375</v>
      </c>
      <c r="H136" s="122" t="s">
        <v>426</v>
      </c>
      <c r="I136" s="123">
        <v>1018.589254</v>
      </c>
      <c r="J136" s="124">
        <v>0.4</v>
      </c>
      <c r="K136" s="124">
        <v>9.81</v>
      </c>
      <c r="L136" s="124">
        <v>42.57</v>
      </c>
      <c r="N136" s="125">
        <v>0.1258</v>
      </c>
      <c r="O136" s="126">
        <v>0</v>
      </c>
      <c r="P136" s="126">
        <v>0</v>
      </c>
      <c r="Q136" s="126">
        <v>1.2407999999999999</v>
      </c>
      <c r="R136" s="126">
        <v>0</v>
      </c>
      <c r="S136" s="126">
        <v>0.10138620245003201</v>
      </c>
      <c r="T136" s="126">
        <v>0</v>
      </c>
      <c r="U136" s="126">
        <v>0</v>
      </c>
      <c r="V136" s="127">
        <v>0.10138620245003201</v>
      </c>
      <c r="W136" s="126">
        <v>4.7156465151372204</v>
      </c>
      <c r="X136" s="126">
        <v>0</v>
      </c>
      <c r="Y136" s="126">
        <v>3.7725172121097801</v>
      </c>
      <c r="Z136" s="126">
        <v>3.3009525605960599</v>
      </c>
      <c r="AA136" s="126">
        <v>3.3009525605960599</v>
      </c>
      <c r="AB136" s="126">
        <v>0</v>
      </c>
      <c r="AC136" s="126">
        <v>0.47156465151372301</v>
      </c>
      <c r="AD136" s="126">
        <v>0</v>
      </c>
      <c r="AE136" s="127">
        <v>0.94312930302744502</v>
      </c>
      <c r="AF136" s="128">
        <v>4</v>
      </c>
      <c r="AG136" s="125">
        <v>3.3018956898990899</v>
      </c>
      <c r="AH136" s="126">
        <v>0</v>
      </c>
      <c r="AI136" s="126">
        <v>1.9004055456003</v>
      </c>
      <c r="AJ136" s="126">
        <v>0.81580684711873996</v>
      </c>
      <c r="AK136" s="126">
        <v>0.81580684711873996</v>
      </c>
      <c r="AL136" s="126">
        <v>0</v>
      </c>
      <c r="AM136" s="126">
        <v>1.0845986984815601</v>
      </c>
      <c r="AN136" s="126">
        <v>0</v>
      </c>
      <c r="AO136" s="127">
        <v>1.4014901442987799</v>
      </c>
      <c r="AP136" s="129">
        <v>179</v>
      </c>
      <c r="AQ136" s="129">
        <v>0</v>
      </c>
      <c r="AR136" s="129">
        <v>179</v>
      </c>
      <c r="AS136" s="129">
        <v>251</v>
      </c>
      <c r="AT136" s="129">
        <v>0</v>
      </c>
      <c r="AU136" s="129">
        <v>251</v>
      </c>
      <c r="AV136" s="129">
        <v>0</v>
      </c>
      <c r="AW136" s="129">
        <v>179</v>
      </c>
      <c r="AX136" s="129">
        <v>251</v>
      </c>
      <c r="AY136" s="129">
        <v>430</v>
      </c>
      <c r="AZ136" s="130">
        <v>430</v>
      </c>
      <c r="BA136" s="131">
        <v>0</v>
      </c>
      <c r="BB136" s="116" t="s">
        <v>254</v>
      </c>
      <c r="BC136" s="116" t="s">
        <v>254</v>
      </c>
      <c r="BD136" s="116">
        <v>1</v>
      </c>
      <c r="BE136" s="116" t="s">
        <v>254</v>
      </c>
      <c r="BF136" s="116">
        <v>0</v>
      </c>
      <c r="BG136" s="116">
        <v>1</v>
      </c>
      <c r="BH136" s="116">
        <v>1</v>
      </c>
      <c r="BI136" s="116">
        <v>1</v>
      </c>
    </row>
    <row r="137" spans="1:61" ht="15.5">
      <c r="A137" s="117" t="str">
        <f t="shared" si="2"/>
        <v>ES</v>
      </c>
      <c r="B137" s="118" t="s">
        <v>278</v>
      </c>
      <c r="C137" s="118">
        <v>1</v>
      </c>
      <c r="D137" s="118" t="s">
        <v>572</v>
      </c>
      <c r="E137" s="119" t="s">
        <v>448</v>
      </c>
      <c r="F137" s="120">
        <v>1.8316714763641357</v>
      </c>
      <c r="G137" s="121">
        <v>40.042228698730469</v>
      </c>
      <c r="H137" s="122" t="s">
        <v>426</v>
      </c>
      <c r="I137" s="123">
        <v>509.29462690000003</v>
      </c>
      <c r="J137" s="124">
        <v>0.36</v>
      </c>
      <c r="K137" s="124">
        <v>6.58</v>
      </c>
      <c r="L137" s="124">
        <v>40.57</v>
      </c>
      <c r="N137" s="125">
        <v>0.1075</v>
      </c>
      <c r="O137" s="126">
        <v>0</v>
      </c>
      <c r="P137" s="126">
        <v>0</v>
      </c>
      <c r="Q137" s="126">
        <v>0.83009999999999995</v>
      </c>
      <c r="R137" s="126">
        <v>0</v>
      </c>
      <c r="S137" s="126">
        <v>0.129502469581978</v>
      </c>
      <c r="T137" s="126">
        <v>0</v>
      </c>
      <c r="U137" s="126">
        <v>0</v>
      </c>
      <c r="V137" s="127">
        <v>0.129502469581978</v>
      </c>
      <c r="W137" s="126">
        <v>4.19463087248322</v>
      </c>
      <c r="X137" s="126">
        <v>0.46607009694258</v>
      </c>
      <c r="Y137" s="126">
        <v>3.2624906785980601</v>
      </c>
      <c r="Z137" s="126">
        <v>2.3303504847129002</v>
      </c>
      <c r="AA137" s="126">
        <v>2.3303504847129002</v>
      </c>
      <c r="AB137" s="126">
        <v>0</v>
      </c>
      <c r="AC137" s="126">
        <v>0.46607009694258</v>
      </c>
      <c r="AD137" s="126">
        <v>0.46607009694258</v>
      </c>
      <c r="AE137" s="127">
        <v>0.46607009694258</v>
      </c>
      <c r="AF137" s="128">
        <v>5</v>
      </c>
      <c r="AG137" s="125">
        <v>3.99888143176734</v>
      </c>
      <c r="AH137" s="126">
        <v>0.47865398956003002</v>
      </c>
      <c r="AI137" s="126">
        <v>3.1096196868009001</v>
      </c>
      <c r="AJ137" s="126">
        <v>0.40315063385533201</v>
      </c>
      <c r="AK137" s="126">
        <v>0.40315063385533201</v>
      </c>
      <c r="AL137" s="126">
        <v>0</v>
      </c>
      <c r="AM137" s="126">
        <v>2.7064690529455602</v>
      </c>
      <c r="AN137" s="126">
        <v>0.47865398956003002</v>
      </c>
      <c r="AO137" s="127">
        <v>0.41060775540641298</v>
      </c>
      <c r="AP137" s="129">
        <v>137</v>
      </c>
      <c r="AQ137" s="129">
        <v>0</v>
      </c>
      <c r="AR137" s="129">
        <v>137</v>
      </c>
      <c r="AS137" s="129">
        <v>174</v>
      </c>
      <c r="AT137" s="129">
        <v>0</v>
      </c>
      <c r="AU137" s="129">
        <v>174</v>
      </c>
      <c r="AV137" s="129">
        <v>0</v>
      </c>
      <c r="AW137" s="129">
        <v>137</v>
      </c>
      <c r="AX137" s="129">
        <v>174</v>
      </c>
      <c r="AY137" s="129">
        <v>311</v>
      </c>
      <c r="AZ137" s="130">
        <v>311</v>
      </c>
      <c r="BA137" s="131">
        <v>0</v>
      </c>
      <c r="BB137" s="116" t="s">
        <v>254</v>
      </c>
      <c r="BC137" s="116" t="s">
        <v>254</v>
      </c>
      <c r="BD137" s="116">
        <v>1</v>
      </c>
      <c r="BE137" s="116" t="s">
        <v>254</v>
      </c>
      <c r="BF137" s="116">
        <v>0</v>
      </c>
      <c r="BG137" s="116">
        <v>1</v>
      </c>
      <c r="BH137" s="116">
        <v>1</v>
      </c>
      <c r="BI137" s="116">
        <v>1</v>
      </c>
    </row>
    <row r="138" spans="1:61" ht="15.5">
      <c r="A138" s="117" t="str">
        <f t="shared" si="2"/>
        <v>ES</v>
      </c>
      <c r="B138" s="118" t="s">
        <v>278</v>
      </c>
      <c r="C138" s="118">
        <v>1</v>
      </c>
      <c r="D138" s="118" t="s">
        <v>573</v>
      </c>
      <c r="E138" s="119" t="s">
        <v>450</v>
      </c>
      <c r="F138" s="120">
        <v>2.0008761882781982</v>
      </c>
      <c r="G138" s="121">
        <v>42.998310089111328</v>
      </c>
      <c r="H138" s="60" t="s">
        <v>24</v>
      </c>
      <c r="I138" s="123">
        <v>859.43468299999995</v>
      </c>
      <c r="J138" s="124">
        <v>0.43</v>
      </c>
      <c r="K138" s="124">
        <v>9.64</v>
      </c>
      <c r="L138" s="124">
        <v>48.41</v>
      </c>
      <c r="N138" s="125">
        <v>0.1676</v>
      </c>
      <c r="O138" s="126">
        <v>0</v>
      </c>
      <c r="P138" s="126">
        <v>0</v>
      </c>
      <c r="Q138" s="126">
        <v>1.5958000000000001</v>
      </c>
      <c r="R138" s="126">
        <v>0</v>
      </c>
      <c r="S138" s="126">
        <v>0.10502569244266199</v>
      </c>
      <c r="T138" s="126">
        <v>0</v>
      </c>
      <c r="U138" s="126">
        <v>0</v>
      </c>
      <c r="V138" s="127">
        <v>0.10502569244266199</v>
      </c>
      <c r="W138" s="126">
        <v>8.4695097648465492</v>
      </c>
      <c r="X138" s="126">
        <v>0.49820645675567998</v>
      </c>
      <c r="Y138" s="126">
        <v>6.9748903945795098</v>
      </c>
      <c r="Z138" s="126">
        <v>2.9892387405340801</v>
      </c>
      <c r="AA138" s="126">
        <v>2.9892387405340801</v>
      </c>
      <c r="AB138" s="126">
        <v>0</v>
      </c>
      <c r="AC138" s="126">
        <v>3.4874451972897602</v>
      </c>
      <c r="AD138" s="126">
        <v>0.49820645675567998</v>
      </c>
      <c r="AE138" s="127">
        <v>0.99641291351135897</v>
      </c>
      <c r="AF138" s="128">
        <v>5</v>
      </c>
      <c r="AG138" s="125">
        <v>13.9193901952969</v>
      </c>
      <c r="AH138" s="126">
        <v>7.5727381426863305E-2</v>
      </c>
      <c r="AI138" s="126">
        <v>12.3629932243922</v>
      </c>
      <c r="AJ138" s="126">
        <v>0.84744918294141103</v>
      </c>
      <c r="AK138" s="126">
        <v>0.84744918294141103</v>
      </c>
      <c r="AL138" s="126">
        <v>0</v>
      </c>
      <c r="AM138" s="126">
        <v>11.5155440414508</v>
      </c>
      <c r="AN138" s="126">
        <v>7.5727381426863305E-2</v>
      </c>
      <c r="AO138" s="127">
        <v>1.4806695894778801</v>
      </c>
      <c r="AP138" s="129">
        <v>171</v>
      </c>
      <c r="AQ138" s="129">
        <v>0</v>
      </c>
      <c r="AR138" s="129">
        <v>171</v>
      </c>
      <c r="AS138" s="129">
        <v>236</v>
      </c>
      <c r="AT138" s="129">
        <v>0</v>
      </c>
      <c r="AU138" s="129">
        <v>236</v>
      </c>
      <c r="AV138" s="129">
        <v>0</v>
      </c>
      <c r="AW138" s="129">
        <v>171</v>
      </c>
      <c r="AX138" s="129">
        <v>236</v>
      </c>
      <c r="AY138" s="129">
        <v>407</v>
      </c>
      <c r="AZ138" s="130">
        <v>407</v>
      </c>
      <c r="BA138" s="131">
        <v>0</v>
      </c>
      <c r="BB138" s="116" t="s">
        <v>254</v>
      </c>
      <c r="BC138" s="116" t="s">
        <v>254</v>
      </c>
      <c r="BD138" s="116">
        <v>1</v>
      </c>
      <c r="BE138" s="116" t="s">
        <v>254</v>
      </c>
      <c r="BF138" s="116">
        <v>1</v>
      </c>
      <c r="BG138" s="116">
        <v>1</v>
      </c>
      <c r="BH138" s="116">
        <v>1</v>
      </c>
      <c r="BI138" s="116">
        <v>1</v>
      </c>
    </row>
    <row r="139" spans="1:61" ht="15.5">
      <c r="A139" s="117" t="str">
        <f t="shared" si="2"/>
        <v>ES</v>
      </c>
      <c r="B139" s="118" t="s">
        <v>278</v>
      </c>
      <c r="C139" s="118">
        <v>1</v>
      </c>
      <c r="D139" s="118" t="s">
        <v>574</v>
      </c>
      <c r="E139" s="119" t="s">
        <v>452</v>
      </c>
      <c r="F139" s="120">
        <v>2.0137243270874023</v>
      </c>
      <c r="G139" s="121">
        <v>36.864070892333984</v>
      </c>
      <c r="H139" s="122" t="s">
        <v>426</v>
      </c>
      <c r="I139" s="123">
        <v>827.60376880000001</v>
      </c>
      <c r="J139" s="124">
        <v>0.43</v>
      </c>
      <c r="K139" s="124">
        <v>9.2100000000000009</v>
      </c>
      <c r="L139" s="124">
        <v>45.67</v>
      </c>
      <c r="N139" s="125">
        <v>0.2165</v>
      </c>
      <c r="O139" s="126">
        <v>0</v>
      </c>
      <c r="P139" s="126">
        <v>0</v>
      </c>
      <c r="Q139" s="126">
        <v>1.4922</v>
      </c>
      <c r="R139" s="126">
        <v>0</v>
      </c>
      <c r="S139" s="126">
        <v>0.14508778984050399</v>
      </c>
      <c r="T139" s="126">
        <v>0</v>
      </c>
      <c r="U139" s="126">
        <v>0</v>
      </c>
      <c r="V139" s="127">
        <v>0.14508778984050399</v>
      </c>
      <c r="W139" s="126">
        <v>6.90391012364275</v>
      </c>
      <c r="X139" s="126">
        <v>0.62762819305843198</v>
      </c>
      <c r="Y139" s="126">
        <v>5.0210255444674603</v>
      </c>
      <c r="Z139" s="126">
        <v>4.3933973514090301</v>
      </c>
      <c r="AA139" s="126">
        <v>4.3933973514090301</v>
      </c>
      <c r="AB139" s="126">
        <v>0</v>
      </c>
      <c r="AC139" s="126">
        <v>0.62762819305843198</v>
      </c>
      <c r="AD139" s="126">
        <v>0.62762819305843198</v>
      </c>
      <c r="AE139" s="127">
        <v>1.25525638611686</v>
      </c>
      <c r="AF139" s="128">
        <v>6</v>
      </c>
      <c r="AG139" s="125">
        <v>26.109332831230802</v>
      </c>
      <c r="AH139" s="126">
        <v>11.3450072177242</v>
      </c>
      <c r="AI139" s="126">
        <v>7.1380154396535502</v>
      </c>
      <c r="AJ139" s="126">
        <v>5.6944705956191601</v>
      </c>
      <c r="AK139" s="126">
        <v>5.6944705956191601</v>
      </c>
      <c r="AL139" s="126">
        <v>0</v>
      </c>
      <c r="AM139" s="126">
        <v>1.4435448440343901</v>
      </c>
      <c r="AN139" s="126">
        <v>11.3450072177242</v>
      </c>
      <c r="AO139" s="127">
        <v>7.6263101738530104</v>
      </c>
      <c r="AP139" s="129">
        <v>119</v>
      </c>
      <c r="AQ139" s="129">
        <v>0</v>
      </c>
      <c r="AR139" s="129">
        <v>119</v>
      </c>
      <c r="AS139" s="129">
        <v>164</v>
      </c>
      <c r="AT139" s="129">
        <v>0</v>
      </c>
      <c r="AU139" s="129">
        <v>164</v>
      </c>
      <c r="AV139" s="129">
        <v>0</v>
      </c>
      <c r="AW139" s="129">
        <v>119</v>
      </c>
      <c r="AX139" s="129">
        <v>164</v>
      </c>
      <c r="AY139" s="129">
        <v>283</v>
      </c>
      <c r="AZ139" s="130">
        <v>283</v>
      </c>
      <c r="BA139" s="131">
        <v>0</v>
      </c>
      <c r="BB139" s="116" t="s">
        <v>254</v>
      </c>
      <c r="BC139" s="116" t="s">
        <v>254</v>
      </c>
      <c r="BD139" s="116">
        <v>0</v>
      </c>
      <c r="BE139" s="116" t="s">
        <v>254</v>
      </c>
      <c r="BF139" s="116" t="s">
        <v>254</v>
      </c>
      <c r="BG139" s="116">
        <v>1</v>
      </c>
      <c r="BH139" s="116">
        <v>1</v>
      </c>
      <c r="BI139" s="116">
        <v>1</v>
      </c>
    </row>
    <row r="140" spans="1:61" ht="15.5">
      <c r="A140" s="117" t="str">
        <f t="shared" si="2"/>
        <v>ES</v>
      </c>
      <c r="B140" s="118" t="s">
        <v>278</v>
      </c>
      <c r="C140" s="118">
        <v>1</v>
      </c>
      <c r="D140" s="118" t="s">
        <v>575</v>
      </c>
      <c r="E140" s="119" t="s">
        <v>454</v>
      </c>
      <c r="F140" s="120">
        <v>1.7305800914764404</v>
      </c>
      <c r="G140" s="121">
        <v>36.133827209472656</v>
      </c>
      <c r="H140" s="60" t="s">
        <v>24</v>
      </c>
      <c r="I140" s="123">
        <v>1082.251082</v>
      </c>
      <c r="J140" s="124">
        <v>0.38</v>
      </c>
      <c r="K140" s="124">
        <v>9.4</v>
      </c>
      <c r="L140" s="124">
        <v>114.57</v>
      </c>
      <c r="N140" s="125">
        <v>9.1499999999999998E-2</v>
      </c>
      <c r="O140" s="126">
        <v>0</v>
      </c>
      <c r="P140" s="126">
        <v>0</v>
      </c>
      <c r="Q140" s="126">
        <v>0.8095</v>
      </c>
      <c r="R140" s="126">
        <v>0</v>
      </c>
      <c r="S140" s="126">
        <v>0.113032736256949</v>
      </c>
      <c r="T140" s="126">
        <v>0</v>
      </c>
      <c r="U140" s="126">
        <v>0</v>
      </c>
      <c r="V140" s="127">
        <v>0.113032736256949</v>
      </c>
      <c r="W140" s="126">
        <v>5.3944706675657503</v>
      </c>
      <c r="X140" s="126">
        <v>0.44953922229714499</v>
      </c>
      <c r="Y140" s="126">
        <v>4.0458530006743096</v>
      </c>
      <c r="Z140" s="126">
        <v>2.6972353337828698</v>
      </c>
      <c r="AA140" s="126">
        <v>2.6972353337828698</v>
      </c>
      <c r="AB140" s="126">
        <v>0</v>
      </c>
      <c r="AC140" s="126">
        <v>1.34861766689144</v>
      </c>
      <c r="AD140" s="126">
        <v>0.44953922229714499</v>
      </c>
      <c r="AE140" s="127">
        <v>0.89907844459429098</v>
      </c>
      <c r="AF140" s="128">
        <v>5</v>
      </c>
      <c r="AG140" s="125">
        <v>29.560800179815701</v>
      </c>
      <c r="AH140" s="126">
        <v>1.20116880197797</v>
      </c>
      <c r="AI140" s="126">
        <v>25.188581703753702</v>
      </c>
      <c r="AJ140" s="126">
        <v>1.55315801303664</v>
      </c>
      <c r="AK140" s="126">
        <v>1.55315801303664</v>
      </c>
      <c r="AL140" s="126">
        <v>0</v>
      </c>
      <c r="AM140" s="126">
        <v>23.635423690717001</v>
      </c>
      <c r="AN140" s="126">
        <v>1.20116880197797</v>
      </c>
      <c r="AO140" s="127">
        <v>3.1710496740840601</v>
      </c>
      <c r="AP140" s="129">
        <v>174</v>
      </c>
      <c r="AQ140" s="129">
        <v>0</v>
      </c>
      <c r="AR140" s="129">
        <v>174</v>
      </c>
      <c r="AS140" s="129">
        <v>204</v>
      </c>
      <c r="AT140" s="129">
        <v>0</v>
      </c>
      <c r="AU140" s="129">
        <v>204</v>
      </c>
      <c r="AV140" s="129">
        <v>0</v>
      </c>
      <c r="AW140" s="129">
        <v>174</v>
      </c>
      <c r="AX140" s="129">
        <v>204</v>
      </c>
      <c r="AY140" s="129">
        <v>378</v>
      </c>
      <c r="AZ140" s="130">
        <v>378</v>
      </c>
      <c r="BA140" s="131">
        <v>0</v>
      </c>
      <c r="BB140" s="116" t="s">
        <v>254</v>
      </c>
      <c r="BC140" s="116" t="s">
        <v>254</v>
      </c>
      <c r="BD140" s="116">
        <v>0</v>
      </c>
      <c r="BE140" s="116" t="s">
        <v>254</v>
      </c>
      <c r="BF140" s="116">
        <v>1</v>
      </c>
      <c r="BG140" s="116" t="s">
        <v>254</v>
      </c>
      <c r="BH140" s="116">
        <v>1</v>
      </c>
      <c r="BI140" s="116" t="s">
        <v>254</v>
      </c>
    </row>
    <row r="141" spans="1:61" ht="15.5">
      <c r="A141" s="117" t="str">
        <f t="shared" si="2"/>
        <v>ES</v>
      </c>
      <c r="B141" s="118" t="s">
        <v>278</v>
      </c>
      <c r="C141" s="118">
        <v>1</v>
      </c>
      <c r="D141" s="118" t="s">
        <v>576</v>
      </c>
      <c r="E141" s="119" t="s">
        <v>456</v>
      </c>
      <c r="F141" s="120">
        <v>1.5349352359771729</v>
      </c>
      <c r="G141" s="121">
        <v>36.727996826171875</v>
      </c>
      <c r="H141" s="60" t="s">
        <v>24</v>
      </c>
      <c r="I141" s="123">
        <v>923.09651129999997</v>
      </c>
      <c r="J141" s="124">
        <v>0.38</v>
      </c>
      <c r="K141" s="124">
        <v>7.9</v>
      </c>
      <c r="L141" s="124">
        <v>35.35</v>
      </c>
      <c r="N141" s="125">
        <v>0.10639999999999999</v>
      </c>
      <c r="O141" s="126">
        <v>0</v>
      </c>
      <c r="P141" s="126">
        <v>0</v>
      </c>
      <c r="Q141" s="126">
        <v>0.72970000000000002</v>
      </c>
      <c r="R141" s="126">
        <v>0</v>
      </c>
      <c r="S141" s="126">
        <v>0.14581334795121301</v>
      </c>
      <c r="T141" s="126">
        <v>0</v>
      </c>
      <c r="U141" s="126">
        <v>0</v>
      </c>
      <c r="V141" s="127">
        <v>0.14581334795121301</v>
      </c>
      <c r="W141" s="126">
        <v>3.5218708177783999</v>
      </c>
      <c r="X141" s="126">
        <v>0</v>
      </c>
      <c r="Y141" s="126">
        <v>2.8174966542227202</v>
      </c>
      <c r="Z141" s="126">
        <v>2.1131224906670401</v>
      </c>
      <c r="AA141" s="126">
        <v>2.1131224906670401</v>
      </c>
      <c r="AB141" s="126">
        <v>0</v>
      </c>
      <c r="AC141" s="126">
        <v>0.70437416355568105</v>
      </c>
      <c r="AD141" s="126">
        <v>0</v>
      </c>
      <c r="AE141" s="127">
        <v>0.70437416355568105</v>
      </c>
      <c r="AF141" s="128">
        <v>3</v>
      </c>
      <c r="AG141" s="125">
        <v>2.44065647672043</v>
      </c>
      <c r="AH141" s="126">
        <v>0</v>
      </c>
      <c r="AI141" s="126">
        <v>2.1793336620412802</v>
      </c>
      <c r="AJ141" s="126">
        <v>1.53764879904205</v>
      </c>
      <c r="AK141" s="126">
        <v>1.53764879904205</v>
      </c>
      <c r="AL141" s="126">
        <v>0</v>
      </c>
      <c r="AM141" s="126">
        <v>0.641684862999225</v>
      </c>
      <c r="AN141" s="126">
        <v>0</v>
      </c>
      <c r="AO141" s="127">
        <v>0.26132281467915802</v>
      </c>
      <c r="AP141" s="129">
        <v>88</v>
      </c>
      <c r="AQ141" s="129">
        <v>0</v>
      </c>
      <c r="AR141" s="129">
        <v>88</v>
      </c>
      <c r="AS141" s="129">
        <v>141</v>
      </c>
      <c r="AT141" s="129">
        <v>0</v>
      </c>
      <c r="AU141" s="129">
        <v>141</v>
      </c>
      <c r="AV141" s="129">
        <v>0</v>
      </c>
      <c r="AW141" s="129">
        <v>88</v>
      </c>
      <c r="AX141" s="129">
        <v>141</v>
      </c>
      <c r="AY141" s="129">
        <v>229</v>
      </c>
      <c r="AZ141" s="130">
        <v>229</v>
      </c>
      <c r="BA141" s="131">
        <v>0</v>
      </c>
      <c r="BB141" s="116" t="s">
        <v>254</v>
      </c>
      <c r="BC141" s="116" t="s">
        <v>254</v>
      </c>
      <c r="BD141" s="116">
        <v>0</v>
      </c>
      <c r="BE141" s="116" t="s">
        <v>254</v>
      </c>
      <c r="BF141" s="116">
        <v>1</v>
      </c>
      <c r="BG141" s="116">
        <v>1</v>
      </c>
      <c r="BH141" s="116">
        <v>1</v>
      </c>
      <c r="BI141" s="116">
        <v>1</v>
      </c>
    </row>
    <row r="142" spans="1:61" ht="15.5">
      <c r="A142" s="117" t="str">
        <f t="shared" si="2"/>
        <v>ES</v>
      </c>
      <c r="B142" s="118" t="s">
        <v>280</v>
      </c>
      <c r="C142" s="118">
        <v>1</v>
      </c>
      <c r="D142" s="118" t="s">
        <v>577</v>
      </c>
      <c r="E142" s="119">
        <v>1</v>
      </c>
      <c r="F142" s="120">
        <v>2.0982959270477295</v>
      </c>
      <c r="G142" s="121">
        <v>35.000064849853516</v>
      </c>
      <c r="H142" s="60" t="s">
        <v>24</v>
      </c>
      <c r="I142" s="123">
        <v>445.6327986</v>
      </c>
      <c r="J142" s="124">
        <v>0.53</v>
      </c>
      <c r="K142" s="124">
        <v>13.59</v>
      </c>
      <c r="L142" s="124">
        <v>61.54</v>
      </c>
      <c r="N142" s="125">
        <v>5.1900000000000002E-2</v>
      </c>
      <c r="O142" s="126">
        <v>0</v>
      </c>
      <c r="P142" s="126">
        <v>0</v>
      </c>
      <c r="Q142" s="126">
        <v>2.3089</v>
      </c>
      <c r="R142" s="126">
        <v>0</v>
      </c>
      <c r="S142" s="126">
        <v>2.2478236389622801E-2</v>
      </c>
      <c r="T142" s="126">
        <v>0</v>
      </c>
      <c r="U142" s="126">
        <v>0</v>
      </c>
      <c r="V142" s="127">
        <v>2.2478236389622801E-2</v>
      </c>
      <c r="W142" s="126">
        <v>5.3465844760347201</v>
      </c>
      <c r="X142" s="126">
        <v>0.62900993835702601</v>
      </c>
      <c r="Y142" s="126">
        <v>4.4030695684991796</v>
      </c>
      <c r="Z142" s="126">
        <v>1.57252484589256</v>
      </c>
      <c r="AA142" s="126">
        <v>1.25801987671405</v>
      </c>
      <c r="AB142" s="126">
        <v>0.31450496917851301</v>
      </c>
      <c r="AC142" s="126">
        <v>2.83054472260662</v>
      </c>
      <c r="AD142" s="126">
        <v>0.62900993835702601</v>
      </c>
      <c r="AE142" s="127">
        <v>0.31450496917851301</v>
      </c>
      <c r="AF142" s="128">
        <v>5</v>
      </c>
      <c r="AG142" s="125">
        <v>7.7799094225688803</v>
      </c>
      <c r="AH142" s="126">
        <v>1.16335388099132</v>
      </c>
      <c r="AI142" s="126">
        <v>6.3394766637312898</v>
      </c>
      <c r="AJ142" s="126">
        <v>0.27833689772298398</v>
      </c>
      <c r="AK142" s="126">
        <v>0.22707258774688599</v>
      </c>
      <c r="AL142" s="126">
        <v>5.12643099760976E-2</v>
      </c>
      <c r="AM142" s="126">
        <v>6.0611397660083002</v>
      </c>
      <c r="AN142" s="126">
        <v>1.16335388099132</v>
      </c>
      <c r="AO142" s="127">
        <v>0.27707887784627</v>
      </c>
      <c r="AP142" s="129">
        <v>174</v>
      </c>
      <c r="AQ142" s="129">
        <v>0</v>
      </c>
      <c r="AR142" s="129">
        <v>174</v>
      </c>
      <c r="AS142" s="129">
        <v>150</v>
      </c>
      <c r="AT142" s="129">
        <v>0</v>
      </c>
      <c r="AU142" s="129">
        <v>150</v>
      </c>
      <c r="AV142" s="129">
        <v>0</v>
      </c>
      <c r="AW142" s="129">
        <v>174</v>
      </c>
      <c r="AX142" s="129">
        <v>150</v>
      </c>
      <c r="AY142" s="129">
        <v>324</v>
      </c>
      <c r="AZ142" s="130">
        <v>324</v>
      </c>
      <c r="BA142" s="131">
        <v>0</v>
      </c>
      <c r="BB142" s="116" t="s">
        <v>254</v>
      </c>
      <c r="BC142" s="116" t="s">
        <v>254</v>
      </c>
      <c r="BD142" s="116">
        <v>1</v>
      </c>
      <c r="BE142" s="116" t="s">
        <v>254</v>
      </c>
      <c r="BF142" s="116">
        <v>0</v>
      </c>
      <c r="BG142" s="116">
        <v>1</v>
      </c>
      <c r="BH142" s="116">
        <v>0</v>
      </c>
      <c r="BI142" s="116">
        <v>1</v>
      </c>
    </row>
    <row r="143" spans="1:61" ht="15.5">
      <c r="A143" s="117" t="str">
        <f t="shared" si="2"/>
        <v>ES</v>
      </c>
      <c r="B143" s="118" t="s">
        <v>280</v>
      </c>
      <c r="C143" s="118">
        <v>1</v>
      </c>
      <c r="D143" s="118" t="s">
        <v>578</v>
      </c>
      <c r="E143" s="119">
        <v>2</v>
      </c>
      <c r="F143" s="120">
        <v>2.2467420101165771</v>
      </c>
      <c r="G143" s="121">
        <v>35.696159362792969</v>
      </c>
      <c r="H143" s="122" t="s">
        <v>426</v>
      </c>
      <c r="I143" s="123">
        <v>572.95645530000002</v>
      </c>
      <c r="J143" s="124">
        <v>0.47</v>
      </c>
      <c r="K143" s="124">
        <v>12.63</v>
      </c>
      <c r="L143" s="124">
        <v>59.75</v>
      </c>
      <c r="N143" s="125">
        <v>7.2599999999999998E-2</v>
      </c>
      <c r="O143" s="126">
        <v>0</v>
      </c>
      <c r="P143" s="126">
        <v>0</v>
      </c>
      <c r="Q143" s="126">
        <v>1.7109000000000001</v>
      </c>
      <c r="R143" s="126">
        <v>0</v>
      </c>
      <c r="S143" s="126">
        <v>4.2433806768367499E-2</v>
      </c>
      <c r="T143" s="126">
        <v>0</v>
      </c>
      <c r="U143" s="126">
        <v>0</v>
      </c>
      <c r="V143" s="127">
        <v>4.2433806768367499E-2</v>
      </c>
      <c r="W143" s="126">
        <v>5.5215570790963104</v>
      </c>
      <c r="X143" s="126">
        <v>1.3803892697740801</v>
      </c>
      <c r="Y143" s="126">
        <v>2.7607785395481499</v>
      </c>
      <c r="Z143" s="126">
        <v>0</v>
      </c>
      <c r="AA143" s="126">
        <v>0</v>
      </c>
      <c r="AB143" s="126">
        <v>0</v>
      </c>
      <c r="AC143" s="126">
        <v>2.3006487829567899</v>
      </c>
      <c r="AD143" s="126">
        <v>1.3803892697740801</v>
      </c>
      <c r="AE143" s="127">
        <v>1.3803892697740801</v>
      </c>
      <c r="AF143" s="128">
        <v>4</v>
      </c>
      <c r="AG143" s="125">
        <v>54.950536051166402</v>
      </c>
      <c r="AH143" s="126">
        <v>46.463902820595401</v>
      </c>
      <c r="AI143" s="126">
        <v>5.6269267933557297</v>
      </c>
      <c r="AJ143" s="126">
        <v>0</v>
      </c>
      <c r="AK143" s="126">
        <v>0</v>
      </c>
      <c r="AL143" s="126">
        <v>0</v>
      </c>
      <c r="AM143" s="126">
        <v>5.6269267933557297</v>
      </c>
      <c r="AN143" s="126">
        <v>46.463902820595401</v>
      </c>
      <c r="AO143" s="127">
        <v>2.8597064372152898</v>
      </c>
      <c r="AP143" s="129">
        <v>149</v>
      </c>
      <c r="AQ143" s="129">
        <v>0</v>
      </c>
      <c r="AR143" s="129">
        <v>149</v>
      </c>
      <c r="AS143" s="129">
        <v>76</v>
      </c>
      <c r="AT143" s="129">
        <v>0</v>
      </c>
      <c r="AU143" s="129">
        <v>76</v>
      </c>
      <c r="AV143" s="129">
        <v>0</v>
      </c>
      <c r="AW143" s="129">
        <v>149</v>
      </c>
      <c r="AX143" s="129">
        <v>76</v>
      </c>
      <c r="AY143" s="129">
        <v>225</v>
      </c>
      <c r="AZ143" s="130">
        <v>225</v>
      </c>
      <c r="BA143" s="131">
        <v>0</v>
      </c>
      <c r="BB143" s="116" t="s">
        <v>254</v>
      </c>
      <c r="BC143" s="116" t="s">
        <v>254</v>
      </c>
      <c r="BD143" s="116">
        <v>1</v>
      </c>
      <c r="BE143" s="116" t="s">
        <v>254</v>
      </c>
      <c r="BF143" s="116">
        <v>0</v>
      </c>
      <c r="BG143" s="116">
        <v>1</v>
      </c>
      <c r="BH143" s="116">
        <v>0</v>
      </c>
      <c r="BI143" s="116">
        <v>1</v>
      </c>
    </row>
    <row r="144" spans="1:61" ht="15.5">
      <c r="A144" s="117" t="str">
        <f t="shared" si="2"/>
        <v>ES</v>
      </c>
      <c r="B144" s="118" t="s">
        <v>280</v>
      </c>
      <c r="C144" s="118">
        <v>1</v>
      </c>
      <c r="D144" s="118" t="s">
        <v>579</v>
      </c>
      <c r="E144" s="119">
        <v>3</v>
      </c>
      <c r="F144" s="120">
        <v>1.9190057516098022</v>
      </c>
      <c r="G144" s="121">
        <v>37.002010345458984</v>
      </c>
      <c r="H144" s="122" t="s">
        <v>426</v>
      </c>
      <c r="I144" s="123">
        <v>509.29462690000003</v>
      </c>
      <c r="J144" s="124">
        <v>0.43</v>
      </c>
      <c r="K144" s="124">
        <v>13.22</v>
      </c>
      <c r="L144" s="124">
        <v>59.94</v>
      </c>
      <c r="N144" s="125">
        <v>4.3900000000000002E-2</v>
      </c>
      <c r="O144" s="126">
        <v>0</v>
      </c>
      <c r="P144" s="126">
        <v>0</v>
      </c>
      <c r="Q144" s="126">
        <v>1.7484</v>
      </c>
      <c r="R144" s="126">
        <v>0</v>
      </c>
      <c r="S144" s="126">
        <v>2.5108670784717499E-2</v>
      </c>
      <c r="T144" s="126">
        <v>0</v>
      </c>
      <c r="U144" s="126">
        <v>0</v>
      </c>
      <c r="V144" s="127">
        <v>2.5108670784717499E-2</v>
      </c>
      <c r="W144" s="126">
        <v>5.6139225278691196</v>
      </c>
      <c r="X144" s="126">
        <v>0.80198893255273096</v>
      </c>
      <c r="Y144" s="126">
        <v>4.8119335953163898</v>
      </c>
      <c r="Z144" s="126">
        <v>0.80198893255273096</v>
      </c>
      <c r="AA144" s="126">
        <v>0.80198893255273096</v>
      </c>
      <c r="AB144" s="126">
        <v>0</v>
      </c>
      <c r="AC144" s="126">
        <v>3.2079557302109198</v>
      </c>
      <c r="AD144" s="126">
        <v>0.80198893255273096</v>
      </c>
      <c r="AE144" s="127">
        <v>0</v>
      </c>
      <c r="AF144" s="128">
        <v>4</v>
      </c>
      <c r="AG144" s="125">
        <v>16.175314780655999</v>
      </c>
      <c r="AH144" s="126">
        <v>0.82364263373165403</v>
      </c>
      <c r="AI144" s="126">
        <v>15.3516721469244</v>
      </c>
      <c r="AJ144" s="126">
        <v>0.28951800465153599</v>
      </c>
      <c r="AK144" s="126">
        <v>0.28951800465153599</v>
      </c>
      <c r="AL144" s="126">
        <v>0</v>
      </c>
      <c r="AM144" s="126">
        <v>15.062154142272799</v>
      </c>
      <c r="AN144" s="126">
        <v>0.82364263373165403</v>
      </c>
      <c r="AO144" s="127">
        <v>0</v>
      </c>
      <c r="AP144" s="129">
        <v>132</v>
      </c>
      <c r="AQ144" s="129">
        <v>0</v>
      </c>
      <c r="AR144" s="129">
        <v>132</v>
      </c>
      <c r="AS144" s="129">
        <v>74</v>
      </c>
      <c r="AT144" s="129">
        <v>0</v>
      </c>
      <c r="AU144" s="129">
        <v>74</v>
      </c>
      <c r="AV144" s="129">
        <v>0</v>
      </c>
      <c r="AW144" s="129">
        <v>132</v>
      </c>
      <c r="AX144" s="129">
        <v>74</v>
      </c>
      <c r="AY144" s="129">
        <v>206</v>
      </c>
      <c r="AZ144" s="130">
        <v>206</v>
      </c>
      <c r="BA144" s="131">
        <v>0</v>
      </c>
      <c r="BB144" s="116" t="s">
        <v>254</v>
      </c>
      <c r="BC144" s="116" t="s">
        <v>254</v>
      </c>
      <c r="BD144" s="116">
        <v>1</v>
      </c>
      <c r="BE144" s="116" t="s">
        <v>254</v>
      </c>
      <c r="BF144" s="116">
        <v>0</v>
      </c>
      <c r="BG144" s="116">
        <v>1</v>
      </c>
      <c r="BH144" s="116">
        <v>0</v>
      </c>
      <c r="BI144" s="116">
        <v>1</v>
      </c>
    </row>
    <row r="145" spans="1:61" ht="15.5">
      <c r="A145" s="117" t="str">
        <f t="shared" si="2"/>
        <v>ES</v>
      </c>
      <c r="B145" s="118" t="s">
        <v>280</v>
      </c>
      <c r="C145" s="118">
        <v>1</v>
      </c>
      <c r="D145" s="118" t="s">
        <v>580</v>
      </c>
      <c r="E145" s="119">
        <v>4</v>
      </c>
      <c r="F145" s="120">
        <v>1.6643674373626709</v>
      </c>
      <c r="G145" s="121">
        <v>36.599979400634766</v>
      </c>
      <c r="H145" s="122" t="s">
        <v>426</v>
      </c>
      <c r="I145" s="123">
        <v>413.80188440000001</v>
      </c>
      <c r="J145" s="124">
        <v>0.46</v>
      </c>
      <c r="K145" s="124">
        <v>12.58</v>
      </c>
      <c r="L145" s="124">
        <v>70.38</v>
      </c>
      <c r="N145" s="125">
        <v>8.7800000000000003E-2</v>
      </c>
      <c r="O145" s="126">
        <v>0</v>
      </c>
      <c r="P145" s="126">
        <v>0</v>
      </c>
      <c r="Q145" s="126">
        <v>1.9531000000000001</v>
      </c>
      <c r="R145" s="126">
        <v>0</v>
      </c>
      <c r="S145" s="126">
        <v>4.4954175413445298E-2</v>
      </c>
      <c r="T145" s="126">
        <v>0</v>
      </c>
      <c r="U145" s="126">
        <v>0</v>
      </c>
      <c r="V145" s="127">
        <v>4.4954175413445298E-2</v>
      </c>
      <c r="W145" s="126" t="s">
        <v>254</v>
      </c>
      <c r="X145" s="126" t="s">
        <v>254</v>
      </c>
      <c r="Y145" s="126" t="s">
        <v>254</v>
      </c>
      <c r="Z145" s="126" t="s">
        <v>254</v>
      </c>
      <c r="AA145" s="126" t="s">
        <v>254</v>
      </c>
      <c r="AB145" s="126" t="s">
        <v>254</v>
      </c>
      <c r="AC145" s="126" t="s">
        <v>254</v>
      </c>
      <c r="AD145" s="126" t="s">
        <v>254</v>
      </c>
      <c r="AE145" s="127" t="s">
        <v>254</v>
      </c>
      <c r="AF145" s="128">
        <v>3</v>
      </c>
      <c r="AG145" s="125" t="s">
        <v>254</v>
      </c>
      <c r="AH145" s="126" t="s">
        <v>254</v>
      </c>
      <c r="AI145" s="126" t="s">
        <v>254</v>
      </c>
      <c r="AJ145" s="126" t="s">
        <v>254</v>
      </c>
      <c r="AK145" s="126" t="s">
        <v>254</v>
      </c>
      <c r="AL145" s="126" t="s">
        <v>254</v>
      </c>
      <c r="AM145" s="126" t="s">
        <v>254</v>
      </c>
      <c r="AN145" s="126" t="s">
        <v>254</v>
      </c>
      <c r="AO145" s="127" t="s">
        <v>254</v>
      </c>
      <c r="AP145" s="129">
        <v>133</v>
      </c>
      <c r="AQ145" s="129">
        <v>0</v>
      </c>
      <c r="AR145" s="129">
        <v>133</v>
      </c>
      <c r="AS145" s="129">
        <v>45</v>
      </c>
      <c r="AT145" s="129">
        <v>0</v>
      </c>
      <c r="AU145" s="129">
        <v>45</v>
      </c>
      <c r="AV145" s="129">
        <v>0</v>
      </c>
      <c r="AW145" s="129">
        <v>133</v>
      </c>
      <c r="AX145" s="129">
        <v>45</v>
      </c>
      <c r="AY145" s="129">
        <v>178</v>
      </c>
      <c r="AZ145" s="130">
        <v>178</v>
      </c>
      <c r="BA145" s="131">
        <v>0</v>
      </c>
      <c r="BB145" s="116" t="s">
        <v>254</v>
      </c>
      <c r="BC145" s="116" t="s">
        <v>254</v>
      </c>
      <c r="BD145" s="116">
        <v>1</v>
      </c>
      <c r="BE145" s="116" t="s">
        <v>254</v>
      </c>
      <c r="BF145" s="116">
        <v>0</v>
      </c>
      <c r="BG145" s="116">
        <v>1</v>
      </c>
      <c r="BH145" s="116">
        <v>0</v>
      </c>
      <c r="BI145" s="116">
        <v>1</v>
      </c>
    </row>
    <row r="146" spans="1:61" ht="15.5">
      <c r="A146" s="117" t="str">
        <f t="shared" si="2"/>
        <v>ES</v>
      </c>
      <c r="B146" s="118" t="s">
        <v>280</v>
      </c>
      <c r="C146" s="118">
        <v>1</v>
      </c>
      <c r="D146" s="118" t="s">
        <v>581</v>
      </c>
      <c r="E146" s="119">
        <v>5</v>
      </c>
      <c r="F146" s="120">
        <v>1.7774697542190552</v>
      </c>
      <c r="G146" s="121">
        <v>37.332263946533203</v>
      </c>
      <c r="H146" s="122" t="s">
        <v>426</v>
      </c>
      <c r="I146" s="123">
        <v>477.4637128</v>
      </c>
      <c r="J146" s="124">
        <v>0.49</v>
      </c>
      <c r="K146" s="124">
        <v>12.63</v>
      </c>
      <c r="L146" s="124">
        <v>62.75</v>
      </c>
      <c r="N146" s="125">
        <v>4.6100000000000002E-2</v>
      </c>
      <c r="O146" s="126">
        <v>0</v>
      </c>
      <c r="P146" s="126">
        <v>0</v>
      </c>
      <c r="Q146" s="126">
        <v>1.9532</v>
      </c>
      <c r="R146" s="126">
        <v>0</v>
      </c>
      <c r="S146" s="126">
        <v>2.3602293671923E-2</v>
      </c>
      <c r="T146" s="126">
        <v>0</v>
      </c>
      <c r="U146" s="126">
        <v>0</v>
      </c>
      <c r="V146" s="127">
        <v>2.3602293671923E-2</v>
      </c>
      <c r="W146" s="126">
        <v>15.402387370042399</v>
      </c>
      <c r="X146" s="126">
        <v>1.9252984212552899</v>
      </c>
      <c r="Y146" s="126">
        <v>7.7011936850211802</v>
      </c>
      <c r="Z146" s="126">
        <v>1.9252984212552899</v>
      </c>
      <c r="AA146" s="126">
        <v>1.9252984212552899</v>
      </c>
      <c r="AB146" s="126">
        <v>0</v>
      </c>
      <c r="AC146" s="126">
        <v>1.9252984212552899</v>
      </c>
      <c r="AD146" s="126">
        <v>1.9252984212552899</v>
      </c>
      <c r="AE146" s="127">
        <v>5.7758952637658796</v>
      </c>
      <c r="AF146" s="128">
        <v>5</v>
      </c>
      <c r="AG146" s="125">
        <v>16.391990758567601</v>
      </c>
      <c r="AH146" s="126">
        <v>1.9772814786291899</v>
      </c>
      <c r="AI146" s="126">
        <v>2.4489795918367299</v>
      </c>
      <c r="AJ146" s="126">
        <v>0.69503273007316102</v>
      </c>
      <c r="AK146" s="126">
        <v>0.69503273007316102</v>
      </c>
      <c r="AL146" s="126">
        <v>0</v>
      </c>
      <c r="AM146" s="126">
        <v>1.7539468617635701</v>
      </c>
      <c r="AN146" s="126">
        <v>1.9772814786291899</v>
      </c>
      <c r="AO146" s="127">
        <v>11.9657296881017</v>
      </c>
      <c r="AP146" s="129">
        <v>201</v>
      </c>
      <c r="AQ146" s="129">
        <v>0</v>
      </c>
      <c r="AR146" s="129">
        <v>201</v>
      </c>
      <c r="AS146" s="129">
        <v>91</v>
      </c>
      <c r="AT146" s="129">
        <v>0</v>
      </c>
      <c r="AU146" s="129">
        <v>91</v>
      </c>
      <c r="AV146" s="129">
        <v>0</v>
      </c>
      <c r="AW146" s="129">
        <v>201</v>
      </c>
      <c r="AX146" s="129">
        <v>91</v>
      </c>
      <c r="AY146" s="129">
        <v>292</v>
      </c>
      <c r="AZ146" s="130">
        <v>292</v>
      </c>
      <c r="BA146" s="131">
        <v>0</v>
      </c>
      <c r="BB146" s="116" t="s">
        <v>254</v>
      </c>
      <c r="BC146" s="116" t="s">
        <v>254</v>
      </c>
      <c r="BD146" s="116">
        <v>1</v>
      </c>
      <c r="BE146" s="116" t="s">
        <v>254</v>
      </c>
      <c r="BF146" s="116">
        <v>0</v>
      </c>
      <c r="BG146" s="116">
        <v>1</v>
      </c>
      <c r="BH146" s="116">
        <v>0</v>
      </c>
      <c r="BI146" s="116">
        <v>1</v>
      </c>
    </row>
    <row r="147" spans="1:61" ht="15.5">
      <c r="A147" s="117" t="str">
        <f t="shared" si="2"/>
        <v>ES</v>
      </c>
      <c r="B147" s="118" t="s">
        <v>280</v>
      </c>
      <c r="C147" s="118">
        <v>1</v>
      </c>
      <c r="D147" s="118" t="s">
        <v>582</v>
      </c>
      <c r="E147" s="119">
        <v>6</v>
      </c>
      <c r="F147" s="120">
        <v>2.0286316871643066</v>
      </c>
      <c r="G147" s="121">
        <v>36.273384094238281</v>
      </c>
      <c r="H147" s="122" t="s">
        <v>426</v>
      </c>
      <c r="I147" s="123">
        <v>604.78736949999995</v>
      </c>
      <c r="J147" s="124">
        <v>0.38</v>
      </c>
      <c r="K147" s="124">
        <v>12.22</v>
      </c>
      <c r="L147" s="124">
        <v>53.82</v>
      </c>
      <c r="N147" s="125">
        <v>5.2299999999999999E-2</v>
      </c>
      <c r="O147" s="126">
        <v>0</v>
      </c>
      <c r="P147" s="126">
        <v>0</v>
      </c>
      <c r="Q147" s="126">
        <v>1.7108000000000001</v>
      </c>
      <c r="R147" s="126">
        <v>0</v>
      </c>
      <c r="S147" s="126">
        <v>3.0570493336450798E-2</v>
      </c>
      <c r="T147" s="126">
        <v>0</v>
      </c>
      <c r="U147" s="126">
        <v>0</v>
      </c>
      <c r="V147" s="127">
        <v>3.0570493336450798E-2</v>
      </c>
      <c r="W147" s="126">
        <v>19.291476674850902</v>
      </c>
      <c r="X147" s="126">
        <v>0</v>
      </c>
      <c r="Y147" s="126">
        <v>19.291476674850902</v>
      </c>
      <c r="Z147" s="126">
        <v>10.522623640827801</v>
      </c>
      <c r="AA147" s="126">
        <v>10.522623640827801</v>
      </c>
      <c r="AB147" s="126">
        <v>0</v>
      </c>
      <c r="AC147" s="126">
        <v>8.7688530340231505</v>
      </c>
      <c r="AD147" s="126">
        <v>0</v>
      </c>
      <c r="AE147" s="127">
        <v>0</v>
      </c>
      <c r="AF147" s="128">
        <v>1</v>
      </c>
      <c r="AG147" s="125">
        <v>22.581550333216398</v>
      </c>
      <c r="AH147" s="126">
        <v>0</v>
      </c>
      <c r="AI147" s="126">
        <v>22.581550333216398</v>
      </c>
      <c r="AJ147" s="126">
        <v>2.0992634163451398</v>
      </c>
      <c r="AK147" s="126">
        <v>2.0992634163451398</v>
      </c>
      <c r="AL147" s="126">
        <v>0</v>
      </c>
      <c r="AM147" s="126">
        <v>20.482286916871299</v>
      </c>
      <c r="AN147" s="126">
        <v>0</v>
      </c>
      <c r="AO147" s="127">
        <v>0</v>
      </c>
      <c r="AP147" s="129">
        <v>155</v>
      </c>
      <c r="AQ147" s="129">
        <v>0</v>
      </c>
      <c r="AR147" s="129">
        <v>155</v>
      </c>
      <c r="AS147" s="129">
        <v>65</v>
      </c>
      <c r="AT147" s="129">
        <v>0</v>
      </c>
      <c r="AU147" s="129">
        <v>65</v>
      </c>
      <c r="AV147" s="129">
        <v>0</v>
      </c>
      <c r="AW147" s="129">
        <v>155</v>
      </c>
      <c r="AX147" s="129">
        <v>65</v>
      </c>
      <c r="AY147" s="129">
        <v>220</v>
      </c>
      <c r="AZ147" s="130">
        <v>220</v>
      </c>
      <c r="BA147" s="131">
        <v>0</v>
      </c>
      <c r="BB147" s="116" t="s">
        <v>254</v>
      </c>
      <c r="BC147" s="116" t="s">
        <v>254</v>
      </c>
      <c r="BD147" s="116">
        <v>1</v>
      </c>
      <c r="BE147" s="116" t="s">
        <v>254</v>
      </c>
      <c r="BF147" s="116">
        <v>0</v>
      </c>
      <c r="BG147" s="116">
        <v>1</v>
      </c>
      <c r="BH147" s="116">
        <v>1</v>
      </c>
      <c r="BI147" s="116">
        <v>1</v>
      </c>
    </row>
    <row r="148" spans="1:61" ht="15.5">
      <c r="A148" s="117" t="str">
        <f t="shared" si="2"/>
        <v>ES</v>
      </c>
      <c r="B148" s="118" t="s">
        <v>280</v>
      </c>
      <c r="C148" s="118">
        <v>1</v>
      </c>
      <c r="D148" s="118" t="s">
        <v>583</v>
      </c>
      <c r="E148" s="119">
        <v>7</v>
      </c>
      <c r="F148" s="120">
        <v>1.621259331703186</v>
      </c>
      <c r="G148" s="121">
        <v>35.725093841552734</v>
      </c>
      <c r="H148" s="122" t="s">
        <v>426</v>
      </c>
      <c r="I148" s="123">
        <v>572.95645530000002</v>
      </c>
      <c r="J148" s="124">
        <v>0.46</v>
      </c>
      <c r="K148" s="124">
        <v>11.05</v>
      </c>
      <c r="L148" s="124">
        <v>60.02</v>
      </c>
      <c r="N148" s="125">
        <v>4.7600000000000003E-2</v>
      </c>
      <c r="O148" s="126">
        <v>0</v>
      </c>
      <c r="P148" s="126">
        <v>0</v>
      </c>
      <c r="Q148" s="126">
        <v>1.6756</v>
      </c>
      <c r="R148" s="126">
        <v>0</v>
      </c>
      <c r="S148" s="126">
        <v>2.84077345428503E-2</v>
      </c>
      <c r="T148" s="126">
        <v>0</v>
      </c>
      <c r="U148" s="126">
        <v>0</v>
      </c>
      <c r="V148" s="127">
        <v>2.84077345428503E-2</v>
      </c>
      <c r="W148" s="126">
        <v>15.1729718794255</v>
      </c>
      <c r="X148" s="126">
        <v>0</v>
      </c>
      <c r="Y148" s="126">
        <v>10.115314586283599</v>
      </c>
      <c r="Z148" s="126">
        <v>5.05765729314182</v>
      </c>
      <c r="AA148" s="126">
        <v>5.05765729314182</v>
      </c>
      <c r="AB148" s="126">
        <v>0</v>
      </c>
      <c r="AC148" s="126">
        <v>5.05765729314182</v>
      </c>
      <c r="AD148" s="126">
        <v>0</v>
      </c>
      <c r="AE148" s="127">
        <v>5.05765729314182</v>
      </c>
      <c r="AF148" s="128">
        <v>4</v>
      </c>
      <c r="AG148" s="125">
        <v>47.091847056443498</v>
      </c>
      <c r="AH148" s="126">
        <v>0</v>
      </c>
      <c r="AI148" s="126">
        <v>13.313777058466499</v>
      </c>
      <c r="AJ148" s="126">
        <v>1.5001011531458599</v>
      </c>
      <c r="AK148" s="126">
        <v>1.5001011531458599</v>
      </c>
      <c r="AL148" s="126">
        <v>0</v>
      </c>
      <c r="AM148" s="126">
        <v>11.8136759053207</v>
      </c>
      <c r="AN148" s="126">
        <v>0</v>
      </c>
      <c r="AO148" s="127">
        <v>33.7780699979769</v>
      </c>
      <c r="AP148" s="129">
        <v>121</v>
      </c>
      <c r="AQ148" s="129">
        <v>0</v>
      </c>
      <c r="AR148" s="129">
        <v>121</v>
      </c>
      <c r="AS148" s="129">
        <v>112</v>
      </c>
      <c r="AT148" s="129">
        <v>0</v>
      </c>
      <c r="AU148" s="129">
        <v>112</v>
      </c>
      <c r="AV148" s="129">
        <v>0</v>
      </c>
      <c r="AW148" s="129">
        <v>121</v>
      </c>
      <c r="AX148" s="129">
        <v>112</v>
      </c>
      <c r="AY148" s="129">
        <v>233</v>
      </c>
      <c r="AZ148" s="130">
        <v>233</v>
      </c>
      <c r="BA148" s="131">
        <v>0</v>
      </c>
      <c r="BB148" s="116" t="s">
        <v>254</v>
      </c>
      <c r="BC148" s="116" t="s">
        <v>254</v>
      </c>
      <c r="BD148" s="116">
        <v>1</v>
      </c>
      <c r="BE148" s="116" t="s">
        <v>254</v>
      </c>
      <c r="BF148" s="116">
        <v>0</v>
      </c>
      <c r="BG148" s="116">
        <v>1</v>
      </c>
      <c r="BH148" s="116">
        <v>1</v>
      </c>
      <c r="BI148" s="116">
        <v>1</v>
      </c>
    </row>
    <row r="149" spans="1:61" ht="15.5">
      <c r="A149" s="117" t="str">
        <f t="shared" si="2"/>
        <v>ES</v>
      </c>
      <c r="B149" s="118" t="s">
        <v>280</v>
      </c>
      <c r="C149" s="118">
        <v>1</v>
      </c>
      <c r="D149" s="118" t="s">
        <v>584</v>
      </c>
      <c r="E149" s="119">
        <v>8</v>
      </c>
      <c r="F149" s="120">
        <v>2.2923753261566162</v>
      </c>
      <c r="G149" s="121">
        <v>42.545513153076172</v>
      </c>
      <c r="H149" s="122" t="s">
        <v>426</v>
      </c>
      <c r="I149" s="123">
        <v>477.4637128</v>
      </c>
      <c r="J149" s="124">
        <v>0.42</v>
      </c>
      <c r="K149" s="124">
        <v>13.34</v>
      </c>
      <c r="L149" s="124">
        <v>57.54</v>
      </c>
      <c r="N149" s="125">
        <v>4.87E-2</v>
      </c>
      <c r="O149" s="126">
        <v>0</v>
      </c>
      <c r="P149" s="126">
        <v>0</v>
      </c>
      <c r="Q149" s="126">
        <v>1.6774</v>
      </c>
      <c r="R149" s="126">
        <v>0</v>
      </c>
      <c r="S149" s="126">
        <v>2.9033027304161199E-2</v>
      </c>
      <c r="T149" s="126">
        <v>0</v>
      </c>
      <c r="U149" s="126">
        <v>0</v>
      </c>
      <c r="V149" s="127">
        <v>2.9033027304161199E-2</v>
      </c>
      <c r="W149" s="126">
        <v>9.5374344301382905</v>
      </c>
      <c r="X149" s="126">
        <v>0</v>
      </c>
      <c r="Y149" s="126">
        <v>9.5374344301382905</v>
      </c>
      <c r="Z149" s="126">
        <v>3.1791448100460999</v>
      </c>
      <c r="AA149" s="126">
        <v>3.1791448100460999</v>
      </c>
      <c r="AB149" s="126">
        <v>0</v>
      </c>
      <c r="AC149" s="126">
        <v>6.3582896200921999</v>
      </c>
      <c r="AD149" s="126">
        <v>0</v>
      </c>
      <c r="AE149" s="127">
        <v>0</v>
      </c>
      <c r="AF149" s="128">
        <v>1</v>
      </c>
      <c r="AG149" s="125">
        <v>42.563980289302201</v>
      </c>
      <c r="AH149" s="126">
        <v>0</v>
      </c>
      <c r="AI149" s="126">
        <v>42.563980289302201</v>
      </c>
      <c r="AJ149" s="126">
        <v>0.227308853918296</v>
      </c>
      <c r="AK149" s="126">
        <v>0.227308853918296</v>
      </c>
      <c r="AL149" s="126">
        <v>0</v>
      </c>
      <c r="AM149" s="126">
        <v>42.336671435383899</v>
      </c>
      <c r="AN149" s="126">
        <v>0</v>
      </c>
      <c r="AO149" s="127">
        <v>0</v>
      </c>
      <c r="AP149" s="129">
        <v>158</v>
      </c>
      <c r="AQ149" s="129">
        <v>0</v>
      </c>
      <c r="AR149" s="129">
        <v>158</v>
      </c>
      <c r="AS149" s="129">
        <v>192</v>
      </c>
      <c r="AT149" s="129">
        <v>0</v>
      </c>
      <c r="AU149" s="129">
        <v>192</v>
      </c>
      <c r="AV149" s="129">
        <v>0</v>
      </c>
      <c r="AW149" s="129">
        <v>158</v>
      </c>
      <c r="AX149" s="129">
        <v>192</v>
      </c>
      <c r="AY149" s="129">
        <v>350</v>
      </c>
      <c r="AZ149" s="130">
        <v>350</v>
      </c>
      <c r="BA149" s="131">
        <v>0</v>
      </c>
      <c r="BB149" s="116" t="s">
        <v>254</v>
      </c>
      <c r="BC149" s="116" t="s">
        <v>254</v>
      </c>
      <c r="BD149" s="116">
        <v>1</v>
      </c>
      <c r="BE149" s="116" t="s">
        <v>254</v>
      </c>
      <c r="BF149" s="116">
        <v>0</v>
      </c>
      <c r="BG149" s="116">
        <v>1</v>
      </c>
      <c r="BH149" s="116">
        <v>1</v>
      </c>
      <c r="BI149" s="116">
        <v>1</v>
      </c>
    </row>
    <row r="150" spans="1:61" ht="15.5">
      <c r="A150" s="117" t="str">
        <f t="shared" si="2"/>
        <v>ES</v>
      </c>
      <c r="B150" s="118" t="s">
        <v>280</v>
      </c>
      <c r="C150" s="118">
        <v>1</v>
      </c>
      <c r="D150" s="118" t="s">
        <v>585</v>
      </c>
      <c r="E150" s="119">
        <v>9</v>
      </c>
      <c r="F150" s="120">
        <v>1.7796969413757324</v>
      </c>
      <c r="G150" s="121">
        <v>36.946678161621094</v>
      </c>
      <c r="H150" s="122" t="s">
        <v>426</v>
      </c>
      <c r="I150" s="123">
        <v>604.78736949999995</v>
      </c>
      <c r="J150" s="124">
        <v>0.46</v>
      </c>
      <c r="K150" s="124">
        <v>10.98</v>
      </c>
      <c r="L150" s="124">
        <v>54.87</v>
      </c>
      <c r="N150" s="125">
        <v>4.07E-2</v>
      </c>
      <c r="O150" s="126">
        <v>0</v>
      </c>
      <c r="P150" s="126">
        <v>0</v>
      </c>
      <c r="Q150" s="126">
        <v>1.0506</v>
      </c>
      <c r="R150" s="126">
        <v>0</v>
      </c>
      <c r="S150" s="126">
        <v>3.8739767751760898E-2</v>
      </c>
      <c r="T150" s="126">
        <v>0</v>
      </c>
      <c r="U150" s="126">
        <v>0</v>
      </c>
      <c r="V150" s="127">
        <v>3.8739767751760898E-2</v>
      </c>
      <c r="W150" s="126">
        <v>12.747597568150599</v>
      </c>
      <c r="X150" s="126">
        <v>0</v>
      </c>
      <c r="Y150" s="126">
        <v>8.8252598548735008</v>
      </c>
      <c r="Z150" s="126">
        <v>5.8835065699156699</v>
      </c>
      <c r="AA150" s="126">
        <v>5.8835065699156699</v>
      </c>
      <c r="AB150" s="126">
        <v>0</v>
      </c>
      <c r="AC150" s="126">
        <v>2.9417532849578301</v>
      </c>
      <c r="AD150" s="126">
        <v>0</v>
      </c>
      <c r="AE150" s="127">
        <v>3.92233771327711</v>
      </c>
      <c r="AF150" s="128">
        <v>3</v>
      </c>
      <c r="AG150" s="125">
        <v>18.987056285546199</v>
      </c>
      <c r="AH150" s="126">
        <v>0</v>
      </c>
      <c r="AI150" s="126">
        <v>13.158462443616401</v>
      </c>
      <c r="AJ150" s="126">
        <v>1.41596391449304</v>
      </c>
      <c r="AK150" s="126">
        <v>1.41596391449304</v>
      </c>
      <c r="AL150" s="126">
        <v>0</v>
      </c>
      <c r="AM150" s="126">
        <v>11.742498529123401</v>
      </c>
      <c r="AN150" s="126">
        <v>0</v>
      </c>
      <c r="AO150" s="127">
        <v>5.8285938419297896</v>
      </c>
      <c r="AP150" s="129">
        <v>156</v>
      </c>
      <c r="AQ150" s="129">
        <v>0</v>
      </c>
      <c r="AR150" s="129">
        <v>156</v>
      </c>
      <c r="AS150" s="129">
        <v>95</v>
      </c>
      <c r="AT150" s="129">
        <v>0</v>
      </c>
      <c r="AU150" s="129">
        <v>95</v>
      </c>
      <c r="AV150" s="129">
        <v>0</v>
      </c>
      <c r="AW150" s="129">
        <v>156</v>
      </c>
      <c r="AX150" s="129">
        <v>95</v>
      </c>
      <c r="AY150" s="129">
        <v>251</v>
      </c>
      <c r="AZ150" s="130">
        <v>251</v>
      </c>
      <c r="BA150" s="131">
        <v>0</v>
      </c>
      <c r="BB150" s="116" t="s">
        <v>254</v>
      </c>
      <c r="BC150" s="116" t="s">
        <v>254</v>
      </c>
      <c r="BD150" s="116">
        <v>0</v>
      </c>
      <c r="BE150" s="116" t="s">
        <v>254</v>
      </c>
      <c r="BF150" s="116">
        <v>0</v>
      </c>
      <c r="BG150" s="116">
        <v>1</v>
      </c>
      <c r="BH150" s="116">
        <v>1</v>
      </c>
      <c r="BI150" s="116">
        <v>1</v>
      </c>
    </row>
    <row r="151" spans="1:61" ht="15.5">
      <c r="A151" s="117" t="str">
        <f t="shared" si="2"/>
        <v>ES</v>
      </c>
      <c r="B151" s="118" t="s">
        <v>280</v>
      </c>
      <c r="C151" s="118">
        <v>1</v>
      </c>
      <c r="D151" s="118" t="s">
        <v>586</v>
      </c>
      <c r="E151" s="119" t="s">
        <v>436</v>
      </c>
      <c r="F151" s="120">
        <v>1.7336963415145874</v>
      </c>
      <c r="G151" s="121">
        <v>35.920566558837891</v>
      </c>
      <c r="H151" s="122" t="s">
        <v>426</v>
      </c>
      <c r="I151" s="123">
        <v>350.14005600000002</v>
      </c>
      <c r="J151" s="124">
        <v>0.44</v>
      </c>
      <c r="K151" s="124">
        <v>13.05</v>
      </c>
      <c r="L151" s="124">
        <v>58.09</v>
      </c>
      <c r="N151" s="125">
        <v>2.9000000000000001E-2</v>
      </c>
      <c r="O151" s="126">
        <v>0</v>
      </c>
      <c r="P151" s="126">
        <v>0</v>
      </c>
      <c r="Q151" s="126">
        <v>1.7426999999999999</v>
      </c>
      <c r="R151" s="126">
        <v>0</v>
      </c>
      <c r="S151" s="126">
        <v>1.6640844666322398E-2</v>
      </c>
      <c r="T151" s="126">
        <v>0</v>
      </c>
      <c r="U151" s="126">
        <v>0</v>
      </c>
      <c r="V151" s="127">
        <v>1.6640844666322398E-2</v>
      </c>
      <c r="W151" s="126">
        <v>4.0241448692152897</v>
      </c>
      <c r="X151" s="126">
        <v>0</v>
      </c>
      <c r="Y151" s="126">
        <v>4.0241448692152897</v>
      </c>
      <c r="Z151" s="126">
        <v>4.0241448692152897</v>
      </c>
      <c r="AA151" s="126">
        <v>4.0241448692152897</v>
      </c>
      <c r="AB151" s="126">
        <v>0</v>
      </c>
      <c r="AC151" s="126">
        <v>0</v>
      </c>
      <c r="AD151" s="126">
        <v>0</v>
      </c>
      <c r="AE151" s="127">
        <v>0</v>
      </c>
      <c r="AF151" s="128">
        <v>0</v>
      </c>
      <c r="AG151" s="125">
        <v>0.57545271629778705</v>
      </c>
      <c r="AH151" s="126">
        <v>0</v>
      </c>
      <c r="AI151" s="126">
        <v>0.57545271629778705</v>
      </c>
      <c r="AJ151" s="126">
        <v>0.57545271629778705</v>
      </c>
      <c r="AK151" s="126">
        <v>0.57545271629778705</v>
      </c>
      <c r="AL151" s="126">
        <v>0</v>
      </c>
      <c r="AM151" s="126">
        <v>0</v>
      </c>
      <c r="AN151" s="126">
        <v>0</v>
      </c>
      <c r="AO151" s="127">
        <v>0</v>
      </c>
      <c r="AP151" s="129">
        <v>85</v>
      </c>
      <c r="AQ151" s="129">
        <v>0</v>
      </c>
      <c r="AR151" s="129">
        <v>85</v>
      </c>
      <c r="AS151" s="129">
        <v>105</v>
      </c>
      <c r="AT151" s="129">
        <v>0</v>
      </c>
      <c r="AU151" s="129">
        <v>105</v>
      </c>
      <c r="AV151" s="129">
        <v>0</v>
      </c>
      <c r="AW151" s="129">
        <v>85</v>
      </c>
      <c r="AX151" s="129">
        <v>105</v>
      </c>
      <c r="AY151" s="129">
        <v>190</v>
      </c>
      <c r="AZ151" s="130">
        <v>190</v>
      </c>
      <c r="BA151" s="131">
        <v>0</v>
      </c>
      <c r="BB151" s="116" t="s">
        <v>254</v>
      </c>
      <c r="BC151" s="116" t="s">
        <v>254</v>
      </c>
      <c r="BD151" s="116">
        <v>0</v>
      </c>
      <c r="BE151" s="116" t="s">
        <v>254</v>
      </c>
      <c r="BF151" s="116">
        <v>0</v>
      </c>
      <c r="BG151" s="116">
        <v>1</v>
      </c>
      <c r="BH151" s="116">
        <v>1</v>
      </c>
      <c r="BI151" s="116">
        <v>1</v>
      </c>
    </row>
    <row r="152" spans="1:61" ht="15.5">
      <c r="A152" s="117" t="str">
        <f t="shared" si="2"/>
        <v>ES</v>
      </c>
      <c r="B152" s="118" t="s">
        <v>280</v>
      </c>
      <c r="C152" s="118">
        <v>1</v>
      </c>
      <c r="D152" s="118" t="s">
        <v>587</v>
      </c>
      <c r="E152" s="119" t="s">
        <v>438</v>
      </c>
      <c r="F152" s="120">
        <v>1.3696039915084839</v>
      </c>
      <c r="G152" s="121">
        <v>36.838878631591797</v>
      </c>
      <c r="H152" s="122" t="s">
        <v>426</v>
      </c>
      <c r="I152" s="123">
        <v>350.14005600000002</v>
      </c>
      <c r="J152" s="124">
        <v>0.47</v>
      </c>
      <c r="K152" s="124">
        <v>12.39</v>
      </c>
      <c r="L152" s="124">
        <v>59.89</v>
      </c>
      <c r="N152" s="125">
        <v>6.0499999999999998E-2</v>
      </c>
      <c r="O152" s="126">
        <v>0</v>
      </c>
      <c r="P152" s="126">
        <v>0</v>
      </c>
      <c r="Q152" s="126">
        <v>1.9194</v>
      </c>
      <c r="R152" s="126">
        <v>0</v>
      </c>
      <c r="S152" s="126">
        <v>3.1520266750025998E-2</v>
      </c>
      <c r="T152" s="126">
        <v>0</v>
      </c>
      <c r="U152" s="126">
        <v>0</v>
      </c>
      <c r="V152" s="127">
        <v>3.1520266750025998E-2</v>
      </c>
      <c r="W152" s="126">
        <v>8.8087100524999098</v>
      </c>
      <c r="X152" s="126">
        <v>0</v>
      </c>
      <c r="Y152" s="126">
        <v>7.3993164440999299</v>
      </c>
      <c r="Z152" s="126">
        <v>4.22818082519996</v>
      </c>
      <c r="AA152" s="126">
        <v>4.22818082519996</v>
      </c>
      <c r="AB152" s="126">
        <v>0</v>
      </c>
      <c r="AC152" s="126">
        <v>2.11409041259998</v>
      </c>
      <c r="AD152" s="126">
        <v>0</v>
      </c>
      <c r="AE152" s="127">
        <v>1.4093936083999901</v>
      </c>
      <c r="AF152" s="128">
        <v>5</v>
      </c>
      <c r="AG152" s="125">
        <v>15.8828089214615</v>
      </c>
      <c r="AH152" s="126">
        <v>0</v>
      </c>
      <c r="AI152" s="126">
        <v>9.9482047848912991</v>
      </c>
      <c r="AJ152" s="126">
        <v>3.29762869525387</v>
      </c>
      <c r="AK152" s="126">
        <v>3.29762869525387</v>
      </c>
      <c r="AL152" s="126">
        <v>0</v>
      </c>
      <c r="AM152" s="126">
        <v>6.65057608963743</v>
      </c>
      <c r="AN152" s="126">
        <v>0</v>
      </c>
      <c r="AO152" s="127">
        <v>5.9346041365702398</v>
      </c>
      <c r="AP152" s="129">
        <v>47</v>
      </c>
      <c r="AQ152" s="129">
        <v>0</v>
      </c>
      <c r="AR152" s="129">
        <v>47</v>
      </c>
      <c r="AS152" s="129">
        <v>111</v>
      </c>
      <c r="AT152" s="129">
        <v>0</v>
      </c>
      <c r="AU152" s="129">
        <v>111</v>
      </c>
      <c r="AV152" s="129">
        <v>0</v>
      </c>
      <c r="AW152" s="129">
        <v>47</v>
      </c>
      <c r="AX152" s="129">
        <v>111</v>
      </c>
      <c r="AY152" s="129">
        <v>158</v>
      </c>
      <c r="AZ152" s="130">
        <v>158</v>
      </c>
      <c r="BA152" s="131">
        <v>0</v>
      </c>
      <c r="BB152" s="116" t="s">
        <v>254</v>
      </c>
      <c r="BC152" s="116" t="s">
        <v>254</v>
      </c>
      <c r="BD152" s="116">
        <v>1</v>
      </c>
      <c r="BE152" s="116" t="s">
        <v>254</v>
      </c>
      <c r="BF152" s="116">
        <v>0</v>
      </c>
      <c r="BG152" s="116">
        <v>1</v>
      </c>
      <c r="BH152" s="116">
        <v>1</v>
      </c>
      <c r="BI152" s="116">
        <v>1</v>
      </c>
    </row>
    <row r="153" spans="1:61" ht="15.5">
      <c r="A153" s="117" t="str">
        <f t="shared" si="2"/>
        <v>ES</v>
      </c>
      <c r="B153" s="118" t="s">
        <v>280</v>
      </c>
      <c r="C153" s="118">
        <v>1</v>
      </c>
      <c r="D153" s="118" t="s">
        <v>588</v>
      </c>
      <c r="E153" s="119" t="s">
        <v>440</v>
      </c>
      <c r="F153" s="120">
        <v>1.8255636692047119</v>
      </c>
      <c r="G153" s="121">
        <v>35.339420318603516</v>
      </c>
      <c r="H153" s="122" t="s">
        <v>426</v>
      </c>
      <c r="I153" s="123">
        <v>572.95645530000002</v>
      </c>
      <c r="J153" s="124">
        <v>0.41</v>
      </c>
      <c r="K153" s="124">
        <v>12.82</v>
      </c>
      <c r="L153" s="124">
        <v>49.4</v>
      </c>
      <c r="N153" s="125">
        <v>2.24E-2</v>
      </c>
      <c r="O153" s="126">
        <v>0</v>
      </c>
      <c r="P153" s="126">
        <v>0</v>
      </c>
      <c r="Q153" s="126">
        <v>1.1400999999999999</v>
      </c>
      <c r="R153" s="126">
        <v>0</v>
      </c>
      <c r="S153" s="126">
        <v>1.9647399350934101E-2</v>
      </c>
      <c r="T153" s="126">
        <v>0</v>
      </c>
      <c r="U153" s="126">
        <v>0</v>
      </c>
      <c r="V153" s="127">
        <v>1.9647399350934101E-2</v>
      </c>
      <c r="W153" s="126">
        <v>5.9220974992597402</v>
      </c>
      <c r="X153" s="126">
        <v>0.53837249993270297</v>
      </c>
      <c r="Y153" s="126">
        <v>3.7686074995289198</v>
      </c>
      <c r="Z153" s="126">
        <v>2.4226762496971701</v>
      </c>
      <c r="AA153" s="126">
        <v>2.4226762496971701</v>
      </c>
      <c r="AB153" s="126">
        <v>0</v>
      </c>
      <c r="AC153" s="126">
        <v>1.3459312498317599</v>
      </c>
      <c r="AD153" s="126">
        <v>0.53837249993270297</v>
      </c>
      <c r="AE153" s="127">
        <v>1.6151174997981099</v>
      </c>
      <c r="AF153" s="128">
        <v>6</v>
      </c>
      <c r="AG153" s="125">
        <v>8.1431532477320996</v>
      </c>
      <c r="AH153" s="126">
        <v>0.55290855743088596</v>
      </c>
      <c r="AI153" s="126">
        <v>5.51589544806051</v>
      </c>
      <c r="AJ153" s="126">
        <v>0.54267947993216503</v>
      </c>
      <c r="AK153" s="126">
        <v>0.54267947993216503</v>
      </c>
      <c r="AL153" s="126">
        <v>0</v>
      </c>
      <c r="AM153" s="126">
        <v>4.9732159681283497</v>
      </c>
      <c r="AN153" s="126">
        <v>0.55290855743088596</v>
      </c>
      <c r="AO153" s="127">
        <v>2.0743492422407099</v>
      </c>
      <c r="AP153" s="129">
        <v>156</v>
      </c>
      <c r="AQ153" s="129">
        <v>0</v>
      </c>
      <c r="AR153" s="129">
        <v>156</v>
      </c>
      <c r="AS153" s="129">
        <v>140</v>
      </c>
      <c r="AT153" s="129">
        <v>0</v>
      </c>
      <c r="AU153" s="129">
        <v>140</v>
      </c>
      <c r="AV153" s="129">
        <v>0</v>
      </c>
      <c r="AW153" s="129">
        <v>156</v>
      </c>
      <c r="AX153" s="129">
        <v>140</v>
      </c>
      <c r="AY153" s="129">
        <v>296</v>
      </c>
      <c r="AZ153" s="130">
        <v>296</v>
      </c>
      <c r="BA153" s="131">
        <v>0</v>
      </c>
      <c r="BB153" s="116" t="s">
        <v>254</v>
      </c>
      <c r="BC153" s="116" t="s">
        <v>254</v>
      </c>
      <c r="BD153" s="116">
        <v>1</v>
      </c>
      <c r="BE153" s="116" t="s">
        <v>254</v>
      </c>
      <c r="BF153" s="116">
        <v>0</v>
      </c>
      <c r="BG153" s="116">
        <v>1</v>
      </c>
      <c r="BH153" s="116">
        <v>1</v>
      </c>
      <c r="BI153" s="116">
        <v>1</v>
      </c>
    </row>
    <row r="154" spans="1:61" ht="15.5">
      <c r="A154" s="117" t="str">
        <f t="shared" si="2"/>
        <v>ES</v>
      </c>
      <c r="B154" s="118" t="s">
        <v>280</v>
      </c>
      <c r="C154" s="118">
        <v>1</v>
      </c>
      <c r="D154" s="118" t="s">
        <v>589</v>
      </c>
      <c r="E154" s="119" t="s">
        <v>442</v>
      </c>
      <c r="F154" s="120">
        <v>1.635728120803833</v>
      </c>
      <c r="G154" s="121">
        <v>36.324012756347656</v>
      </c>
      <c r="H154" s="60" t="s">
        <v>24</v>
      </c>
      <c r="I154" s="123">
        <v>381.97097020000001</v>
      </c>
      <c r="J154" s="124">
        <v>0.37</v>
      </c>
      <c r="K154" s="124">
        <v>12.42</v>
      </c>
      <c r="L154" s="124">
        <v>53.22</v>
      </c>
      <c r="N154" s="125">
        <v>3.3799999999999997E-2</v>
      </c>
      <c r="O154" s="126">
        <v>0</v>
      </c>
      <c r="P154" s="126">
        <v>0</v>
      </c>
      <c r="Q154" s="126">
        <v>1.3767</v>
      </c>
      <c r="R154" s="126">
        <v>0</v>
      </c>
      <c r="S154" s="126">
        <v>2.4551463644948101E-2</v>
      </c>
      <c r="T154" s="126">
        <v>0</v>
      </c>
      <c r="U154" s="126">
        <v>0</v>
      </c>
      <c r="V154" s="127">
        <v>2.4551463644948101E-2</v>
      </c>
      <c r="W154" s="126" t="s">
        <v>254</v>
      </c>
      <c r="X154" s="126" t="s">
        <v>254</v>
      </c>
      <c r="Y154" s="126" t="s">
        <v>254</v>
      </c>
      <c r="Z154" s="126" t="s">
        <v>254</v>
      </c>
      <c r="AA154" s="126" t="s">
        <v>254</v>
      </c>
      <c r="AB154" s="126" t="s">
        <v>254</v>
      </c>
      <c r="AC154" s="126" t="s">
        <v>254</v>
      </c>
      <c r="AD154" s="126" t="s">
        <v>254</v>
      </c>
      <c r="AE154" s="127" t="s">
        <v>254</v>
      </c>
      <c r="AF154" s="128">
        <v>4</v>
      </c>
      <c r="AG154" s="125" t="s">
        <v>254</v>
      </c>
      <c r="AH154" s="126" t="s">
        <v>254</v>
      </c>
      <c r="AI154" s="126" t="s">
        <v>254</v>
      </c>
      <c r="AJ154" s="126" t="s">
        <v>254</v>
      </c>
      <c r="AK154" s="126" t="s">
        <v>254</v>
      </c>
      <c r="AL154" s="126" t="s">
        <v>254</v>
      </c>
      <c r="AM154" s="126" t="s">
        <v>254</v>
      </c>
      <c r="AN154" s="126" t="s">
        <v>254</v>
      </c>
      <c r="AO154" s="127" t="s">
        <v>254</v>
      </c>
      <c r="AP154" s="129">
        <v>94</v>
      </c>
      <c r="AQ154" s="129">
        <v>0</v>
      </c>
      <c r="AR154" s="129">
        <v>94</v>
      </c>
      <c r="AS154" s="129">
        <v>126</v>
      </c>
      <c r="AT154" s="129">
        <v>0</v>
      </c>
      <c r="AU154" s="129">
        <v>126</v>
      </c>
      <c r="AV154" s="129">
        <v>0</v>
      </c>
      <c r="AW154" s="129">
        <v>94</v>
      </c>
      <c r="AX154" s="129">
        <v>126</v>
      </c>
      <c r="AY154" s="129">
        <v>220</v>
      </c>
      <c r="AZ154" s="130">
        <v>220</v>
      </c>
      <c r="BA154" s="131">
        <v>0</v>
      </c>
      <c r="BB154" s="116" t="s">
        <v>254</v>
      </c>
      <c r="BC154" s="116" t="s">
        <v>254</v>
      </c>
      <c r="BD154" s="116">
        <v>1</v>
      </c>
      <c r="BE154" s="116" t="s">
        <v>254</v>
      </c>
      <c r="BF154" s="116">
        <v>0</v>
      </c>
      <c r="BG154" s="116">
        <v>1</v>
      </c>
      <c r="BH154" s="116" t="s">
        <v>254</v>
      </c>
      <c r="BI154" s="116">
        <v>1</v>
      </c>
    </row>
    <row r="155" spans="1:61" ht="15.5">
      <c r="A155" s="117" t="str">
        <f t="shared" si="2"/>
        <v>ES</v>
      </c>
      <c r="B155" s="118" t="s">
        <v>280</v>
      </c>
      <c r="C155" s="118">
        <v>1</v>
      </c>
      <c r="D155" s="118" t="s">
        <v>590</v>
      </c>
      <c r="E155" s="119" t="s">
        <v>444</v>
      </c>
      <c r="F155" s="120">
        <v>1.7509129047393799</v>
      </c>
      <c r="G155" s="121">
        <v>36.899871826171875</v>
      </c>
      <c r="H155" s="60" t="s">
        <v>24</v>
      </c>
      <c r="I155" s="123">
        <v>350.14005600000002</v>
      </c>
      <c r="J155" s="124">
        <v>0.38</v>
      </c>
      <c r="K155" s="124">
        <v>10.67</v>
      </c>
      <c r="L155" s="124">
        <v>48.68</v>
      </c>
      <c r="N155" s="125">
        <v>1.7500000000000002E-2</v>
      </c>
      <c r="O155" s="126">
        <v>0</v>
      </c>
      <c r="P155" s="126">
        <v>0</v>
      </c>
      <c r="Q155" s="126">
        <v>1.0909</v>
      </c>
      <c r="R155" s="126">
        <v>0</v>
      </c>
      <c r="S155" s="126">
        <v>1.6041800348336199E-2</v>
      </c>
      <c r="T155" s="126">
        <v>0</v>
      </c>
      <c r="U155" s="126">
        <v>0</v>
      </c>
      <c r="V155" s="127">
        <v>1.6041800348336199E-2</v>
      </c>
      <c r="W155" s="126">
        <v>9.4276094276094309</v>
      </c>
      <c r="X155" s="126">
        <v>2.0202020202020199</v>
      </c>
      <c r="Y155" s="126">
        <v>6.0606060606060597</v>
      </c>
      <c r="Z155" s="126">
        <v>4.7138047138047101</v>
      </c>
      <c r="AA155" s="126">
        <v>2.6936026936026898</v>
      </c>
      <c r="AB155" s="126">
        <v>2.0202020202020199</v>
      </c>
      <c r="AC155" s="126">
        <v>1.34680134680135</v>
      </c>
      <c r="AD155" s="126">
        <v>2.0202020202020199</v>
      </c>
      <c r="AE155" s="127">
        <v>1.34680134680135</v>
      </c>
      <c r="AF155" s="128">
        <v>5</v>
      </c>
      <c r="AG155" s="125">
        <v>9.7919191919191899</v>
      </c>
      <c r="AH155" s="126">
        <v>1.6491582491582499</v>
      </c>
      <c r="AI155" s="126">
        <v>4.2074074074074099</v>
      </c>
      <c r="AJ155" s="126">
        <v>2.04511784511784</v>
      </c>
      <c r="AK155" s="126">
        <v>1.47003367003367</v>
      </c>
      <c r="AL155" s="126">
        <v>0.57508417508417498</v>
      </c>
      <c r="AM155" s="126">
        <v>2.1622895622895602</v>
      </c>
      <c r="AN155" s="126">
        <v>1.6491582491582499</v>
      </c>
      <c r="AO155" s="127">
        <v>3.9353535353535398</v>
      </c>
      <c r="AP155" s="129">
        <v>44</v>
      </c>
      <c r="AQ155" s="129">
        <v>0</v>
      </c>
      <c r="AR155" s="129">
        <v>44</v>
      </c>
      <c r="AS155" s="129">
        <v>52</v>
      </c>
      <c r="AT155" s="129">
        <v>0</v>
      </c>
      <c r="AU155" s="129">
        <v>52</v>
      </c>
      <c r="AV155" s="129">
        <v>0</v>
      </c>
      <c r="AW155" s="129">
        <v>44</v>
      </c>
      <c r="AX155" s="129">
        <v>52</v>
      </c>
      <c r="AY155" s="129">
        <v>96</v>
      </c>
      <c r="AZ155" s="130">
        <v>96</v>
      </c>
      <c r="BA155" s="131">
        <v>0</v>
      </c>
      <c r="BB155" s="116" t="s">
        <v>254</v>
      </c>
      <c r="BC155" s="116" t="s">
        <v>254</v>
      </c>
      <c r="BD155" s="116">
        <v>1</v>
      </c>
      <c r="BE155" s="116" t="s">
        <v>254</v>
      </c>
      <c r="BF155" s="116">
        <v>0</v>
      </c>
      <c r="BG155" s="116">
        <v>1</v>
      </c>
      <c r="BH155" s="116">
        <v>1</v>
      </c>
      <c r="BI155" s="116">
        <v>1</v>
      </c>
    </row>
    <row r="156" spans="1:61" ht="15.5">
      <c r="A156" s="117" t="str">
        <f t="shared" si="2"/>
        <v>ES</v>
      </c>
      <c r="B156" s="118" t="s">
        <v>280</v>
      </c>
      <c r="C156" s="118">
        <v>1</v>
      </c>
      <c r="D156" s="118" t="s">
        <v>591</v>
      </c>
      <c r="E156" s="119" t="s">
        <v>446</v>
      </c>
      <c r="F156" s="120">
        <v>1.8033460378646851</v>
      </c>
      <c r="G156" s="121">
        <v>37.42376708984375</v>
      </c>
      <c r="H156" s="122" t="s">
        <v>426</v>
      </c>
      <c r="I156" s="123">
        <v>509.29462690000003</v>
      </c>
      <c r="J156" s="124">
        <v>0.45</v>
      </c>
      <c r="K156" s="124">
        <v>11.75</v>
      </c>
      <c r="L156" s="124">
        <v>61.12</v>
      </c>
      <c r="N156" s="125">
        <v>4.2099999999999999E-2</v>
      </c>
      <c r="O156" s="126">
        <v>0</v>
      </c>
      <c r="P156" s="126">
        <v>0</v>
      </c>
      <c r="Q156" s="126">
        <v>1.6021000000000001</v>
      </c>
      <c r="R156" s="126">
        <v>0</v>
      </c>
      <c r="S156" s="126">
        <v>2.6278010111728398E-2</v>
      </c>
      <c r="T156" s="126">
        <v>0</v>
      </c>
      <c r="U156" s="126">
        <v>0</v>
      </c>
      <c r="V156" s="127">
        <v>2.6278010111728398E-2</v>
      </c>
      <c r="W156" s="126">
        <v>4.6248965483666797</v>
      </c>
      <c r="X156" s="126">
        <v>1.4604936468526399</v>
      </c>
      <c r="Y156" s="126">
        <v>2.6775716858965</v>
      </c>
      <c r="Z156" s="126">
        <v>1.21707803904386</v>
      </c>
      <c r="AA156" s="126">
        <v>1.21707803904386</v>
      </c>
      <c r="AB156" s="126">
        <v>0</v>
      </c>
      <c r="AC156" s="126">
        <v>0.973662431235091</v>
      </c>
      <c r="AD156" s="126">
        <v>1.4604936468526399</v>
      </c>
      <c r="AE156" s="127">
        <v>0.486831215617545</v>
      </c>
      <c r="AF156" s="128">
        <v>6</v>
      </c>
      <c r="AG156" s="125">
        <v>6.4553819190886497</v>
      </c>
      <c r="AH156" s="126">
        <v>3.5886763059247402</v>
      </c>
      <c r="AI156" s="126">
        <v>1.14965191568083</v>
      </c>
      <c r="AJ156" s="126">
        <v>0.19229833016893</v>
      </c>
      <c r="AK156" s="126">
        <v>0.19229833016893</v>
      </c>
      <c r="AL156" s="126">
        <v>0</v>
      </c>
      <c r="AM156" s="126">
        <v>0.95735358551190297</v>
      </c>
      <c r="AN156" s="126">
        <v>3.5886763059247402</v>
      </c>
      <c r="AO156" s="127">
        <v>1.7170536974830799</v>
      </c>
      <c r="AP156" s="129">
        <v>115</v>
      </c>
      <c r="AQ156" s="129">
        <v>0</v>
      </c>
      <c r="AR156" s="129">
        <v>115</v>
      </c>
      <c r="AS156" s="129">
        <v>46</v>
      </c>
      <c r="AT156" s="129">
        <v>0</v>
      </c>
      <c r="AU156" s="129">
        <v>46</v>
      </c>
      <c r="AV156" s="129">
        <v>0</v>
      </c>
      <c r="AW156" s="129">
        <v>115</v>
      </c>
      <c r="AX156" s="129">
        <v>46</v>
      </c>
      <c r="AY156" s="129">
        <v>161</v>
      </c>
      <c r="AZ156" s="130">
        <v>161</v>
      </c>
      <c r="BA156" s="131">
        <v>0</v>
      </c>
      <c r="BB156" s="116" t="s">
        <v>254</v>
      </c>
      <c r="BC156" s="116" t="s">
        <v>254</v>
      </c>
      <c r="BD156" s="116">
        <v>1</v>
      </c>
      <c r="BE156" s="116" t="s">
        <v>254</v>
      </c>
      <c r="BF156" s="116">
        <v>0</v>
      </c>
      <c r="BG156" s="116">
        <v>1</v>
      </c>
      <c r="BH156" s="116">
        <v>1</v>
      </c>
      <c r="BI156" s="116">
        <v>1</v>
      </c>
    </row>
    <row r="157" spans="1:61" ht="15.5">
      <c r="A157" s="117" t="str">
        <f t="shared" si="2"/>
        <v>ES</v>
      </c>
      <c r="B157" s="118" t="s">
        <v>280</v>
      </c>
      <c r="C157" s="118">
        <v>1</v>
      </c>
      <c r="D157" s="118" t="s">
        <v>592</v>
      </c>
      <c r="E157" s="119" t="s">
        <v>448</v>
      </c>
      <c r="F157" s="120">
        <v>2.0285279750823975</v>
      </c>
      <c r="G157" s="121">
        <v>37.233913421630859</v>
      </c>
      <c r="H157" s="60" t="s">
        <v>24</v>
      </c>
      <c r="I157" s="123">
        <v>541.12554109999996</v>
      </c>
      <c r="J157" s="124">
        <v>0.44</v>
      </c>
      <c r="K157" s="124">
        <v>11.71</v>
      </c>
      <c r="L157" s="124">
        <v>59.46</v>
      </c>
      <c r="N157" s="125">
        <v>3.5299999999999998E-2</v>
      </c>
      <c r="O157" s="126">
        <v>0</v>
      </c>
      <c r="P157" s="126">
        <v>0</v>
      </c>
      <c r="Q157" s="126">
        <v>2.0396000000000001</v>
      </c>
      <c r="R157" s="126">
        <v>0</v>
      </c>
      <c r="S157" s="126">
        <v>1.7307315159835301E-2</v>
      </c>
      <c r="T157" s="126">
        <v>0</v>
      </c>
      <c r="U157" s="126">
        <v>0</v>
      </c>
      <c r="V157" s="127">
        <v>1.7307315159835301E-2</v>
      </c>
      <c r="W157" s="126">
        <v>11.235639448330099</v>
      </c>
      <c r="X157" s="126">
        <v>0.842672958624758</v>
      </c>
      <c r="Y157" s="126">
        <v>7.8649476138310703</v>
      </c>
      <c r="Z157" s="126">
        <v>3.3706918344990302</v>
      </c>
      <c r="AA157" s="126">
        <v>3.3706918344990302</v>
      </c>
      <c r="AB157" s="126">
        <v>0</v>
      </c>
      <c r="AC157" s="126">
        <v>4.4942557793320397</v>
      </c>
      <c r="AD157" s="126">
        <v>0.842672958624758</v>
      </c>
      <c r="AE157" s="127">
        <v>2.5280188758742699</v>
      </c>
      <c r="AF157" s="128">
        <v>5</v>
      </c>
      <c r="AG157" s="125">
        <v>27.448667172270401</v>
      </c>
      <c r="AH157" s="126">
        <v>0.687902025224011</v>
      </c>
      <c r="AI157" s="126">
        <v>23.401028061009502</v>
      </c>
      <c r="AJ157" s="126">
        <v>0.50504199320243803</v>
      </c>
      <c r="AK157" s="126">
        <v>0.50504199320243803</v>
      </c>
      <c r="AL157" s="126">
        <v>0</v>
      </c>
      <c r="AM157" s="126">
        <v>22.895986067807101</v>
      </c>
      <c r="AN157" s="126">
        <v>0.687902025224011</v>
      </c>
      <c r="AO157" s="127">
        <v>3.35973708603691</v>
      </c>
      <c r="AP157" s="129">
        <v>125</v>
      </c>
      <c r="AQ157" s="129">
        <v>0</v>
      </c>
      <c r="AR157" s="129">
        <v>125</v>
      </c>
      <c r="AS157" s="129">
        <v>151</v>
      </c>
      <c r="AT157" s="129">
        <v>0</v>
      </c>
      <c r="AU157" s="129">
        <v>151</v>
      </c>
      <c r="AV157" s="129">
        <v>0</v>
      </c>
      <c r="AW157" s="129">
        <v>125</v>
      </c>
      <c r="AX157" s="129">
        <v>151</v>
      </c>
      <c r="AY157" s="129">
        <v>276</v>
      </c>
      <c r="AZ157" s="130">
        <v>276</v>
      </c>
      <c r="BA157" s="131">
        <v>0</v>
      </c>
      <c r="BB157" s="116" t="s">
        <v>254</v>
      </c>
      <c r="BC157" s="116" t="s">
        <v>254</v>
      </c>
      <c r="BD157" s="116">
        <v>0</v>
      </c>
      <c r="BE157" s="116" t="s">
        <v>254</v>
      </c>
      <c r="BF157" s="116">
        <v>0</v>
      </c>
      <c r="BG157" s="116">
        <v>1</v>
      </c>
      <c r="BH157" s="116" t="s">
        <v>254</v>
      </c>
      <c r="BI157" s="116">
        <v>1</v>
      </c>
    </row>
    <row r="158" spans="1:61" ht="15.5">
      <c r="A158" s="117" t="str">
        <f t="shared" si="2"/>
        <v>ES</v>
      </c>
      <c r="B158" s="118" t="s">
        <v>280</v>
      </c>
      <c r="C158" s="118">
        <v>1</v>
      </c>
      <c r="D158" s="118" t="s">
        <v>593</v>
      </c>
      <c r="E158" s="119" t="s">
        <v>450</v>
      </c>
      <c r="F158" s="120">
        <v>1.714173436164856</v>
      </c>
      <c r="G158" s="121">
        <v>36.675918579101563</v>
      </c>
      <c r="H158" s="122" t="s">
        <v>426</v>
      </c>
      <c r="I158" s="123">
        <v>381.97097020000001</v>
      </c>
      <c r="J158" s="124">
        <v>0.47</v>
      </c>
      <c r="K158" s="124">
        <v>10.61</v>
      </c>
      <c r="L158" s="124">
        <v>54.29</v>
      </c>
      <c r="N158" s="125">
        <v>9.5899999999999999E-2</v>
      </c>
      <c r="O158" s="126">
        <v>0</v>
      </c>
      <c r="P158" s="126">
        <v>0</v>
      </c>
      <c r="Q158" s="126">
        <v>2.0205000000000002</v>
      </c>
      <c r="R158" s="126">
        <v>0</v>
      </c>
      <c r="S158" s="126">
        <v>4.74634991338777E-2</v>
      </c>
      <c r="T158" s="126">
        <v>0</v>
      </c>
      <c r="U158" s="126">
        <v>0</v>
      </c>
      <c r="V158" s="127">
        <v>4.74634991338777E-2</v>
      </c>
      <c r="W158" s="126">
        <v>8.6925397555862407</v>
      </c>
      <c r="X158" s="126">
        <v>0</v>
      </c>
      <c r="Y158" s="126">
        <v>6.1359104157079303</v>
      </c>
      <c r="Z158" s="126">
        <v>3.06795520785397</v>
      </c>
      <c r="AA158" s="126">
        <v>3.06795520785397</v>
      </c>
      <c r="AB158" s="126">
        <v>0</v>
      </c>
      <c r="AC158" s="126">
        <v>2.5566293398783002</v>
      </c>
      <c r="AD158" s="126">
        <v>0</v>
      </c>
      <c r="AE158" s="127">
        <v>2.5566293398783002</v>
      </c>
      <c r="AF158" s="128">
        <v>4</v>
      </c>
      <c r="AG158" s="125">
        <v>22.549470777726601</v>
      </c>
      <c r="AH158" s="126">
        <v>0</v>
      </c>
      <c r="AI158" s="126">
        <v>10.1917472004909</v>
      </c>
      <c r="AJ158" s="126">
        <v>0.40394743570077202</v>
      </c>
      <c r="AK158" s="126">
        <v>0.40394743570077202</v>
      </c>
      <c r="AL158" s="126">
        <v>0</v>
      </c>
      <c r="AM158" s="126">
        <v>9.7877997647900994</v>
      </c>
      <c r="AN158" s="126">
        <v>0</v>
      </c>
      <c r="AO158" s="127">
        <v>12.357723577235801</v>
      </c>
      <c r="AP158" s="129">
        <v>82</v>
      </c>
      <c r="AQ158" s="129">
        <v>0</v>
      </c>
      <c r="AR158" s="129">
        <v>82</v>
      </c>
      <c r="AS158" s="129">
        <v>121</v>
      </c>
      <c r="AT158" s="129">
        <v>0</v>
      </c>
      <c r="AU158" s="129">
        <v>121</v>
      </c>
      <c r="AV158" s="129">
        <v>0</v>
      </c>
      <c r="AW158" s="129">
        <v>82</v>
      </c>
      <c r="AX158" s="129">
        <v>121</v>
      </c>
      <c r="AY158" s="129">
        <v>203</v>
      </c>
      <c r="AZ158" s="130">
        <v>203</v>
      </c>
      <c r="BA158" s="131">
        <v>0</v>
      </c>
      <c r="BB158" s="116" t="s">
        <v>254</v>
      </c>
      <c r="BC158" s="116" t="s">
        <v>254</v>
      </c>
      <c r="BD158" s="116">
        <v>1</v>
      </c>
      <c r="BE158" s="116" t="s">
        <v>254</v>
      </c>
      <c r="BF158" s="116">
        <v>0</v>
      </c>
      <c r="BG158" s="116">
        <v>1</v>
      </c>
      <c r="BH158" s="116">
        <v>1</v>
      </c>
      <c r="BI158" s="116">
        <v>1</v>
      </c>
    </row>
    <row r="159" spans="1:61" ht="15.5">
      <c r="A159" s="117" t="str">
        <f t="shared" si="2"/>
        <v>ES</v>
      </c>
      <c r="B159" s="118" t="s">
        <v>280</v>
      </c>
      <c r="C159" s="118">
        <v>1</v>
      </c>
      <c r="D159" s="118" t="s">
        <v>594</v>
      </c>
      <c r="E159" s="119" t="s">
        <v>452</v>
      </c>
      <c r="F159" s="120">
        <v>2.171363353729248</v>
      </c>
      <c r="G159" s="121">
        <v>37.969005584716797</v>
      </c>
      <c r="H159" s="122" t="s">
        <v>426</v>
      </c>
      <c r="I159" s="123">
        <v>509.29462690000003</v>
      </c>
      <c r="J159" s="124">
        <v>0.34</v>
      </c>
      <c r="K159" s="124">
        <v>11.62</v>
      </c>
      <c r="L159" s="124">
        <v>48.23</v>
      </c>
      <c r="N159" s="125">
        <v>2.69E-2</v>
      </c>
      <c r="O159" s="126">
        <v>0</v>
      </c>
      <c r="P159" s="126">
        <v>0</v>
      </c>
      <c r="Q159" s="126">
        <v>1.2372000000000001</v>
      </c>
      <c r="R159" s="126">
        <v>0</v>
      </c>
      <c r="S159" s="126">
        <v>2.1742644681539001E-2</v>
      </c>
      <c r="T159" s="126">
        <v>0</v>
      </c>
      <c r="U159" s="126">
        <v>0</v>
      </c>
      <c r="V159" s="127">
        <v>2.1742644681539001E-2</v>
      </c>
      <c r="W159" s="126">
        <v>6.8239422889452097</v>
      </c>
      <c r="X159" s="126">
        <v>0.97484889842074496</v>
      </c>
      <c r="Y159" s="126">
        <v>5.8490933905244704</v>
      </c>
      <c r="Z159" s="126">
        <v>0</v>
      </c>
      <c r="AA159" s="126">
        <v>0</v>
      </c>
      <c r="AB159" s="126">
        <v>0</v>
      </c>
      <c r="AC159" s="126">
        <v>4.8742444921037196</v>
      </c>
      <c r="AD159" s="126">
        <v>0.97484889842074496</v>
      </c>
      <c r="AE159" s="127">
        <v>0</v>
      </c>
      <c r="AF159" s="128">
        <v>3</v>
      </c>
      <c r="AG159" s="125">
        <v>39.526223435367498</v>
      </c>
      <c r="AH159" s="126">
        <v>17.621368687853401</v>
      </c>
      <c r="AI159" s="126">
        <v>21.904854747514101</v>
      </c>
      <c r="AJ159" s="126">
        <v>0</v>
      </c>
      <c r="AK159" s="126">
        <v>0</v>
      </c>
      <c r="AL159" s="126">
        <v>0</v>
      </c>
      <c r="AM159" s="126">
        <v>21.904854747514101</v>
      </c>
      <c r="AN159" s="126">
        <v>17.621368687853401</v>
      </c>
      <c r="AO159" s="127">
        <v>0</v>
      </c>
      <c r="AP159" s="129">
        <v>127</v>
      </c>
      <c r="AQ159" s="129">
        <v>0</v>
      </c>
      <c r="AR159" s="129">
        <v>127</v>
      </c>
      <c r="AS159" s="129">
        <v>77</v>
      </c>
      <c r="AT159" s="129">
        <v>0</v>
      </c>
      <c r="AU159" s="129">
        <v>77</v>
      </c>
      <c r="AV159" s="129">
        <v>0</v>
      </c>
      <c r="AW159" s="129">
        <v>127</v>
      </c>
      <c r="AX159" s="129">
        <v>77</v>
      </c>
      <c r="AY159" s="129">
        <v>204</v>
      </c>
      <c r="AZ159" s="130">
        <v>204</v>
      </c>
      <c r="BA159" s="131">
        <v>0</v>
      </c>
      <c r="BB159" s="116" t="s">
        <v>254</v>
      </c>
      <c r="BC159" s="116" t="s">
        <v>254</v>
      </c>
      <c r="BD159" s="116">
        <v>1</v>
      </c>
      <c r="BE159" s="116" t="s">
        <v>254</v>
      </c>
      <c r="BF159" s="116">
        <v>0</v>
      </c>
      <c r="BG159" s="116">
        <v>1</v>
      </c>
      <c r="BH159" s="116">
        <v>1</v>
      </c>
      <c r="BI159" s="116">
        <v>1</v>
      </c>
    </row>
    <row r="160" spans="1:61" ht="15.5">
      <c r="A160" s="117" t="str">
        <f t="shared" si="2"/>
        <v>ES</v>
      </c>
      <c r="B160" s="118" t="s">
        <v>280</v>
      </c>
      <c r="C160" s="118">
        <v>1</v>
      </c>
      <c r="D160" s="118" t="s">
        <v>595</v>
      </c>
      <c r="E160" s="119" t="s">
        <v>454</v>
      </c>
      <c r="F160" s="120">
        <v>1.6588497161865234</v>
      </c>
      <c r="G160" s="121">
        <v>36.276729583740234</v>
      </c>
      <c r="H160" s="122" t="s">
        <v>426</v>
      </c>
      <c r="I160" s="123">
        <v>350.14005600000002</v>
      </c>
      <c r="J160" s="124">
        <v>0.48</v>
      </c>
      <c r="K160" s="124">
        <v>11.38</v>
      </c>
      <c r="L160" s="124">
        <v>53.95</v>
      </c>
      <c r="N160" s="125">
        <v>8.3599999999999994E-2</v>
      </c>
      <c r="O160" s="126">
        <v>0</v>
      </c>
      <c r="P160" s="126">
        <v>0</v>
      </c>
      <c r="Q160" s="126">
        <v>1.8537999999999999</v>
      </c>
      <c r="R160" s="126">
        <v>0</v>
      </c>
      <c r="S160" s="126">
        <v>4.5096558420541603E-2</v>
      </c>
      <c r="T160" s="126">
        <v>0</v>
      </c>
      <c r="U160" s="126">
        <v>0</v>
      </c>
      <c r="V160" s="127">
        <v>4.5096558420541603E-2</v>
      </c>
      <c r="W160" s="126">
        <v>12.150668286755799</v>
      </c>
      <c r="X160" s="126">
        <v>0</v>
      </c>
      <c r="Y160" s="126">
        <v>12.150668286755799</v>
      </c>
      <c r="Z160" s="126">
        <v>6.9432390210032997</v>
      </c>
      <c r="AA160" s="126">
        <v>6.9432390210032997</v>
      </c>
      <c r="AB160" s="126">
        <v>0</v>
      </c>
      <c r="AC160" s="126">
        <v>5.2074292657524701</v>
      </c>
      <c r="AD160" s="126">
        <v>0</v>
      </c>
      <c r="AE160" s="127">
        <v>0</v>
      </c>
      <c r="AF160" s="128">
        <v>2</v>
      </c>
      <c r="AG160" s="125">
        <v>16.906787016142999</v>
      </c>
      <c r="AH160" s="126">
        <v>0</v>
      </c>
      <c r="AI160" s="126">
        <v>16.906787016142999</v>
      </c>
      <c r="AJ160" s="126">
        <v>2.2079500086790498</v>
      </c>
      <c r="AK160" s="126">
        <v>2.2079500086790498</v>
      </c>
      <c r="AL160" s="126">
        <v>0</v>
      </c>
      <c r="AM160" s="126">
        <v>14.698837007464</v>
      </c>
      <c r="AN160" s="126">
        <v>0</v>
      </c>
      <c r="AO160" s="127">
        <v>0</v>
      </c>
      <c r="AP160" s="129">
        <v>240</v>
      </c>
      <c r="AQ160" s="129">
        <v>0</v>
      </c>
      <c r="AR160" s="129">
        <v>240</v>
      </c>
      <c r="AS160" s="129">
        <v>87</v>
      </c>
      <c r="AT160" s="129">
        <v>0</v>
      </c>
      <c r="AU160" s="129">
        <v>87</v>
      </c>
      <c r="AV160" s="129">
        <v>0</v>
      </c>
      <c r="AW160" s="129">
        <v>240</v>
      </c>
      <c r="AX160" s="129">
        <v>87</v>
      </c>
      <c r="AY160" s="129">
        <v>327</v>
      </c>
      <c r="AZ160" s="130">
        <v>327</v>
      </c>
      <c r="BA160" s="131">
        <v>0</v>
      </c>
      <c r="BB160" s="116" t="s">
        <v>254</v>
      </c>
      <c r="BC160" s="116" t="s">
        <v>254</v>
      </c>
      <c r="BD160" s="116">
        <v>1</v>
      </c>
      <c r="BE160" s="116" t="s">
        <v>254</v>
      </c>
      <c r="BF160" s="116">
        <v>0</v>
      </c>
      <c r="BG160" s="116">
        <v>0</v>
      </c>
      <c r="BH160" s="116">
        <v>1</v>
      </c>
      <c r="BI160" s="116">
        <v>0</v>
      </c>
    </row>
    <row r="161" spans="1:61" ht="15.5">
      <c r="A161" s="117" t="str">
        <f t="shared" si="2"/>
        <v>ES</v>
      </c>
      <c r="B161" s="118" t="s">
        <v>280</v>
      </c>
      <c r="C161" s="118">
        <v>1</v>
      </c>
      <c r="D161" s="118" t="s">
        <v>596</v>
      </c>
      <c r="E161" s="119">
        <v>20</v>
      </c>
      <c r="F161" s="120" t="s">
        <v>254</v>
      </c>
      <c r="G161" s="121" t="s">
        <v>254</v>
      </c>
      <c r="H161" s="122" t="s">
        <v>426</v>
      </c>
      <c r="I161" s="123">
        <v>477.4637128</v>
      </c>
      <c r="J161" s="124">
        <v>0.40799999999999997</v>
      </c>
      <c r="K161" s="124">
        <v>12.3</v>
      </c>
      <c r="L161" s="124">
        <v>61.19</v>
      </c>
      <c r="N161" s="125">
        <v>4.48E-2</v>
      </c>
      <c r="O161" s="126">
        <v>0</v>
      </c>
      <c r="P161" s="126">
        <v>0</v>
      </c>
      <c r="Q161" s="126">
        <v>1.6093999999999999</v>
      </c>
      <c r="R161" s="126">
        <v>0</v>
      </c>
      <c r="S161" s="126">
        <v>2.7836460792842101E-2</v>
      </c>
      <c r="T161" s="126">
        <v>0</v>
      </c>
      <c r="U161" s="126">
        <v>0</v>
      </c>
      <c r="V161" s="127">
        <v>2.7836460792842101E-2</v>
      </c>
      <c r="W161" s="126">
        <v>6.66823566329332</v>
      </c>
      <c r="X161" s="126">
        <v>1.5689966266572499</v>
      </c>
      <c r="Y161" s="126">
        <v>4.31474072330745</v>
      </c>
      <c r="Z161" s="126">
        <v>2.7457440966501898</v>
      </c>
      <c r="AA161" s="126">
        <v>2.7457440966501898</v>
      </c>
      <c r="AB161" s="126">
        <v>0</v>
      </c>
      <c r="AC161" s="126">
        <v>0.78449831332862596</v>
      </c>
      <c r="AD161" s="126">
        <v>1.5689966266572499</v>
      </c>
      <c r="AE161" s="127">
        <v>0.78449831332862596</v>
      </c>
      <c r="AF161" s="128">
        <v>6</v>
      </c>
      <c r="AG161" s="125">
        <v>14.972542559033499</v>
      </c>
      <c r="AH161" s="126">
        <v>3.9346512904997302</v>
      </c>
      <c r="AI161" s="126">
        <v>1.7965011375225499</v>
      </c>
      <c r="AJ161" s="126">
        <v>0.53698909547344498</v>
      </c>
      <c r="AK161" s="126">
        <v>0.53698909547344498</v>
      </c>
      <c r="AL161" s="126">
        <v>0</v>
      </c>
      <c r="AM161" s="126">
        <v>1.2595120420491099</v>
      </c>
      <c r="AN161" s="126">
        <v>3.9346512904997302</v>
      </c>
      <c r="AO161" s="127">
        <v>9.2413901310112205</v>
      </c>
      <c r="AP161" s="129">
        <v>143</v>
      </c>
      <c r="AQ161" s="129">
        <v>0</v>
      </c>
      <c r="AR161" s="129">
        <v>143</v>
      </c>
      <c r="AS161" s="129">
        <v>135</v>
      </c>
      <c r="AT161" s="129">
        <v>0</v>
      </c>
      <c r="AU161" s="129">
        <v>135</v>
      </c>
      <c r="AV161" s="129">
        <v>0</v>
      </c>
      <c r="AW161" s="129">
        <v>143</v>
      </c>
      <c r="AX161" s="129">
        <v>135</v>
      </c>
      <c r="AY161" s="129">
        <v>278</v>
      </c>
      <c r="AZ161" s="130">
        <v>278</v>
      </c>
      <c r="BA161" s="131">
        <v>0</v>
      </c>
      <c r="BB161" s="116" t="s">
        <v>254</v>
      </c>
      <c r="BC161" s="116" t="s">
        <v>254</v>
      </c>
      <c r="BD161" s="116">
        <v>0</v>
      </c>
      <c r="BE161" s="116" t="s">
        <v>254</v>
      </c>
      <c r="BF161" s="116">
        <v>0</v>
      </c>
      <c r="BG161" s="116">
        <v>1</v>
      </c>
      <c r="BH161" s="116">
        <v>1</v>
      </c>
      <c r="BI161" s="116">
        <v>1</v>
      </c>
    </row>
    <row r="162" spans="1:61" ht="15.5">
      <c r="A162" s="117" t="str">
        <f t="shared" si="2"/>
        <v>FI</v>
      </c>
      <c r="B162" s="118" t="s">
        <v>283</v>
      </c>
      <c r="C162" s="118">
        <v>1</v>
      </c>
      <c r="D162" s="118" t="s">
        <v>597</v>
      </c>
      <c r="E162" s="119">
        <v>1</v>
      </c>
      <c r="F162" s="120">
        <v>2.1547126770019531</v>
      </c>
      <c r="G162" s="121">
        <v>41.074199676513672</v>
      </c>
      <c r="H162" s="60" t="s">
        <v>24</v>
      </c>
      <c r="I162" s="123">
        <v>190.98548510000001</v>
      </c>
      <c r="J162" s="124">
        <v>0.37</v>
      </c>
      <c r="K162" s="124">
        <v>7.08</v>
      </c>
      <c r="L162" s="124">
        <v>25.44</v>
      </c>
      <c r="N162" s="125">
        <v>0.60460000000000003</v>
      </c>
      <c r="O162" s="126">
        <v>0</v>
      </c>
      <c r="P162" s="126">
        <v>0</v>
      </c>
      <c r="Q162" s="126">
        <v>0.64859999999999995</v>
      </c>
      <c r="R162" s="126">
        <v>0</v>
      </c>
      <c r="S162" s="126">
        <v>0.93216157878507599</v>
      </c>
      <c r="T162" s="126">
        <v>0</v>
      </c>
      <c r="U162" s="126">
        <v>0</v>
      </c>
      <c r="V162" s="127">
        <v>0.93216157878507599</v>
      </c>
      <c r="W162" s="126">
        <v>115.89337000930399</v>
      </c>
      <c r="X162" s="126">
        <v>112.859512155657</v>
      </c>
      <c r="Y162" s="126">
        <v>3.0338578536466998</v>
      </c>
      <c r="Z162" s="126">
        <v>2.0225719024311299</v>
      </c>
      <c r="AA162" s="126">
        <v>2.0225719024311299</v>
      </c>
      <c r="AB162" s="126">
        <v>0</v>
      </c>
      <c r="AC162" s="126">
        <v>1.0112859512155701</v>
      </c>
      <c r="AD162" s="126">
        <v>112.859512155657</v>
      </c>
      <c r="AE162" s="127">
        <v>0</v>
      </c>
      <c r="AF162" s="128">
        <v>4</v>
      </c>
      <c r="AG162" s="125">
        <v>141.710286800696</v>
      </c>
      <c r="AH162" s="126">
        <v>127.92018931273</v>
      </c>
      <c r="AI162" s="126">
        <v>13.790097487965699</v>
      </c>
      <c r="AJ162" s="126">
        <v>7.9175599692569101</v>
      </c>
      <c r="AK162" s="126">
        <v>7.9175599692569101</v>
      </c>
      <c r="AL162" s="126">
        <v>0</v>
      </c>
      <c r="AM162" s="126">
        <v>5.87253751870879</v>
      </c>
      <c r="AN162" s="126">
        <v>127.92018931273</v>
      </c>
      <c r="AO162" s="127">
        <v>0</v>
      </c>
      <c r="AP162" s="129">
        <v>60</v>
      </c>
      <c r="AQ162" s="129">
        <v>0</v>
      </c>
      <c r="AR162" s="129">
        <v>128.5</v>
      </c>
      <c r="AS162" s="129">
        <v>226</v>
      </c>
      <c r="AT162" s="129">
        <v>0</v>
      </c>
      <c r="AU162" s="129">
        <v>226</v>
      </c>
      <c r="AV162" s="129">
        <v>68.5</v>
      </c>
      <c r="AW162" s="129">
        <v>60</v>
      </c>
      <c r="AX162" s="129">
        <v>226</v>
      </c>
      <c r="AY162" s="129">
        <v>354.5</v>
      </c>
      <c r="AZ162" s="130">
        <v>354.5</v>
      </c>
      <c r="BA162" s="131">
        <v>1623.7821100000001</v>
      </c>
      <c r="BB162" s="116">
        <v>0</v>
      </c>
      <c r="BC162" s="116" t="s">
        <v>254</v>
      </c>
      <c r="BD162" s="116">
        <v>0</v>
      </c>
      <c r="BE162" s="116">
        <v>0</v>
      </c>
      <c r="BF162" s="116">
        <v>0</v>
      </c>
      <c r="BG162" s="116" t="s">
        <v>254</v>
      </c>
      <c r="BH162" s="116">
        <v>0</v>
      </c>
      <c r="BI162" s="116">
        <v>0</v>
      </c>
    </row>
    <row r="163" spans="1:61" ht="15.5">
      <c r="A163" s="117" t="str">
        <f t="shared" si="2"/>
        <v>FI</v>
      </c>
      <c r="B163" s="118" t="s">
        <v>283</v>
      </c>
      <c r="C163" s="118">
        <v>1</v>
      </c>
      <c r="D163" s="118" t="s">
        <v>598</v>
      </c>
      <c r="E163" s="119">
        <v>2</v>
      </c>
      <c r="F163" s="120">
        <v>2.5248427391052246</v>
      </c>
      <c r="G163" s="121">
        <v>41.391098022460937</v>
      </c>
      <c r="H163" s="60" t="s">
        <v>24</v>
      </c>
      <c r="I163" s="123">
        <v>254.6473135</v>
      </c>
      <c r="J163" s="124">
        <v>0.34</v>
      </c>
      <c r="K163" s="124">
        <v>7.15</v>
      </c>
      <c r="L163" s="124">
        <v>24.06</v>
      </c>
      <c r="N163" s="125">
        <v>0.37240000000000001</v>
      </c>
      <c r="O163" s="126">
        <v>0</v>
      </c>
      <c r="P163" s="126">
        <v>0</v>
      </c>
      <c r="Q163" s="126">
        <v>0.42599999999999999</v>
      </c>
      <c r="R163" s="126">
        <v>0</v>
      </c>
      <c r="S163" s="126">
        <v>0.87417840375586897</v>
      </c>
      <c r="T163" s="126">
        <v>0</v>
      </c>
      <c r="U163" s="126">
        <v>0</v>
      </c>
      <c r="V163" s="127">
        <v>0.87417840375586897</v>
      </c>
      <c r="W163" s="126">
        <v>625.36757498529698</v>
      </c>
      <c r="X163" s="126">
        <v>625.36757498529698</v>
      </c>
      <c r="Y163" s="126">
        <v>0</v>
      </c>
      <c r="Z163" s="126">
        <v>0</v>
      </c>
      <c r="AA163" s="126">
        <v>0</v>
      </c>
      <c r="AB163" s="126">
        <v>0</v>
      </c>
      <c r="AC163" s="126">
        <v>0</v>
      </c>
      <c r="AD163" s="126">
        <v>625.36757498529698</v>
      </c>
      <c r="AE163" s="127">
        <v>0</v>
      </c>
      <c r="AF163" s="128">
        <v>1</v>
      </c>
      <c r="AG163" s="125">
        <v>187.82787688688501</v>
      </c>
      <c r="AH163" s="126">
        <v>187.82787688688501</v>
      </c>
      <c r="AI163" s="126">
        <v>0</v>
      </c>
      <c r="AJ163" s="126">
        <v>0</v>
      </c>
      <c r="AK163" s="126">
        <v>0</v>
      </c>
      <c r="AL163" s="126">
        <v>0</v>
      </c>
      <c r="AM163" s="126">
        <v>0</v>
      </c>
      <c r="AN163" s="126">
        <v>187.82787688688501</v>
      </c>
      <c r="AO163" s="127">
        <v>0</v>
      </c>
      <c r="AP163" s="129">
        <v>36</v>
      </c>
      <c r="AQ163" s="129">
        <v>0</v>
      </c>
      <c r="AR163" s="129">
        <v>78.5</v>
      </c>
      <c r="AS163" s="129">
        <v>124</v>
      </c>
      <c r="AT163" s="129">
        <v>0</v>
      </c>
      <c r="AU163" s="129">
        <v>124</v>
      </c>
      <c r="AV163" s="129">
        <v>42.5</v>
      </c>
      <c r="AW163" s="129">
        <v>36</v>
      </c>
      <c r="AX163" s="129">
        <v>124</v>
      </c>
      <c r="AY163" s="129">
        <v>202.5</v>
      </c>
      <c r="AZ163" s="130">
        <v>202.5</v>
      </c>
      <c r="BA163" s="131">
        <v>1193.55791</v>
      </c>
      <c r="BB163" s="116">
        <v>1</v>
      </c>
      <c r="BC163" s="116" t="s">
        <v>254</v>
      </c>
      <c r="BD163" s="116">
        <v>0</v>
      </c>
      <c r="BE163" s="116">
        <v>0</v>
      </c>
      <c r="BF163" s="116">
        <v>0</v>
      </c>
      <c r="BG163" s="116" t="s">
        <v>254</v>
      </c>
      <c r="BH163" s="116">
        <v>0</v>
      </c>
      <c r="BI163" s="116">
        <v>0.5</v>
      </c>
    </row>
    <row r="164" spans="1:61" ht="15.5">
      <c r="A164" s="117" t="str">
        <f t="shared" si="2"/>
        <v>FI</v>
      </c>
      <c r="B164" s="118" t="s">
        <v>283</v>
      </c>
      <c r="C164" s="118">
        <v>1</v>
      </c>
      <c r="D164" s="118" t="s">
        <v>599</v>
      </c>
      <c r="E164" s="119">
        <v>3</v>
      </c>
      <c r="F164" s="120">
        <v>2.8151493072509766</v>
      </c>
      <c r="G164" s="121">
        <v>40.644851684570313</v>
      </c>
      <c r="H164" s="60" t="s">
        <v>24</v>
      </c>
      <c r="I164" s="123">
        <v>286.47822769999999</v>
      </c>
      <c r="J164" s="124">
        <v>0.33</v>
      </c>
      <c r="K164" s="124">
        <v>5.84</v>
      </c>
      <c r="L164" s="124">
        <v>24.3</v>
      </c>
      <c r="N164" s="125">
        <v>9.2899999999999996E-2</v>
      </c>
      <c r="O164" s="126">
        <v>0</v>
      </c>
      <c r="P164" s="126">
        <v>0</v>
      </c>
      <c r="Q164" s="126">
        <v>0.44119999999999998</v>
      </c>
      <c r="R164" s="126">
        <v>0</v>
      </c>
      <c r="S164" s="126">
        <v>0.21056210335448799</v>
      </c>
      <c r="T164" s="126">
        <v>0</v>
      </c>
      <c r="U164" s="126">
        <v>0</v>
      </c>
      <c r="V164" s="127">
        <v>0.21056210335448799</v>
      </c>
      <c r="W164" s="126">
        <v>675.725781398751</v>
      </c>
      <c r="X164" s="126">
        <v>674.72366693723802</v>
      </c>
      <c r="Y164" s="126">
        <v>1.00211446151379</v>
      </c>
      <c r="Z164" s="126">
        <v>0.80169156921103502</v>
      </c>
      <c r="AA164" s="126">
        <v>0.80169156921103502</v>
      </c>
      <c r="AB164" s="126">
        <v>0</v>
      </c>
      <c r="AC164" s="126">
        <v>0.200422892302759</v>
      </c>
      <c r="AD164" s="126">
        <v>674.72366693723802</v>
      </c>
      <c r="AE164" s="127">
        <v>0</v>
      </c>
      <c r="AF164" s="128">
        <v>4</v>
      </c>
      <c r="AG164" s="125">
        <v>154.77848259828201</v>
      </c>
      <c r="AH164" s="126">
        <v>152.068965517241</v>
      </c>
      <c r="AI164" s="126">
        <v>2.7095170810410001</v>
      </c>
      <c r="AJ164" s="126">
        <v>2.0304843219192499</v>
      </c>
      <c r="AK164" s="126">
        <v>2.0304843219192499</v>
      </c>
      <c r="AL164" s="126">
        <v>0</v>
      </c>
      <c r="AM164" s="126">
        <v>0.67903275912174699</v>
      </c>
      <c r="AN164" s="126">
        <v>152.068965517241</v>
      </c>
      <c r="AO164" s="127">
        <v>0</v>
      </c>
      <c r="AP164" s="129">
        <v>15</v>
      </c>
      <c r="AQ164" s="129">
        <v>0</v>
      </c>
      <c r="AR164" s="129">
        <v>148</v>
      </c>
      <c r="AS164" s="129">
        <v>51</v>
      </c>
      <c r="AT164" s="129">
        <v>0</v>
      </c>
      <c r="AU164" s="129">
        <v>51</v>
      </c>
      <c r="AV164" s="129">
        <v>133</v>
      </c>
      <c r="AW164" s="129">
        <v>15</v>
      </c>
      <c r="AX164" s="129">
        <v>51</v>
      </c>
      <c r="AY164" s="129">
        <v>199</v>
      </c>
      <c r="AZ164" s="130">
        <v>199</v>
      </c>
      <c r="BA164" s="131">
        <v>8478.1741299999994</v>
      </c>
      <c r="BB164" s="116">
        <v>0</v>
      </c>
      <c r="BC164" s="116" t="s">
        <v>254</v>
      </c>
      <c r="BD164" s="116">
        <v>0</v>
      </c>
      <c r="BE164" s="116">
        <v>0</v>
      </c>
      <c r="BF164" s="116">
        <v>0</v>
      </c>
      <c r="BG164" s="116" t="s">
        <v>254</v>
      </c>
      <c r="BH164" s="116">
        <v>0</v>
      </c>
      <c r="BI164" s="116">
        <v>0</v>
      </c>
    </row>
    <row r="165" spans="1:61" ht="15.5">
      <c r="A165" s="117" t="str">
        <f t="shared" si="2"/>
        <v>FI</v>
      </c>
      <c r="B165" s="118" t="s">
        <v>283</v>
      </c>
      <c r="C165" s="118">
        <v>1</v>
      </c>
      <c r="D165" s="118" t="s">
        <v>600</v>
      </c>
      <c r="E165" s="119">
        <v>4</v>
      </c>
      <c r="F165" s="120">
        <v>2.1844203472137451</v>
      </c>
      <c r="G165" s="121">
        <v>39.889286041259766</v>
      </c>
      <c r="H165" s="60" t="s">
        <v>24</v>
      </c>
      <c r="I165" s="123">
        <v>350.14005600000002</v>
      </c>
      <c r="J165" s="124">
        <v>0.32</v>
      </c>
      <c r="K165" s="124">
        <v>4.8899999999999997</v>
      </c>
      <c r="L165" s="124">
        <v>22.72</v>
      </c>
      <c r="N165" s="125">
        <v>0.1043</v>
      </c>
      <c r="O165" s="126">
        <v>0</v>
      </c>
      <c r="P165" s="126">
        <v>0</v>
      </c>
      <c r="Q165" s="126">
        <v>0.49640000000000001</v>
      </c>
      <c r="R165" s="126">
        <v>0</v>
      </c>
      <c r="S165" s="126">
        <v>0.21011281224818701</v>
      </c>
      <c r="T165" s="126">
        <v>0</v>
      </c>
      <c r="U165" s="126">
        <v>0</v>
      </c>
      <c r="V165" s="127">
        <v>0.21011281224818701</v>
      </c>
      <c r="W165" s="126">
        <v>431.44355644355602</v>
      </c>
      <c r="X165" s="126">
        <v>431.13136863136901</v>
      </c>
      <c r="Y165" s="126">
        <v>0.312187812187812</v>
      </c>
      <c r="Z165" s="126">
        <v>0.312187812187812</v>
      </c>
      <c r="AA165" s="126">
        <v>0.312187812187812</v>
      </c>
      <c r="AB165" s="126">
        <v>0</v>
      </c>
      <c r="AC165" s="126">
        <v>0</v>
      </c>
      <c r="AD165" s="126">
        <v>431.13136863136901</v>
      </c>
      <c r="AE165" s="127">
        <v>0</v>
      </c>
      <c r="AF165" s="128">
        <v>3</v>
      </c>
      <c r="AG165" s="125">
        <v>115.212912087912</v>
      </c>
      <c r="AH165" s="126">
        <v>114.473339160839</v>
      </c>
      <c r="AI165" s="126">
        <v>0.73957292707292699</v>
      </c>
      <c r="AJ165" s="126">
        <v>0.73957292707292699</v>
      </c>
      <c r="AK165" s="126">
        <v>0.73957292707292699</v>
      </c>
      <c r="AL165" s="126">
        <v>0</v>
      </c>
      <c r="AM165" s="126">
        <v>0</v>
      </c>
      <c r="AN165" s="126">
        <v>114.473339160839</v>
      </c>
      <c r="AO165" s="127">
        <v>0</v>
      </c>
      <c r="AP165" s="129">
        <v>52.5</v>
      </c>
      <c r="AQ165" s="129">
        <v>6</v>
      </c>
      <c r="AR165" s="129">
        <v>253</v>
      </c>
      <c r="AS165" s="129">
        <v>132</v>
      </c>
      <c r="AT165" s="129">
        <v>4</v>
      </c>
      <c r="AU165" s="129">
        <v>136</v>
      </c>
      <c r="AV165" s="129">
        <v>194.5</v>
      </c>
      <c r="AW165" s="129">
        <v>58.5</v>
      </c>
      <c r="AX165" s="129">
        <v>136</v>
      </c>
      <c r="AY165" s="129">
        <v>383</v>
      </c>
      <c r="AZ165" s="130">
        <v>389</v>
      </c>
      <c r="BA165" s="131">
        <v>4599.1616100000001</v>
      </c>
      <c r="BB165" s="116">
        <v>0</v>
      </c>
      <c r="BC165" s="116" t="s">
        <v>254</v>
      </c>
      <c r="BD165" s="116">
        <v>0</v>
      </c>
      <c r="BE165" s="116">
        <v>0</v>
      </c>
      <c r="BF165" s="116">
        <v>0</v>
      </c>
      <c r="BG165" s="116" t="s">
        <v>254</v>
      </c>
      <c r="BH165" s="116">
        <v>0</v>
      </c>
      <c r="BI165" s="116">
        <v>0</v>
      </c>
    </row>
    <row r="166" spans="1:61" ht="15.5">
      <c r="A166" s="117" t="str">
        <f t="shared" si="2"/>
        <v>FI</v>
      </c>
      <c r="B166" s="118" t="s">
        <v>283</v>
      </c>
      <c r="C166" s="118">
        <v>1</v>
      </c>
      <c r="D166" s="118" t="s">
        <v>601</v>
      </c>
      <c r="E166" s="119">
        <v>5</v>
      </c>
      <c r="F166" s="120">
        <v>2.4871566295623779</v>
      </c>
      <c r="G166" s="121">
        <v>41.212177276611328</v>
      </c>
      <c r="H166" s="60" t="s">
        <v>24</v>
      </c>
      <c r="I166" s="123">
        <v>286.47822769999999</v>
      </c>
      <c r="J166" s="124">
        <v>0.39</v>
      </c>
      <c r="K166" s="124">
        <v>6.98</v>
      </c>
      <c r="L166" s="124">
        <v>25.16</v>
      </c>
      <c r="N166" s="125">
        <v>0.1172</v>
      </c>
      <c r="O166" s="126">
        <v>0</v>
      </c>
      <c r="P166" s="126">
        <v>0</v>
      </c>
      <c r="Q166" s="126">
        <v>0.51949999999999996</v>
      </c>
      <c r="R166" s="126">
        <v>0</v>
      </c>
      <c r="S166" s="126">
        <v>0.22560153994225199</v>
      </c>
      <c r="T166" s="126">
        <v>0</v>
      </c>
      <c r="U166" s="126">
        <v>0</v>
      </c>
      <c r="V166" s="127">
        <v>0.22560153994225199</v>
      </c>
      <c r="W166" s="126">
        <v>105.793165874632</v>
      </c>
      <c r="X166" s="126">
        <v>104.661688164743</v>
      </c>
      <c r="Y166" s="126">
        <v>1.13147770988912</v>
      </c>
      <c r="Z166" s="126">
        <v>0.565738854944558</v>
      </c>
      <c r="AA166" s="126">
        <v>0.565738854944558</v>
      </c>
      <c r="AB166" s="126">
        <v>0</v>
      </c>
      <c r="AC166" s="126">
        <v>0.565738854944558</v>
      </c>
      <c r="AD166" s="126">
        <v>104.661688164743</v>
      </c>
      <c r="AE166" s="127">
        <v>0</v>
      </c>
      <c r="AF166" s="128">
        <v>5</v>
      </c>
      <c r="AG166" s="125">
        <v>37.04118578864</v>
      </c>
      <c r="AH166" s="126">
        <v>33.142113600362102</v>
      </c>
      <c r="AI166" s="126">
        <v>3.89907218827789</v>
      </c>
      <c r="AJ166" s="126">
        <v>0.54820095044127604</v>
      </c>
      <c r="AK166" s="126">
        <v>0.54820095044127604</v>
      </c>
      <c r="AL166" s="126">
        <v>0</v>
      </c>
      <c r="AM166" s="126">
        <v>3.3508712378366199</v>
      </c>
      <c r="AN166" s="126">
        <v>33.142113600362102</v>
      </c>
      <c r="AO166" s="127">
        <v>0</v>
      </c>
      <c r="AP166" s="129">
        <v>20.5</v>
      </c>
      <c r="AQ166" s="129">
        <v>3.5</v>
      </c>
      <c r="AR166" s="129">
        <v>126</v>
      </c>
      <c r="AS166" s="129">
        <v>65.5</v>
      </c>
      <c r="AT166" s="129">
        <v>3</v>
      </c>
      <c r="AU166" s="129">
        <v>68.5</v>
      </c>
      <c r="AV166" s="129">
        <v>102</v>
      </c>
      <c r="AW166" s="129">
        <v>24</v>
      </c>
      <c r="AX166" s="129">
        <v>68.5</v>
      </c>
      <c r="AY166" s="129">
        <v>191</v>
      </c>
      <c r="AZ166" s="130">
        <v>194.5</v>
      </c>
      <c r="BA166" s="131">
        <v>6480.9363199999998</v>
      </c>
      <c r="BB166" s="116">
        <v>0</v>
      </c>
      <c r="BC166" s="116" t="s">
        <v>254</v>
      </c>
      <c r="BD166" s="116">
        <v>0</v>
      </c>
      <c r="BE166" s="116">
        <v>0</v>
      </c>
      <c r="BF166" s="116">
        <v>0</v>
      </c>
      <c r="BG166" s="116" t="s">
        <v>254</v>
      </c>
      <c r="BH166" s="116">
        <v>0</v>
      </c>
      <c r="BI166" s="116">
        <v>0</v>
      </c>
    </row>
    <row r="167" spans="1:61" ht="15.5">
      <c r="A167" s="117" t="str">
        <f t="shared" si="2"/>
        <v>FI</v>
      </c>
      <c r="B167" s="118" t="s">
        <v>283</v>
      </c>
      <c r="C167" s="118">
        <v>1</v>
      </c>
      <c r="D167" s="118" t="s">
        <v>602</v>
      </c>
      <c r="E167" s="119">
        <v>6</v>
      </c>
      <c r="F167" s="120">
        <v>2.1111807823181152</v>
      </c>
      <c r="G167" s="121">
        <v>40.683883666992188</v>
      </c>
      <c r="H167" s="60" t="s">
        <v>24</v>
      </c>
      <c r="I167" s="123">
        <v>127.3236567</v>
      </c>
      <c r="J167" s="124">
        <v>0.34</v>
      </c>
      <c r="K167" s="124">
        <v>4.5599999999999996</v>
      </c>
      <c r="L167" s="124">
        <v>20.86</v>
      </c>
      <c r="N167" s="125">
        <v>0.65559999999999996</v>
      </c>
      <c r="O167" s="126">
        <v>0</v>
      </c>
      <c r="P167" s="126">
        <v>0</v>
      </c>
      <c r="Q167" s="126">
        <v>0.55600000000000005</v>
      </c>
      <c r="R167" s="126">
        <v>0</v>
      </c>
      <c r="S167" s="126">
        <v>1.1791366906474801</v>
      </c>
      <c r="T167" s="126">
        <v>0</v>
      </c>
      <c r="U167" s="126">
        <v>0</v>
      </c>
      <c r="V167" s="127">
        <v>1.1791366906474801</v>
      </c>
      <c r="W167" s="126">
        <v>66.415449835138901</v>
      </c>
      <c r="X167" s="126">
        <v>65.002355157795606</v>
      </c>
      <c r="Y167" s="126">
        <v>1.4130946773433799</v>
      </c>
      <c r="Z167" s="126">
        <v>0.47103155911446098</v>
      </c>
      <c r="AA167" s="126">
        <v>0.47103155911446098</v>
      </c>
      <c r="AB167" s="126">
        <v>0</v>
      </c>
      <c r="AC167" s="126">
        <v>0.94206311822892097</v>
      </c>
      <c r="AD167" s="126">
        <v>65.002355157795606</v>
      </c>
      <c r="AE167" s="127">
        <v>0</v>
      </c>
      <c r="AF167" s="128">
        <v>5</v>
      </c>
      <c r="AG167" s="125">
        <v>75.507772020725398</v>
      </c>
      <c r="AH167" s="126">
        <v>68.953838907206801</v>
      </c>
      <c r="AI167" s="126">
        <v>6.5539331135186103</v>
      </c>
      <c r="AJ167" s="126">
        <v>1.0833725859632599</v>
      </c>
      <c r="AK167" s="126">
        <v>1.0833725859632599</v>
      </c>
      <c r="AL167" s="126">
        <v>0</v>
      </c>
      <c r="AM167" s="126">
        <v>5.4705605275553504</v>
      </c>
      <c r="AN167" s="126">
        <v>68.953838907206801</v>
      </c>
      <c r="AO167" s="127">
        <v>0</v>
      </c>
      <c r="AP167" s="129">
        <v>41</v>
      </c>
      <c r="AQ167" s="129">
        <v>0</v>
      </c>
      <c r="AR167" s="129">
        <v>171</v>
      </c>
      <c r="AS167" s="129">
        <v>130</v>
      </c>
      <c r="AT167" s="129">
        <v>0</v>
      </c>
      <c r="AU167" s="129">
        <v>130</v>
      </c>
      <c r="AV167" s="129">
        <v>130</v>
      </c>
      <c r="AW167" s="129">
        <v>41</v>
      </c>
      <c r="AX167" s="129">
        <v>130</v>
      </c>
      <c r="AY167" s="129">
        <v>301</v>
      </c>
      <c r="AZ167" s="130">
        <v>301</v>
      </c>
      <c r="BA167" s="131">
        <v>4769.4671399999997</v>
      </c>
      <c r="BB167" s="116">
        <v>1</v>
      </c>
      <c r="BC167" s="116" t="s">
        <v>254</v>
      </c>
      <c r="BD167" s="116">
        <v>0</v>
      </c>
      <c r="BE167" s="116">
        <v>0</v>
      </c>
      <c r="BF167" s="116">
        <v>0</v>
      </c>
      <c r="BG167" s="116" t="s">
        <v>254</v>
      </c>
      <c r="BH167" s="116">
        <v>0</v>
      </c>
      <c r="BI167" s="116">
        <v>0.5</v>
      </c>
    </row>
    <row r="168" spans="1:61" ht="15.5">
      <c r="A168" s="117" t="str">
        <f t="shared" si="2"/>
        <v>FI</v>
      </c>
      <c r="B168" s="118" t="s">
        <v>283</v>
      </c>
      <c r="C168" s="118">
        <v>1</v>
      </c>
      <c r="D168" s="118" t="s">
        <v>603</v>
      </c>
      <c r="E168" s="119">
        <v>7</v>
      </c>
      <c r="F168" s="120">
        <v>2.2901098728179932</v>
      </c>
      <c r="G168" s="121">
        <v>41.274909973144531</v>
      </c>
      <c r="H168" s="60" t="s">
        <v>24</v>
      </c>
      <c r="I168" s="123">
        <v>190.98548510000001</v>
      </c>
      <c r="J168" s="124">
        <v>0.35</v>
      </c>
      <c r="K168" s="124">
        <v>5.22</v>
      </c>
      <c r="L168" s="124">
        <v>23.18</v>
      </c>
      <c r="N168" s="125">
        <v>1.4835</v>
      </c>
      <c r="O168" s="126">
        <v>0</v>
      </c>
      <c r="P168" s="126">
        <v>0</v>
      </c>
      <c r="Q168" s="126">
        <v>0.43859999999999999</v>
      </c>
      <c r="R168" s="126">
        <v>0</v>
      </c>
      <c r="S168" s="126">
        <v>3.3823529411764701</v>
      </c>
      <c r="T168" s="126">
        <v>0</v>
      </c>
      <c r="U168" s="126">
        <v>0</v>
      </c>
      <c r="V168" s="127">
        <v>3.3823529411764701</v>
      </c>
      <c r="W168" s="126">
        <v>56.782985752632698</v>
      </c>
      <c r="X168" s="126">
        <v>54.718149907082399</v>
      </c>
      <c r="Y168" s="126">
        <v>2.06483584555028</v>
      </c>
      <c r="Z168" s="126">
        <v>1.03241792277514</v>
      </c>
      <c r="AA168" s="126">
        <v>1.03241792277514</v>
      </c>
      <c r="AB168" s="126">
        <v>0</v>
      </c>
      <c r="AC168" s="126">
        <v>1.03241792277514</v>
      </c>
      <c r="AD168" s="126">
        <v>54.718149907082399</v>
      </c>
      <c r="AE168" s="127">
        <v>0</v>
      </c>
      <c r="AF168" s="128">
        <v>3</v>
      </c>
      <c r="AG168" s="125">
        <v>20.411934751187299</v>
      </c>
      <c r="AH168" s="126">
        <v>14.2091678711542</v>
      </c>
      <c r="AI168" s="126">
        <v>6.2027668800330398</v>
      </c>
      <c r="AJ168" s="126">
        <v>0.207516002477803</v>
      </c>
      <c r="AK168" s="126">
        <v>0.207516002477803</v>
      </c>
      <c r="AL168" s="126">
        <v>0</v>
      </c>
      <c r="AM168" s="126">
        <v>5.9952508775552298</v>
      </c>
      <c r="AN168" s="126">
        <v>14.2091678711542</v>
      </c>
      <c r="AO168" s="127">
        <v>0</v>
      </c>
      <c r="AP168" s="129">
        <v>4.5</v>
      </c>
      <c r="AQ168" s="129">
        <v>0</v>
      </c>
      <c r="AR168" s="129">
        <v>14.5</v>
      </c>
      <c r="AS168" s="129">
        <v>4.5</v>
      </c>
      <c r="AT168" s="129">
        <v>0</v>
      </c>
      <c r="AU168" s="129">
        <v>4.5</v>
      </c>
      <c r="AV168" s="129">
        <v>10</v>
      </c>
      <c r="AW168" s="129">
        <v>4.5</v>
      </c>
      <c r="AX168" s="129">
        <v>4.5</v>
      </c>
      <c r="AY168" s="129">
        <v>19</v>
      </c>
      <c r="AZ168" s="130">
        <v>19</v>
      </c>
      <c r="BA168" s="131">
        <v>651.82412999999997</v>
      </c>
      <c r="BB168" s="116">
        <v>0</v>
      </c>
      <c r="BC168" s="116" t="s">
        <v>254</v>
      </c>
      <c r="BD168" s="116">
        <v>0</v>
      </c>
      <c r="BE168" s="116">
        <v>0</v>
      </c>
      <c r="BF168" s="116">
        <v>0</v>
      </c>
      <c r="BG168" s="116" t="s">
        <v>254</v>
      </c>
      <c r="BH168" s="116">
        <v>0</v>
      </c>
      <c r="BI168" s="116">
        <v>0</v>
      </c>
    </row>
    <row r="169" spans="1:61" ht="15.5">
      <c r="A169" s="117" t="str">
        <f t="shared" si="2"/>
        <v>FI</v>
      </c>
      <c r="B169" s="118" t="s">
        <v>283</v>
      </c>
      <c r="C169" s="118">
        <v>1</v>
      </c>
      <c r="D169" s="118" t="s">
        <v>604</v>
      </c>
      <c r="E169" s="119">
        <v>8</v>
      </c>
      <c r="F169" s="120">
        <v>2.8338766098022461</v>
      </c>
      <c r="G169" s="121">
        <v>40.942131042480469</v>
      </c>
      <c r="H169" s="60" t="s">
        <v>24</v>
      </c>
      <c r="I169" s="123">
        <v>95.492742550000003</v>
      </c>
      <c r="J169" s="124">
        <v>0.33</v>
      </c>
      <c r="K169" s="124">
        <v>7.57</v>
      </c>
      <c r="L169" s="124">
        <v>25.36</v>
      </c>
      <c r="N169" s="125">
        <v>0.19450000000000001</v>
      </c>
      <c r="O169" s="126">
        <v>0</v>
      </c>
      <c r="P169" s="126">
        <v>0</v>
      </c>
      <c r="Q169" s="126">
        <v>0.65049999999999997</v>
      </c>
      <c r="R169" s="126">
        <v>0</v>
      </c>
      <c r="S169" s="126">
        <v>0.29900076863950797</v>
      </c>
      <c r="T169" s="126">
        <v>0</v>
      </c>
      <c r="U169" s="126">
        <v>0</v>
      </c>
      <c r="V169" s="127">
        <v>0.29900076863950797</v>
      </c>
      <c r="W169" s="126">
        <v>58.418116179849001</v>
      </c>
      <c r="X169" s="126">
        <v>56.448966196258603</v>
      </c>
      <c r="Y169" s="126">
        <v>1.96914998359042</v>
      </c>
      <c r="Z169" s="126">
        <v>0</v>
      </c>
      <c r="AA169" s="126">
        <v>0</v>
      </c>
      <c r="AB169" s="126">
        <v>0</v>
      </c>
      <c r="AC169" s="126">
        <v>1.96914998359042</v>
      </c>
      <c r="AD169" s="126">
        <v>56.448966196258603</v>
      </c>
      <c r="AE169" s="127">
        <v>0</v>
      </c>
      <c r="AF169" s="128">
        <v>6</v>
      </c>
      <c r="AG169" s="125">
        <v>57.390219888414798</v>
      </c>
      <c r="AH169" s="126">
        <v>49.530029537249803</v>
      </c>
      <c r="AI169" s="126">
        <v>7.8601903511650804</v>
      </c>
      <c r="AJ169" s="126">
        <v>0</v>
      </c>
      <c r="AK169" s="126">
        <v>0</v>
      </c>
      <c r="AL169" s="126">
        <v>0</v>
      </c>
      <c r="AM169" s="126">
        <v>7.8601903511650804</v>
      </c>
      <c r="AN169" s="126">
        <v>49.530029537249803</v>
      </c>
      <c r="AO169" s="127">
        <v>0</v>
      </c>
      <c r="AP169" s="129">
        <v>21.5</v>
      </c>
      <c r="AQ169" s="129">
        <v>0</v>
      </c>
      <c r="AR169" s="129">
        <v>111.5</v>
      </c>
      <c r="AS169" s="129">
        <v>59</v>
      </c>
      <c r="AT169" s="129">
        <v>0</v>
      </c>
      <c r="AU169" s="129">
        <v>59</v>
      </c>
      <c r="AV169" s="129">
        <v>90</v>
      </c>
      <c r="AW169" s="129">
        <v>21.5</v>
      </c>
      <c r="AX169" s="129">
        <v>59</v>
      </c>
      <c r="AY169" s="129">
        <v>170.5</v>
      </c>
      <c r="AZ169" s="130">
        <v>170.5</v>
      </c>
      <c r="BA169" s="131">
        <v>2497.4089199999999</v>
      </c>
      <c r="BB169" s="116">
        <v>0</v>
      </c>
      <c r="BC169" s="116" t="s">
        <v>254</v>
      </c>
      <c r="BD169" s="116">
        <v>0</v>
      </c>
      <c r="BE169" s="116">
        <v>0</v>
      </c>
      <c r="BF169" s="116">
        <v>0</v>
      </c>
      <c r="BG169" s="116" t="s">
        <v>254</v>
      </c>
      <c r="BH169" s="116">
        <v>0</v>
      </c>
      <c r="BI169" s="116">
        <v>0</v>
      </c>
    </row>
    <row r="170" spans="1:61" ht="15.5">
      <c r="A170" s="117" t="str">
        <f t="shared" si="2"/>
        <v>FI</v>
      </c>
      <c r="B170" s="118" t="s">
        <v>283</v>
      </c>
      <c r="C170" s="118">
        <v>1</v>
      </c>
      <c r="D170" s="118" t="s">
        <v>605</v>
      </c>
      <c r="E170" s="119">
        <v>9</v>
      </c>
      <c r="F170" s="120">
        <v>2.4426019191741943</v>
      </c>
      <c r="G170" s="121">
        <v>40.767074584960938</v>
      </c>
      <c r="H170" s="60" t="s">
        <v>24</v>
      </c>
      <c r="I170" s="123">
        <v>254.6473135</v>
      </c>
      <c r="J170" s="124">
        <v>0.36</v>
      </c>
      <c r="K170" s="124">
        <v>6.77</v>
      </c>
      <c r="L170" s="124">
        <v>24.6</v>
      </c>
      <c r="N170" s="125">
        <v>8.2299999999999998E-2</v>
      </c>
      <c r="O170" s="126">
        <v>0</v>
      </c>
      <c r="P170" s="126">
        <v>0</v>
      </c>
      <c r="Q170" s="126">
        <v>0.52949999999999997</v>
      </c>
      <c r="R170" s="126">
        <v>0</v>
      </c>
      <c r="S170" s="126">
        <v>0.155429650613787</v>
      </c>
      <c r="T170" s="126">
        <v>0</v>
      </c>
      <c r="U170" s="126">
        <v>0</v>
      </c>
      <c r="V170" s="127">
        <v>0.155429650613787</v>
      </c>
      <c r="W170" s="126">
        <v>45.331449428941497</v>
      </c>
      <c r="X170" s="126">
        <v>45.0370893677146</v>
      </c>
      <c r="Y170" s="126">
        <v>0.29436006122689301</v>
      </c>
      <c r="Z170" s="126">
        <v>0.29436006122689301</v>
      </c>
      <c r="AA170" s="126">
        <v>0.29436006122689301</v>
      </c>
      <c r="AB170" s="126">
        <v>0</v>
      </c>
      <c r="AC170" s="126">
        <v>0</v>
      </c>
      <c r="AD170" s="126">
        <v>45.0370893677146</v>
      </c>
      <c r="AE170" s="127">
        <v>0</v>
      </c>
      <c r="AF170" s="128">
        <v>3</v>
      </c>
      <c r="AG170" s="125">
        <v>17.268632991875698</v>
      </c>
      <c r="AH170" s="126">
        <v>15.559284116331099</v>
      </c>
      <c r="AI170" s="126">
        <v>1.70934887554457</v>
      </c>
      <c r="AJ170" s="126">
        <v>1.70934887554457</v>
      </c>
      <c r="AK170" s="126">
        <v>1.70934887554457</v>
      </c>
      <c r="AL170" s="126">
        <v>0</v>
      </c>
      <c r="AM170" s="126">
        <v>0</v>
      </c>
      <c r="AN170" s="126">
        <v>15.559284116331099</v>
      </c>
      <c r="AO170" s="127">
        <v>0</v>
      </c>
      <c r="AP170" s="129">
        <v>18.5</v>
      </c>
      <c r="AQ170" s="129">
        <v>0</v>
      </c>
      <c r="AR170" s="129">
        <v>74.5</v>
      </c>
      <c r="AS170" s="129">
        <v>58.5</v>
      </c>
      <c r="AT170" s="129">
        <v>0</v>
      </c>
      <c r="AU170" s="129">
        <v>58.5</v>
      </c>
      <c r="AV170" s="129">
        <v>56</v>
      </c>
      <c r="AW170" s="129">
        <v>18.5</v>
      </c>
      <c r="AX170" s="129">
        <v>58.5</v>
      </c>
      <c r="AY170" s="129">
        <v>133</v>
      </c>
      <c r="AZ170" s="130">
        <v>133</v>
      </c>
      <c r="BA170" s="131">
        <v>3575.60511</v>
      </c>
      <c r="BB170" s="116">
        <v>0</v>
      </c>
      <c r="BC170" s="116" t="s">
        <v>254</v>
      </c>
      <c r="BD170" s="116">
        <v>0</v>
      </c>
      <c r="BE170" s="116">
        <v>1</v>
      </c>
      <c r="BF170" s="116">
        <v>0</v>
      </c>
      <c r="BG170" s="116" t="s">
        <v>254</v>
      </c>
      <c r="BH170" s="116" t="s">
        <v>254</v>
      </c>
      <c r="BI170" s="116">
        <v>0.5</v>
      </c>
    </row>
    <row r="171" spans="1:61" ht="15.5">
      <c r="A171" s="117" t="str">
        <f t="shared" si="2"/>
        <v>FI</v>
      </c>
      <c r="B171" s="118" t="s">
        <v>283</v>
      </c>
      <c r="C171" s="118">
        <v>1</v>
      </c>
      <c r="D171" s="118" t="s">
        <v>606</v>
      </c>
      <c r="E171" s="119">
        <v>10</v>
      </c>
      <c r="F171" s="120">
        <v>2.6833436489105225</v>
      </c>
      <c r="G171" s="121">
        <v>40.029468536376953</v>
      </c>
      <c r="H171" s="60" t="s">
        <v>24</v>
      </c>
      <c r="I171" s="123">
        <v>159.15457090000001</v>
      </c>
      <c r="J171" s="124">
        <v>0.32</v>
      </c>
      <c r="K171" s="124">
        <v>5.84</v>
      </c>
      <c r="L171" s="124">
        <v>26.22</v>
      </c>
      <c r="N171" s="125">
        <v>0.21</v>
      </c>
      <c r="O171" s="126">
        <v>0</v>
      </c>
      <c r="P171" s="126">
        <v>0</v>
      </c>
      <c r="Q171" s="126">
        <v>0.71679999999999999</v>
      </c>
      <c r="R171" s="126">
        <v>0</v>
      </c>
      <c r="S171" s="126">
        <v>0.29296875</v>
      </c>
      <c r="T171" s="126">
        <v>0</v>
      </c>
      <c r="U171" s="126">
        <v>0</v>
      </c>
      <c r="V171" s="127">
        <v>0.29296875</v>
      </c>
      <c r="W171" s="126">
        <v>149.75264072736999</v>
      </c>
      <c r="X171" s="126">
        <v>147.524178811784</v>
      </c>
      <c r="Y171" s="126">
        <v>2.2284619155858598</v>
      </c>
      <c r="Z171" s="126">
        <v>1.3370771493515199</v>
      </c>
      <c r="AA171" s="126">
        <v>1.3370771493515199</v>
      </c>
      <c r="AB171" s="126">
        <v>0</v>
      </c>
      <c r="AC171" s="126">
        <v>0.89138476623434504</v>
      </c>
      <c r="AD171" s="126">
        <v>147.524178811784</v>
      </c>
      <c r="AE171" s="127">
        <v>0</v>
      </c>
      <c r="AF171" s="128">
        <v>5</v>
      </c>
      <c r="AG171" s="125">
        <v>51.795694611579101</v>
      </c>
      <c r="AH171" s="126">
        <v>42.84530017382</v>
      </c>
      <c r="AI171" s="126">
        <v>8.9503944377590603</v>
      </c>
      <c r="AJ171" s="126">
        <v>6.2013638186923403</v>
      </c>
      <c r="AK171" s="126">
        <v>6.2013638186923403</v>
      </c>
      <c r="AL171" s="126">
        <v>0</v>
      </c>
      <c r="AM171" s="126">
        <v>2.74903061906672</v>
      </c>
      <c r="AN171" s="126">
        <v>42.84530017382</v>
      </c>
      <c r="AO171" s="127">
        <v>0</v>
      </c>
      <c r="AP171" s="129">
        <v>29</v>
      </c>
      <c r="AQ171" s="129">
        <v>0</v>
      </c>
      <c r="AR171" s="129">
        <v>221</v>
      </c>
      <c r="AS171" s="129">
        <v>52</v>
      </c>
      <c r="AT171" s="129">
        <v>0</v>
      </c>
      <c r="AU171" s="129">
        <v>52</v>
      </c>
      <c r="AV171" s="129">
        <v>192</v>
      </c>
      <c r="AW171" s="129">
        <v>29</v>
      </c>
      <c r="AX171" s="129">
        <v>52</v>
      </c>
      <c r="AY171" s="129">
        <v>273</v>
      </c>
      <c r="AZ171" s="130">
        <v>273</v>
      </c>
      <c r="BA171" s="131">
        <v>1746.13852</v>
      </c>
      <c r="BB171" s="116">
        <v>1</v>
      </c>
      <c r="BC171" s="116" t="s">
        <v>254</v>
      </c>
      <c r="BD171" s="116">
        <v>0</v>
      </c>
      <c r="BE171" s="116">
        <v>0</v>
      </c>
      <c r="BF171" s="116">
        <v>0</v>
      </c>
      <c r="BG171" s="116" t="s">
        <v>254</v>
      </c>
      <c r="BH171" s="116">
        <v>0</v>
      </c>
      <c r="BI171" s="116">
        <v>0.5</v>
      </c>
    </row>
    <row r="172" spans="1:61" ht="15.5">
      <c r="A172" s="117" t="str">
        <f t="shared" si="2"/>
        <v>FI</v>
      </c>
      <c r="B172" s="118" t="s">
        <v>283</v>
      </c>
      <c r="C172" s="118">
        <v>1</v>
      </c>
      <c r="D172" s="118" t="s">
        <v>607</v>
      </c>
      <c r="E172" s="119">
        <v>11</v>
      </c>
      <c r="F172" s="120">
        <v>2.5695579051971436</v>
      </c>
      <c r="G172" s="121">
        <v>40.449729919433594</v>
      </c>
      <c r="H172" s="60" t="s">
        <v>24</v>
      </c>
      <c r="I172" s="123">
        <v>222.8163993</v>
      </c>
      <c r="J172" s="124">
        <v>0.35</v>
      </c>
      <c r="K172" s="124">
        <v>6.1375000000000002</v>
      </c>
      <c r="L172" s="124">
        <v>26.125</v>
      </c>
      <c r="N172" s="125">
        <v>0.1041</v>
      </c>
      <c r="O172" s="126">
        <v>0</v>
      </c>
      <c r="P172" s="126">
        <v>0</v>
      </c>
      <c r="Q172" s="126">
        <v>0.57099999999999995</v>
      </c>
      <c r="R172" s="126">
        <v>0</v>
      </c>
      <c r="S172" s="126">
        <v>0.18231173380035001</v>
      </c>
      <c r="T172" s="126">
        <v>0</v>
      </c>
      <c r="U172" s="126">
        <v>0</v>
      </c>
      <c r="V172" s="127">
        <v>0.18231173380035001</v>
      </c>
      <c r="W172" s="126">
        <v>104.409196740396</v>
      </c>
      <c r="X172" s="126">
        <v>102.226426076834</v>
      </c>
      <c r="Y172" s="126">
        <v>2.1827706635622799</v>
      </c>
      <c r="Z172" s="126">
        <v>2.1827706635622799</v>
      </c>
      <c r="AA172" s="126">
        <v>2.1827706635622799</v>
      </c>
      <c r="AB172" s="126">
        <v>0</v>
      </c>
      <c r="AC172" s="126">
        <v>0</v>
      </c>
      <c r="AD172" s="126">
        <v>102.226426076834</v>
      </c>
      <c r="AE172" s="127">
        <v>0</v>
      </c>
      <c r="AF172" s="128">
        <v>4</v>
      </c>
      <c r="AG172" s="125">
        <v>62.292272991851</v>
      </c>
      <c r="AH172" s="126">
        <v>49.616923748544799</v>
      </c>
      <c r="AI172" s="126">
        <v>12.675349243306201</v>
      </c>
      <c r="AJ172" s="126">
        <v>12.675349243306201</v>
      </c>
      <c r="AK172" s="126">
        <v>12.675349243306201</v>
      </c>
      <c r="AL172" s="126">
        <v>0</v>
      </c>
      <c r="AM172" s="126">
        <v>0</v>
      </c>
      <c r="AN172" s="126">
        <v>49.616923748544799</v>
      </c>
      <c r="AO172" s="127">
        <v>0</v>
      </c>
      <c r="AP172" s="129">
        <v>45.5</v>
      </c>
      <c r="AQ172" s="129">
        <v>0</v>
      </c>
      <c r="AR172" s="129">
        <v>166.5</v>
      </c>
      <c r="AS172" s="129">
        <v>123</v>
      </c>
      <c r="AT172" s="129">
        <v>0</v>
      </c>
      <c r="AU172" s="129">
        <v>123</v>
      </c>
      <c r="AV172" s="129">
        <v>121</v>
      </c>
      <c r="AW172" s="129">
        <v>45.5</v>
      </c>
      <c r="AX172" s="129">
        <v>123</v>
      </c>
      <c r="AY172" s="129">
        <v>289.5</v>
      </c>
      <c r="AZ172" s="130">
        <v>289.5</v>
      </c>
      <c r="BA172" s="131">
        <v>3786.0540900000001</v>
      </c>
      <c r="BB172" s="116">
        <v>1</v>
      </c>
      <c r="BC172" s="116" t="s">
        <v>254</v>
      </c>
      <c r="BD172" s="116">
        <v>0</v>
      </c>
      <c r="BE172" s="116">
        <v>0</v>
      </c>
      <c r="BF172" s="116">
        <v>0</v>
      </c>
      <c r="BG172" s="116" t="s">
        <v>254</v>
      </c>
      <c r="BH172" s="116">
        <v>0</v>
      </c>
      <c r="BI172" s="116">
        <v>0.5</v>
      </c>
    </row>
    <row r="173" spans="1:61" ht="15.5">
      <c r="A173" s="117" t="str">
        <f t="shared" si="2"/>
        <v>FI</v>
      </c>
      <c r="B173" s="118" t="s">
        <v>283</v>
      </c>
      <c r="C173" s="118">
        <v>1</v>
      </c>
      <c r="D173" s="118" t="s">
        <v>608</v>
      </c>
      <c r="E173" s="119">
        <v>12</v>
      </c>
      <c r="F173" s="120">
        <v>2.4749922752380371</v>
      </c>
      <c r="G173" s="121">
        <v>41.561790466308594</v>
      </c>
      <c r="H173" s="60" t="s">
        <v>24</v>
      </c>
      <c r="I173" s="123">
        <v>159.15457090000001</v>
      </c>
      <c r="J173" s="124">
        <v>0.33</v>
      </c>
      <c r="K173" s="124">
        <v>6.53</v>
      </c>
      <c r="L173" s="124">
        <v>25.26</v>
      </c>
      <c r="N173" s="125">
        <v>8.8200000000000001E-2</v>
      </c>
      <c r="O173" s="126">
        <v>0</v>
      </c>
      <c r="P173" s="126">
        <v>0</v>
      </c>
      <c r="Q173" s="126">
        <v>0.54569999999999996</v>
      </c>
      <c r="R173" s="126">
        <v>0</v>
      </c>
      <c r="S173" s="126">
        <v>0.16162726772952199</v>
      </c>
      <c r="T173" s="126">
        <v>0</v>
      </c>
      <c r="U173" s="126">
        <v>0</v>
      </c>
      <c r="V173" s="127">
        <v>0.16162726772952199</v>
      </c>
      <c r="W173" s="126">
        <v>56.350007974057696</v>
      </c>
      <c r="X173" s="126">
        <v>55.818404125245898</v>
      </c>
      <c r="Y173" s="126">
        <v>0.53160384881186495</v>
      </c>
      <c r="Z173" s="126">
        <v>0.26580192440593298</v>
      </c>
      <c r="AA173" s="126">
        <v>0.26580192440593298</v>
      </c>
      <c r="AB173" s="126">
        <v>0</v>
      </c>
      <c r="AC173" s="126">
        <v>0.26580192440593298</v>
      </c>
      <c r="AD173" s="126">
        <v>55.818404125245898</v>
      </c>
      <c r="AE173" s="127">
        <v>0</v>
      </c>
      <c r="AF173" s="128">
        <v>5</v>
      </c>
      <c r="AG173" s="125">
        <v>18.889479559832001</v>
      </c>
      <c r="AH173" s="126">
        <v>18.182180638987798</v>
      </c>
      <c r="AI173" s="126">
        <v>0.707298920844187</v>
      </c>
      <c r="AJ173" s="126">
        <v>0.61134442613364504</v>
      </c>
      <c r="AK173" s="126">
        <v>0.61134442613364504</v>
      </c>
      <c r="AL173" s="126">
        <v>0</v>
      </c>
      <c r="AM173" s="126">
        <v>9.5954494710541696E-2</v>
      </c>
      <c r="AN173" s="126">
        <v>18.182180638987798</v>
      </c>
      <c r="AO173" s="127">
        <v>0</v>
      </c>
      <c r="AP173" s="129">
        <v>20.5</v>
      </c>
      <c r="AQ173" s="129">
        <v>4.5</v>
      </c>
      <c r="AR173" s="129">
        <v>111.5</v>
      </c>
      <c r="AS173" s="129">
        <v>87</v>
      </c>
      <c r="AT173" s="129">
        <v>5</v>
      </c>
      <c r="AU173" s="129">
        <v>92</v>
      </c>
      <c r="AV173" s="129">
        <v>86.5</v>
      </c>
      <c r="AW173" s="129">
        <v>25</v>
      </c>
      <c r="AX173" s="129">
        <v>92</v>
      </c>
      <c r="AY173" s="129">
        <v>199</v>
      </c>
      <c r="AZ173" s="130">
        <v>203.5</v>
      </c>
      <c r="BA173" s="131">
        <v>2959.9708999999998</v>
      </c>
      <c r="BB173" s="116">
        <v>1</v>
      </c>
      <c r="BC173" s="116" t="s">
        <v>254</v>
      </c>
      <c r="BD173" s="116">
        <v>0</v>
      </c>
      <c r="BE173" s="116">
        <v>1</v>
      </c>
      <c r="BF173" s="116">
        <v>0</v>
      </c>
      <c r="BG173" s="116" t="s">
        <v>254</v>
      </c>
      <c r="BH173" s="116">
        <v>0</v>
      </c>
      <c r="BI173" s="116">
        <v>1</v>
      </c>
    </row>
    <row r="174" spans="1:61" ht="15.5">
      <c r="A174" s="117" t="str">
        <f t="shared" si="2"/>
        <v>FI</v>
      </c>
      <c r="B174" s="118" t="s">
        <v>283</v>
      </c>
      <c r="C174" s="118">
        <v>1</v>
      </c>
      <c r="D174" s="118" t="s">
        <v>609</v>
      </c>
      <c r="E174" s="119">
        <v>13</v>
      </c>
      <c r="F174" s="120">
        <v>2.4367518424987793</v>
      </c>
      <c r="G174" s="121">
        <v>40.968364715576172</v>
      </c>
      <c r="H174" s="60" t="s">
        <v>24</v>
      </c>
      <c r="I174" s="123">
        <v>63.661828370000002</v>
      </c>
      <c r="J174" s="124">
        <v>0.37</v>
      </c>
      <c r="K174" s="124">
        <v>5.65</v>
      </c>
      <c r="L174" s="124">
        <v>26.84</v>
      </c>
      <c r="N174" s="125">
        <v>1.5100000000000001E-2</v>
      </c>
      <c r="O174" s="126">
        <v>0</v>
      </c>
      <c r="P174" s="126">
        <v>0</v>
      </c>
      <c r="Q174" s="126">
        <v>0.65769999999999995</v>
      </c>
      <c r="R174" s="126">
        <v>0</v>
      </c>
      <c r="S174" s="126">
        <v>2.2958795803557901E-2</v>
      </c>
      <c r="T174" s="126">
        <v>0</v>
      </c>
      <c r="U174" s="126">
        <v>0</v>
      </c>
      <c r="V174" s="127">
        <v>2.2958795803557901E-2</v>
      </c>
      <c r="W174" s="126">
        <v>62.908068436353197</v>
      </c>
      <c r="X174" s="126">
        <v>61.954915884287303</v>
      </c>
      <c r="Y174" s="126">
        <v>0.95315255206595795</v>
      </c>
      <c r="Z174" s="126">
        <v>0</v>
      </c>
      <c r="AA174" s="126">
        <v>0</v>
      </c>
      <c r="AB174" s="126">
        <v>0</v>
      </c>
      <c r="AC174" s="126">
        <v>0.95315255206595795</v>
      </c>
      <c r="AD174" s="126">
        <v>61.954915884287303</v>
      </c>
      <c r="AE174" s="127">
        <v>0</v>
      </c>
      <c r="AF174" s="128">
        <v>4</v>
      </c>
      <c r="AG174" s="125">
        <v>31.891054663298899</v>
      </c>
      <c r="AH174" s="126">
        <v>29.055425820902599</v>
      </c>
      <c r="AI174" s="126">
        <v>2.8356288423962299</v>
      </c>
      <c r="AJ174" s="126">
        <v>0</v>
      </c>
      <c r="AK174" s="126">
        <v>0</v>
      </c>
      <c r="AL174" s="126">
        <v>0</v>
      </c>
      <c r="AM174" s="126">
        <v>2.8356288423962299</v>
      </c>
      <c r="AN174" s="126">
        <v>29.055425820902599</v>
      </c>
      <c r="AO174" s="127">
        <v>0</v>
      </c>
      <c r="AP174" s="129">
        <v>44</v>
      </c>
      <c r="AQ174" s="129">
        <v>0</v>
      </c>
      <c r="AR174" s="129">
        <v>210</v>
      </c>
      <c r="AS174" s="129">
        <v>60</v>
      </c>
      <c r="AT174" s="129">
        <v>0</v>
      </c>
      <c r="AU174" s="129">
        <v>60</v>
      </c>
      <c r="AV174" s="129">
        <v>166</v>
      </c>
      <c r="AW174" s="129">
        <v>44</v>
      </c>
      <c r="AX174" s="129">
        <v>60</v>
      </c>
      <c r="AY174" s="129">
        <v>270</v>
      </c>
      <c r="AZ174" s="130">
        <v>270</v>
      </c>
      <c r="BA174" s="131">
        <v>8888.0224899999994</v>
      </c>
      <c r="BB174" s="116">
        <v>1</v>
      </c>
      <c r="BC174" s="116" t="s">
        <v>254</v>
      </c>
      <c r="BD174" s="116">
        <v>0</v>
      </c>
      <c r="BE174" s="116">
        <v>0</v>
      </c>
      <c r="BF174" s="116">
        <v>0</v>
      </c>
      <c r="BG174" s="116" t="s">
        <v>254</v>
      </c>
      <c r="BH174" s="116">
        <v>0</v>
      </c>
      <c r="BI174" s="116">
        <v>0.5</v>
      </c>
    </row>
    <row r="175" spans="1:61" ht="15.5">
      <c r="A175" s="117" t="str">
        <f t="shared" si="2"/>
        <v>FI</v>
      </c>
      <c r="B175" s="118" t="s">
        <v>283</v>
      </c>
      <c r="C175" s="118">
        <v>1</v>
      </c>
      <c r="D175" s="118" t="s">
        <v>610</v>
      </c>
      <c r="E175" s="119">
        <v>14</v>
      </c>
      <c r="F175" s="120">
        <v>2.5414602756500244</v>
      </c>
      <c r="G175" s="121">
        <v>40.792083740234375</v>
      </c>
      <c r="H175" s="60" t="s">
        <v>24</v>
      </c>
      <c r="I175" s="123">
        <v>222.8163993</v>
      </c>
      <c r="J175" s="124">
        <v>0.36</v>
      </c>
      <c r="K175" s="124">
        <v>8.65</v>
      </c>
      <c r="L175" s="124">
        <v>26.44</v>
      </c>
      <c r="N175" s="125">
        <v>0.30740000000000001</v>
      </c>
      <c r="O175" s="126">
        <v>0</v>
      </c>
      <c r="P175" s="126">
        <v>0</v>
      </c>
      <c r="Q175" s="126">
        <v>0.67989999999999995</v>
      </c>
      <c r="R175" s="126">
        <v>0</v>
      </c>
      <c r="S175" s="126">
        <v>0.452125312545963</v>
      </c>
      <c r="T175" s="126">
        <v>0</v>
      </c>
      <c r="U175" s="126">
        <v>0</v>
      </c>
      <c r="V175" s="127">
        <v>0.452125312545963</v>
      </c>
      <c r="W175" s="126">
        <v>159.40742763517201</v>
      </c>
      <c r="X175" s="126">
        <v>159.40742763517201</v>
      </c>
      <c r="Y175" s="126">
        <v>0</v>
      </c>
      <c r="Z175" s="126">
        <v>0</v>
      </c>
      <c r="AA175" s="126">
        <v>0</v>
      </c>
      <c r="AB175" s="126">
        <v>0</v>
      </c>
      <c r="AC175" s="126">
        <v>0</v>
      </c>
      <c r="AD175" s="126">
        <v>159.40742763517201</v>
      </c>
      <c r="AE175" s="127">
        <v>0</v>
      </c>
      <c r="AF175" s="128">
        <v>2</v>
      </c>
      <c r="AG175" s="125">
        <v>33.833629164390999</v>
      </c>
      <c r="AH175" s="126">
        <v>33.833629164390999</v>
      </c>
      <c r="AI175" s="126">
        <v>0</v>
      </c>
      <c r="AJ175" s="126">
        <v>0</v>
      </c>
      <c r="AK175" s="126">
        <v>0</v>
      </c>
      <c r="AL175" s="126">
        <v>0</v>
      </c>
      <c r="AM175" s="126">
        <v>0</v>
      </c>
      <c r="AN175" s="126">
        <v>33.833629164390999</v>
      </c>
      <c r="AO175" s="127">
        <v>0</v>
      </c>
      <c r="AP175" s="129">
        <v>22</v>
      </c>
      <c r="AQ175" s="129">
        <v>0</v>
      </c>
      <c r="AR175" s="129">
        <v>63</v>
      </c>
      <c r="AS175" s="129">
        <v>66</v>
      </c>
      <c r="AT175" s="129">
        <v>0</v>
      </c>
      <c r="AU175" s="129">
        <v>66</v>
      </c>
      <c r="AV175" s="129">
        <v>41</v>
      </c>
      <c r="AW175" s="129">
        <v>22</v>
      </c>
      <c r="AX175" s="129">
        <v>66</v>
      </c>
      <c r="AY175" s="129">
        <v>129</v>
      </c>
      <c r="AZ175" s="130">
        <v>129</v>
      </c>
      <c r="BA175" s="131">
        <v>2481.4934699999999</v>
      </c>
      <c r="BB175" s="116">
        <v>1</v>
      </c>
      <c r="BC175" s="116" t="s">
        <v>254</v>
      </c>
      <c r="BD175" s="116">
        <v>0</v>
      </c>
      <c r="BE175" s="116">
        <v>0</v>
      </c>
      <c r="BF175" s="116">
        <v>0</v>
      </c>
      <c r="BG175" s="116" t="s">
        <v>254</v>
      </c>
      <c r="BH175" s="116">
        <v>0</v>
      </c>
      <c r="BI175" s="116">
        <v>0.5</v>
      </c>
    </row>
    <row r="176" spans="1:61" ht="15.5">
      <c r="A176" s="117" t="str">
        <f t="shared" si="2"/>
        <v>FI</v>
      </c>
      <c r="B176" s="118" t="s">
        <v>283</v>
      </c>
      <c r="C176" s="118">
        <v>1</v>
      </c>
      <c r="D176" s="118" t="s">
        <v>611</v>
      </c>
      <c r="E176" s="119">
        <v>15</v>
      </c>
      <c r="F176" s="120">
        <v>2.2800993919372559</v>
      </c>
      <c r="G176" s="121">
        <v>41.935371398925781</v>
      </c>
      <c r="H176" s="60" t="s">
        <v>24</v>
      </c>
      <c r="I176" s="123">
        <v>190.98548510000001</v>
      </c>
      <c r="J176" s="124">
        <v>0.3</v>
      </c>
      <c r="K176" s="124">
        <v>6.03</v>
      </c>
      <c r="L176" s="124">
        <v>24</v>
      </c>
      <c r="N176" s="125">
        <v>0.2656</v>
      </c>
      <c r="O176" s="126">
        <v>0</v>
      </c>
      <c r="P176" s="126">
        <v>0</v>
      </c>
      <c r="Q176" s="126">
        <v>0.36969999999999997</v>
      </c>
      <c r="R176" s="126">
        <v>0</v>
      </c>
      <c r="S176" s="126">
        <v>0.718420340816879</v>
      </c>
      <c r="T176" s="126">
        <v>0</v>
      </c>
      <c r="U176" s="126">
        <v>0</v>
      </c>
      <c r="V176" s="127">
        <v>0.718420340816879</v>
      </c>
      <c r="W176" s="126">
        <v>142.05194607357799</v>
      </c>
      <c r="X176" s="126">
        <v>140.71901896564901</v>
      </c>
      <c r="Y176" s="126">
        <v>1.3329271079290099</v>
      </c>
      <c r="Z176" s="126">
        <v>0.19041815827557301</v>
      </c>
      <c r="AA176" s="126">
        <v>0.19041815827557301</v>
      </c>
      <c r="AB176" s="126">
        <v>0</v>
      </c>
      <c r="AC176" s="126">
        <v>1.14250894965344</v>
      </c>
      <c r="AD176" s="126">
        <v>140.71901896564901</v>
      </c>
      <c r="AE176" s="127">
        <v>0</v>
      </c>
      <c r="AF176" s="128">
        <v>6</v>
      </c>
      <c r="AG176" s="125">
        <v>50.707213039835501</v>
      </c>
      <c r="AH176" s="126">
        <v>47.103930230786801</v>
      </c>
      <c r="AI176" s="126">
        <v>3.6032828090486699</v>
      </c>
      <c r="AJ176" s="126">
        <v>1.10575824510625</v>
      </c>
      <c r="AK176" s="126">
        <v>1.10575824510625</v>
      </c>
      <c r="AL176" s="126">
        <v>0</v>
      </c>
      <c r="AM176" s="126">
        <v>2.4975245639424202</v>
      </c>
      <c r="AN176" s="126">
        <v>47.103930230786801</v>
      </c>
      <c r="AO176" s="127">
        <v>0</v>
      </c>
      <c r="AP176" s="129">
        <v>23.5</v>
      </c>
      <c r="AQ176" s="129">
        <v>0</v>
      </c>
      <c r="AR176" s="129">
        <v>266.5</v>
      </c>
      <c r="AS176" s="129">
        <v>56.5</v>
      </c>
      <c r="AT176" s="129">
        <v>0</v>
      </c>
      <c r="AU176" s="129">
        <v>56.5</v>
      </c>
      <c r="AV176" s="129">
        <v>243</v>
      </c>
      <c r="AW176" s="129">
        <v>23.5</v>
      </c>
      <c r="AX176" s="129">
        <v>56.5</v>
      </c>
      <c r="AY176" s="129">
        <v>323</v>
      </c>
      <c r="AZ176" s="130">
        <v>323</v>
      </c>
      <c r="BA176" s="131">
        <v>15467.39136</v>
      </c>
      <c r="BB176" s="116">
        <v>0</v>
      </c>
      <c r="BC176" s="116" t="s">
        <v>254</v>
      </c>
      <c r="BD176" s="116">
        <v>0</v>
      </c>
      <c r="BE176" s="116">
        <v>0</v>
      </c>
      <c r="BF176" s="116">
        <v>0</v>
      </c>
      <c r="BG176" s="116" t="s">
        <v>254</v>
      </c>
      <c r="BH176" s="116">
        <v>0</v>
      </c>
      <c r="BI176" s="116">
        <v>0</v>
      </c>
    </row>
    <row r="177" spans="1:61" ht="15.5">
      <c r="A177" s="117" t="str">
        <f t="shared" si="2"/>
        <v>FI</v>
      </c>
      <c r="B177" s="118" t="s">
        <v>283</v>
      </c>
      <c r="C177" s="118">
        <v>1</v>
      </c>
      <c r="D177" s="118" t="s">
        <v>612</v>
      </c>
      <c r="E177" s="119">
        <v>16</v>
      </c>
      <c r="F177" s="120">
        <v>2.1539344787597656</v>
      </c>
      <c r="G177" s="121">
        <v>37.363594055175781</v>
      </c>
      <c r="H177" s="60" t="s">
        <v>24</v>
      </c>
      <c r="I177" s="123">
        <v>127.3236567</v>
      </c>
      <c r="J177" s="124">
        <v>0.31</v>
      </c>
      <c r="K177" s="124">
        <v>6.13</v>
      </c>
      <c r="L177" s="124">
        <v>29.88</v>
      </c>
      <c r="N177" s="125">
        <v>5.5800000000000002E-2</v>
      </c>
      <c r="O177" s="126">
        <v>0</v>
      </c>
      <c r="P177" s="126">
        <v>0</v>
      </c>
      <c r="Q177" s="126">
        <v>0.71030000000000004</v>
      </c>
      <c r="R177" s="126">
        <v>0</v>
      </c>
      <c r="S177" s="126">
        <v>7.8558355624384096E-2</v>
      </c>
      <c r="T177" s="126">
        <v>0</v>
      </c>
      <c r="U177" s="126">
        <v>0</v>
      </c>
      <c r="V177" s="127">
        <v>7.8558355624384096E-2</v>
      </c>
      <c r="W177" s="126">
        <v>148.96272032444199</v>
      </c>
      <c r="X177" s="126">
        <v>147.402901263453</v>
      </c>
      <c r="Y177" s="126">
        <v>1.55981906098893</v>
      </c>
      <c r="Z177" s="126">
        <v>0.38995476524723099</v>
      </c>
      <c r="AA177" s="126">
        <v>0.38995476524723099</v>
      </c>
      <c r="AB177" s="126">
        <v>0</v>
      </c>
      <c r="AC177" s="126">
        <v>1.16986429574169</v>
      </c>
      <c r="AD177" s="126">
        <v>147.402901263453</v>
      </c>
      <c r="AE177" s="127">
        <v>0</v>
      </c>
      <c r="AF177" s="128">
        <v>6</v>
      </c>
      <c r="AG177" s="125">
        <v>40.582397441896703</v>
      </c>
      <c r="AH177" s="126">
        <v>37.139486819528898</v>
      </c>
      <c r="AI177" s="126">
        <v>3.4429106223677999</v>
      </c>
      <c r="AJ177" s="126">
        <v>1.58068164092965</v>
      </c>
      <c r="AK177" s="126">
        <v>1.58068164092965</v>
      </c>
      <c r="AL177" s="126">
        <v>0</v>
      </c>
      <c r="AM177" s="126">
        <v>1.8622289814381501</v>
      </c>
      <c r="AN177" s="126">
        <v>37.139486819528898</v>
      </c>
      <c r="AO177" s="127">
        <v>0</v>
      </c>
      <c r="AP177" s="129">
        <v>5</v>
      </c>
      <c r="AQ177" s="129">
        <v>0</v>
      </c>
      <c r="AR177" s="129">
        <v>6</v>
      </c>
      <c r="AS177" s="129">
        <v>4</v>
      </c>
      <c r="AT177" s="129">
        <v>0</v>
      </c>
      <c r="AU177" s="129">
        <v>4</v>
      </c>
      <c r="AV177" s="129">
        <v>1</v>
      </c>
      <c r="AW177" s="129">
        <v>5</v>
      </c>
      <c r="AX177" s="129">
        <v>4</v>
      </c>
      <c r="AY177" s="129">
        <v>10</v>
      </c>
      <c r="AZ177" s="130">
        <v>10</v>
      </c>
      <c r="BA177" s="131">
        <v>65.385159999999999</v>
      </c>
      <c r="BB177" s="116">
        <v>1</v>
      </c>
      <c r="BC177" s="116" t="s">
        <v>254</v>
      </c>
      <c r="BD177" s="116">
        <v>0</v>
      </c>
      <c r="BE177" s="116">
        <v>1</v>
      </c>
      <c r="BF177" s="116">
        <v>0</v>
      </c>
      <c r="BG177" s="116" t="s">
        <v>254</v>
      </c>
      <c r="BH177" s="116">
        <v>1</v>
      </c>
      <c r="BI177" s="116">
        <v>1</v>
      </c>
    </row>
    <row r="178" spans="1:61" ht="15.5">
      <c r="A178" s="117" t="str">
        <f t="shared" si="2"/>
        <v>FI</v>
      </c>
      <c r="B178" s="118" t="s">
        <v>283</v>
      </c>
      <c r="C178" s="118">
        <v>1</v>
      </c>
      <c r="D178" s="118" t="s">
        <v>613</v>
      </c>
      <c r="E178" s="119">
        <v>17</v>
      </c>
      <c r="F178" s="120">
        <v>2.3814213275909424</v>
      </c>
      <c r="G178" s="121">
        <v>41.826690673828125</v>
      </c>
      <c r="H178" s="60" t="s">
        <v>24</v>
      </c>
      <c r="I178" s="123">
        <v>318.30914180000002</v>
      </c>
      <c r="J178" s="124">
        <v>0.36</v>
      </c>
      <c r="K178" s="124">
        <v>7.22</v>
      </c>
      <c r="L178" s="124">
        <v>24.52</v>
      </c>
      <c r="N178" s="125">
        <v>2.8299999999999999E-2</v>
      </c>
      <c r="O178" s="126">
        <v>0</v>
      </c>
      <c r="P178" s="126">
        <v>0</v>
      </c>
      <c r="Q178" s="126">
        <v>0.5786</v>
      </c>
      <c r="R178" s="126">
        <v>0</v>
      </c>
      <c r="S178" s="126">
        <v>4.8911164880746601E-2</v>
      </c>
      <c r="T178" s="126">
        <v>0</v>
      </c>
      <c r="U178" s="126">
        <v>0</v>
      </c>
      <c r="V178" s="127">
        <v>4.8911164880746601E-2</v>
      </c>
      <c r="W178" s="126">
        <v>63.1724032313641</v>
      </c>
      <c r="X178" s="126">
        <v>62.406677131590001</v>
      </c>
      <c r="Y178" s="126">
        <v>0.76572609977411099</v>
      </c>
      <c r="Z178" s="126">
        <v>0</v>
      </c>
      <c r="AA178" s="126">
        <v>0</v>
      </c>
      <c r="AB178" s="126">
        <v>0</v>
      </c>
      <c r="AC178" s="126">
        <v>0.76572609977411099</v>
      </c>
      <c r="AD178" s="126">
        <v>62.406677131590001</v>
      </c>
      <c r="AE178" s="127">
        <v>0</v>
      </c>
      <c r="AF178" s="128">
        <v>5</v>
      </c>
      <c r="AG178" s="125">
        <v>27.627780542899799</v>
      </c>
      <c r="AH178" s="126">
        <v>24.5239097974654</v>
      </c>
      <c r="AI178" s="126">
        <v>3.1038707454343601</v>
      </c>
      <c r="AJ178" s="126">
        <v>0</v>
      </c>
      <c r="AK178" s="126">
        <v>0</v>
      </c>
      <c r="AL178" s="126">
        <v>0</v>
      </c>
      <c r="AM178" s="126">
        <v>3.1038707454343601</v>
      </c>
      <c r="AN178" s="126">
        <v>24.5239097974654</v>
      </c>
      <c r="AO178" s="127">
        <v>0</v>
      </c>
      <c r="AP178" s="129">
        <v>35.5</v>
      </c>
      <c r="AQ178" s="129">
        <v>0</v>
      </c>
      <c r="AR178" s="129">
        <v>94.5</v>
      </c>
      <c r="AS178" s="129">
        <v>130</v>
      </c>
      <c r="AT178" s="129">
        <v>0</v>
      </c>
      <c r="AU178" s="129">
        <v>130</v>
      </c>
      <c r="AV178" s="129">
        <v>59</v>
      </c>
      <c r="AW178" s="129">
        <v>35.5</v>
      </c>
      <c r="AX178" s="129">
        <v>130</v>
      </c>
      <c r="AY178" s="129">
        <v>224.5</v>
      </c>
      <c r="AZ178" s="130">
        <v>224.5</v>
      </c>
      <c r="BA178" s="131">
        <v>3413.4093699999999</v>
      </c>
      <c r="BB178" s="116">
        <v>1</v>
      </c>
      <c r="BC178" s="116" t="s">
        <v>254</v>
      </c>
      <c r="BD178" s="116">
        <v>0</v>
      </c>
      <c r="BE178" s="116">
        <v>0</v>
      </c>
      <c r="BF178" s="116">
        <v>0</v>
      </c>
      <c r="BG178" s="116" t="s">
        <v>254</v>
      </c>
      <c r="BH178" s="116">
        <v>0</v>
      </c>
      <c r="BI178" s="116">
        <v>0.5</v>
      </c>
    </row>
    <row r="179" spans="1:61" ht="15.5">
      <c r="A179" s="117" t="str">
        <f t="shared" si="2"/>
        <v>FI</v>
      </c>
      <c r="B179" s="118" t="s">
        <v>283</v>
      </c>
      <c r="C179" s="118">
        <v>1</v>
      </c>
      <c r="D179" s="118" t="s">
        <v>614</v>
      </c>
      <c r="E179" s="119">
        <v>18</v>
      </c>
      <c r="F179" s="120">
        <v>2.1709837913513184</v>
      </c>
      <c r="G179" s="121">
        <v>40.828971862792969</v>
      </c>
      <c r="H179" s="60" t="s">
        <v>24</v>
      </c>
      <c r="I179" s="123">
        <v>318.30914180000002</v>
      </c>
      <c r="J179" s="124">
        <v>0.36</v>
      </c>
      <c r="K179" s="124">
        <v>6.47</v>
      </c>
      <c r="L179" s="124">
        <v>28.8</v>
      </c>
      <c r="N179" s="125">
        <v>0.57599999999999996</v>
      </c>
      <c r="O179" s="126">
        <v>0</v>
      </c>
      <c r="P179" s="126">
        <v>0</v>
      </c>
      <c r="Q179" s="126">
        <v>0.76939999999999997</v>
      </c>
      <c r="R179" s="126">
        <v>0</v>
      </c>
      <c r="S179" s="126">
        <v>0.74863530023394897</v>
      </c>
      <c r="T179" s="126">
        <v>0</v>
      </c>
      <c r="U179" s="126">
        <v>0</v>
      </c>
      <c r="V179" s="127">
        <v>0.74863530023394897</v>
      </c>
      <c r="W179" s="126">
        <v>68.443847983895594</v>
      </c>
      <c r="X179" s="126">
        <v>68.199841395717698</v>
      </c>
      <c r="Y179" s="126">
        <v>0.24400658817788101</v>
      </c>
      <c r="Z179" s="126">
        <v>0</v>
      </c>
      <c r="AA179" s="126">
        <v>0</v>
      </c>
      <c r="AB179" s="126">
        <v>0</v>
      </c>
      <c r="AC179" s="126">
        <v>0.24400658817788101</v>
      </c>
      <c r="AD179" s="126">
        <v>68.199841395717698</v>
      </c>
      <c r="AE179" s="127">
        <v>0</v>
      </c>
      <c r="AF179" s="128">
        <v>5</v>
      </c>
      <c r="AG179" s="125">
        <v>22.1104129811505</v>
      </c>
      <c r="AH179" s="126">
        <v>21.290794851461001</v>
      </c>
      <c r="AI179" s="126">
        <v>0.81961812968950198</v>
      </c>
      <c r="AJ179" s="126">
        <v>0</v>
      </c>
      <c r="AK179" s="126">
        <v>0</v>
      </c>
      <c r="AL179" s="126">
        <v>0</v>
      </c>
      <c r="AM179" s="126">
        <v>0.81961812968950198</v>
      </c>
      <c r="AN179" s="126">
        <v>21.290794851461001</v>
      </c>
      <c r="AO179" s="127">
        <v>0</v>
      </c>
      <c r="AP179" s="129">
        <v>69</v>
      </c>
      <c r="AQ179" s="129">
        <v>5</v>
      </c>
      <c r="AR179" s="129">
        <v>177.5</v>
      </c>
      <c r="AS179" s="129">
        <v>205</v>
      </c>
      <c r="AT179" s="129">
        <v>4.5</v>
      </c>
      <c r="AU179" s="129">
        <v>209.5</v>
      </c>
      <c r="AV179" s="129">
        <v>103.5</v>
      </c>
      <c r="AW179" s="129">
        <v>74</v>
      </c>
      <c r="AX179" s="129">
        <v>209.5</v>
      </c>
      <c r="AY179" s="129">
        <v>382</v>
      </c>
      <c r="AZ179" s="130">
        <v>387</v>
      </c>
      <c r="BA179" s="131">
        <v>5471.4705800000002</v>
      </c>
      <c r="BB179" s="116">
        <v>1</v>
      </c>
      <c r="BC179" s="116" t="s">
        <v>254</v>
      </c>
      <c r="BD179" s="116">
        <v>0</v>
      </c>
      <c r="BE179" s="116">
        <v>0</v>
      </c>
      <c r="BF179" s="116">
        <v>0</v>
      </c>
      <c r="BG179" s="116" t="s">
        <v>254</v>
      </c>
      <c r="BH179" s="116">
        <v>0</v>
      </c>
      <c r="BI179" s="116">
        <v>0.5</v>
      </c>
    </row>
    <row r="180" spans="1:61" ht="15.5">
      <c r="A180" s="117" t="str">
        <f t="shared" si="2"/>
        <v>FI</v>
      </c>
      <c r="B180" s="118" t="s">
        <v>283</v>
      </c>
      <c r="C180" s="118">
        <v>1</v>
      </c>
      <c r="D180" s="118" t="s">
        <v>615</v>
      </c>
      <c r="E180" s="119">
        <v>19</v>
      </c>
      <c r="F180" s="120">
        <v>2.8761105537414551</v>
      </c>
      <c r="G180" s="121">
        <v>40.574798583984375</v>
      </c>
      <c r="H180" s="60" t="s">
        <v>24</v>
      </c>
      <c r="I180" s="123">
        <v>127.3236567</v>
      </c>
      <c r="J180" s="124">
        <v>0.34</v>
      </c>
      <c r="K180" s="124">
        <v>6.54</v>
      </c>
      <c r="L180" s="124">
        <v>26.6</v>
      </c>
      <c r="N180" s="125">
        <v>7.8899999999999998E-2</v>
      </c>
      <c r="O180" s="126">
        <v>0</v>
      </c>
      <c r="P180" s="126">
        <v>0</v>
      </c>
      <c r="Q180" s="126">
        <v>0.71640000000000004</v>
      </c>
      <c r="R180" s="126">
        <v>0</v>
      </c>
      <c r="S180" s="126">
        <v>0.110134003350084</v>
      </c>
      <c r="T180" s="126">
        <v>0</v>
      </c>
      <c r="U180" s="126">
        <v>0</v>
      </c>
      <c r="V180" s="127">
        <v>0.110134003350084</v>
      </c>
      <c r="W180" s="126">
        <v>513.80019771822504</v>
      </c>
      <c r="X180" s="126">
        <v>513.53301092794004</v>
      </c>
      <c r="Y180" s="126">
        <v>0.26718679028508802</v>
      </c>
      <c r="Z180" s="126">
        <v>0</v>
      </c>
      <c r="AA180" s="126">
        <v>0</v>
      </c>
      <c r="AB180" s="126">
        <v>0</v>
      </c>
      <c r="AC180" s="126">
        <v>0.26718679028508802</v>
      </c>
      <c r="AD180" s="126">
        <v>513.53301092794004</v>
      </c>
      <c r="AE180" s="127">
        <v>0</v>
      </c>
      <c r="AF180" s="128">
        <v>4</v>
      </c>
      <c r="AG180" s="125">
        <v>107.71127795441799</v>
      </c>
      <c r="AH180" s="126">
        <v>106.15972426323199</v>
      </c>
      <c r="AI180" s="126">
        <v>1.5515536911855099</v>
      </c>
      <c r="AJ180" s="126">
        <v>0</v>
      </c>
      <c r="AK180" s="126">
        <v>0</v>
      </c>
      <c r="AL180" s="126">
        <v>0</v>
      </c>
      <c r="AM180" s="126">
        <v>1.5515536911855099</v>
      </c>
      <c r="AN180" s="126">
        <v>106.15972426323199</v>
      </c>
      <c r="AO180" s="127">
        <v>0</v>
      </c>
      <c r="AP180" s="129">
        <v>22</v>
      </c>
      <c r="AQ180" s="129">
        <v>0</v>
      </c>
      <c r="AR180" s="129">
        <v>96.5</v>
      </c>
      <c r="AS180" s="129">
        <v>46.5</v>
      </c>
      <c r="AT180" s="129">
        <v>0</v>
      </c>
      <c r="AU180" s="129">
        <v>46.5</v>
      </c>
      <c r="AV180" s="129">
        <v>74.5</v>
      </c>
      <c r="AW180" s="129">
        <v>22</v>
      </c>
      <c r="AX180" s="129">
        <v>46.5</v>
      </c>
      <c r="AY180" s="129">
        <v>143</v>
      </c>
      <c r="AZ180" s="130">
        <v>143</v>
      </c>
      <c r="BA180" s="131">
        <v>1732.45326</v>
      </c>
      <c r="BB180" s="116">
        <v>1</v>
      </c>
      <c r="BC180" s="116" t="s">
        <v>254</v>
      </c>
      <c r="BD180" s="116">
        <v>0</v>
      </c>
      <c r="BE180" s="116">
        <v>1</v>
      </c>
      <c r="BF180" s="116">
        <v>0</v>
      </c>
      <c r="BG180" s="116" t="s">
        <v>254</v>
      </c>
      <c r="BH180" s="116">
        <v>0</v>
      </c>
      <c r="BI180" s="116">
        <v>1</v>
      </c>
    </row>
    <row r="181" spans="1:61" ht="15.5">
      <c r="A181" s="117" t="str">
        <f t="shared" si="2"/>
        <v>FI</v>
      </c>
      <c r="B181" s="118" t="s">
        <v>283</v>
      </c>
      <c r="C181" s="118">
        <v>1</v>
      </c>
      <c r="D181" s="118" t="s">
        <v>616</v>
      </c>
      <c r="E181" s="119">
        <v>20</v>
      </c>
      <c r="F181" s="120">
        <v>2.7731657028198242</v>
      </c>
      <c r="G181" s="121">
        <v>41.454795837402344</v>
      </c>
      <c r="H181" s="60" t="s">
        <v>24</v>
      </c>
      <c r="I181" s="123">
        <v>190.98548510000001</v>
      </c>
      <c r="J181" s="124">
        <v>0.32</v>
      </c>
      <c r="K181" s="124">
        <v>6.55</v>
      </c>
      <c r="L181" s="124">
        <v>24.16</v>
      </c>
      <c r="N181" s="125">
        <v>7.8299999999999995E-2</v>
      </c>
      <c r="O181" s="126">
        <v>0</v>
      </c>
      <c r="P181" s="126">
        <v>0</v>
      </c>
      <c r="Q181" s="126">
        <v>0.4425</v>
      </c>
      <c r="R181" s="126">
        <v>0</v>
      </c>
      <c r="S181" s="126">
        <v>0.17694915254237301</v>
      </c>
      <c r="T181" s="126">
        <v>0</v>
      </c>
      <c r="U181" s="126">
        <v>0</v>
      </c>
      <c r="V181" s="127">
        <v>0.17694915254237301</v>
      </c>
      <c r="W181" s="126">
        <v>19.342359767891701</v>
      </c>
      <c r="X181" s="126">
        <v>18.675381844860901</v>
      </c>
      <c r="Y181" s="126">
        <v>0.66697792303074799</v>
      </c>
      <c r="Z181" s="126">
        <v>0.33348896151537399</v>
      </c>
      <c r="AA181" s="126">
        <v>0.33348896151537399</v>
      </c>
      <c r="AB181" s="126">
        <v>0</v>
      </c>
      <c r="AC181" s="126">
        <v>0.33348896151537399</v>
      </c>
      <c r="AD181" s="126">
        <v>18.675381844860901</v>
      </c>
      <c r="AE181" s="127">
        <v>0</v>
      </c>
      <c r="AF181" s="128">
        <v>4</v>
      </c>
      <c r="AG181" s="125">
        <v>15.7546855199093</v>
      </c>
      <c r="AH181" s="126">
        <v>13.6977256052825</v>
      </c>
      <c r="AI181" s="126">
        <v>2.0569599146268298</v>
      </c>
      <c r="AJ181" s="126">
        <v>1.9365703995197801</v>
      </c>
      <c r="AK181" s="126">
        <v>1.9365703995197801</v>
      </c>
      <c r="AL181" s="126">
        <v>0</v>
      </c>
      <c r="AM181" s="126">
        <v>0.12038951510705</v>
      </c>
      <c r="AN181" s="126">
        <v>13.6977256052825</v>
      </c>
      <c r="AO181" s="127">
        <v>0</v>
      </c>
      <c r="AP181" s="129">
        <v>30</v>
      </c>
      <c r="AQ181" s="129">
        <v>0</v>
      </c>
      <c r="AR181" s="129">
        <v>103.5</v>
      </c>
      <c r="AS181" s="129">
        <v>92.5</v>
      </c>
      <c r="AT181" s="129">
        <v>0</v>
      </c>
      <c r="AU181" s="129">
        <v>92.5</v>
      </c>
      <c r="AV181" s="129">
        <v>73.5</v>
      </c>
      <c r="AW181" s="129">
        <v>30</v>
      </c>
      <c r="AX181" s="129">
        <v>92.5</v>
      </c>
      <c r="AY181" s="129">
        <v>196</v>
      </c>
      <c r="AZ181" s="130">
        <v>196</v>
      </c>
      <c r="BA181" s="131">
        <v>3571.3474700000002</v>
      </c>
      <c r="BB181" s="116">
        <v>1</v>
      </c>
      <c r="BC181" s="116" t="s">
        <v>254</v>
      </c>
      <c r="BD181" s="116">
        <v>0</v>
      </c>
      <c r="BE181" s="116">
        <v>0</v>
      </c>
      <c r="BF181" s="116">
        <v>0</v>
      </c>
      <c r="BG181" s="116" t="s">
        <v>254</v>
      </c>
      <c r="BH181" s="116">
        <v>0</v>
      </c>
      <c r="BI181" s="116">
        <v>0.5</v>
      </c>
    </row>
    <row r="182" spans="1:61" ht="15.5">
      <c r="A182" s="117" t="str">
        <f t="shared" si="2"/>
        <v>FI</v>
      </c>
      <c r="B182" s="118" t="s">
        <v>286</v>
      </c>
      <c r="C182" s="118">
        <v>1</v>
      </c>
      <c r="D182" s="118" t="s">
        <v>617</v>
      </c>
      <c r="E182" s="119">
        <v>1</v>
      </c>
      <c r="F182" s="120">
        <v>1.9067438840866089</v>
      </c>
      <c r="G182" s="121">
        <v>40.791545867919922</v>
      </c>
      <c r="H182" s="60" t="s">
        <v>24</v>
      </c>
      <c r="I182" s="123">
        <v>541.12554109999996</v>
      </c>
      <c r="J182" s="124">
        <v>0.34</v>
      </c>
      <c r="K182" s="124">
        <v>4.92</v>
      </c>
      <c r="L182" s="124">
        <v>27.28</v>
      </c>
      <c r="N182" s="125">
        <v>1.1900000000000001E-2</v>
      </c>
      <c r="O182" s="126">
        <v>0</v>
      </c>
      <c r="P182" s="126">
        <v>0</v>
      </c>
      <c r="Q182" s="126">
        <v>0.31630000000000003</v>
      </c>
      <c r="R182" s="126">
        <v>0</v>
      </c>
      <c r="S182" s="126">
        <v>3.7622510275055303E-2</v>
      </c>
      <c r="T182" s="126">
        <v>0</v>
      </c>
      <c r="U182" s="126">
        <v>0</v>
      </c>
      <c r="V182" s="127">
        <v>3.7622510275055303E-2</v>
      </c>
      <c r="W182" s="126">
        <v>15.5626884544305</v>
      </c>
      <c r="X182" s="126">
        <v>15.5626884544305</v>
      </c>
      <c r="Y182" s="126">
        <v>0</v>
      </c>
      <c r="Z182" s="126">
        <v>0</v>
      </c>
      <c r="AA182" s="126">
        <v>0</v>
      </c>
      <c r="AB182" s="126">
        <v>0</v>
      </c>
      <c r="AC182" s="126">
        <v>0</v>
      </c>
      <c r="AD182" s="126">
        <v>15.5626884544305</v>
      </c>
      <c r="AE182" s="127">
        <v>0</v>
      </c>
      <c r="AF182" s="128">
        <v>2</v>
      </c>
      <c r="AG182" s="125">
        <v>5.9040949323995697</v>
      </c>
      <c r="AH182" s="126">
        <v>5.9040949323995697</v>
      </c>
      <c r="AI182" s="126">
        <v>0</v>
      </c>
      <c r="AJ182" s="126">
        <v>0</v>
      </c>
      <c r="AK182" s="126">
        <v>0</v>
      </c>
      <c r="AL182" s="126">
        <v>0</v>
      </c>
      <c r="AM182" s="126">
        <v>0</v>
      </c>
      <c r="AN182" s="126">
        <v>5.9040949323995697</v>
      </c>
      <c r="AO182" s="127">
        <v>0</v>
      </c>
      <c r="AP182" s="129">
        <v>29</v>
      </c>
      <c r="AQ182" s="129">
        <v>6.5</v>
      </c>
      <c r="AR182" s="129">
        <v>35.5</v>
      </c>
      <c r="AS182" s="129">
        <v>82</v>
      </c>
      <c r="AT182" s="129">
        <v>0</v>
      </c>
      <c r="AU182" s="129">
        <v>82</v>
      </c>
      <c r="AV182" s="129">
        <v>0</v>
      </c>
      <c r="AW182" s="129">
        <v>35.5</v>
      </c>
      <c r="AX182" s="129">
        <v>82</v>
      </c>
      <c r="AY182" s="129">
        <v>111</v>
      </c>
      <c r="AZ182" s="130">
        <v>117.5</v>
      </c>
      <c r="BA182" s="131">
        <v>1.9384999999999999</v>
      </c>
      <c r="BB182" s="116">
        <v>1</v>
      </c>
      <c r="BC182" s="116" t="s">
        <v>254</v>
      </c>
      <c r="BD182" s="116">
        <v>0</v>
      </c>
      <c r="BE182" s="116">
        <v>0</v>
      </c>
      <c r="BF182" s="116">
        <v>0</v>
      </c>
      <c r="BG182" s="116" t="s">
        <v>254</v>
      </c>
      <c r="BH182" s="116">
        <v>0</v>
      </c>
      <c r="BI182" s="116">
        <v>0.5</v>
      </c>
    </row>
    <row r="183" spans="1:61" ht="15.5">
      <c r="A183" s="117" t="str">
        <f t="shared" si="2"/>
        <v>FI</v>
      </c>
      <c r="B183" s="118" t="s">
        <v>286</v>
      </c>
      <c r="C183" s="118">
        <v>1</v>
      </c>
      <c r="D183" s="118" t="s">
        <v>618</v>
      </c>
      <c r="E183" s="119">
        <v>2</v>
      </c>
      <c r="F183" s="120">
        <v>2.0531356334686279</v>
      </c>
      <c r="G183" s="121">
        <v>39.14593505859375</v>
      </c>
      <c r="H183" s="60" t="s">
        <v>24</v>
      </c>
      <c r="I183" s="123">
        <v>445.6327986</v>
      </c>
      <c r="J183" s="124">
        <v>0.28999999999999998</v>
      </c>
      <c r="K183" s="124">
        <v>5.34</v>
      </c>
      <c r="L183" s="124">
        <v>27.08</v>
      </c>
      <c r="N183" s="125">
        <v>5.7000000000000002E-3</v>
      </c>
      <c r="O183" s="126">
        <v>0</v>
      </c>
      <c r="P183" s="126">
        <v>0</v>
      </c>
      <c r="Q183" s="126">
        <v>0.26919999999999999</v>
      </c>
      <c r="R183" s="126">
        <v>0</v>
      </c>
      <c r="S183" s="126">
        <v>2.1173848439821698E-2</v>
      </c>
      <c r="T183" s="126">
        <v>0</v>
      </c>
      <c r="U183" s="126">
        <v>0</v>
      </c>
      <c r="V183" s="127">
        <v>2.1173848439821698E-2</v>
      </c>
      <c r="W183" s="126">
        <v>18.073126650910599</v>
      </c>
      <c r="X183" s="126">
        <v>15.2926456276936</v>
      </c>
      <c r="Y183" s="126">
        <v>2.7804810232170198</v>
      </c>
      <c r="Z183" s="126">
        <v>0.69512025580425396</v>
      </c>
      <c r="AA183" s="126">
        <v>0.69512025580425396</v>
      </c>
      <c r="AB183" s="126">
        <v>0</v>
      </c>
      <c r="AC183" s="126">
        <v>2.0853607674127601</v>
      </c>
      <c r="AD183" s="126">
        <v>15.2926456276936</v>
      </c>
      <c r="AE183" s="127">
        <v>0</v>
      </c>
      <c r="AF183" s="128">
        <v>4</v>
      </c>
      <c r="AG183" s="125">
        <v>26.252606700959301</v>
      </c>
      <c r="AH183" s="126">
        <v>17.677603225357998</v>
      </c>
      <c r="AI183" s="126">
        <v>8.5750034756012798</v>
      </c>
      <c r="AJ183" s="126">
        <v>4.0365633254553002</v>
      </c>
      <c r="AK183" s="126">
        <v>4.0365633254553002</v>
      </c>
      <c r="AL183" s="126">
        <v>0</v>
      </c>
      <c r="AM183" s="126">
        <v>4.5384401501459797</v>
      </c>
      <c r="AN183" s="126">
        <v>17.677603225357998</v>
      </c>
      <c r="AO183" s="127">
        <v>0</v>
      </c>
      <c r="AP183" s="129">
        <v>29.5</v>
      </c>
      <c r="AQ183" s="129">
        <v>0</v>
      </c>
      <c r="AR183" s="129">
        <v>29.5</v>
      </c>
      <c r="AS183" s="129">
        <v>33.5</v>
      </c>
      <c r="AT183" s="129">
        <v>0</v>
      </c>
      <c r="AU183" s="129">
        <v>33.5</v>
      </c>
      <c r="AV183" s="129">
        <v>0</v>
      </c>
      <c r="AW183" s="129">
        <v>29.5</v>
      </c>
      <c r="AX183" s="129">
        <v>33.5</v>
      </c>
      <c r="AY183" s="129">
        <v>63</v>
      </c>
      <c r="AZ183" s="130">
        <v>63</v>
      </c>
      <c r="BA183" s="131">
        <v>6.9932499999999997</v>
      </c>
      <c r="BB183" s="116">
        <v>0</v>
      </c>
      <c r="BC183" s="116" t="s">
        <v>254</v>
      </c>
      <c r="BD183" s="116">
        <v>0</v>
      </c>
      <c r="BE183" s="116">
        <v>0</v>
      </c>
      <c r="BF183" s="116">
        <v>0</v>
      </c>
      <c r="BG183" s="116" t="s">
        <v>254</v>
      </c>
      <c r="BH183" s="116">
        <v>0</v>
      </c>
      <c r="BI183" s="116">
        <v>0</v>
      </c>
    </row>
    <row r="184" spans="1:61" ht="15.5">
      <c r="A184" s="117" t="str">
        <f t="shared" si="2"/>
        <v>FI</v>
      </c>
      <c r="B184" s="118" t="s">
        <v>286</v>
      </c>
      <c r="C184" s="118">
        <v>1</v>
      </c>
      <c r="D184" s="118" t="s">
        <v>619</v>
      </c>
      <c r="E184" s="119">
        <v>3</v>
      </c>
      <c r="F184" s="120">
        <v>2.1063296794891357</v>
      </c>
      <c r="G184" s="121">
        <v>39.743614196777344</v>
      </c>
      <c r="H184" s="60" t="s">
        <v>24</v>
      </c>
      <c r="I184" s="123">
        <v>286.47822769999999</v>
      </c>
      <c r="J184" s="124">
        <v>0.31</v>
      </c>
      <c r="K184" s="124">
        <v>6.38</v>
      </c>
      <c r="L184" s="124">
        <v>30.18</v>
      </c>
      <c r="N184" s="125">
        <v>6.3E-3</v>
      </c>
      <c r="O184" s="126">
        <v>0</v>
      </c>
      <c r="P184" s="126">
        <v>0</v>
      </c>
      <c r="Q184" s="126">
        <v>0.40920000000000001</v>
      </c>
      <c r="R184" s="126">
        <v>0</v>
      </c>
      <c r="S184" s="126">
        <v>1.53958944281525E-2</v>
      </c>
      <c r="T184" s="126">
        <v>0</v>
      </c>
      <c r="U184" s="126">
        <v>0</v>
      </c>
      <c r="V184" s="127">
        <v>1.53958944281525E-2</v>
      </c>
      <c r="W184" s="126">
        <v>12.511729746637499</v>
      </c>
      <c r="X184" s="126">
        <v>6.7027123642700701</v>
      </c>
      <c r="Y184" s="126">
        <v>5.8090173823673998</v>
      </c>
      <c r="Z184" s="126">
        <v>4.0216274185620398</v>
      </c>
      <c r="AA184" s="126">
        <v>4.0216274185620398</v>
      </c>
      <c r="AB184" s="126">
        <v>0</v>
      </c>
      <c r="AC184" s="126">
        <v>1.7873899638053501</v>
      </c>
      <c r="AD184" s="126">
        <v>6.7027123642700701</v>
      </c>
      <c r="AE184" s="127">
        <v>0</v>
      </c>
      <c r="AF184" s="128">
        <v>6</v>
      </c>
      <c r="AG184" s="125">
        <v>33.052415210688601</v>
      </c>
      <c r="AH184" s="126">
        <v>16.022610483042101</v>
      </c>
      <c r="AI184" s="126">
        <v>17.0298047276465</v>
      </c>
      <c r="AJ184" s="126">
        <v>9.7846195093614501</v>
      </c>
      <c r="AK184" s="126">
        <v>9.7846195093614501</v>
      </c>
      <c r="AL184" s="126">
        <v>0</v>
      </c>
      <c r="AM184" s="126">
        <v>7.2451852182850001</v>
      </c>
      <c r="AN184" s="126">
        <v>16.022610483042101</v>
      </c>
      <c r="AO184" s="127">
        <v>0</v>
      </c>
      <c r="AP184" s="129">
        <v>38.5</v>
      </c>
      <c r="AQ184" s="129">
        <v>16</v>
      </c>
      <c r="AR184" s="129">
        <v>54.5</v>
      </c>
      <c r="AS184" s="129">
        <v>65</v>
      </c>
      <c r="AT184" s="129">
        <v>0</v>
      </c>
      <c r="AU184" s="129">
        <v>65</v>
      </c>
      <c r="AV184" s="129">
        <v>0</v>
      </c>
      <c r="AW184" s="129">
        <v>54.5</v>
      </c>
      <c r="AX184" s="129">
        <v>65</v>
      </c>
      <c r="AY184" s="129">
        <v>103.5</v>
      </c>
      <c r="AZ184" s="130">
        <v>119.5</v>
      </c>
      <c r="BA184" s="131">
        <v>27.610130000000002</v>
      </c>
      <c r="BB184" s="116">
        <v>1</v>
      </c>
      <c r="BC184" s="116" t="s">
        <v>254</v>
      </c>
      <c r="BD184" s="116">
        <v>0</v>
      </c>
      <c r="BE184" s="116">
        <v>0</v>
      </c>
      <c r="BF184" s="116">
        <v>0</v>
      </c>
      <c r="BG184" s="116" t="s">
        <v>254</v>
      </c>
      <c r="BH184" s="116">
        <v>0</v>
      </c>
      <c r="BI184" s="116">
        <v>0.5</v>
      </c>
    </row>
    <row r="185" spans="1:61" ht="15.5">
      <c r="A185" s="117" t="str">
        <f t="shared" si="2"/>
        <v>FI</v>
      </c>
      <c r="B185" s="118" t="s">
        <v>286</v>
      </c>
      <c r="C185" s="118">
        <v>1</v>
      </c>
      <c r="D185" s="118" t="s">
        <v>620</v>
      </c>
      <c r="E185" s="119">
        <v>4</v>
      </c>
      <c r="F185" s="120">
        <v>2.0888552665710449</v>
      </c>
      <c r="G185" s="121">
        <v>40.191745758056641</v>
      </c>
      <c r="H185" s="60" t="s">
        <v>24</v>
      </c>
      <c r="I185" s="123">
        <v>350.14005600000002</v>
      </c>
      <c r="J185" s="124">
        <v>0.27</v>
      </c>
      <c r="K185" s="124">
        <v>6.64</v>
      </c>
      <c r="L185" s="124">
        <v>30.82</v>
      </c>
      <c r="N185" s="125">
        <v>7.6E-3</v>
      </c>
      <c r="O185" s="126">
        <v>0</v>
      </c>
      <c r="P185" s="126">
        <v>0</v>
      </c>
      <c r="Q185" s="126">
        <v>0.35880000000000001</v>
      </c>
      <c r="R185" s="126">
        <v>0</v>
      </c>
      <c r="S185" s="126">
        <v>2.1181716833890699E-2</v>
      </c>
      <c r="T185" s="126">
        <v>0</v>
      </c>
      <c r="U185" s="126">
        <v>0</v>
      </c>
      <c r="V185" s="127">
        <v>2.1181716833890699E-2</v>
      </c>
      <c r="W185" s="126">
        <v>10.0550381033023</v>
      </c>
      <c r="X185" s="126">
        <v>7.4089754445385303</v>
      </c>
      <c r="Y185" s="126">
        <v>2.6460626587637601</v>
      </c>
      <c r="Z185" s="126">
        <v>0.52921253175275196</v>
      </c>
      <c r="AA185" s="126">
        <v>0.52921253175275196</v>
      </c>
      <c r="AB185" s="126">
        <v>0</v>
      </c>
      <c r="AC185" s="126">
        <v>2.1168501270110101</v>
      </c>
      <c r="AD185" s="126">
        <v>7.4089754445385303</v>
      </c>
      <c r="AE185" s="127">
        <v>0</v>
      </c>
      <c r="AF185" s="128">
        <v>5</v>
      </c>
      <c r="AG185" s="125">
        <v>14.3379551227773</v>
      </c>
      <c r="AH185" s="126">
        <v>9.1834250635054993</v>
      </c>
      <c r="AI185" s="126">
        <v>5.1545300592718002</v>
      </c>
      <c r="AJ185" s="126">
        <v>3.0731371718882299</v>
      </c>
      <c r="AK185" s="126">
        <v>3.0731371718882299</v>
      </c>
      <c r="AL185" s="126">
        <v>0</v>
      </c>
      <c r="AM185" s="126">
        <v>2.0813928873835699</v>
      </c>
      <c r="AN185" s="126">
        <v>9.1834250635054993</v>
      </c>
      <c r="AO185" s="127">
        <v>0</v>
      </c>
      <c r="AP185" s="129">
        <v>34</v>
      </c>
      <c r="AQ185" s="129">
        <v>2.5</v>
      </c>
      <c r="AR185" s="129">
        <v>44</v>
      </c>
      <c r="AS185" s="129">
        <v>52.5</v>
      </c>
      <c r="AT185" s="129">
        <v>0</v>
      </c>
      <c r="AU185" s="129">
        <v>52.5</v>
      </c>
      <c r="AV185" s="129">
        <v>7.5</v>
      </c>
      <c r="AW185" s="129">
        <v>36.5</v>
      </c>
      <c r="AX185" s="129">
        <v>52.5</v>
      </c>
      <c r="AY185" s="129">
        <v>94</v>
      </c>
      <c r="AZ185" s="130">
        <v>96.5</v>
      </c>
      <c r="BA185" s="131">
        <v>10.20181</v>
      </c>
      <c r="BB185" s="116">
        <v>1</v>
      </c>
      <c r="BC185" s="116" t="s">
        <v>254</v>
      </c>
      <c r="BD185" s="116">
        <v>0</v>
      </c>
      <c r="BE185" s="116">
        <v>1</v>
      </c>
      <c r="BF185" s="116">
        <v>0</v>
      </c>
      <c r="BG185" s="116" t="s">
        <v>254</v>
      </c>
      <c r="BH185" s="116">
        <v>0</v>
      </c>
      <c r="BI185" s="116">
        <v>1</v>
      </c>
    </row>
    <row r="186" spans="1:61" ht="15.5">
      <c r="A186" s="117" t="str">
        <f t="shared" si="2"/>
        <v>FI</v>
      </c>
      <c r="B186" s="118" t="s">
        <v>286</v>
      </c>
      <c r="C186" s="118">
        <v>1</v>
      </c>
      <c r="D186" s="118" t="s">
        <v>621</v>
      </c>
      <c r="E186" s="119">
        <v>5</v>
      </c>
      <c r="F186" s="120">
        <v>2.1063110828399658</v>
      </c>
      <c r="G186" s="121">
        <v>40.424190521240234</v>
      </c>
      <c r="H186" s="60" t="s">
        <v>24</v>
      </c>
      <c r="I186" s="123">
        <v>445.6327986</v>
      </c>
      <c r="J186" s="124">
        <v>0.28999999999999998</v>
      </c>
      <c r="K186" s="124">
        <v>6.84</v>
      </c>
      <c r="L186" s="124">
        <v>30.76</v>
      </c>
      <c r="N186" s="125">
        <v>9.5999999999999992E-3</v>
      </c>
      <c r="O186" s="126">
        <v>0</v>
      </c>
      <c r="P186" s="126">
        <v>0</v>
      </c>
      <c r="Q186" s="126">
        <v>0.4158</v>
      </c>
      <c r="R186" s="126">
        <v>0</v>
      </c>
      <c r="S186" s="126">
        <v>2.3088023088023098E-2</v>
      </c>
      <c r="T186" s="126">
        <v>0</v>
      </c>
      <c r="U186" s="126">
        <v>0</v>
      </c>
      <c r="V186" s="127">
        <v>2.3088023088023098E-2</v>
      </c>
      <c r="W186" s="126">
        <v>15.5785299532644</v>
      </c>
      <c r="X186" s="126">
        <v>12.746069961761799</v>
      </c>
      <c r="Y186" s="126">
        <v>2.8324599915026201</v>
      </c>
      <c r="Z186" s="126">
        <v>1.41622999575131</v>
      </c>
      <c r="AA186" s="126">
        <v>1.41622999575131</v>
      </c>
      <c r="AB186" s="126">
        <v>0</v>
      </c>
      <c r="AC186" s="126">
        <v>1.41622999575131</v>
      </c>
      <c r="AD186" s="126">
        <v>12.746069961761799</v>
      </c>
      <c r="AE186" s="127">
        <v>0</v>
      </c>
      <c r="AF186" s="128">
        <v>4</v>
      </c>
      <c r="AG186" s="125">
        <v>25.964452627106599</v>
      </c>
      <c r="AH186" s="126">
        <v>15.4666477836001</v>
      </c>
      <c r="AI186" s="126">
        <v>10.4978048435066</v>
      </c>
      <c r="AJ186" s="126">
        <v>4.7571165557286497</v>
      </c>
      <c r="AK186" s="126">
        <v>4.7571165557286497</v>
      </c>
      <c r="AL186" s="126">
        <v>0</v>
      </c>
      <c r="AM186" s="126">
        <v>5.7406882877779397</v>
      </c>
      <c r="AN186" s="126">
        <v>15.4666477836001</v>
      </c>
      <c r="AO186" s="127">
        <v>0</v>
      </c>
      <c r="AP186" s="129">
        <v>47.5</v>
      </c>
      <c r="AQ186" s="129">
        <v>14.5</v>
      </c>
      <c r="AR186" s="129">
        <v>62</v>
      </c>
      <c r="AS186" s="129">
        <v>66</v>
      </c>
      <c r="AT186" s="129">
        <v>0</v>
      </c>
      <c r="AU186" s="129">
        <v>66</v>
      </c>
      <c r="AV186" s="129">
        <v>0</v>
      </c>
      <c r="AW186" s="129">
        <v>62</v>
      </c>
      <c r="AX186" s="129">
        <v>66</v>
      </c>
      <c r="AY186" s="129">
        <v>113.5</v>
      </c>
      <c r="AZ186" s="130">
        <v>128</v>
      </c>
      <c r="BA186" s="131">
        <v>8.8330800000000007</v>
      </c>
      <c r="BB186" s="116">
        <v>0</v>
      </c>
      <c r="BC186" s="116" t="s">
        <v>254</v>
      </c>
      <c r="BD186" s="116">
        <v>0</v>
      </c>
      <c r="BE186" s="116">
        <v>0</v>
      </c>
      <c r="BF186" s="116">
        <v>0</v>
      </c>
      <c r="BG186" s="116" t="s">
        <v>254</v>
      </c>
      <c r="BH186" s="116">
        <v>0</v>
      </c>
      <c r="BI186" s="116">
        <v>0</v>
      </c>
    </row>
    <row r="187" spans="1:61" ht="15.5">
      <c r="A187" s="117" t="str">
        <f t="shared" si="2"/>
        <v>FI</v>
      </c>
      <c r="B187" s="118" t="s">
        <v>286</v>
      </c>
      <c r="C187" s="118">
        <v>1</v>
      </c>
      <c r="D187" s="118" t="s">
        <v>622</v>
      </c>
      <c r="E187" s="119">
        <v>6</v>
      </c>
      <c r="F187" s="120">
        <v>1.9409600496292114</v>
      </c>
      <c r="G187" s="121">
        <v>36.485939025878906</v>
      </c>
      <c r="H187" s="60" t="s">
        <v>24</v>
      </c>
      <c r="I187" s="123">
        <v>413.80188440000001</v>
      </c>
      <c r="J187" s="124">
        <v>0.35</v>
      </c>
      <c r="K187" s="124">
        <v>5.96</v>
      </c>
      <c r="L187" s="124">
        <v>24.54</v>
      </c>
      <c r="N187" s="125">
        <v>6.4999999999999997E-3</v>
      </c>
      <c r="O187" s="126">
        <v>0</v>
      </c>
      <c r="P187" s="126">
        <v>0</v>
      </c>
      <c r="Q187" s="126">
        <v>0.41220000000000001</v>
      </c>
      <c r="R187" s="126">
        <v>0</v>
      </c>
      <c r="S187" s="126">
        <v>1.57690441533236E-2</v>
      </c>
      <c r="T187" s="126">
        <v>0</v>
      </c>
      <c r="U187" s="126">
        <v>0</v>
      </c>
      <c r="V187" s="127">
        <v>1.57690441533236E-2</v>
      </c>
      <c r="W187" s="126">
        <v>15.8930235107141</v>
      </c>
      <c r="X187" s="126">
        <v>13.700882336822501</v>
      </c>
      <c r="Y187" s="126">
        <v>2.1921411738916001</v>
      </c>
      <c r="Z187" s="126">
        <v>1.0960705869458001</v>
      </c>
      <c r="AA187" s="126">
        <v>1.0960705869458001</v>
      </c>
      <c r="AB187" s="126">
        <v>0</v>
      </c>
      <c r="AC187" s="126">
        <v>1.0960705869458001</v>
      </c>
      <c r="AD187" s="126">
        <v>13.700882336822501</v>
      </c>
      <c r="AE187" s="127">
        <v>0</v>
      </c>
      <c r="AF187" s="128">
        <v>5</v>
      </c>
      <c r="AG187" s="125">
        <v>22.0107414917521</v>
      </c>
      <c r="AH187" s="126">
        <v>11.202937469172999</v>
      </c>
      <c r="AI187" s="126">
        <v>10.8078040225791</v>
      </c>
      <c r="AJ187" s="126">
        <v>4.4429221241847996</v>
      </c>
      <c r="AK187" s="126">
        <v>4.4429221241847996</v>
      </c>
      <c r="AL187" s="126">
        <v>0</v>
      </c>
      <c r="AM187" s="126">
        <v>6.3648818983942599</v>
      </c>
      <c r="AN187" s="126">
        <v>11.202937469172999</v>
      </c>
      <c r="AO187" s="127">
        <v>0</v>
      </c>
      <c r="AP187" s="129">
        <v>55</v>
      </c>
      <c r="AQ187" s="129">
        <v>0</v>
      </c>
      <c r="AR187" s="129">
        <v>55</v>
      </c>
      <c r="AS187" s="129">
        <v>93</v>
      </c>
      <c r="AT187" s="129">
        <v>0</v>
      </c>
      <c r="AU187" s="129">
        <v>93</v>
      </c>
      <c r="AV187" s="129">
        <v>0</v>
      </c>
      <c r="AW187" s="129">
        <v>55</v>
      </c>
      <c r="AX187" s="129">
        <v>93</v>
      </c>
      <c r="AY187" s="129">
        <v>148</v>
      </c>
      <c r="AZ187" s="130">
        <v>148</v>
      </c>
      <c r="BA187" s="131">
        <v>29.176220000000001</v>
      </c>
      <c r="BB187" s="116">
        <v>0</v>
      </c>
      <c r="BC187" s="116" t="s">
        <v>254</v>
      </c>
      <c r="BD187" s="116">
        <v>0</v>
      </c>
      <c r="BE187" s="116">
        <v>0</v>
      </c>
      <c r="BF187" s="116">
        <v>0</v>
      </c>
      <c r="BG187" s="116" t="s">
        <v>254</v>
      </c>
      <c r="BH187" s="116">
        <v>0</v>
      </c>
      <c r="BI187" s="116">
        <v>0</v>
      </c>
    </row>
    <row r="188" spans="1:61" ht="15.5">
      <c r="A188" s="117" t="str">
        <f t="shared" si="2"/>
        <v>FI</v>
      </c>
      <c r="B188" s="118" t="s">
        <v>286</v>
      </c>
      <c r="C188" s="118">
        <v>1</v>
      </c>
      <c r="D188" s="118" t="s">
        <v>623</v>
      </c>
      <c r="E188" s="119">
        <v>7</v>
      </c>
      <c r="F188" s="120">
        <v>2.074225902557373</v>
      </c>
      <c r="G188" s="121">
        <v>39.890235900878906</v>
      </c>
      <c r="H188" s="60" t="s">
        <v>24</v>
      </c>
      <c r="I188" s="123">
        <v>350.14005600000002</v>
      </c>
      <c r="J188" s="124">
        <v>0.35</v>
      </c>
      <c r="K188" s="124">
        <v>7.92</v>
      </c>
      <c r="L188" s="124">
        <v>37.54</v>
      </c>
      <c r="N188" s="125">
        <v>6.0000000000000001E-3</v>
      </c>
      <c r="O188" s="126">
        <v>0</v>
      </c>
      <c r="P188" s="126">
        <v>0</v>
      </c>
      <c r="Q188" s="126">
        <v>0.63380000000000003</v>
      </c>
      <c r="R188" s="126">
        <v>0</v>
      </c>
      <c r="S188" s="126">
        <v>9.4667087409277401E-3</v>
      </c>
      <c r="T188" s="126">
        <v>0</v>
      </c>
      <c r="U188" s="126">
        <v>0</v>
      </c>
      <c r="V188" s="127">
        <v>9.4667087409277401E-3</v>
      </c>
      <c r="W188" s="126">
        <v>10.952902519167599</v>
      </c>
      <c r="X188" s="126">
        <v>5.1543070678435701</v>
      </c>
      <c r="Y188" s="126">
        <v>5.7985954513240099</v>
      </c>
      <c r="Z188" s="126">
        <v>1.2885767669608901</v>
      </c>
      <c r="AA188" s="126">
        <v>1.2885767669608901</v>
      </c>
      <c r="AB188" s="126">
        <v>0</v>
      </c>
      <c r="AC188" s="126">
        <v>4.5100186843631196</v>
      </c>
      <c r="AD188" s="126">
        <v>5.1543070678435701</v>
      </c>
      <c r="AE188" s="127">
        <v>0</v>
      </c>
      <c r="AF188" s="128">
        <v>6</v>
      </c>
      <c r="AG188" s="125">
        <v>24.903678886669699</v>
      </c>
      <c r="AH188" s="126">
        <v>4.8134785129824103</v>
      </c>
      <c r="AI188" s="126">
        <v>20.090200373687299</v>
      </c>
      <c r="AJ188" s="126">
        <v>2.0688099993557101</v>
      </c>
      <c r="AK188" s="126">
        <v>2.0688099993557101</v>
      </c>
      <c r="AL188" s="126">
        <v>0</v>
      </c>
      <c r="AM188" s="126">
        <v>18.021390374331599</v>
      </c>
      <c r="AN188" s="126">
        <v>4.8134785129824103</v>
      </c>
      <c r="AO188" s="127">
        <v>0</v>
      </c>
      <c r="AP188" s="129">
        <v>50</v>
      </c>
      <c r="AQ188" s="129">
        <v>27</v>
      </c>
      <c r="AR188" s="129">
        <v>77</v>
      </c>
      <c r="AS188" s="129">
        <v>67.5</v>
      </c>
      <c r="AT188" s="129">
        <v>0</v>
      </c>
      <c r="AU188" s="129">
        <v>67.5</v>
      </c>
      <c r="AV188" s="129">
        <v>0</v>
      </c>
      <c r="AW188" s="129">
        <v>77</v>
      </c>
      <c r="AX188" s="129">
        <v>67.5</v>
      </c>
      <c r="AY188" s="129">
        <v>117.5</v>
      </c>
      <c r="AZ188" s="130">
        <v>144.5</v>
      </c>
      <c r="BA188" s="131">
        <v>2.80749</v>
      </c>
      <c r="BB188" s="116">
        <v>1</v>
      </c>
      <c r="BC188" s="116" t="s">
        <v>254</v>
      </c>
      <c r="BD188" s="116">
        <v>0</v>
      </c>
      <c r="BE188" s="116">
        <v>0</v>
      </c>
      <c r="BF188" s="116">
        <v>0</v>
      </c>
      <c r="BG188" s="116" t="s">
        <v>254</v>
      </c>
      <c r="BH188" s="116">
        <v>0</v>
      </c>
      <c r="BI188" s="116">
        <v>0.5</v>
      </c>
    </row>
    <row r="189" spans="1:61" ht="15.5">
      <c r="A189" s="117" t="str">
        <f t="shared" si="2"/>
        <v>FI</v>
      </c>
      <c r="B189" s="118" t="s">
        <v>286</v>
      </c>
      <c r="C189" s="118">
        <v>1</v>
      </c>
      <c r="D189" s="118" t="s">
        <v>624</v>
      </c>
      <c r="E189" s="119">
        <v>8</v>
      </c>
      <c r="F189" s="120">
        <v>2.1367659568786621</v>
      </c>
      <c r="G189" s="121">
        <v>40.143531799316406</v>
      </c>
      <c r="H189" s="60" t="s">
        <v>24</v>
      </c>
      <c r="I189" s="123">
        <v>763.94194040000002</v>
      </c>
      <c r="J189" s="124">
        <v>0.34</v>
      </c>
      <c r="K189" s="124">
        <v>8.4600000000000009</v>
      </c>
      <c r="L189" s="124">
        <v>40.24</v>
      </c>
      <c r="N189" s="125">
        <v>8.5000000000000006E-3</v>
      </c>
      <c r="O189" s="126">
        <v>0</v>
      </c>
      <c r="P189" s="126">
        <v>0</v>
      </c>
      <c r="Q189" s="126">
        <v>0.63400000000000001</v>
      </c>
      <c r="R189" s="126">
        <v>0</v>
      </c>
      <c r="S189" s="126">
        <v>1.34069400630915E-2</v>
      </c>
      <c r="T189" s="126">
        <v>0</v>
      </c>
      <c r="U189" s="126">
        <v>0</v>
      </c>
      <c r="V189" s="127">
        <v>1.34069400630915E-2</v>
      </c>
      <c r="W189" s="126">
        <v>8.5375224109963295</v>
      </c>
      <c r="X189" s="126">
        <v>6.8300179287970604</v>
      </c>
      <c r="Y189" s="126">
        <v>1.70750448219927</v>
      </c>
      <c r="Z189" s="126">
        <v>0</v>
      </c>
      <c r="AA189" s="126">
        <v>0</v>
      </c>
      <c r="AB189" s="126">
        <v>0</v>
      </c>
      <c r="AC189" s="126">
        <v>1.70750448219927</v>
      </c>
      <c r="AD189" s="126">
        <v>6.8300179287970604</v>
      </c>
      <c r="AE189" s="127">
        <v>0</v>
      </c>
      <c r="AF189" s="128">
        <v>3</v>
      </c>
      <c r="AG189" s="125">
        <v>13.3176812089132</v>
      </c>
      <c r="AH189" s="126">
        <v>7.5821736532058397</v>
      </c>
      <c r="AI189" s="126">
        <v>5.7355075557073301</v>
      </c>
      <c r="AJ189" s="126">
        <v>0</v>
      </c>
      <c r="AK189" s="126">
        <v>0</v>
      </c>
      <c r="AL189" s="126">
        <v>0</v>
      </c>
      <c r="AM189" s="126">
        <v>5.7355075557073301</v>
      </c>
      <c r="AN189" s="126">
        <v>7.5821736532058397</v>
      </c>
      <c r="AO189" s="127">
        <v>0</v>
      </c>
      <c r="AP189" s="129">
        <v>35.5</v>
      </c>
      <c r="AQ189" s="129">
        <v>6</v>
      </c>
      <c r="AR189" s="129">
        <v>41.5</v>
      </c>
      <c r="AS189" s="129">
        <v>63.5</v>
      </c>
      <c r="AT189" s="129">
        <v>0</v>
      </c>
      <c r="AU189" s="129">
        <v>63.5</v>
      </c>
      <c r="AV189" s="129">
        <v>0</v>
      </c>
      <c r="AW189" s="129">
        <v>41.5</v>
      </c>
      <c r="AX189" s="129">
        <v>63.5</v>
      </c>
      <c r="AY189" s="129">
        <v>99</v>
      </c>
      <c r="AZ189" s="130">
        <v>105</v>
      </c>
      <c r="BA189" s="131">
        <v>9.0813600000000001</v>
      </c>
      <c r="BB189" s="116">
        <v>0</v>
      </c>
      <c r="BC189" s="116" t="s">
        <v>254</v>
      </c>
      <c r="BD189" s="116">
        <v>0</v>
      </c>
      <c r="BE189" s="116">
        <v>0</v>
      </c>
      <c r="BF189" s="116">
        <v>0</v>
      </c>
      <c r="BG189" s="116" t="s">
        <v>254</v>
      </c>
      <c r="BH189" s="116">
        <v>1</v>
      </c>
      <c r="BI189" s="116">
        <v>0</v>
      </c>
    </row>
    <row r="190" spans="1:61" ht="15.5">
      <c r="A190" s="117" t="str">
        <f t="shared" si="2"/>
        <v>FI</v>
      </c>
      <c r="B190" s="118" t="s">
        <v>286</v>
      </c>
      <c r="C190" s="118">
        <v>1</v>
      </c>
      <c r="D190" s="118" t="s">
        <v>625</v>
      </c>
      <c r="E190" s="119">
        <v>9</v>
      </c>
      <c r="F190" s="120">
        <v>2.1935245990753174</v>
      </c>
      <c r="G190" s="121">
        <v>39.759090423583984</v>
      </c>
      <c r="H190" s="60" t="s">
        <v>24</v>
      </c>
      <c r="I190" s="123">
        <v>700.28011200000003</v>
      </c>
      <c r="J190" s="124">
        <v>0.27</v>
      </c>
      <c r="K190" s="124">
        <v>5.22</v>
      </c>
      <c r="L190" s="124">
        <v>23.88</v>
      </c>
      <c r="N190" s="125">
        <v>4.7000000000000002E-3</v>
      </c>
      <c r="O190" s="126">
        <v>0</v>
      </c>
      <c r="P190" s="126">
        <v>0</v>
      </c>
      <c r="Q190" s="126">
        <v>0.2026</v>
      </c>
      <c r="R190" s="126">
        <v>0</v>
      </c>
      <c r="S190" s="126">
        <v>2.3198420533070099E-2</v>
      </c>
      <c r="T190" s="126">
        <v>0</v>
      </c>
      <c r="U190" s="126">
        <v>0</v>
      </c>
      <c r="V190" s="127">
        <v>2.3198420533070099E-2</v>
      </c>
      <c r="W190" s="126">
        <v>6.7934782608695699</v>
      </c>
      <c r="X190" s="126">
        <v>6.1141304347826102</v>
      </c>
      <c r="Y190" s="126">
        <v>0.67934782608695699</v>
      </c>
      <c r="Z190" s="126">
        <v>0.67934782608695699</v>
      </c>
      <c r="AA190" s="126">
        <v>0.67934782608695699</v>
      </c>
      <c r="AB190" s="126">
        <v>0</v>
      </c>
      <c r="AC190" s="126">
        <v>0</v>
      </c>
      <c r="AD190" s="126">
        <v>6.1141304347826102</v>
      </c>
      <c r="AE190" s="127">
        <v>0</v>
      </c>
      <c r="AF190" s="128">
        <v>3</v>
      </c>
      <c r="AG190" s="125">
        <v>15.8546195652174</v>
      </c>
      <c r="AH190" s="126">
        <v>15.609375</v>
      </c>
      <c r="AI190" s="126">
        <v>0.24524456521739099</v>
      </c>
      <c r="AJ190" s="126">
        <v>0.24524456521739099</v>
      </c>
      <c r="AK190" s="126">
        <v>0.24524456521739099</v>
      </c>
      <c r="AL190" s="126">
        <v>0</v>
      </c>
      <c r="AM190" s="126">
        <v>0</v>
      </c>
      <c r="AN190" s="126">
        <v>15.609375</v>
      </c>
      <c r="AO190" s="127">
        <v>0</v>
      </c>
      <c r="AP190" s="129">
        <v>42.5</v>
      </c>
      <c r="AQ190" s="129">
        <v>0</v>
      </c>
      <c r="AR190" s="129">
        <v>42.5</v>
      </c>
      <c r="AS190" s="129">
        <v>21</v>
      </c>
      <c r="AT190" s="129">
        <v>0</v>
      </c>
      <c r="AU190" s="129">
        <v>21</v>
      </c>
      <c r="AV190" s="129">
        <v>0</v>
      </c>
      <c r="AW190" s="129">
        <v>42.5</v>
      </c>
      <c r="AX190" s="129">
        <v>21</v>
      </c>
      <c r="AY190" s="129">
        <v>63.5</v>
      </c>
      <c r="AZ190" s="130">
        <v>63.5</v>
      </c>
      <c r="BA190" s="131">
        <v>12.022539999999999</v>
      </c>
      <c r="BB190" s="116">
        <v>0</v>
      </c>
      <c r="BC190" s="116" t="s">
        <v>254</v>
      </c>
      <c r="BD190" s="116">
        <v>0</v>
      </c>
      <c r="BE190" s="116">
        <v>0</v>
      </c>
      <c r="BF190" s="116">
        <v>0</v>
      </c>
      <c r="BG190" s="116" t="s">
        <v>254</v>
      </c>
      <c r="BH190" s="116">
        <v>0</v>
      </c>
      <c r="BI190" s="116">
        <v>0</v>
      </c>
    </row>
    <row r="191" spans="1:61" ht="15.5">
      <c r="A191" s="117" t="str">
        <f t="shared" si="2"/>
        <v>FI</v>
      </c>
      <c r="B191" s="118" t="s">
        <v>286</v>
      </c>
      <c r="C191" s="118">
        <v>1</v>
      </c>
      <c r="D191" s="118" t="s">
        <v>626</v>
      </c>
      <c r="E191" s="119">
        <v>10</v>
      </c>
      <c r="F191" s="120">
        <v>1.9759742021560669</v>
      </c>
      <c r="G191" s="121">
        <v>39.541500091552734</v>
      </c>
      <c r="H191" s="60" t="s">
        <v>24</v>
      </c>
      <c r="I191" s="123">
        <v>509.29462690000003</v>
      </c>
      <c r="J191" s="124">
        <v>0.33</v>
      </c>
      <c r="K191" s="124">
        <v>7.6</v>
      </c>
      <c r="L191" s="124">
        <v>32.4</v>
      </c>
      <c r="N191" s="125">
        <v>5.4999999999999997E-3</v>
      </c>
      <c r="O191" s="126">
        <v>0</v>
      </c>
      <c r="P191" s="126">
        <v>0</v>
      </c>
      <c r="Q191" s="126">
        <v>0.45610000000000001</v>
      </c>
      <c r="R191" s="126">
        <v>0</v>
      </c>
      <c r="S191" s="126">
        <v>1.2058759044069301E-2</v>
      </c>
      <c r="T191" s="126">
        <v>0</v>
      </c>
      <c r="U191" s="126">
        <v>0</v>
      </c>
      <c r="V191" s="127">
        <v>1.2058759044069301E-2</v>
      </c>
      <c r="W191" s="126">
        <v>14.5445730561784</v>
      </c>
      <c r="X191" s="126">
        <v>13.938549178837601</v>
      </c>
      <c r="Y191" s="126">
        <v>0.60602387734076701</v>
      </c>
      <c r="Z191" s="126">
        <v>0.60602387734076701</v>
      </c>
      <c r="AA191" s="126">
        <v>0.60602387734076701</v>
      </c>
      <c r="AB191" s="126">
        <v>0</v>
      </c>
      <c r="AC191" s="126">
        <v>0</v>
      </c>
      <c r="AD191" s="126">
        <v>13.938549178837601</v>
      </c>
      <c r="AE191" s="127">
        <v>0</v>
      </c>
      <c r="AF191" s="128">
        <v>3</v>
      </c>
      <c r="AG191" s="125">
        <v>12.491364159747899</v>
      </c>
      <c r="AH191" s="126">
        <v>12.2725895400279</v>
      </c>
      <c r="AI191" s="126">
        <v>0.21877461972001699</v>
      </c>
      <c r="AJ191" s="126">
        <v>0.21877461972001699</v>
      </c>
      <c r="AK191" s="126">
        <v>0.21877461972001699</v>
      </c>
      <c r="AL191" s="126">
        <v>0</v>
      </c>
      <c r="AM191" s="126">
        <v>0</v>
      </c>
      <c r="AN191" s="126">
        <v>12.2725895400279</v>
      </c>
      <c r="AO191" s="127">
        <v>0</v>
      </c>
      <c r="AP191" s="129">
        <v>42.5</v>
      </c>
      <c r="AQ191" s="129">
        <v>0</v>
      </c>
      <c r="AR191" s="129">
        <v>42.5</v>
      </c>
      <c r="AS191" s="129">
        <v>65.5</v>
      </c>
      <c r="AT191" s="129">
        <v>0</v>
      </c>
      <c r="AU191" s="129">
        <v>65.5</v>
      </c>
      <c r="AV191" s="129">
        <v>0</v>
      </c>
      <c r="AW191" s="129">
        <v>42.5</v>
      </c>
      <c r="AX191" s="129">
        <v>65.5</v>
      </c>
      <c r="AY191" s="129">
        <v>108</v>
      </c>
      <c r="AZ191" s="130">
        <v>108</v>
      </c>
      <c r="BA191" s="131">
        <v>9.1513899999999992</v>
      </c>
      <c r="BB191" s="116">
        <v>0</v>
      </c>
      <c r="BC191" s="116" t="s">
        <v>254</v>
      </c>
      <c r="BD191" s="116">
        <v>0</v>
      </c>
      <c r="BE191" s="116">
        <v>0</v>
      </c>
      <c r="BF191" s="116">
        <v>0</v>
      </c>
      <c r="BG191" s="116" t="s">
        <v>254</v>
      </c>
      <c r="BH191" s="116">
        <v>0</v>
      </c>
      <c r="BI191" s="116">
        <v>0</v>
      </c>
    </row>
    <row r="192" spans="1:61" ht="15.5">
      <c r="A192" s="117" t="str">
        <f t="shared" si="2"/>
        <v>FI</v>
      </c>
      <c r="B192" s="118" t="s">
        <v>286</v>
      </c>
      <c r="C192" s="118">
        <v>1</v>
      </c>
      <c r="D192" s="118" t="s">
        <v>627</v>
      </c>
      <c r="E192" s="119">
        <v>11</v>
      </c>
      <c r="F192" s="120">
        <v>2.0219559669494629</v>
      </c>
      <c r="G192" s="121">
        <v>40.04693603515625</v>
      </c>
      <c r="H192" s="60" t="s">
        <v>24</v>
      </c>
      <c r="I192" s="123">
        <v>572.95645530000002</v>
      </c>
      <c r="J192" s="124">
        <v>0.34</v>
      </c>
      <c r="K192" s="124">
        <v>7.4</v>
      </c>
      <c r="L192" s="124">
        <v>31.76</v>
      </c>
      <c r="N192" s="125">
        <v>7.1000000000000004E-3</v>
      </c>
      <c r="O192" s="126">
        <v>0</v>
      </c>
      <c r="P192" s="126">
        <v>0</v>
      </c>
      <c r="Q192" s="126">
        <v>0.42249999999999999</v>
      </c>
      <c r="R192" s="126">
        <v>0</v>
      </c>
      <c r="S192" s="126">
        <v>1.6804733727810699E-2</v>
      </c>
      <c r="T192" s="126">
        <v>0</v>
      </c>
      <c r="U192" s="126">
        <v>0</v>
      </c>
      <c r="V192" s="127">
        <v>1.6804733727810699E-2</v>
      </c>
      <c r="W192" s="126">
        <v>7.0454431080469</v>
      </c>
      <c r="X192" s="126">
        <v>6.5421971717578398</v>
      </c>
      <c r="Y192" s="126">
        <v>0.503245936289064</v>
      </c>
      <c r="Z192" s="126">
        <v>0.503245936289064</v>
      </c>
      <c r="AA192" s="126">
        <v>0.503245936289064</v>
      </c>
      <c r="AB192" s="126">
        <v>0</v>
      </c>
      <c r="AC192" s="126">
        <v>0</v>
      </c>
      <c r="AD192" s="126">
        <v>6.5421971717578398</v>
      </c>
      <c r="AE192" s="127">
        <v>0</v>
      </c>
      <c r="AF192" s="128">
        <v>3</v>
      </c>
      <c r="AG192" s="125">
        <v>6.2407528559206904</v>
      </c>
      <c r="AH192" s="126">
        <v>6.1687886870313502</v>
      </c>
      <c r="AI192" s="126">
        <v>7.1964168889336197E-2</v>
      </c>
      <c r="AJ192" s="126">
        <v>7.1964168889336197E-2</v>
      </c>
      <c r="AK192" s="126">
        <v>7.1964168889336197E-2</v>
      </c>
      <c r="AL192" s="126">
        <v>0</v>
      </c>
      <c r="AM192" s="126">
        <v>0</v>
      </c>
      <c r="AN192" s="126">
        <v>6.1687886870313502</v>
      </c>
      <c r="AO192" s="127">
        <v>0</v>
      </c>
      <c r="AP192" s="129">
        <v>29.5</v>
      </c>
      <c r="AQ192" s="129">
        <v>0</v>
      </c>
      <c r="AR192" s="129">
        <v>29.5</v>
      </c>
      <c r="AS192" s="129">
        <v>52.5</v>
      </c>
      <c r="AT192" s="129">
        <v>0</v>
      </c>
      <c r="AU192" s="129">
        <v>52.5</v>
      </c>
      <c r="AV192" s="129">
        <v>0</v>
      </c>
      <c r="AW192" s="129">
        <v>29.5</v>
      </c>
      <c r="AX192" s="129">
        <v>52.5</v>
      </c>
      <c r="AY192" s="129">
        <v>82</v>
      </c>
      <c r="AZ192" s="130">
        <v>82</v>
      </c>
      <c r="BA192" s="131">
        <v>0</v>
      </c>
      <c r="BB192" s="116">
        <v>0</v>
      </c>
      <c r="BC192" s="116" t="s">
        <v>254</v>
      </c>
      <c r="BD192" s="116">
        <v>0</v>
      </c>
      <c r="BE192" s="116">
        <v>0</v>
      </c>
      <c r="BF192" s="116">
        <v>0</v>
      </c>
      <c r="BG192" s="116" t="s">
        <v>254</v>
      </c>
      <c r="BH192" s="116">
        <v>0</v>
      </c>
      <c r="BI192" s="116">
        <v>0</v>
      </c>
    </row>
    <row r="193" spans="1:61" ht="15.5">
      <c r="A193" s="117" t="str">
        <f t="shared" si="2"/>
        <v>FI</v>
      </c>
      <c r="B193" s="118" t="s">
        <v>286</v>
      </c>
      <c r="C193" s="118">
        <v>1</v>
      </c>
      <c r="D193" s="118" t="s">
        <v>628</v>
      </c>
      <c r="E193" s="119">
        <v>12</v>
      </c>
      <c r="F193" s="120">
        <v>2.1835832595825195</v>
      </c>
      <c r="G193" s="121">
        <v>39.721897125244141</v>
      </c>
      <c r="H193" s="60" t="s">
        <v>24</v>
      </c>
      <c r="I193" s="123">
        <v>413.80188440000001</v>
      </c>
      <c r="J193" s="124">
        <v>0.27</v>
      </c>
      <c r="K193" s="124">
        <v>5.72</v>
      </c>
      <c r="L193" s="124">
        <v>23.52</v>
      </c>
      <c r="N193" s="125">
        <v>5.7000000000000002E-3</v>
      </c>
      <c r="O193" s="126">
        <v>0</v>
      </c>
      <c r="P193" s="126">
        <v>0</v>
      </c>
      <c r="Q193" s="126">
        <v>0.18010000000000001</v>
      </c>
      <c r="R193" s="126">
        <v>0</v>
      </c>
      <c r="S193" s="126">
        <v>3.16490838423098E-2</v>
      </c>
      <c r="T193" s="126">
        <v>0</v>
      </c>
      <c r="U193" s="126">
        <v>0</v>
      </c>
      <c r="V193" s="127">
        <v>3.16490838423098E-2</v>
      </c>
      <c r="W193" s="126">
        <v>7.8267675450039098</v>
      </c>
      <c r="X193" s="126">
        <v>5.7396295330028702</v>
      </c>
      <c r="Y193" s="126">
        <v>2.0871380120010401</v>
      </c>
      <c r="Z193" s="126">
        <v>0</v>
      </c>
      <c r="AA193" s="126">
        <v>0</v>
      </c>
      <c r="AB193" s="126">
        <v>0</v>
      </c>
      <c r="AC193" s="126">
        <v>2.0871380120010401</v>
      </c>
      <c r="AD193" s="126">
        <v>5.7396295330028702</v>
      </c>
      <c r="AE193" s="127">
        <v>0</v>
      </c>
      <c r="AF193" s="128">
        <v>3</v>
      </c>
      <c r="AG193" s="125">
        <v>20.015653535089999</v>
      </c>
      <c r="AH193" s="126">
        <v>9.7255413514218603</v>
      </c>
      <c r="AI193" s="126">
        <v>10.2901121836681</v>
      </c>
      <c r="AJ193" s="126">
        <v>0</v>
      </c>
      <c r="AK193" s="126">
        <v>0</v>
      </c>
      <c r="AL193" s="126">
        <v>0</v>
      </c>
      <c r="AM193" s="126">
        <v>10.2901121836681</v>
      </c>
      <c r="AN193" s="126">
        <v>9.7255413514218603</v>
      </c>
      <c r="AO193" s="127">
        <v>0</v>
      </c>
      <c r="AP193" s="129">
        <v>39</v>
      </c>
      <c r="AQ193" s="129">
        <v>7.5</v>
      </c>
      <c r="AR193" s="129">
        <v>46.5</v>
      </c>
      <c r="AS193" s="129">
        <v>74</v>
      </c>
      <c r="AT193" s="129">
        <v>0</v>
      </c>
      <c r="AU193" s="129">
        <v>74</v>
      </c>
      <c r="AV193" s="129">
        <v>0</v>
      </c>
      <c r="AW193" s="129">
        <v>46.5</v>
      </c>
      <c r="AX193" s="129">
        <v>74</v>
      </c>
      <c r="AY193" s="129">
        <v>113</v>
      </c>
      <c r="AZ193" s="130">
        <v>120.5</v>
      </c>
      <c r="BA193" s="131">
        <v>10.052199999999999</v>
      </c>
      <c r="BB193" s="116">
        <v>1</v>
      </c>
      <c r="BC193" s="116" t="s">
        <v>254</v>
      </c>
      <c r="BD193" s="116">
        <v>0</v>
      </c>
      <c r="BE193" s="116">
        <v>1</v>
      </c>
      <c r="BF193" s="116">
        <v>0</v>
      </c>
      <c r="BG193" s="116" t="s">
        <v>254</v>
      </c>
      <c r="BH193" s="116">
        <v>0</v>
      </c>
      <c r="BI193" s="116">
        <v>1</v>
      </c>
    </row>
    <row r="194" spans="1:61" ht="15.5">
      <c r="A194" s="117" t="str">
        <f t="shared" ref="A194:A257" si="3">LEFT(B194,2)</f>
        <v>FI</v>
      </c>
      <c r="B194" s="118" t="s">
        <v>286</v>
      </c>
      <c r="C194" s="118">
        <v>1</v>
      </c>
      <c r="D194" s="118" t="s">
        <v>629</v>
      </c>
      <c r="E194" s="119">
        <v>13</v>
      </c>
      <c r="F194" s="120">
        <v>1.9649319648742676</v>
      </c>
      <c r="G194" s="121">
        <v>39.866386413574219</v>
      </c>
      <c r="H194" s="60" t="s">
        <v>24</v>
      </c>
      <c r="I194" s="123">
        <v>445.6327986</v>
      </c>
      <c r="J194" s="124">
        <v>0.33</v>
      </c>
      <c r="K194" s="124">
        <v>5.52</v>
      </c>
      <c r="L194" s="124">
        <v>29.5</v>
      </c>
      <c r="N194" s="125">
        <v>7.1999999999999998E-3</v>
      </c>
      <c r="O194" s="126">
        <v>0</v>
      </c>
      <c r="P194" s="126">
        <v>0</v>
      </c>
      <c r="Q194" s="126">
        <v>0.36499999999999999</v>
      </c>
      <c r="R194" s="126">
        <v>0</v>
      </c>
      <c r="S194" s="126">
        <v>1.9726027397260301E-2</v>
      </c>
      <c r="T194" s="126">
        <v>0</v>
      </c>
      <c r="U194" s="126">
        <v>0</v>
      </c>
      <c r="V194" s="127">
        <v>1.9726027397260301E-2</v>
      </c>
      <c r="W194" s="126">
        <v>23.539302227826798</v>
      </c>
      <c r="X194" s="126">
        <v>21.0172341319882</v>
      </c>
      <c r="Y194" s="126">
        <v>2.5220680958385899</v>
      </c>
      <c r="Z194" s="126">
        <v>1.68137873055906</v>
      </c>
      <c r="AA194" s="126">
        <v>1.68137873055906</v>
      </c>
      <c r="AB194" s="126">
        <v>0</v>
      </c>
      <c r="AC194" s="126">
        <v>0.84068936527952898</v>
      </c>
      <c r="AD194" s="126">
        <v>21.0172341319882</v>
      </c>
      <c r="AE194" s="127">
        <v>0</v>
      </c>
      <c r="AF194" s="128">
        <v>4</v>
      </c>
      <c r="AG194" s="125">
        <v>36.941572089113102</v>
      </c>
      <c r="AH194" s="126">
        <v>32.770912147961297</v>
      </c>
      <c r="AI194" s="126">
        <v>4.1706599411517402</v>
      </c>
      <c r="AJ194" s="126">
        <v>2.2370744010088299</v>
      </c>
      <c r="AK194" s="126">
        <v>2.2370744010088299</v>
      </c>
      <c r="AL194" s="126">
        <v>0</v>
      </c>
      <c r="AM194" s="126">
        <v>1.9335855401429201</v>
      </c>
      <c r="AN194" s="126">
        <v>32.770912147961297</v>
      </c>
      <c r="AO194" s="127">
        <v>0</v>
      </c>
      <c r="AP194" s="129">
        <v>44</v>
      </c>
      <c r="AQ194" s="129">
        <v>0</v>
      </c>
      <c r="AR194" s="129">
        <v>44</v>
      </c>
      <c r="AS194" s="129">
        <v>75.5</v>
      </c>
      <c r="AT194" s="129">
        <v>0</v>
      </c>
      <c r="AU194" s="129">
        <v>75.5</v>
      </c>
      <c r="AV194" s="129">
        <v>0</v>
      </c>
      <c r="AW194" s="129">
        <v>44</v>
      </c>
      <c r="AX194" s="129">
        <v>75.5</v>
      </c>
      <c r="AY194" s="129">
        <v>119.5</v>
      </c>
      <c r="AZ194" s="130">
        <v>119.5</v>
      </c>
      <c r="BA194" s="131">
        <v>24.48752</v>
      </c>
      <c r="BB194" s="116">
        <v>1</v>
      </c>
      <c r="BC194" s="116" t="s">
        <v>254</v>
      </c>
      <c r="BD194" s="116">
        <v>0</v>
      </c>
      <c r="BE194" s="116">
        <v>0</v>
      </c>
      <c r="BF194" s="116">
        <v>0</v>
      </c>
      <c r="BG194" s="116" t="s">
        <v>254</v>
      </c>
      <c r="BH194" s="116">
        <v>0</v>
      </c>
      <c r="BI194" s="116">
        <v>0.5</v>
      </c>
    </row>
    <row r="195" spans="1:61" ht="15.5">
      <c r="A195" s="117" t="str">
        <f t="shared" si="3"/>
        <v>FI</v>
      </c>
      <c r="B195" s="118" t="s">
        <v>286</v>
      </c>
      <c r="C195" s="118">
        <v>1</v>
      </c>
      <c r="D195" s="118" t="s">
        <v>630</v>
      </c>
      <c r="E195" s="119">
        <v>14</v>
      </c>
      <c r="F195" s="120">
        <v>2.0933849811553955</v>
      </c>
      <c r="G195" s="121">
        <v>39.284473419189453</v>
      </c>
      <c r="H195" s="60" t="s">
        <v>24</v>
      </c>
      <c r="I195" s="123">
        <v>891.26559710000004</v>
      </c>
      <c r="J195" s="124">
        <v>0.33</v>
      </c>
      <c r="K195" s="124">
        <v>7.68</v>
      </c>
      <c r="L195" s="124">
        <v>35.08</v>
      </c>
      <c r="N195" s="125">
        <v>4.7999999999999996E-3</v>
      </c>
      <c r="O195" s="126">
        <v>0</v>
      </c>
      <c r="P195" s="126">
        <v>0</v>
      </c>
      <c r="Q195" s="126">
        <v>0.3881</v>
      </c>
      <c r="R195" s="126">
        <v>0</v>
      </c>
      <c r="S195" s="126">
        <v>1.23679464055656E-2</v>
      </c>
      <c r="T195" s="126">
        <v>0</v>
      </c>
      <c r="U195" s="126">
        <v>0</v>
      </c>
      <c r="V195" s="127">
        <v>1.23679464055656E-2</v>
      </c>
      <c r="W195" s="126">
        <v>8.4007140606951598</v>
      </c>
      <c r="X195" s="126">
        <v>8.4007140606951598</v>
      </c>
      <c r="Y195" s="126">
        <v>0</v>
      </c>
      <c r="Z195" s="126">
        <v>0</v>
      </c>
      <c r="AA195" s="126">
        <v>0</v>
      </c>
      <c r="AB195" s="126">
        <v>0</v>
      </c>
      <c r="AC195" s="126">
        <v>0</v>
      </c>
      <c r="AD195" s="126">
        <v>8.4007140606951598</v>
      </c>
      <c r="AE195" s="127">
        <v>0</v>
      </c>
      <c r="AF195" s="128">
        <v>2</v>
      </c>
      <c r="AG195" s="125">
        <v>11.018586579859299</v>
      </c>
      <c r="AH195" s="126">
        <v>11.018586579859299</v>
      </c>
      <c r="AI195" s="126">
        <v>0</v>
      </c>
      <c r="AJ195" s="126">
        <v>0</v>
      </c>
      <c r="AK195" s="126">
        <v>0</v>
      </c>
      <c r="AL195" s="126">
        <v>0</v>
      </c>
      <c r="AM195" s="126">
        <v>0</v>
      </c>
      <c r="AN195" s="126">
        <v>11.018586579859299</v>
      </c>
      <c r="AO195" s="127">
        <v>0</v>
      </c>
      <c r="AP195" s="129">
        <v>72.5</v>
      </c>
      <c r="AQ195" s="129">
        <v>12.5</v>
      </c>
      <c r="AR195" s="129">
        <v>85</v>
      </c>
      <c r="AS195" s="129">
        <v>87</v>
      </c>
      <c r="AT195" s="129">
        <v>0</v>
      </c>
      <c r="AU195" s="129">
        <v>87</v>
      </c>
      <c r="AV195" s="129">
        <v>0</v>
      </c>
      <c r="AW195" s="129">
        <v>85</v>
      </c>
      <c r="AX195" s="129">
        <v>87</v>
      </c>
      <c r="AY195" s="129">
        <v>159.5</v>
      </c>
      <c r="AZ195" s="130">
        <v>172</v>
      </c>
      <c r="BA195" s="131">
        <v>1.6774899999999999</v>
      </c>
      <c r="BB195" s="116">
        <v>0</v>
      </c>
      <c r="BC195" s="116" t="s">
        <v>254</v>
      </c>
      <c r="BD195" s="116">
        <v>0</v>
      </c>
      <c r="BE195" s="116">
        <v>0</v>
      </c>
      <c r="BF195" s="116">
        <v>0</v>
      </c>
      <c r="BG195" s="116" t="s">
        <v>254</v>
      </c>
      <c r="BH195" s="116">
        <v>0</v>
      </c>
      <c r="BI195" s="116">
        <v>0</v>
      </c>
    </row>
    <row r="196" spans="1:61" ht="15.5">
      <c r="A196" s="117" t="str">
        <f t="shared" si="3"/>
        <v>FI</v>
      </c>
      <c r="B196" s="118" t="s">
        <v>286</v>
      </c>
      <c r="C196" s="118">
        <v>1</v>
      </c>
      <c r="D196" s="118" t="s">
        <v>631</v>
      </c>
      <c r="E196" s="119">
        <v>15</v>
      </c>
      <c r="F196" s="120">
        <v>1.8458881378173828</v>
      </c>
      <c r="G196" s="121">
        <v>39.969768524169922</v>
      </c>
      <c r="H196" s="60" t="s">
        <v>24</v>
      </c>
      <c r="I196" s="123">
        <v>509.29462690000003</v>
      </c>
      <c r="J196" s="124">
        <v>0.36</v>
      </c>
      <c r="K196" s="124">
        <v>6.64</v>
      </c>
      <c r="L196" s="124">
        <v>31.48</v>
      </c>
      <c r="N196" s="125">
        <v>3.3999999999999998E-3</v>
      </c>
      <c r="O196" s="126">
        <v>0</v>
      </c>
      <c r="P196" s="126">
        <v>0</v>
      </c>
      <c r="Q196" s="126">
        <v>0.53680000000000005</v>
      </c>
      <c r="R196" s="126">
        <v>0</v>
      </c>
      <c r="S196" s="126">
        <v>6.33383010432191E-3</v>
      </c>
      <c r="T196" s="126">
        <v>0</v>
      </c>
      <c r="U196" s="126">
        <v>0</v>
      </c>
      <c r="V196" s="127">
        <v>6.33383010432191E-3</v>
      </c>
      <c r="W196" s="126">
        <v>14.4751317236987</v>
      </c>
      <c r="X196" s="126">
        <v>14.4751317236987</v>
      </c>
      <c r="Y196" s="126">
        <v>0</v>
      </c>
      <c r="Z196" s="126">
        <v>0</v>
      </c>
      <c r="AA196" s="126">
        <v>0</v>
      </c>
      <c r="AB196" s="126">
        <v>0</v>
      </c>
      <c r="AC196" s="126">
        <v>0</v>
      </c>
      <c r="AD196" s="126">
        <v>14.4751317236987</v>
      </c>
      <c r="AE196" s="127">
        <v>0</v>
      </c>
      <c r="AF196" s="128">
        <v>2</v>
      </c>
      <c r="AG196" s="125">
        <v>17.274043193793101</v>
      </c>
      <c r="AH196" s="126">
        <v>17.274043193793101</v>
      </c>
      <c r="AI196" s="126">
        <v>0</v>
      </c>
      <c r="AJ196" s="126">
        <v>0</v>
      </c>
      <c r="AK196" s="126">
        <v>0</v>
      </c>
      <c r="AL196" s="126">
        <v>0</v>
      </c>
      <c r="AM196" s="126">
        <v>0</v>
      </c>
      <c r="AN196" s="126">
        <v>17.274043193793101</v>
      </c>
      <c r="AO196" s="127">
        <v>0</v>
      </c>
      <c r="AP196" s="129">
        <v>36</v>
      </c>
      <c r="AQ196" s="129">
        <v>0</v>
      </c>
      <c r="AR196" s="129">
        <v>36</v>
      </c>
      <c r="AS196" s="129">
        <v>59</v>
      </c>
      <c r="AT196" s="129">
        <v>0</v>
      </c>
      <c r="AU196" s="129">
        <v>59</v>
      </c>
      <c r="AV196" s="129">
        <v>0</v>
      </c>
      <c r="AW196" s="129">
        <v>36</v>
      </c>
      <c r="AX196" s="129">
        <v>59</v>
      </c>
      <c r="AY196" s="129">
        <v>95</v>
      </c>
      <c r="AZ196" s="130">
        <v>95</v>
      </c>
      <c r="BA196" s="131">
        <v>0</v>
      </c>
      <c r="BB196" s="116">
        <v>0</v>
      </c>
      <c r="BC196" s="116" t="s">
        <v>254</v>
      </c>
      <c r="BD196" s="116">
        <v>0</v>
      </c>
      <c r="BE196" s="116">
        <v>0</v>
      </c>
      <c r="BF196" s="116">
        <v>0</v>
      </c>
      <c r="BG196" s="116" t="s">
        <v>254</v>
      </c>
      <c r="BH196" s="116">
        <v>0</v>
      </c>
      <c r="BI196" s="116">
        <v>0</v>
      </c>
    </row>
    <row r="197" spans="1:61" ht="15.5">
      <c r="A197" s="117" t="str">
        <f t="shared" si="3"/>
        <v>FI</v>
      </c>
      <c r="B197" s="118" t="s">
        <v>286</v>
      </c>
      <c r="C197" s="118">
        <v>1</v>
      </c>
      <c r="D197" s="118" t="s">
        <v>632</v>
      </c>
      <c r="E197" s="119">
        <v>16</v>
      </c>
      <c r="F197" s="120">
        <v>1.8482151031494141</v>
      </c>
      <c r="G197" s="121">
        <v>40.487689971923828</v>
      </c>
      <c r="H197" s="60" t="s">
        <v>24</v>
      </c>
      <c r="I197" s="123">
        <v>477.4637128</v>
      </c>
      <c r="J197" s="124">
        <v>0.34</v>
      </c>
      <c r="K197" s="124">
        <v>6.14</v>
      </c>
      <c r="L197" s="124">
        <v>27.42</v>
      </c>
      <c r="N197" s="125">
        <v>2.5000000000000001E-3</v>
      </c>
      <c r="O197" s="126">
        <v>0</v>
      </c>
      <c r="P197" s="126">
        <v>0</v>
      </c>
      <c r="Q197" s="126">
        <v>0.37640000000000001</v>
      </c>
      <c r="R197" s="126">
        <v>0</v>
      </c>
      <c r="S197" s="126">
        <v>6.6418703506907501E-3</v>
      </c>
      <c r="T197" s="126">
        <v>0</v>
      </c>
      <c r="U197" s="126">
        <v>0</v>
      </c>
      <c r="V197" s="127">
        <v>6.6418703506907501E-3</v>
      </c>
      <c r="W197" s="126">
        <v>30.354771390627999</v>
      </c>
      <c r="X197" s="126">
        <v>27.192816037437598</v>
      </c>
      <c r="Y197" s="126">
        <v>3.1619553531904101</v>
      </c>
      <c r="Z197" s="126">
        <v>2.5295642825523301</v>
      </c>
      <c r="AA197" s="126">
        <v>2.5295642825523301</v>
      </c>
      <c r="AB197" s="126">
        <v>0</v>
      </c>
      <c r="AC197" s="126">
        <v>0.63239107063808297</v>
      </c>
      <c r="AD197" s="126">
        <v>27.192816037437598</v>
      </c>
      <c r="AE197" s="127">
        <v>0</v>
      </c>
      <c r="AF197" s="128">
        <v>5</v>
      </c>
      <c r="AG197" s="125">
        <v>36.010244735344301</v>
      </c>
      <c r="AH197" s="126">
        <v>29.9886169607285</v>
      </c>
      <c r="AI197" s="126">
        <v>6.02162777461582</v>
      </c>
      <c r="AJ197" s="126">
        <v>2.3493328274204801</v>
      </c>
      <c r="AK197" s="126">
        <v>2.3493328274204801</v>
      </c>
      <c r="AL197" s="126">
        <v>0</v>
      </c>
      <c r="AM197" s="126">
        <v>3.6722949471953501</v>
      </c>
      <c r="AN197" s="126">
        <v>29.9886169607285</v>
      </c>
      <c r="AO197" s="127">
        <v>0</v>
      </c>
      <c r="AP197" s="129">
        <v>44</v>
      </c>
      <c r="AQ197" s="129">
        <v>5</v>
      </c>
      <c r="AR197" s="129">
        <v>49</v>
      </c>
      <c r="AS197" s="129">
        <v>75</v>
      </c>
      <c r="AT197" s="129">
        <v>0</v>
      </c>
      <c r="AU197" s="129">
        <v>75</v>
      </c>
      <c r="AV197" s="129">
        <v>0</v>
      </c>
      <c r="AW197" s="129">
        <v>49</v>
      </c>
      <c r="AX197" s="129">
        <v>75</v>
      </c>
      <c r="AY197" s="129">
        <v>119</v>
      </c>
      <c r="AZ197" s="130">
        <v>124</v>
      </c>
      <c r="BA197" s="131">
        <v>7.9736399999999996</v>
      </c>
      <c r="BB197" s="116">
        <v>0</v>
      </c>
      <c r="BC197" s="116" t="s">
        <v>254</v>
      </c>
      <c r="BD197" s="116">
        <v>0</v>
      </c>
      <c r="BE197" s="116">
        <v>0</v>
      </c>
      <c r="BF197" s="116">
        <v>0</v>
      </c>
      <c r="BG197" s="116" t="s">
        <v>254</v>
      </c>
      <c r="BH197" s="116">
        <v>0</v>
      </c>
      <c r="BI197" s="116">
        <v>0</v>
      </c>
    </row>
    <row r="198" spans="1:61" ht="15.5">
      <c r="A198" s="117" t="str">
        <f t="shared" si="3"/>
        <v>FI</v>
      </c>
      <c r="B198" s="118" t="s">
        <v>286</v>
      </c>
      <c r="C198" s="118">
        <v>1</v>
      </c>
      <c r="D198" s="118" t="s">
        <v>633</v>
      </c>
      <c r="E198" s="119">
        <v>17</v>
      </c>
      <c r="F198" s="120">
        <v>1.991808295249939</v>
      </c>
      <c r="G198" s="121">
        <v>39.109561920166016</v>
      </c>
      <c r="H198" s="60" t="s">
        <v>24</v>
      </c>
      <c r="I198" s="123">
        <v>381.97097020000001</v>
      </c>
      <c r="J198" s="124">
        <v>0.34</v>
      </c>
      <c r="K198" s="124">
        <v>6.02</v>
      </c>
      <c r="L198" s="124">
        <v>31.04</v>
      </c>
      <c r="N198" s="125">
        <v>4.7999999999999996E-3</v>
      </c>
      <c r="O198" s="126">
        <v>0</v>
      </c>
      <c r="P198" s="126">
        <v>0</v>
      </c>
      <c r="Q198" s="126">
        <v>0.45100000000000001</v>
      </c>
      <c r="R198" s="126">
        <v>0</v>
      </c>
      <c r="S198" s="126">
        <v>1.06430155210643E-2</v>
      </c>
      <c r="T198" s="126">
        <v>0</v>
      </c>
      <c r="U198" s="126">
        <v>0</v>
      </c>
      <c r="V198" s="127">
        <v>1.06430155210643E-2</v>
      </c>
      <c r="W198" s="126">
        <v>6.0232900548788697</v>
      </c>
      <c r="X198" s="126">
        <v>4.0155267032525801</v>
      </c>
      <c r="Y198" s="126">
        <v>2.00776335162629</v>
      </c>
      <c r="Z198" s="126">
        <v>0.66925445054209598</v>
      </c>
      <c r="AA198" s="126">
        <v>0.66925445054209598</v>
      </c>
      <c r="AB198" s="126">
        <v>0</v>
      </c>
      <c r="AC198" s="126">
        <v>1.33850890108419</v>
      </c>
      <c r="AD198" s="126">
        <v>4.0155267032525801</v>
      </c>
      <c r="AE198" s="127">
        <v>0</v>
      </c>
      <c r="AF198" s="128">
        <v>4</v>
      </c>
      <c r="AG198" s="125">
        <v>9.3682237986882608</v>
      </c>
      <c r="AH198" s="126">
        <v>3.7009771114977901</v>
      </c>
      <c r="AI198" s="126">
        <v>5.6672466871904703</v>
      </c>
      <c r="AJ198" s="126">
        <v>0.241600856645697</v>
      </c>
      <c r="AK198" s="126">
        <v>0.241600856645697</v>
      </c>
      <c r="AL198" s="126">
        <v>0</v>
      </c>
      <c r="AM198" s="126">
        <v>5.4256458305447701</v>
      </c>
      <c r="AN198" s="126">
        <v>3.7009771114977901</v>
      </c>
      <c r="AO198" s="127">
        <v>0</v>
      </c>
      <c r="AP198" s="129">
        <v>49</v>
      </c>
      <c r="AQ198" s="129">
        <v>28</v>
      </c>
      <c r="AR198" s="129">
        <v>77</v>
      </c>
      <c r="AS198" s="129">
        <v>74</v>
      </c>
      <c r="AT198" s="129">
        <v>0</v>
      </c>
      <c r="AU198" s="129">
        <v>74</v>
      </c>
      <c r="AV198" s="129">
        <v>0</v>
      </c>
      <c r="AW198" s="129">
        <v>77</v>
      </c>
      <c r="AX198" s="129">
        <v>74</v>
      </c>
      <c r="AY198" s="129">
        <v>123</v>
      </c>
      <c r="AZ198" s="130">
        <v>151</v>
      </c>
      <c r="BA198" s="131">
        <v>25.16234</v>
      </c>
      <c r="BB198" s="116">
        <v>1</v>
      </c>
      <c r="BC198" s="116" t="s">
        <v>254</v>
      </c>
      <c r="BD198" s="116">
        <v>0</v>
      </c>
      <c r="BE198" s="116">
        <v>0</v>
      </c>
      <c r="BF198" s="116">
        <v>0</v>
      </c>
      <c r="BG198" s="116" t="s">
        <v>254</v>
      </c>
      <c r="BH198" s="116">
        <v>0</v>
      </c>
      <c r="BI198" s="116">
        <v>0.5</v>
      </c>
    </row>
    <row r="199" spans="1:61" ht="15.5">
      <c r="A199" s="117" t="str">
        <f t="shared" si="3"/>
        <v>FI</v>
      </c>
      <c r="B199" s="118" t="s">
        <v>286</v>
      </c>
      <c r="C199" s="118">
        <v>1</v>
      </c>
      <c r="D199" s="118" t="s">
        <v>634</v>
      </c>
      <c r="E199" s="119">
        <v>18</v>
      </c>
      <c r="F199" s="120">
        <v>2.278273344039917</v>
      </c>
      <c r="G199" s="121">
        <v>39.884075164794922</v>
      </c>
      <c r="H199" s="60" t="s">
        <v>24</v>
      </c>
      <c r="I199" s="123">
        <v>541.12554109999996</v>
      </c>
      <c r="J199" s="124">
        <v>0.32</v>
      </c>
      <c r="K199" s="124">
        <v>6.44</v>
      </c>
      <c r="L199" s="124">
        <v>31.16</v>
      </c>
      <c r="N199" s="125">
        <v>9.7999999999999997E-3</v>
      </c>
      <c r="O199" s="126">
        <v>0</v>
      </c>
      <c r="P199" s="126">
        <v>0</v>
      </c>
      <c r="Q199" s="126">
        <v>0.40079999999999999</v>
      </c>
      <c r="R199" s="126">
        <v>0</v>
      </c>
      <c r="S199" s="126">
        <v>2.4451097804391201E-2</v>
      </c>
      <c r="T199" s="126">
        <v>0</v>
      </c>
      <c r="U199" s="126">
        <v>0</v>
      </c>
      <c r="V199" s="127">
        <v>2.4451097804391201E-2</v>
      </c>
      <c r="W199" s="126">
        <v>7.4854301448965401</v>
      </c>
      <c r="X199" s="126">
        <v>5.8814093995615702</v>
      </c>
      <c r="Y199" s="126">
        <v>1.60402074533497</v>
      </c>
      <c r="Z199" s="126">
        <v>0.53467358177832403</v>
      </c>
      <c r="AA199" s="126">
        <v>0.53467358177832403</v>
      </c>
      <c r="AB199" s="126">
        <v>0</v>
      </c>
      <c r="AC199" s="126">
        <v>1.06934716355665</v>
      </c>
      <c r="AD199" s="126">
        <v>5.8814093995615702</v>
      </c>
      <c r="AE199" s="127">
        <v>0</v>
      </c>
      <c r="AF199" s="128">
        <v>5</v>
      </c>
      <c r="AG199" s="125">
        <v>17.409506496283999</v>
      </c>
      <c r="AH199" s="126">
        <v>9.9700582794204102</v>
      </c>
      <c r="AI199" s="126">
        <v>7.4394482168635996</v>
      </c>
      <c r="AJ199" s="126">
        <v>3.10484948938673</v>
      </c>
      <c r="AK199" s="126">
        <v>3.10484948938673</v>
      </c>
      <c r="AL199" s="126">
        <v>0</v>
      </c>
      <c r="AM199" s="126">
        <v>4.3345987274768696</v>
      </c>
      <c r="AN199" s="126">
        <v>9.9700582794204102</v>
      </c>
      <c r="AO199" s="127">
        <v>0</v>
      </c>
      <c r="AP199" s="129">
        <v>93</v>
      </c>
      <c r="AQ199" s="129">
        <v>6</v>
      </c>
      <c r="AR199" s="129">
        <v>99</v>
      </c>
      <c r="AS199" s="129">
        <v>110</v>
      </c>
      <c r="AT199" s="129">
        <v>0</v>
      </c>
      <c r="AU199" s="129">
        <v>110</v>
      </c>
      <c r="AV199" s="129">
        <v>0</v>
      </c>
      <c r="AW199" s="129">
        <v>99</v>
      </c>
      <c r="AX199" s="129">
        <v>110</v>
      </c>
      <c r="AY199" s="129">
        <v>203</v>
      </c>
      <c r="AZ199" s="130">
        <v>209</v>
      </c>
      <c r="BA199" s="131">
        <v>27.247260000000001</v>
      </c>
      <c r="BB199" s="116">
        <v>0</v>
      </c>
      <c r="BC199" s="116" t="s">
        <v>254</v>
      </c>
      <c r="BD199" s="116">
        <v>0</v>
      </c>
      <c r="BE199" s="116">
        <v>1</v>
      </c>
      <c r="BF199" s="116">
        <v>0</v>
      </c>
      <c r="BG199" s="116" t="s">
        <v>254</v>
      </c>
      <c r="BH199" s="116">
        <v>0</v>
      </c>
      <c r="BI199" s="116">
        <v>0.5</v>
      </c>
    </row>
    <row r="200" spans="1:61" ht="15.5">
      <c r="A200" s="117" t="str">
        <f t="shared" si="3"/>
        <v>FI</v>
      </c>
      <c r="B200" s="118" t="s">
        <v>286</v>
      </c>
      <c r="C200" s="118">
        <v>1</v>
      </c>
      <c r="D200" s="118" t="s">
        <v>635</v>
      </c>
      <c r="E200" s="119">
        <v>19</v>
      </c>
      <c r="F200" s="120">
        <v>2.1682775020599365</v>
      </c>
      <c r="G200" s="121">
        <v>40.426071166992187</v>
      </c>
      <c r="H200" s="60" t="s">
        <v>24</v>
      </c>
      <c r="I200" s="123">
        <v>127.3236567</v>
      </c>
      <c r="J200" s="124">
        <v>0.31</v>
      </c>
      <c r="K200" s="124">
        <v>6.42</v>
      </c>
      <c r="L200" s="124">
        <v>30.94</v>
      </c>
      <c r="N200" s="125">
        <v>1.2500000000000001E-2</v>
      </c>
      <c r="O200" s="126">
        <v>0</v>
      </c>
      <c r="P200" s="126">
        <v>0</v>
      </c>
      <c r="Q200" s="126">
        <v>0.40570000000000001</v>
      </c>
      <c r="R200" s="126">
        <v>0</v>
      </c>
      <c r="S200" s="126">
        <v>3.0810944047325602E-2</v>
      </c>
      <c r="T200" s="126">
        <v>0</v>
      </c>
      <c r="U200" s="126">
        <v>0</v>
      </c>
      <c r="V200" s="127">
        <v>3.0810944047325602E-2</v>
      </c>
      <c r="W200" s="126">
        <v>9.9239166391002307</v>
      </c>
      <c r="X200" s="126">
        <v>8.4202929059032297</v>
      </c>
      <c r="Y200" s="126">
        <v>1.5036237331969999</v>
      </c>
      <c r="Z200" s="126">
        <v>0</v>
      </c>
      <c r="AA200" s="126">
        <v>0</v>
      </c>
      <c r="AB200" s="126">
        <v>0</v>
      </c>
      <c r="AC200" s="126">
        <v>1.5036237331969999</v>
      </c>
      <c r="AD200" s="126">
        <v>8.4202929059032297</v>
      </c>
      <c r="AE200" s="127">
        <v>0</v>
      </c>
      <c r="AF200" s="128">
        <v>4</v>
      </c>
      <c r="AG200" s="125">
        <v>19.892039815956501</v>
      </c>
      <c r="AH200" s="126">
        <v>13.6874868432923</v>
      </c>
      <c r="AI200" s="126">
        <v>6.2045529726641204</v>
      </c>
      <c r="AJ200" s="126">
        <v>0</v>
      </c>
      <c r="AK200" s="126">
        <v>0</v>
      </c>
      <c r="AL200" s="126">
        <v>0</v>
      </c>
      <c r="AM200" s="126">
        <v>6.2045529726641204</v>
      </c>
      <c r="AN200" s="126">
        <v>13.6874868432923</v>
      </c>
      <c r="AO200" s="127">
        <v>0</v>
      </c>
      <c r="AP200" s="129">
        <v>66</v>
      </c>
      <c r="AQ200" s="129">
        <v>0</v>
      </c>
      <c r="AR200" s="129">
        <v>66</v>
      </c>
      <c r="AS200" s="129">
        <v>99</v>
      </c>
      <c r="AT200" s="129">
        <v>0</v>
      </c>
      <c r="AU200" s="129">
        <v>99</v>
      </c>
      <c r="AV200" s="129">
        <v>0</v>
      </c>
      <c r="AW200" s="129">
        <v>66</v>
      </c>
      <c r="AX200" s="129">
        <v>99</v>
      </c>
      <c r="AY200" s="129">
        <v>165</v>
      </c>
      <c r="AZ200" s="130">
        <v>165</v>
      </c>
      <c r="BA200" s="131">
        <v>0</v>
      </c>
      <c r="BB200" s="116">
        <v>0</v>
      </c>
      <c r="BC200" s="116" t="s">
        <v>254</v>
      </c>
      <c r="BD200" s="116">
        <v>0</v>
      </c>
      <c r="BE200" s="116">
        <v>0</v>
      </c>
      <c r="BF200" s="116">
        <v>0</v>
      </c>
      <c r="BG200" s="116" t="s">
        <v>254</v>
      </c>
      <c r="BH200" s="116">
        <v>0</v>
      </c>
      <c r="BI200" s="116">
        <v>0</v>
      </c>
    </row>
    <row r="201" spans="1:61" ht="15.5">
      <c r="A201" s="117" t="str">
        <f t="shared" si="3"/>
        <v>FI</v>
      </c>
      <c r="B201" s="118" t="s">
        <v>286</v>
      </c>
      <c r="C201" s="118">
        <v>1</v>
      </c>
      <c r="D201" s="118" t="s">
        <v>636</v>
      </c>
      <c r="E201" s="119">
        <v>20</v>
      </c>
      <c r="F201" s="120">
        <v>2.2464931011199951</v>
      </c>
      <c r="G201" s="121">
        <v>40.109695434570313</v>
      </c>
      <c r="H201" s="60" t="s">
        <v>24</v>
      </c>
      <c r="I201" s="123">
        <v>159.15457090000001</v>
      </c>
      <c r="J201" s="124">
        <v>0.41</v>
      </c>
      <c r="K201" s="124">
        <v>8.34</v>
      </c>
      <c r="L201" s="124">
        <v>39.92</v>
      </c>
      <c r="N201" s="125">
        <v>8.9999999999999993E-3</v>
      </c>
      <c r="O201" s="126">
        <v>0</v>
      </c>
      <c r="P201" s="126">
        <v>0</v>
      </c>
      <c r="Q201" s="126">
        <v>0.75570000000000004</v>
      </c>
      <c r="R201" s="126">
        <v>0</v>
      </c>
      <c r="S201" s="126">
        <v>1.19094878920206E-2</v>
      </c>
      <c r="T201" s="126">
        <v>0</v>
      </c>
      <c r="U201" s="126">
        <v>0</v>
      </c>
      <c r="V201" s="127">
        <v>1.19094878920206E-2</v>
      </c>
      <c r="W201" s="126">
        <v>16.492870823579501</v>
      </c>
      <c r="X201" s="126">
        <v>14.8967865503299</v>
      </c>
      <c r="Y201" s="126">
        <v>1.5960842732496301</v>
      </c>
      <c r="Z201" s="126">
        <v>0.53202809108320903</v>
      </c>
      <c r="AA201" s="126">
        <v>0.53202809108320903</v>
      </c>
      <c r="AB201" s="126">
        <v>0</v>
      </c>
      <c r="AC201" s="126">
        <v>1.0640561821664201</v>
      </c>
      <c r="AD201" s="126">
        <v>14.8967865503299</v>
      </c>
      <c r="AE201" s="127">
        <v>0</v>
      </c>
      <c r="AF201" s="128">
        <v>5</v>
      </c>
      <c r="AG201" s="125">
        <v>12.012130240476701</v>
      </c>
      <c r="AH201" s="126">
        <v>6.4753138965737396</v>
      </c>
      <c r="AI201" s="126">
        <v>5.5368163439029603</v>
      </c>
      <c r="AJ201" s="126">
        <v>1.2236646094913799</v>
      </c>
      <c r="AK201" s="126">
        <v>1.2236646094913799</v>
      </c>
      <c r="AL201" s="126">
        <v>0</v>
      </c>
      <c r="AM201" s="126">
        <v>4.31315173441158</v>
      </c>
      <c r="AN201" s="126">
        <v>6.4753138965737396</v>
      </c>
      <c r="AO201" s="127">
        <v>0</v>
      </c>
      <c r="AP201" s="129">
        <v>39.5</v>
      </c>
      <c r="AQ201" s="129">
        <v>9.5</v>
      </c>
      <c r="AR201" s="129">
        <v>49</v>
      </c>
      <c r="AS201" s="129">
        <v>61.5</v>
      </c>
      <c r="AT201" s="129">
        <v>0</v>
      </c>
      <c r="AU201" s="129">
        <v>61.5</v>
      </c>
      <c r="AV201" s="129">
        <v>0</v>
      </c>
      <c r="AW201" s="129">
        <v>49</v>
      </c>
      <c r="AX201" s="129">
        <v>61.5</v>
      </c>
      <c r="AY201" s="129">
        <v>101</v>
      </c>
      <c r="AZ201" s="130">
        <v>110.5</v>
      </c>
      <c r="BA201" s="131">
        <v>24.41431</v>
      </c>
      <c r="BB201" s="116">
        <v>0</v>
      </c>
      <c r="BC201" s="116" t="s">
        <v>254</v>
      </c>
      <c r="BD201" s="116">
        <v>0</v>
      </c>
      <c r="BE201" s="116">
        <v>0</v>
      </c>
      <c r="BF201" s="116">
        <v>0</v>
      </c>
      <c r="BG201" s="116" t="s">
        <v>254</v>
      </c>
      <c r="BH201" s="116">
        <v>0</v>
      </c>
      <c r="BI201" s="116">
        <v>0</v>
      </c>
    </row>
    <row r="202" spans="1:61" ht="15.5">
      <c r="A202" s="117" t="str">
        <f t="shared" si="3"/>
        <v>FR</v>
      </c>
      <c r="B202" s="118" t="s">
        <v>289</v>
      </c>
      <c r="C202" s="118">
        <v>1</v>
      </c>
      <c r="D202" s="118" t="s">
        <v>637</v>
      </c>
      <c r="E202" s="119">
        <v>1</v>
      </c>
      <c r="F202" s="120">
        <v>1.5998352766036987</v>
      </c>
      <c r="G202" s="121">
        <v>36.047657012939453</v>
      </c>
      <c r="H202" s="60" t="s">
        <v>24</v>
      </c>
      <c r="I202" s="123">
        <v>95.492742550000003</v>
      </c>
      <c r="J202" s="124">
        <v>0.56999999999999995</v>
      </c>
      <c r="K202" s="124">
        <v>8.66</v>
      </c>
      <c r="L202" s="124">
        <v>45.45</v>
      </c>
      <c r="N202" s="125">
        <v>0.115884</v>
      </c>
      <c r="O202" s="126">
        <v>9.5999999999999992E-3</v>
      </c>
      <c r="P202" s="126">
        <v>0</v>
      </c>
      <c r="Q202" s="126">
        <v>2.1305999999999998</v>
      </c>
      <c r="R202" s="126">
        <v>1.0500000000000001E-2</v>
      </c>
      <c r="S202" s="126">
        <v>5.4390312588003399E-2</v>
      </c>
      <c r="T202" s="126">
        <v>4.9281892424669098E-3</v>
      </c>
      <c r="U202" s="126">
        <v>4.5057730216840298E-3</v>
      </c>
      <c r="V202" s="127">
        <v>6.3824274852154306E-2</v>
      </c>
      <c r="W202" s="126">
        <v>1.1709014268270199</v>
      </c>
      <c r="X202" s="126">
        <v>0.33454326480772101</v>
      </c>
      <c r="Y202" s="126">
        <v>0.83635816201930302</v>
      </c>
      <c r="Z202" s="126">
        <v>0.167271632403861</v>
      </c>
      <c r="AA202" s="126">
        <v>0.167271632403861</v>
      </c>
      <c r="AB202" s="126">
        <v>0</v>
      </c>
      <c r="AC202" s="126">
        <v>0</v>
      </c>
      <c r="AD202" s="126">
        <v>0.33454326480772101</v>
      </c>
      <c r="AE202" s="127">
        <v>0</v>
      </c>
      <c r="AF202" s="128">
        <v>4</v>
      </c>
      <c r="AG202" s="125">
        <v>1.12674171587241</v>
      </c>
      <c r="AH202" s="126">
        <v>0.89389960356623099</v>
      </c>
      <c r="AI202" s="126">
        <v>0.23284211230617399</v>
      </c>
      <c r="AJ202" s="126">
        <v>6.4232306843082496E-2</v>
      </c>
      <c r="AK202" s="126">
        <v>6.4232306843082496E-2</v>
      </c>
      <c r="AL202" s="126">
        <v>0</v>
      </c>
      <c r="AM202" s="126">
        <v>0</v>
      </c>
      <c r="AN202" s="126">
        <v>0.89389960356623099</v>
      </c>
      <c r="AO202" s="127">
        <v>0</v>
      </c>
      <c r="AP202" s="129">
        <v>66</v>
      </c>
      <c r="AQ202" s="129">
        <v>0</v>
      </c>
      <c r="AR202" s="129">
        <v>273</v>
      </c>
      <c r="AS202" s="129">
        <v>152</v>
      </c>
      <c r="AT202" s="129">
        <v>0</v>
      </c>
      <c r="AU202" s="129">
        <v>152</v>
      </c>
      <c r="AV202" s="129">
        <v>207</v>
      </c>
      <c r="AW202" s="129">
        <v>66</v>
      </c>
      <c r="AX202" s="129">
        <v>152</v>
      </c>
      <c r="AY202" s="129">
        <v>425</v>
      </c>
      <c r="AZ202" s="130">
        <v>425</v>
      </c>
      <c r="BA202" s="131">
        <v>207.58</v>
      </c>
      <c r="BB202" s="116">
        <v>1</v>
      </c>
      <c r="BC202" s="116" t="s">
        <v>254</v>
      </c>
      <c r="BD202" s="116">
        <v>0</v>
      </c>
      <c r="BE202" s="116" t="s">
        <v>254</v>
      </c>
      <c r="BF202" s="116">
        <v>1</v>
      </c>
      <c r="BG202" s="116" t="s">
        <v>254</v>
      </c>
      <c r="BH202" s="116">
        <v>0</v>
      </c>
      <c r="BI202" s="116">
        <v>1</v>
      </c>
    </row>
    <row r="203" spans="1:61" ht="15.5">
      <c r="A203" s="117" t="str">
        <f t="shared" si="3"/>
        <v>FR</v>
      </c>
      <c r="B203" s="118" t="s">
        <v>289</v>
      </c>
      <c r="C203" s="118">
        <v>1</v>
      </c>
      <c r="D203" s="118" t="s">
        <v>638</v>
      </c>
      <c r="E203" s="119">
        <v>2</v>
      </c>
      <c r="F203" s="120">
        <v>1.6604357957839966</v>
      </c>
      <c r="G203" s="121">
        <v>33.940864562988281</v>
      </c>
      <c r="H203" s="60" t="s">
        <v>24</v>
      </c>
      <c r="I203" s="123">
        <v>127.3236567</v>
      </c>
      <c r="J203" s="124">
        <v>0.56000000000000005</v>
      </c>
      <c r="K203" s="124">
        <v>4.5</v>
      </c>
      <c r="L203" s="124">
        <v>69.180000000000007</v>
      </c>
      <c r="N203" s="125">
        <v>0.14530399999999999</v>
      </c>
      <c r="O203" s="126">
        <v>2.01E-2</v>
      </c>
      <c r="P203" s="126">
        <v>0</v>
      </c>
      <c r="Q203" s="126">
        <v>5.3346999999999998</v>
      </c>
      <c r="R203" s="126">
        <v>2.1499999999999998E-2</v>
      </c>
      <c r="S203" s="126">
        <v>2.7237520385401202E-2</v>
      </c>
      <c r="T203" s="126">
        <v>4.03021725682794E-3</v>
      </c>
      <c r="U203" s="126">
        <v>3.76778450522054E-3</v>
      </c>
      <c r="V203" s="127">
        <v>3.5035522147449698E-2</v>
      </c>
      <c r="W203" s="126">
        <v>1.26789582122669</v>
      </c>
      <c r="X203" s="126">
        <v>0.84526388081779302</v>
      </c>
      <c r="Y203" s="126">
        <v>0.42263194040889601</v>
      </c>
      <c r="Z203" s="126">
        <v>0.21131597020444801</v>
      </c>
      <c r="AA203" s="126">
        <v>0.21131597020444801</v>
      </c>
      <c r="AB203" s="126">
        <v>0</v>
      </c>
      <c r="AC203" s="126">
        <v>0.105657985102224</v>
      </c>
      <c r="AD203" s="126">
        <v>0.84526388081779302</v>
      </c>
      <c r="AE203" s="127">
        <v>0</v>
      </c>
      <c r="AF203" s="128">
        <v>6</v>
      </c>
      <c r="AG203" s="125">
        <v>2.7851444872946298</v>
      </c>
      <c r="AH203" s="126">
        <v>2.6411326536002999</v>
      </c>
      <c r="AI203" s="126">
        <v>0.14401183369433099</v>
      </c>
      <c r="AJ203" s="126">
        <v>3.0218183739236099E-2</v>
      </c>
      <c r="AK203" s="126">
        <v>3.0218183739236099E-2</v>
      </c>
      <c r="AL203" s="126">
        <v>0</v>
      </c>
      <c r="AM203" s="126">
        <v>9.6254424428126206E-2</v>
      </c>
      <c r="AN203" s="126">
        <v>2.6411326536002999</v>
      </c>
      <c r="AO203" s="127">
        <v>0</v>
      </c>
      <c r="AP203" s="129">
        <v>256.5</v>
      </c>
      <c r="AQ203" s="129">
        <v>82.5</v>
      </c>
      <c r="AR203" s="129">
        <v>568.5</v>
      </c>
      <c r="AS203" s="129">
        <v>152</v>
      </c>
      <c r="AT203" s="129">
        <v>0</v>
      </c>
      <c r="AU203" s="129">
        <v>152</v>
      </c>
      <c r="AV203" s="129">
        <v>229.5</v>
      </c>
      <c r="AW203" s="129">
        <v>339</v>
      </c>
      <c r="AX203" s="129">
        <v>152</v>
      </c>
      <c r="AY203" s="129">
        <v>638</v>
      </c>
      <c r="AZ203" s="130">
        <v>720.5</v>
      </c>
      <c r="BA203" s="131">
        <v>308.20999999999998</v>
      </c>
      <c r="BB203" s="116">
        <v>1</v>
      </c>
      <c r="BC203" s="116" t="s">
        <v>254</v>
      </c>
      <c r="BD203" s="116">
        <v>0</v>
      </c>
      <c r="BE203" s="116" t="s">
        <v>254</v>
      </c>
      <c r="BF203" s="116">
        <v>1</v>
      </c>
      <c r="BG203" s="116" t="s">
        <v>254</v>
      </c>
      <c r="BH203" s="116">
        <v>0</v>
      </c>
      <c r="BI203" s="116">
        <v>1</v>
      </c>
    </row>
    <row r="204" spans="1:61" ht="15.5">
      <c r="A204" s="117" t="str">
        <f t="shared" si="3"/>
        <v>FR</v>
      </c>
      <c r="B204" s="118" t="s">
        <v>289</v>
      </c>
      <c r="C204" s="118">
        <v>1</v>
      </c>
      <c r="D204" s="118" t="s">
        <v>639</v>
      </c>
      <c r="E204" s="119">
        <v>3</v>
      </c>
      <c r="F204" s="120">
        <v>1.49149489402771</v>
      </c>
      <c r="G204" s="121">
        <v>36.473464965820313</v>
      </c>
      <c r="H204" s="60" t="s">
        <v>24</v>
      </c>
      <c r="I204" s="123">
        <v>95.492742550000003</v>
      </c>
      <c r="J204" s="124">
        <v>0.46</v>
      </c>
      <c r="K204" s="124">
        <v>4.24</v>
      </c>
      <c r="L204" s="124">
        <v>41.03</v>
      </c>
      <c r="N204" s="125">
        <v>8.1808000000000006E-2</v>
      </c>
      <c r="O204" s="126">
        <v>0</v>
      </c>
      <c r="P204" s="126">
        <v>0</v>
      </c>
      <c r="Q204" s="126">
        <v>1.9985999999999999</v>
      </c>
      <c r="R204" s="126">
        <v>1.52E-2</v>
      </c>
      <c r="S204" s="126">
        <v>4.0932652856999902E-2</v>
      </c>
      <c r="T204" s="126">
        <v>7.6053237266086298E-3</v>
      </c>
      <c r="U204" s="126">
        <v>0</v>
      </c>
      <c r="V204" s="127">
        <v>4.8537976583608498E-2</v>
      </c>
      <c r="W204" s="126">
        <v>7.1479628305932801</v>
      </c>
      <c r="X204" s="126">
        <v>5.4584443433621397</v>
      </c>
      <c r="Y204" s="126">
        <v>1.68951848723114</v>
      </c>
      <c r="Z204" s="126">
        <v>1.0397036844499301</v>
      </c>
      <c r="AA204" s="126">
        <v>0.77977776333744897</v>
      </c>
      <c r="AB204" s="126">
        <v>0.25992592111248303</v>
      </c>
      <c r="AC204" s="126">
        <v>0.64981480278120696</v>
      </c>
      <c r="AD204" s="126">
        <v>5.4584443433621397</v>
      </c>
      <c r="AE204" s="127">
        <v>0</v>
      </c>
      <c r="AF204" s="128">
        <v>9</v>
      </c>
      <c r="AG204" s="125">
        <v>13.975696926375999</v>
      </c>
      <c r="AH204" s="126">
        <v>12.1550458119436</v>
      </c>
      <c r="AI204" s="126">
        <v>1.82065111443239</v>
      </c>
      <c r="AJ204" s="126">
        <v>0.93911235297940099</v>
      </c>
      <c r="AK204" s="126">
        <v>0.81941646630710296</v>
      </c>
      <c r="AL204" s="126">
        <v>0.119695886672298</v>
      </c>
      <c r="AM204" s="126">
        <v>0.88153876145298604</v>
      </c>
      <c r="AN204" s="126">
        <v>12.1550458119436</v>
      </c>
      <c r="AO204" s="127">
        <v>0</v>
      </c>
      <c r="AP204" s="129">
        <v>99.5</v>
      </c>
      <c r="AQ204" s="129">
        <v>47</v>
      </c>
      <c r="AR204" s="129">
        <v>480</v>
      </c>
      <c r="AS204" s="129">
        <v>349.5</v>
      </c>
      <c r="AT204" s="129">
        <v>0</v>
      </c>
      <c r="AU204" s="129">
        <v>349.5</v>
      </c>
      <c r="AV204" s="129">
        <v>333.5</v>
      </c>
      <c r="AW204" s="129">
        <v>146.5</v>
      </c>
      <c r="AX204" s="129">
        <v>349.5</v>
      </c>
      <c r="AY204" s="129">
        <v>782.5</v>
      </c>
      <c r="AZ204" s="130">
        <v>829.5</v>
      </c>
      <c r="BA204" s="131">
        <v>244.12</v>
      </c>
      <c r="BB204" s="116">
        <v>1</v>
      </c>
      <c r="BC204" s="116" t="s">
        <v>254</v>
      </c>
      <c r="BD204" s="116">
        <v>0</v>
      </c>
      <c r="BE204" s="116" t="s">
        <v>254</v>
      </c>
      <c r="BF204" s="116">
        <v>0</v>
      </c>
      <c r="BG204" s="116" t="s">
        <v>254</v>
      </c>
      <c r="BH204" s="116">
        <v>1</v>
      </c>
      <c r="BI204" s="116">
        <v>1</v>
      </c>
    </row>
    <row r="205" spans="1:61" ht="15.5">
      <c r="A205" s="117" t="str">
        <f t="shared" si="3"/>
        <v>FR</v>
      </c>
      <c r="B205" s="118" t="s">
        <v>289</v>
      </c>
      <c r="C205" s="118">
        <v>1</v>
      </c>
      <c r="D205" s="118" t="s">
        <v>640</v>
      </c>
      <c r="E205" s="119">
        <v>4</v>
      </c>
      <c r="F205" s="120">
        <v>1.1586154699325562</v>
      </c>
      <c r="G205" s="121">
        <v>37.889392852783203</v>
      </c>
      <c r="H205" s="60" t="s">
        <v>24</v>
      </c>
      <c r="I205" s="123">
        <v>95.492742550000003</v>
      </c>
      <c r="J205" s="124">
        <v>0.59</v>
      </c>
      <c r="K205" s="124">
        <v>7.38</v>
      </c>
      <c r="L205" s="124">
        <v>45.28</v>
      </c>
      <c r="N205" s="125">
        <v>0.111052</v>
      </c>
      <c r="O205" s="126">
        <v>0</v>
      </c>
      <c r="P205" s="126">
        <v>0</v>
      </c>
      <c r="Q205" s="126">
        <v>1.7950999999999999</v>
      </c>
      <c r="R205" s="126">
        <v>0</v>
      </c>
      <c r="S205" s="126">
        <v>6.18639630104173E-2</v>
      </c>
      <c r="T205" s="126">
        <v>0</v>
      </c>
      <c r="U205" s="126">
        <v>0</v>
      </c>
      <c r="V205" s="127">
        <v>6.18639630104173E-2</v>
      </c>
      <c r="W205" s="126">
        <v>0.66152149944873195</v>
      </c>
      <c r="X205" s="126">
        <v>0.44101433296582099</v>
      </c>
      <c r="Y205" s="126">
        <v>0.22050716648291099</v>
      </c>
      <c r="Z205" s="126">
        <v>0</v>
      </c>
      <c r="AA205" s="126">
        <v>0</v>
      </c>
      <c r="AB205" s="126">
        <v>0</v>
      </c>
      <c r="AC205" s="126">
        <v>0.22050716648291099</v>
      </c>
      <c r="AD205" s="126">
        <v>0.44101433296582099</v>
      </c>
      <c r="AE205" s="127">
        <v>0</v>
      </c>
      <c r="AF205" s="128">
        <v>2</v>
      </c>
      <c r="AG205" s="125">
        <v>5.3541345093715504</v>
      </c>
      <c r="AH205" s="126">
        <v>2.1217199558985702</v>
      </c>
      <c r="AI205" s="126">
        <v>3.23241455347299</v>
      </c>
      <c r="AJ205" s="126">
        <v>0</v>
      </c>
      <c r="AK205" s="126">
        <v>0</v>
      </c>
      <c r="AL205" s="126">
        <v>0</v>
      </c>
      <c r="AM205" s="126">
        <v>3.23241455347299</v>
      </c>
      <c r="AN205" s="126">
        <v>2.1217199558985702</v>
      </c>
      <c r="AO205" s="127">
        <v>0</v>
      </c>
      <c r="AP205" s="129">
        <v>246.5</v>
      </c>
      <c r="AQ205" s="129">
        <v>0</v>
      </c>
      <c r="AR205" s="129">
        <v>702</v>
      </c>
      <c r="AS205" s="129">
        <v>321</v>
      </c>
      <c r="AT205" s="129">
        <v>0</v>
      </c>
      <c r="AU205" s="129">
        <v>321</v>
      </c>
      <c r="AV205" s="129">
        <v>455.5</v>
      </c>
      <c r="AW205" s="129">
        <v>246.5</v>
      </c>
      <c r="AX205" s="129">
        <v>321</v>
      </c>
      <c r="AY205" s="129">
        <v>1023</v>
      </c>
      <c r="AZ205" s="130">
        <v>1023</v>
      </c>
      <c r="BA205" s="131">
        <v>522.59</v>
      </c>
      <c r="BB205" s="116">
        <v>1</v>
      </c>
      <c r="BC205" s="116" t="s">
        <v>254</v>
      </c>
      <c r="BD205" s="116">
        <v>0</v>
      </c>
      <c r="BE205" s="116" t="s">
        <v>254</v>
      </c>
      <c r="BF205" s="116">
        <v>1</v>
      </c>
      <c r="BG205" s="116" t="s">
        <v>254</v>
      </c>
      <c r="BH205" s="116">
        <v>0</v>
      </c>
      <c r="BI205" s="116">
        <v>1</v>
      </c>
    </row>
    <row r="206" spans="1:61" ht="15.5">
      <c r="A206" s="117" t="str">
        <f t="shared" si="3"/>
        <v>FR</v>
      </c>
      <c r="B206" s="118" t="s">
        <v>289</v>
      </c>
      <c r="C206" s="118">
        <v>1</v>
      </c>
      <c r="D206" s="118" t="s">
        <v>641</v>
      </c>
      <c r="E206" s="119">
        <v>5</v>
      </c>
      <c r="F206" s="120">
        <v>1.4101251363754272</v>
      </c>
      <c r="G206" s="121">
        <v>37.059356689453125</v>
      </c>
      <c r="H206" s="60" t="s">
        <v>24</v>
      </c>
      <c r="I206" s="123">
        <v>31.830914180000001</v>
      </c>
      <c r="J206" s="124">
        <v>0.7</v>
      </c>
      <c r="K206" s="124">
        <v>8.66</v>
      </c>
      <c r="L206" s="124">
        <v>46.76</v>
      </c>
      <c r="N206" s="125">
        <v>4.2507999999999997E-2</v>
      </c>
      <c r="O206" s="126">
        <v>0</v>
      </c>
      <c r="P206" s="126">
        <v>0</v>
      </c>
      <c r="Q206" s="126">
        <v>2.3502000000000001</v>
      </c>
      <c r="R206" s="126">
        <v>0</v>
      </c>
      <c r="S206" s="126">
        <v>1.80869713215897E-2</v>
      </c>
      <c r="T206" s="126">
        <v>0</v>
      </c>
      <c r="U206" s="126">
        <v>0</v>
      </c>
      <c r="V206" s="127">
        <v>1.80869713215897E-2</v>
      </c>
      <c r="W206" s="126">
        <v>1.2400024800049601</v>
      </c>
      <c r="X206" s="126">
        <v>1.2400024800049601</v>
      </c>
      <c r="Y206" s="126">
        <v>0</v>
      </c>
      <c r="Z206" s="126">
        <v>0</v>
      </c>
      <c r="AA206" s="126">
        <v>0</v>
      </c>
      <c r="AB206" s="126">
        <v>0</v>
      </c>
      <c r="AC206" s="126">
        <v>0</v>
      </c>
      <c r="AD206" s="126">
        <v>1.2400024800049601</v>
      </c>
      <c r="AE206" s="127">
        <v>0</v>
      </c>
      <c r="AF206" s="128">
        <v>2</v>
      </c>
      <c r="AG206" s="125">
        <v>5.9656519313038601</v>
      </c>
      <c r="AH206" s="126">
        <v>5.9656519313038601</v>
      </c>
      <c r="AI206" s="126">
        <v>0</v>
      </c>
      <c r="AJ206" s="126">
        <v>0</v>
      </c>
      <c r="AK206" s="126">
        <v>0</v>
      </c>
      <c r="AL206" s="126">
        <v>0</v>
      </c>
      <c r="AM206" s="126">
        <v>0</v>
      </c>
      <c r="AN206" s="126">
        <v>5.9656519313038601</v>
      </c>
      <c r="AO206" s="127">
        <v>0</v>
      </c>
      <c r="AP206" s="129">
        <v>65</v>
      </c>
      <c r="AQ206" s="129">
        <v>14</v>
      </c>
      <c r="AR206" s="129">
        <v>256.5</v>
      </c>
      <c r="AS206" s="129">
        <v>307.5</v>
      </c>
      <c r="AT206" s="129">
        <v>0</v>
      </c>
      <c r="AU206" s="129">
        <v>307.5</v>
      </c>
      <c r="AV206" s="129">
        <v>177.5</v>
      </c>
      <c r="AW206" s="129">
        <v>79</v>
      </c>
      <c r="AX206" s="129">
        <v>307.5</v>
      </c>
      <c r="AY206" s="129">
        <v>550</v>
      </c>
      <c r="AZ206" s="130">
        <v>564</v>
      </c>
      <c r="BA206" s="131">
        <v>263.08999999999997</v>
      </c>
      <c r="BB206" s="116">
        <v>1</v>
      </c>
      <c r="BC206" s="116" t="s">
        <v>254</v>
      </c>
      <c r="BD206" s="116">
        <v>0</v>
      </c>
      <c r="BE206" s="116" t="s">
        <v>254</v>
      </c>
      <c r="BF206" s="116">
        <v>0</v>
      </c>
      <c r="BG206" s="116" t="s">
        <v>254</v>
      </c>
      <c r="BH206" s="116">
        <v>0</v>
      </c>
      <c r="BI206" s="116">
        <v>1</v>
      </c>
    </row>
    <row r="207" spans="1:61" ht="15.5">
      <c r="A207" s="117" t="str">
        <f t="shared" si="3"/>
        <v>FR</v>
      </c>
      <c r="B207" s="118" t="s">
        <v>289</v>
      </c>
      <c r="C207" s="118">
        <v>1</v>
      </c>
      <c r="D207" s="118" t="s">
        <v>642</v>
      </c>
      <c r="E207" s="119">
        <v>6</v>
      </c>
      <c r="F207" s="120">
        <v>1.3231667280197144</v>
      </c>
      <c r="G207" s="121">
        <v>34.962383270263672</v>
      </c>
      <c r="H207" s="60" t="s">
        <v>24</v>
      </c>
      <c r="I207" s="123">
        <v>127.3236567</v>
      </c>
      <c r="J207" s="124">
        <v>0.5</v>
      </c>
      <c r="K207" s="124">
        <v>5.9</v>
      </c>
      <c r="L207" s="124">
        <v>32.26</v>
      </c>
      <c r="N207" s="125">
        <v>4.1908000000000001E-2</v>
      </c>
      <c r="O207" s="126">
        <v>2.8999999999999998E-3</v>
      </c>
      <c r="P207" s="126">
        <v>0</v>
      </c>
      <c r="Q207" s="126">
        <v>1.1298999999999999</v>
      </c>
      <c r="R207" s="126">
        <v>0</v>
      </c>
      <c r="S207" s="126">
        <v>3.7090007965306697E-2</v>
      </c>
      <c r="T207" s="126">
        <v>0</v>
      </c>
      <c r="U207" s="126">
        <v>2.5665988140543398E-3</v>
      </c>
      <c r="V207" s="127">
        <v>3.9656606779361003E-2</v>
      </c>
      <c r="W207" s="126">
        <v>0.96670662387378703</v>
      </c>
      <c r="X207" s="126">
        <v>0.96670662387378703</v>
      </c>
      <c r="Y207" s="126">
        <v>0</v>
      </c>
      <c r="Z207" s="126">
        <v>0</v>
      </c>
      <c r="AA207" s="126">
        <v>0</v>
      </c>
      <c r="AB207" s="126">
        <v>0</v>
      </c>
      <c r="AC207" s="126">
        <v>0</v>
      </c>
      <c r="AD207" s="126">
        <v>0.96670662387378703</v>
      </c>
      <c r="AE207" s="127">
        <v>0</v>
      </c>
      <c r="AF207" s="128">
        <v>2</v>
      </c>
      <c r="AG207" s="125">
        <v>2.4560148486137399</v>
      </c>
      <c r="AH207" s="126">
        <v>2.4560148486137399</v>
      </c>
      <c r="AI207" s="126">
        <v>0</v>
      </c>
      <c r="AJ207" s="126">
        <v>0</v>
      </c>
      <c r="AK207" s="126">
        <v>0</v>
      </c>
      <c r="AL207" s="126">
        <v>0</v>
      </c>
      <c r="AM207" s="126">
        <v>0</v>
      </c>
      <c r="AN207" s="126">
        <v>2.4560148486137399</v>
      </c>
      <c r="AO207" s="127">
        <v>0</v>
      </c>
      <c r="AP207" s="129">
        <v>98.5</v>
      </c>
      <c r="AQ207" s="129">
        <v>46</v>
      </c>
      <c r="AR207" s="129">
        <v>323.5</v>
      </c>
      <c r="AS207" s="129">
        <v>330.5</v>
      </c>
      <c r="AT207" s="129">
        <v>0</v>
      </c>
      <c r="AU207" s="129">
        <v>330.5</v>
      </c>
      <c r="AV207" s="129">
        <v>179</v>
      </c>
      <c r="AW207" s="129">
        <v>144.5</v>
      </c>
      <c r="AX207" s="129">
        <v>330.5</v>
      </c>
      <c r="AY207" s="129">
        <v>608</v>
      </c>
      <c r="AZ207" s="130">
        <v>654</v>
      </c>
      <c r="BA207" s="131">
        <v>207.9</v>
      </c>
      <c r="BB207" s="116">
        <v>1</v>
      </c>
      <c r="BC207" s="116" t="s">
        <v>254</v>
      </c>
      <c r="BD207" s="116">
        <v>0</v>
      </c>
      <c r="BE207" s="116" t="s">
        <v>254</v>
      </c>
      <c r="BF207" s="116">
        <v>0</v>
      </c>
      <c r="BG207" s="116" t="s">
        <v>254</v>
      </c>
      <c r="BH207" s="116">
        <v>0</v>
      </c>
      <c r="BI207" s="116">
        <v>1</v>
      </c>
    </row>
    <row r="208" spans="1:61" ht="15.5">
      <c r="A208" s="117" t="str">
        <f t="shared" si="3"/>
        <v>FR</v>
      </c>
      <c r="B208" s="118" t="s">
        <v>289</v>
      </c>
      <c r="C208" s="118">
        <v>1</v>
      </c>
      <c r="D208" s="118" t="s">
        <v>643</v>
      </c>
      <c r="E208" s="119">
        <v>7</v>
      </c>
      <c r="F208" s="120">
        <v>1.2482930421829224</v>
      </c>
      <c r="G208" s="121">
        <v>34.808143615722656</v>
      </c>
      <c r="H208" s="60" t="s">
        <v>24</v>
      </c>
      <c r="I208" s="123" t="s">
        <v>254</v>
      </c>
      <c r="J208" s="124">
        <v>0.63</v>
      </c>
      <c r="K208" s="124">
        <v>8.94</v>
      </c>
      <c r="L208" s="124">
        <v>47.61</v>
      </c>
      <c r="N208" s="125">
        <v>0.12812999999999999</v>
      </c>
      <c r="O208" s="126">
        <v>0</v>
      </c>
      <c r="P208" s="126">
        <v>0</v>
      </c>
      <c r="Q208" s="126">
        <v>2.4615999999999998</v>
      </c>
      <c r="R208" s="126">
        <v>6.1999999999999998E-3</v>
      </c>
      <c r="S208" s="126">
        <v>5.2051511212219702E-2</v>
      </c>
      <c r="T208" s="126">
        <v>2.5186870328241799E-3</v>
      </c>
      <c r="U208" s="126">
        <v>0</v>
      </c>
      <c r="V208" s="127">
        <v>5.4570198245043902E-2</v>
      </c>
      <c r="W208" s="126">
        <v>1.08102264742446</v>
      </c>
      <c r="X208" s="126">
        <v>0.54051132371223198</v>
      </c>
      <c r="Y208" s="126">
        <v>0.54051132371223198</v>
      </c>
      <c r="Z208" s="126">
        <v>0</v>
      </c>
      <c r="AA208" s="126">
        <v>0</v>
      </c>
      <c r="AB208" s="126">
        <v>0</v>
      </c>
      <c r="AC208" s="126">
        <v>0.54051132371223198</v>
      </c>
      <c r="AD208" s="126">
        <v>0.54051132371223198</v>
      </c>
      <c r="AE208" s="127">
        <v>0</v>
      </c>
      <c r="AF208" s="128">
        <v>2</v>
      </c>
      <c r="AG208" s="125">
        <v>4.5829955137560097</v>
      </c>
      <c r="AH208" s="126">
        <v>1.4442462569590799</v>
      </c>
      <c r="AI208" s="126">
        <v>3.1387492567969302</v>
      </c>
      <c r="AJ208" s="126">
        <v>0</v>
      </c>
      <c r="AK208" s="126">
        <v>0</v>
      </c>
      <c r="AL208" s="126">
        <v>0</v>
      </c>
      <c r="AM208" s="126">
        <v>3.1387492567969302</v>
      </c>
      <c r="AN208" s="126">
        <v>1.4442462569590799</v>
      </c>
      <c r="AO208" s="127">
        <v>0</v>
      </c>
      <c r="AP208" s="129">
        <v>96</v>
      </c>
      <c r="AQ208" s="129">
        <v>0</v>
      </c>
      <c r="AR208" s="129">
        <v>526</v>
      </c>
      <c r="AS208" s="129">
        <v>129</v>
      </c>
      <c r="AT208" s="129">
        <v>0</v>
      </c>
      <c r="AU208" s="129">
        <v>129</v>
      </c>
      <c r="AV208" s="129">
        <v>430</v>
      </c>
      <c r="AW208" s="129">
        <v>96</v>
      </c>
      <c r="AX208" s="129">
        <v>129</v>
      </c>
      <c r="AY208" s="129">
        <v>655</v>
      </c>
      <c r="AZ208" s="130">
        <v>655</v>
      </c>
      <c r="BA208" s="131">
        <v>415.33</v>
      </c>
      <c r="BB208" s="116">
        <v>1</v>
      </c>
      <c r="BC208" s="116" t="s">
        <v>254</v>
      </c>
      <c r="BD208" s="116">
        <v>0</v>
      </c>
      <c r="BE208" s="116" t="s">
        <v>254</v>
      </c>
      <c r="BF208" s="116">
        <v>0</v>
      </c>
      <c r="BG208" s="116" t="s">
        <v>254</v>
      </c>
      <c r="BH208" s="116">
        <v>0</v>
      </c>
      <c r="BI208" s="116">
        <v>1</v>
      </c>
    </row>
    <row r="209" spans="1:61" ht="15.5">
      <c r="A209" s="117" t="str">
        <f t="shared" si="3"/>
        <v>FR</v>
      </c>
      <c r="B209" s="118" t="s">
        <v>289</v>
      </c>
      <c r="C209" s="118">
        <v>1</v>
      </c>
      <c r="D209" s="118" t="s">
        <v>644</v>
      </c>
      <c r="E209" s="119">
        <v>8</v>
      </c>
      <c r="F209" s="120">
        <v>1.3249831199645996</v>
      </c>
      <c r="G209" s="121">
        <v>34.796672821044922</v>
      </c>
      <c r="H209" s="60" t="s">
        <v>24</v>
      </c>
      <c r="I209" s="123">
        <v>127.3236567</v>
      </c>
      <c r="J209" s="124">
        <v>0.56999999999999995</v>
      </c>
      <c r="K209" s="124">
        <v>5.64</v>
      </c>
      <c r="L209" s="124">
        <v>54.75</v>
      </c>
      <c r="N209" s="125">
        <v>8.2369999999999999E-2</v>
      </c>
      <c r="O209" s="126">
        <v>0</v>
      </c>
      <c r="P209" s="126">
        <v>0</v>
      </c>
      <c r="Q209" s="126">
        <v>2.5182000000000002</v>
      </c>
      <c r="R209" s="126">
        <v>4.4499999999999998E-2</v>
      </c>
      <c r="S209" s="126">
        <v>3.2709872130887101E-2</v>
      </c>
      <c r="T209" s="126">
        <v>1.76713525534112E-2</v>
      </c>
      <c r="U209" s="126">
        <v>0</v>
      </c>
      <c r="V209" s="127">
        <v>5.0381224684298301E-2</v>
      </c>
      <c r="W209" s="126">
        <v>1.4487663534989901</v>
      </c>
      <c r="X209" s="126">
        <v>0.92194222495390299</v>
      </c>
      <c r="Y209" s="126">
        <v>0.52682412854508698</v>
      </c>
      <c r="Z209" s="126">
        <v>0.35121608569672502</v>
      </c>
      <c r="AA209" s="126">
        <v>0.35121608569672502</v>
      </c>
      <c r="AB209" s="126">
        <v>0</v>
      </c>
      <c r="AC209" s="126">
        <v>0.13170603213627199</v>
      </c>
      <c r="AD209" s="126">
        <v>0.92194222495390299</v>
      </c>
      <c r="AE209" s="127">
        <v>0</v>
      </c>
      <c r="AF209" s="128">
        <v>8</v>
      </c>
      <c r="AG209" s="125">
        <v>3.9648344894196201</v>
      </c>
      <c r="AH209" s="126">
        <v>3.6880762138906</v>
      </c>
      <c r="AI209" s="126">
        <v>0.27675827552901899</v>
      </c>
      <c r="AJ209" s="126">
        <v>8.9516199841952804E-2</v>
      </c>
      <c r="AK209" s="126">
        <v>8.9516199841952804E-2</v>
      </c>
      <c r="AL209" s="126">
        <v>0</v>
      </c>
      <c r="AM209" s="126">
        <v>0.18096408815523801</v>
      </c>
      <c r="AN209" s="126">
        <v>3.6880762138906</v>
      </c>
      <c r="AO209" s="127">
        <v>0</v>
      </c>
      <c r="AP209" s="129">
        <v>118</v>
      </c>
      <c r="AQ209" s="129">
        <v>19.5</v>
      </c>
      <c r="AR209" s="129">
        <v>484.5</v>
      </c>
      <c r="AS209" s="129">
        <v>166</v>
      </c>
      <c r="AT209" s="129">
        <v>0</v>
      </c>
      <c r="AU209" s="129">
        <v>166</v>
      </c>
      <c r="AV209" s="129">
        <v>347</v>
      </c>
      <c r="AW209" s="129">
        <v>137.5</v>
      </c>
      <c r="AX209" s="129">
        <v>166</v>
      </c>
      <c r="AY209" s="129">
        <v>631</v>
      </c>
      <c r="AZ209" s="130">
        <v>650.5</v>
      </c>
      <c r="BA209" s="131">
        <v>335.09</v>
      </c>
      <c r="BB209" s="116">
        <v>1</v>
      </c>
      <c r="BC209" s="116" t="s">
        <v>254</v>
      </c>
      <c r="BD209" s="116">
        <v>0</v>
      </c>
      <c r="BE209" s="116" t="s">
        <v>254</v>
      </c>
      <c r="BF209" s="116">
        <v>0</v>
      </c>
      <c r="BG209" s="116" t="s">
        <v>254</v>
      </c>
      <c r="BH209" s="116">
        <v>1</v>
      </c>
      <c r="BI209" s="116">
        <v>1</v>
      </c>
    </row>
    <row r="210" spans="1:61" ht="15.5">
      <c r="A210" s="117" t="str">
        <f t="shared" si="3"/>
        <v>FR</v>
      </c>
      <c r="B210" s="118" t="s">
        <v>289</v>
      </c>
      <c r="C210" s="118">
        <v>1</v>
      </c>
      <c r="D210" s="118" t="s">
        <v>645</v>
      </c>
      <c r="E210" s="119">
        <v>9</v>
      </c>
      <c r="F210" s="120">
        <v>1.3526897430419922</v>
      </c>
      <c r="G210" s="121">
        <v>33.443984985351562</v>
      </c>
      <c r="H210" s="60" t="s">
        <v>24</v>
      </c>
      <c r="I210" s="123" t="s">
        <v>254</v>
      </c>
      <c r="J210" s="124">
        <v>0.61</v>
      </c>
      <c r="K210" s="124">
        <v>7.46</v>
      </c>
      <c r="L210" s="124">
        <v>50.14</v>
      </c>
      <c r="N210" s="125">
        <v>7.5186000000000003E-2</v>
      </c>
      <c r="O210" s="126">
        <v>0</v>
      </c>
      <c r="P210" s="126">
        <v>0</v>
      </c>
      <c r="Q210" s="126">
        <v>1.7176</v>
      </c>
      <c r="R210" s="126">
        <v>0</v>
      </c>
      <c r="S210" s="126">
        <v>4.3773870517000497E-2</v>
      </c>
      <c r="T210" s="126">
        <v>0</v>
      </c>
      <c r="U210" s="126">
        <v>0</v>
      </c>
      <c r="V210" s="127">
        <v>4.3773870517000497E-2</v>
      </c>
      <c r="W210" s="126">
        <v>3.6196911196911201</v>
      </c>
      <c r="X210" s="126">
        <v>1.85625185625186</v>
      </c>
      <c r="Y210" s="126">
        <v>1.7634392634392599</v>
      </c>
      <c r="Z210" s="126">
        <v>1.3921888921888901</v>
      </c>
      <c r="AA210" s="126">
        <v>1.20656370656371</v>
      </c>
      <c r="AB210" s="126">
        <v>0.18562518562518601</v>
      </c>
      <c r="AC210" s="126">
        <v>0.37125037125037103</v>
      </c>
      <c r="AD210" s="126">
        <v>1.85625185625186</v>
      </c>
      <c r="AE210" s="127">
        <v>0</v>
      </c>
      <c r="AF210" s="128">
        <v>10</v>
      </c>
      <c r="AG210" s="125">
        <v>5.4719520344520296</v>
      </c>
      <c r="AH210" s="126">
        <v>4.1452888327888298</v>
      </c>
      <c r="AI210" s="126">
        <v>1.3266632016632001</v>
      </c>
      <c r="AJ210" s="126">
        <v>0.32725720225720201</v>
      </c>
      <c r="AK210" s="126">
        <v>0.24177680427680401</v>
      </c>
      <c r="AL210" s="126">
        <v>8.5480397980397999E-2</v>
      </c>
      <c r="AM210" s="126">
        <v>0.99940599940599995</v>
      </c>
      <c r="AN210" s="126">
        <v>4.1452888327888298</v>
      </c>
      <c r="AO210" s="127">
        <v>0</v>
      </c>
      <c r="AP210" s="129">
        <v>75</v>
      </c>
      <c r="AQ210" s="129">
        <v>25</v>
      </c>
      <c r="AR210" s="129">
        <v>317.5</v>
      </c>
      <c r="AS210" s="129">
        <v>394.5</v>
      </c>
      <c r="AT210" s="129">
        <v>0</v>
      </c>
      <c r="AU210" s="129">
        <v>394.5</v>
      </c>
      <c r="AV210" s="129">
        <v>217.5</v>
      </c>
      <c r="AW210" s="129">
        <v>100</v>
      </c>
      <c r="AX210" s="129">
        <v>394.5</v>
      </c>
      <c r="AY210" s="129">
        <v>687</v>
      </c>
      <c r="AZ210" s="130">
        <v>712</v>
      </c>
      <c r="BA210" s="131">
        <v>119.27</v>
      </c>
      <c r="BB210" s="116">
        <v>1</v>
      </c>
      <c r="BC210" s="116" t="s">
        <v>254</v>
      </c>
      <c r="BD210" s="116">
        <v>0</v>
      </c>
      <c r="BE210" s="116" t="s">
        <v>254</v>
      </c>
      <c r="BF210" s="116">
        <v>0</v>
      </c>
      <c r="BG210" s="116" t="s">
        <v>254</v>
      </c>
      <c r="BH210" s="116">
        <v>1</v>
      </c>
      <c r="BI210" s="116">
        <v>1</v>
      </c>
    </row>
    <row r="211" spans="1:61" ht="15.5">
      <c r="A211" s="117" t="str">
        <f t="shared" si="3"/>
        <v>FR</v>
      </c>
      <c r="B211" s="118" t="s">
        <v>289</v>
      </c>
      <c r="C211" s="118">
        <v>1</v>
      </c>
      <c r="D211" s="118" t="s">
        <v>646</v>
      </c>
      <c r="E211" s="119">
        <v>10</v>
      </c>
      <c r="F211" s="120">
        <v>1.6567260026931763</v>
      </c>
      <c r="G211" s="121">
        <v>37.726585388183594</v>
      </c>
      <c r="H211" s="60" t="s">
        <v>24</v>
      </c>
      <c r="I211" s="123">
        <v>159.15457090000001</v>
      </c>
      <c r="J211" s="124">
        <v>0.55000000000000004</v>
      </c>
      <c r="K211" s="124">
        <v>7.92</v>
      </c>
      <c r="L211" s="124">
        <v>39.590000000000003</v>
      </c>
      <c r="N211" s="125">
        <v>5.0498000000000001E-2</v>
      </c>
      <c r="O211" s="126">
        <v>1.8E-3</v>
      </c>
      <c r="P211" s="126">
        <v>0</v>
      </c>
      <c r="Q211" s="126">
        <v>2.1057999999999999</v>
      </c>
      <c r="R211" s="126">
        <v>5.0000000000000001E-3</v>
      </c>
      <c r="S211" s="126">
        <v>2.3980434989077801E-2</v>
      </c>
      <c r="T211" s="126">
        <v>2.3743945293950002E-3</v>
      </c>
      <c r="U211" s="126">
        <v>8.5478203058220203E-4</v>
      </c>
      <c r="V211" s="127">
        <v>2.7209611549055001E-2</v>
      </c>
      <c r="W211" s="126">
        <v>3.1153470443805</v>
      </c>
      <c r="X211" s="126">
        <v>1.7424822451619699</v>
      </c>
      <c r="Y211" s="126">
        <v>1.3728647992185199</v>
      </c>
      <c r="Z211" s="126">
        <v>1.1088523378303501</v>
      </c>
      <c r="AA211" s="126">
        <v>0.89764236871980396</v>
      </c>
      <c r="AB211" s="126">
        <v>0.21120996911054199</v>
      </c>
      <c r="AC211" s="126">
        <v>5.2802492277635497E-2</v>
      </c>
      <c r="AD211" s="126">
        <v>1.7424822451619699</v>
      </c>
      <c r="AE211" s="127">
        <v>0</v>
      </c>
      <c r="AF211" s="128">
        <v>11</v>
      </c>
      <c r="AG211" s="125">
        <v>5.4836972305092804</v>
      </c>
      <c r="AH211" s="126">
        <v>4.8701322702431602</v>
      </c>
      <c r="AI211" s="126">
        <v>0.61356496026612495</v>
      </c>
      <c r="AJ211" s="126">
        <v>0.46191620244475501</v>
      </c>
      <c r="AK211" s="126">
        <v>0.41238746468833298</v>
      </c>
      <c r="AL211" s="126">
        <v>4.9528737756422102E-2</v>
      </c>
      <c r="AM211" s="126">
        <v>0.121445732238562</v>
      </c>
      <c r="AN211" s="126">
        <v>4.8701322702431602</v>
      </c>
      <c r="AO211" s="127">
        <v>0</v>
      </c>
      <c r="AP211" s="129">
        <v>167.5</v>
      </c>
      <c r="AQ211" s="129">
        <v>131</v>
      </c>
      <c r="AR211" s="129">
        <v>559</v>
      </c>
      <c r="AS211" s="129">
        <v>246</v>
      </c>
      <c r="AT211" s="129">
        <v>0</v>
      </c>
      <c r="AU211" s="129">
        <v>246</v>
      </c>
      <c r="AV211" s="129">
        <v>260.5</v>
      </c>
      <c r="AW211" s="129">
        <v>298.5</v>
      </c>
      <c r="AX211" s="129">
        <v>246</v>
      </c>
      <c r="AY211" s="129">
        <v>674</v>
      </c>
      <c r="AZ211" s="130">
        <v>805</v>
      </c>
      <c r="BA211" s="131">
        <v>164.97</v>
      </c>
      <c r="BB211" s="116">
        <v>0</v>
      </c>
      <c r="BC211" s="116" t="s">
        <v>254</v>
      </c>
      <c r="BD211" s="116">
        <v>0</v>
      </c>
      <c r="BE211" s="116" t="s">
        <v>254</v>
      </c>
      <c r="BF211" s="116">
        <v>0</v>
      </c>
      <c r="BG211" s="116" t="s">
        <v>254</v>
      </c>
      <c r="BH211" s="116">
        <v>1</v>
      </c>
      <c r="BI211" s="116">
        <v>0</v>
      </c>
    </row>
    <row r="212" spans="1:61" ht="15.5">
      <c r="A212" s="117" t="str">
        <f t="shared" si="3"/>
        <v>FR</v>
      </c>
      <c r="B212" s="118" t="s">
        <v>289</v>
      </c>
      <c r="C212" s="118">
        <v>1</v>
      </c>
      <c r="D212" s="118" t="s">
        <v>647</v>
      </c>
      <c r="E212" s="119">
        <v>11</v>
      </c>
      <c r="F212" s="120">
        <v>1.6881471872329712</v>
      </c>
      <c r="G212" s="121">
        <v>37.991168975830078</v>
      </c>
      <c r="H212" s="60" t="s">
        <v>24</v>
      </c>
      <c r="I212" s="123">
        <v>63.661828370000002</v>
      </c>
      <c r="J212" s="124">
        <v>0.54</v>
      </c>
      <c r="K212" s="124">
        <v>5.18</v>
      </c>
      <c r="L212" s="124">
        <v>42.35</v>
      </c>
      <c r="N212" s="125">
        <v>5.3740000000000003E-2</v>
      </c>
      <c r="O212" s="126">
        <v>0</v>
      </c>
      <c r="P212" s="126">
        <v>0</v>
      </c>
      <c r="Q212" s="126">
        <v>1.2302</v>
      </c>
      <c r="R212" s="126">
        <v>0</v>
      </c>
      <c r="S212" s="126">
        <v>4.3683953828645802E-2</v>
      </c>
      <c r="T212" s="126">
        <v>0</v>
      </c>
      <c r="U212" s="126">
        <v>0</v>
      </c>
      <c r="V212" s="127">
        <v>4.3683953828645802E-2</v>
      </c>
      <c r="W212" s="126">
        <v>1.7480480130520899</v>
      </c>
      <c r="X212" s="126">
        <v>0.77691022802315202</v>
      </c>
      <c r="Y212" s="126">
        <v>0.97113778502893999</v>
      </c>
      <c r="Z212" s="126">
        <v>0.29134133550868202</v>
      </c>
      <c r="AA212" s="126">
        <v>0.194227557005788</v>
      </c>
      <c r="AB212" s="126">
        <v>9.7113778502894002E-2</v>
      </c>
      <c r="AC212" s="126">
        <v>0.38845511401157601</v>
      </c>
      <c r="AD212" s="126">
        <v>0.77691022802315202</v>
      </c>
      <c r="AE212" s="127">
        <v>0</v>
      </c>
      <c r="AF212" s="128">
        <v>8</v>
      </c>
      <c r="AG212" s="125">
        <v>2.0819251835450401</v>
      </c>
      <c r="AH212" s="126">
        <v>1.63364798197568</v>
      </c>
      <c r="AI212" s="126">
        <v>0.44827720156935902</v>
      </c>
      <c r="AJ212" s="126">
        <v>6.4774890261430296E-2</v>
      </c>
      <c r="AK212" s="126">
        <v>4.8945344365458603E-2</v>
      </c>
      <c r="AL212" s="126">
        <v>1.58295458959717E-2</v>
      </c>
      <c r="AM212" s="126">
        <v>0.33960688342461998</v>
      </c>
      <c r="AN212" s="126">
        <v>1.63364798197568</v>
      </c>
      <c r="AO212" s="127">
        <v>0</v>
      </c>
      <c r="AP212" s="129">
        <v>110</v>
      </c>
      <c r="AQ212" s="129">
        <v>5.5</v>
      </c>
      <c r="AR212" s="129">
        <v>545.5</v>
      </c>
      <c r="AS212" s="129">
        <v>335</v>
      </c>
      <c r="AT212" s="129">
        <v>0</v>
      </c>
      <c r="AU212" s="129">
        <v>335</v>
      </c>
      <c r="AV212" s="129">
        <v>430</v>
      </c>
      <c r="AW212" s="129">
        <v>115.5</v>
      </c>
      <c r="AX212" s="129">
        <v>335</v>
      </c>
      <c r="AY212" s="129">
        <v>875</v>
      </c>
      <c r="AZ212" s="130">
        <v>880.5</v>
      </c>
      <c r="BA212" s="131">
        <v>551.82000000000005</v>
      </c>
      <c r="BB212" s="116">
        <v>1</v>
      </c>
      <c r="BC212" s="116" t="s">
        <v>254</v>
      </c>
      <c r="BD212" s="116">
        <v>0</v>
      </c>
      <c r="BE212" s="116" t="s">
        <v>254</v>
      </c>
      <c r="BF212" s="116">
        <v>1</v>
      </c>
      <c r="BG212" s="116" t="s">
        <v>254</v>
      </c>
      <c r="BH212" s="116">
        <v>0</v>
      </c>
      <c r="BI212" s="116">
        <v>1</v>
      </c>
    </row>
    <row r="213" spans="1:61" ht="15.5">
      <c r="A213" s="117" t="str">
        <f t="shared" si="3"/>
        <v>FR</v>
      </c>
      <c r="B213" s="118" t="s">
        <v>289</v>
      </c>
      <c r="C213" s="118">
        <v>1</v>
      </c>
      <c r="D213" s="118" t="s">
        <v>648</v>
      </c>
      <c r="E213" s="119">
        <v>12</v>
      </c>
      <c r="F213" s="120">
        <v>1.1652957201004028</v>
      </c>
      <c r="G213" s="121">
        <v>37.117179870605469</v>
      </c>
      <c r="H213" s="60" t="s">
        <v>24</v>
      </c>
      <c r="I213" s="123">
        <v>63.661828370000002</v>
      </c>
      <c r="J213" s="124">
        <v>0.45</v>
      </c>
      <c r="K213" s="124">
        <v>6.4</v>
      </c>
      <c r="L213" s="124">
        <v>36.159999999999997</v>
      </c>
      <c r="N213" s="125">
        <v>5.8119999999999998E-2</v>
      </c>
      <c r="O213" s="126">
        <v>1.9E-3</v>
      </c>
      <c r="P213" s="126">
        <v>0</v>
      </c>
      <c r="Q213" s="126">
        <v>1.1464000000000001</v>
      </c>
      <c r="R213" s="126">
        <v>0</v>
      </c>
      <c r="S213" s="126">
        <v>5.0697836706210697E-2</v>
      </c>
      <c r="T213" s="126">
        <v>0</v>
      </c>
      <c r="U213" s="126">
        <v>1.6573621772505199E-3</v>
      </c>
      <c r="V213" s="127">
        <v>5.2355198883461303E-2</v>
      </c>
      <c r="W213" s="126">
        <v>3.6908066819647898</v>
      </c>
      <c r="X213" s="126">
        <v>1.1232889901631999</v>
      </c>
      <c r="Y213" s="126">
        <v>2.4070478360640002</v>
      </c>
      <c r="Z213" s="126">
        <v>0.80234927868799799</v>
      </c>
      <c r="AA213" s="126">
        <v>0.80234927868799799</v>
      </c>
      <c r="AB213" s="126">
        <v>0</v>
      </c>
      <c r="AC213" s="126">
        <v>1.604698557376</v>
      </c>
      <c r="AD213" s="126">
        <v>1.1232889901631999</v>
      </c>
      <c r="AE213" s="127">
        <v>0.1604698557376</v>
      </c>
      <c r="AF213" s="128">
        <v>7</v>
      </c>
      <c r="AG213" s="125">
        <v>12.849463228332599</v>
      </c>
      <c r="AH213" s="126">
        <v>2.7374552690277101</v>
      </c>
      <c r="AI213" s="126">
        <v>8.2216730587159201</v>
      </c>
      <c r="AJ213" s="126">
        <v>1.0534846029173399</v>
      </c>
      <c r="AK213" s="126">
        <v>1.0534846029173399</v>
      </c>
      <c r="AL213" s="126">
        <v>0</v>
      </c>
      <c r="AM213" s="126">
        <v>7.16818845579858</v>
      </c>
      <c r="AN213" s="126">
        <v>2.7374552690277101</v>
      </c>
      <c r="AO213" s="127">
        <v>1.8903349005889201</v>
      </c>
      <c r="AP213" s="129">
        <v>136</v>
      </c>
      <c r="AQ213" s="129">
        <v>15</v>
      </c>
      <c r="AR213" s="129">
        <v>569</v>
      </c>
      <c r="AS213" s="129">
        <v>352</v>
      </c>
      <c r="AT213" s="129">
        <v>0</v>
      </c>
      <c r="AU213" s="129">
        <v>352</v>
      </c>
      <c r="AV213" s="129">
        <v>418</v>
      </c>
      <c r="AW213" s="129">
        <v>151</v>
      </c>
      <c r="AX213" s="129">
        <v>352</v>
      </c>
      <c r="AY213" s="129">
        <v>906</v>
      </c>
      <c r="AZ213" s="130">
        <v>921</v>
      </c>
      <c r="BA213" s="131">
        <v>474.56</v>
      </c>
      <c r="BB213" s="116">
        <v>1</v>
      </c>
      <c r="BC213" s="116" t="s">
        <v>254</v>
      </c>
      <c r="BD213" s="116">
        <v>0</v>
      </c>
      <c r="BE213" s="116" t="s">
        <v>254</v>
      </c>
      <c r="BF213" s="116">
        <v>0</v>
      </c>
      <c r="BG213" s="116" t="s">
        <v>254</v>
      </c>
      <c r="BH213" s="116">
        <v>0</v>
      </c>
      <c r="BI213" s="116">
        <v>1</v>
      </c>
    </row>
    <row r="214" spans="1:61" ht="15.5">
      <c r="A214" s="117" t="str">
        <f t="shared" si="3"/>
        <v>FR</v>
      </c>
      <c r="B214" s="118" t="s">
        <v>289</v>
      </c>
      <c r="C214" s="118">
        <v>1</v>
      </c>
      <c r="D214" s="118" t="s">
        <v>649</v>
      </c>
      <c r="E214" s="119">
        <v>13</v>
      </c>
      <c r="F214" s="120">
        <v>1.5423561334609985</v>
      </c>
      <c r="G214" s="121">
        <v>36.211593627929687</v>
      </c>
      <c r="H214" s="60" t="s">
        <v>24</v>
      </c>
      <c r="I214" s="123">
        <v>95.492742550000003</v>
      </c>
      <c r="J214" s="124">
        <v>0.45</v>
      </c>
      <c r="K214" s="124">
        <v>5.42</v>
      </c>
      <c r="L214" s="124">
        <v>32.229999999999997</v>
      </c>
      <c r="N214" s="125">
        <v>4.9770000000000002E-2</v>
      </c>
      <c r="O214" s="126">
        <v>3.3E-3</v>
      </c>
      <c r="P214" s="126">
        <v>0</v>
      </c>
      <c r="Q214" s="126">
        <v>0.68479999999999996</v>
      </c>
      <c r="R214" s="126">
        <v>1.4800000000000001E-2</v>
      </c>
      <c r="S214" s="126">
        <v>7.2678154205607498E-2</v>
      </c>
      <c r="T214" s="126">
        <v>2.16121495327103E-2</v>
      </c>
      <c r="U214" s="126">
        <v>4.8189252336448603E-3</v>
      </c>
      <c r="V214" s="127">
        <v>9.9109228971962601E-2</v>
      </c>
      <c r="W214" s="126">
        <v>0.25425883549453299</v>
      </c>
      <c r="X214" s="126">
        <v>0.12712941774726699</v>
      </c>
      <c r="Y214" s="126">
        <v>0.12712941774726699</v>
      </c>
      <c r="Z214" s="126">
        <v>0</v>
      </c>
      <c r="AA214" s="126">
        <v>0</v>
      </c>
      <c r="AB214" s="126">
        <v>0</v>
      </c>
      <c r="AC214" s="126">
        <v>0.12712941774726699</v>
      </c>
      <c r="AD214" s="126">
        <v>0.12712941774726699</v>
      </c>
      <c r="AE214" s="127">
        <v>0</v>
      </c>
      <c r="AF214" s="128">
        <v>2</v>
      </c>
      <c r="AG214" s="125">
        <v>0.86880244088482095</v>
      </c>
      <c r="AH214" s="126">
        <v>0.13056191202644299</v>
      </c>
      <c r="AI214" s="126">
        <v>0.73824052885837799</v>
      </c>
      <c r="AJ214" s="126">
        <v>0</v>
      </c>
      <c r="AK214" s="126">
        <v>0</v>
      </c>
      <c r="AL214" s="126">
        <v>0</v>
      </c>
      <c r="AM214" s="126">
        <v>0.73824052885837799</v>
      </c>
      <c r="AN214" s="126">
        <v>0.13056191202644299</v>
      </c>
      <c r="AO214" s="127">
        <v>0</v>
      </c>
      <c r="AP214" s="129">
        <v>94.5</v>
      </c>
      <c r="AQ214" s="129">
        <v>14.5</v>
      </c>
      <c r="AR214" s="129">
        <v>422.5</v>
      </c>
      <c r="AS214" s="129">
        <v>290</v>
      </c>
      <c r="AT214" s="129">
        <v>0</v>
      </c>
      <c r="AU214" s="129">
        <v>290</v>
      </c>
      <c r="AV214" s="129">
        <v>313.5</v>
      </c>
      <c r="AW214" s="129">
        <v>109</v>
      </c>
      <c r="AX214" s="129">
        <v>290</v>
      </c>
      <c r="AY214" s="129">
        <v>698</v>
      </c>
      <c r="AZ214" s="130">
        <v>712.5</v>
      </c>
      <c r="BA214" s="131">
        <v>494.28</v>
      </c>
      <c r="BB214" s="116">
        <v>1</v>
      </c>
      <c r="BC214" s="116" t="s">
        <v>254</v>
      </c>
      <c r="BD214" s="116">
        <v>0</v>
      </c>
      <c r="BE214" s="116" t="s">
        <v>254</v>
      </c>
      <c r="BF214" s="116">
        <v>1</v>
      </c>
      <c r="BG214" s="116" t="s">
        <v>254</v>
      </c>
      <c r="BH214" s="116">
        <v>0</v>
      </c>
      <c r="BI214" s="116">
        <v>1</v>
      </c>
    </row>
    <row r="215" spans="1:61" ht="15.5">
      <c r="A215" s="117" t="str">
        <f t="shared" si="3"/>
        <v>FR</v>
      </c>
      <c r="B215" s="118" t="s">
        <v>289</v>
      </c>
      <c r="C215" s="118">
        <v>1</v>
      </c>
      <c r="D215" s="118" t="s">
        <v>650</v>
      </c>
      <c r="E215" s="119">
        <v>14</v>
      </c>
      <c r="F215" s="120">
        <v>1.2896881103515625</v>
      </c>
      <c r="G215" s="121">
        <v>36.224739074707031</v>
      </c>
      <c r="H215" s="60" t="s">
        <v>24</v>
      </c>
      <c r="I215" s="123">
        <v>63.661828370000002</v>
      </c>
      <c r="J215" s="124">
        <v>0.5</v>
      </c>
      <c r="K215" s="124">
        <v>8.92</v>
      </c>
      <c r="L215" s="124">
        <v>39.74</v>
      </c>
      <c r="N215" s="125">
        <v>4.1228000000000001E-2</v>
      </c>
      <c r="O215" s="126">
        <v>0.13200000000000001</v>
      </c>
      <c r="P215" s="126">
        <v>0</v>
      </c>
      <c r="Q215" s="126">
        <v>2.4521000000000002</v>
      </c>
      <c r="R215" s="126">
        <v>1.8700000000000001E-2</v>
      </c>
      <c r="S215" s="126">
        <v>1.6813343664614001E-2</v>
      </c>
      <c r="T215" s="126">
        <v>7.6261163900330298E-3</v>
      </c>
      <c r="U215" s="126">
        <v>5.3831409811997903E-2</v>
      </c>
      <c r="V215" s="127">
        <v>7.8270869866644902E-2</v>
      </c>
      <c r="W215" s="126">
        <v>2.1697042526203401</v>
      </c>
      <c r="X215" s="126">
        <v>1.91935376193337</v>
      </c>
      <c r="Y215" s="126">
        <v>0.25035049068696202</v>
      </c>
      <c r="Z215" s="126">
        <v>8.3450163562320601E-2</v>
      </c>
      <c r="AA215" s="126">
        <v>8.3450163562320601E-2</v>
      </c>
      <c r="AB215" s="126">
        <v>0</v>
      </c>
      <c r="AC215" s="126">
        <v>0.16690032712464101</v>
      </c>
      <c r="AD215" s="126">
        <v>1.91935376193337</v>
      </c>
      <c r="AE215" s="127">
        <v>0</v>
      </c>
      <c r="AF215" s="128">
        <v>6</v>
      </c>
      <c r="AG215" s="125">
        <v>5.8336671339875803</v>
      </c>
      <c r="AH215" s="126">
        <v>5.3737732825956304</v>
      </c>
      <c r="AI215" s="126">
        <v>0.45989385139194899</v>
      </c>
      <c r="AJ215" s="126">
        <v>7.6023099005274097E-2</v>
      </c>
      <c r="AK215" s="126">
        <v>7.6023099005274097E-2</v>
      </c>
      <c r="AL215" s="126">
        <v>0</v>
      </c>
      <c r="AM215" s="126">
        <v>0.38387075238667501</v>
      </c>
      <c r="AN215" s="126">
        <v>5.3737732825956304</v>
      </c>
      <c r="AO215" s="127">
        <v>0</v>
      </c>
      <c r="AP215" s="129">
        <v>84</v>
      </c>
      <c r="AQ215" s="129">
        <v>119.5</v>
      </c>
      <c r="AR215" s="129">
        <v>512.5</v>
      </c>
      <c r="AS215" s="129">
        <v>364.5</v>
      </c>
      <c r="AT215" s="129">
        <v>0</v>
      </c>
      <c r="AU215" s="129">
        <v>364.5</v>
      </c>
      <c r="AV215" s="129">
        <v>309</v>
      </c>
      <c r="AW215" s="129">
        <v>203.5</v>
      </c>
      <c r="AX215" s="129">
        <v>364.5</v>
      </c>
      <c r="AY215" s="129">
        <v>757.5</v>
      </c>
      <c r="AZ215" s="130">
        <v>877</v>
      </c>
      <c r="BA215" s="131">
        <v>193.27</v>
      </c>
      <c r="BB215" s="116">
        <v>1</v>
      </c>
      <c r="BC215" s="116" t="s">
        <v>254</v>
      </c>
      <c r="BD215" s="116">
        <v>0</v>
      </c>
      <c r="BE215" s="116" t="s">
        <v>254</v>
      </c>
      <c r="BF215" s="116">
        <v>0</v>
      </c>
      <c r="BG215" s="116" t="s">
        <v>254</v>
      </c>
      <c r="BH215" s="116">
        <v>1</v>
      </c>
      <c r="BI215" s="116">
        <v>1</v>
      </c>
    </row>
    <row r="216" spans="1:61" ht="15.5">
      <c r="A216" s="117" t="str">
        <f t="shared" si="3"/>
        <v>FR</v>
      </c>
      <c r="B216" s="118" t="s">
        <v>289</v>
      </c>
      <c r="C216" s="118">
        <v>1</v>
      </c>
      <c r="D216" s="118" t="s">
        <v>651</v>
      </c>
      <c r="E216" s="119">
        <v>15</v>
      </c>
      <c r="F216" s="120">
        <v>1.4093077182769775</v>
      </c>
      <c r="G216" s="121">
        <v>35.452182769775391</v>
      </c>
      <c r="H216" s="60" t="s">
        <v>24</v>
      </c>
      <c r="I216" s="123">
        <v>127.3236567</v>
      </c>
      <c r="J216" s="124">
        <v>0.65</v>
      </c>
      <c r="K216" s="124">
        <v>8.18</v>
      </c>
      <c r="L216" s="124">
        <v>36.770000000000003</v>
      </c>
      <c r="N216" s="125">
        <v>4.5218000000000001E-2</v>
      </c>
      <c r="O216" s="126">
        <v>5.1999999999999998E-3</v>
      </c>
      <c r="P216" s="126">
        <v>0</v>
      </c>
      <c r="Q216" s="126">
        <v>1.9092</v>
      </c>
      <c r="R216" s="126">
        <v>3.5999999999999997E-2</v>
      </c>
      <c r="S216" s="126">
        <v>2.3684265661009798E-2</v>
      </c>
      <c r="T216" s="126">
        <v>1.8856065367693301E-2</v>
      </c>
      <c r="U216" s="126">
        <v>2.72365388644458E-3</v>
      </c>
      <c r="V216" s="127">
        <v>4.5263984915147701E-2</v>
      </c>
      <c r="W216" s="126">
        <v>3.9167899730176701</v>
      </c>
      <c r="X216" s="126">
        <v>3.6991905300722401</v>
      </c>
      <c r="Y216" s="126">
        <v>0.21759944294542599</v>
      </c>
      <c r="Z216" s="126">
        <v>0</v>
      </c>
      <c r="AA216" s="126">
        <v>0</v>
      </c>
      <c r="AB216" s="126">
        <v>0</v>
      </c>
      <c r="AC216" s="126">
        <v>0.21759944294542599</v>
      </c>
      <c r="AD216" s="126">
        <v>3.6991905300722401</v>
      </c>
      <c r="AE216" s="127">
        <v>0</v>
      </c>
      <c r="AF216" s="128">
        <v>5</v>
      </c>
      <c r="AG216" s="125">
        <v>12.6764731482287</v>
      </c>
      <c r="AH216" s="126">
        <v>12.175994429454301</v>
      </c>
      <c r="AI216" s="126">
        <v>0.50047871877448002</v>
      </c>
      <c r="AJ216" s="126">
        <v>0</v>
      </c>
      <c r="AK216" s="126">
        <v>0</v>
      </c>
      <c r="AL216" s="126">
        <v>0</v>
      </c>
      <c r="AM216" s="126">
        <v>0.50047871877448002</v>
      </c>
      <c r="AN216" s="126">
        <v>12.175994429454301</v>
      </c>
      <c r="AO216" s="127">
        <v>0</v>
      </c>
      <c r="AP216" s="129">
        <v>409.5</v>
      </c>
      <c r="AQ216" s="129">
        <v>0</v>
      </c>
      <c r="AR216" s="129">
        <v>599</v>
      </c>
      <c r="AS216" s="129">
        <v>389</v>
      </c>
      <c r="AT216" s="129">
        <v>0</v>
      </c>
      <c r="AU216" s="129">
        <v>389</v>
      </c>
      <c r="AV216" s="129">
        <v>189.5</v>
      </c>
      <c r="AW216" s="129">
        <v>409.5</v>
      </c>
      <c r="AX216" s="129">
        <v>389</v>
      </c>
      <c r="AY216" s="129">
        <v>988</v>
      </c>
      <c r="AZ216" s="130">
        <v>988</v>
      </c>
      <c r="BA216" s="131">
        <v>134.71</v>
      </c>
      <c r="BB216" s="116">
        <v>1</v>
      </c>
      <c r="BC216" s="116" t="s">
        <v>254</v>
      </c>
      <c r="BD216" s="116">
        <v>0</v>
      </c>
      <c r="BE216" s="116" t="s">
        <v>254</v>
      </c>
      <c r="BF216" s="116">
        <v>0</v>
      </c>
      <c r="BG216" s="116" t="s">
        <v>254</v>
      </c>
      <c r="BH216" s="116">
        <v>1</v>
      </c>
      <c r="BI216" s="116">
        <v>1</v>
      </c>
    </row>
    <row r="217" spans="1:61" ht="15.5">
      <c r="A217" s="117" t="str">
        <f t="shared" si="3"/>
        <v>FR</v>
      </c>
      <c r="B217" s="118" t="s">
        <v>289</v>
      </c>
      <c r="C217" s="118">
        <v>1</v>
      </c>
      <c r="D217" s="118" t="s">
        <v>652</v>
      </c>
      <c r="E217" s="119">
        <v>16</v>
      </c>
      <c r="F217" s="120">
        <v>1.2619918584823608</v>
      </c>
      <c r="G217" s="121">
        <v>38.112667083740234</v>
      </c>
      <c r="H217" s="60" t="s">
        <v>24</v>
      </c>
      <c r="I217" s="123">
        <v>31.830914180000001</v>
      </c>
      <c r="J217" s="124">
        <v>0.57999999999999996</v>
      </c>
      <c r="K217" s="124">
        <v>7.58</v>
      </c>
      <c r="L217" s="124">
        <v>32.99</v>
      </c>
      <c r="N217" s="125">
        <v>5.0916000000000003E-2</v>
      </c>
      <c r="O217" s="126">
        <v>0</v>
      </c>
      <c r="P217" s="126">
        <v>0</v>
      </c>
      <c r="Q217" s="126">
        <v>1.4115</v>
      </c>
      <c r="R217" s="126">
        <v>0</v>
      </c>
      <c r="S217" s="126">
        <v>3.6072263549415499E-2</v>
      </c>
      <c r="T217" s="126">
        <v>0</v>
      </c>
      <c r="U217" s="126">
        <v>0</v>
      </c>
      <c r="V217" s="127">
        <v>3.6072263549415499E-2</v>
      </c>
      <c r="W217" s="126">
        <v>1.03205260519565</v>
      </c>
      <c r="X217" s="126">
        <v>0.95833456196738698</v>
      </c>
      <c r="Y217" s="126">
        <v>0</v>
      </c>
      <c r="Z217" s="126">
        <v>0</v>
      </c>
      <c r="AA217" s="126">
        <v>0</v>
      </c>
      <c r="AB217" s="126">
        <v>0</v>
      </c>
      <c r="AC217" s="126">
        <v>0</v>
      </c>
      <c r="AD217" s="126">
        <v>0.95833456196738698</v>
      </c>
      <c r="AE217" s="127">
        <v>7.3718043228260505E-2</v>
      </c>
      <c r="AF217" s="128">
        <v>5</v>
      </c>
      <c r="AG217" s="125">
        <v>3.8380562026361602</v>
      </c>
      <c r="AH217" s="126">
        <v>3.6805207442573602</v>
      </c>
      <c r="AI217" s="126">
        <v>3.3910299884999801E-3</v>
      </c>
      <c r="AJ217" s="126">
        <v>3.3910299884999801E-3</v>
      </c>
      <c r="AK217" s="126">
        <v>3.3910299884999801E-3</v>
      </c>
      <c r="AL217" s="126">
        <v>0</v>
      </c>
      <c r="AM217" s="126">
        <v>0</v>
      </c>
      <c r="AN217" s="126">
        <v>3.6805207442573602</v>
      </c>
      <c r="AO217" s="127">
        <v>0.15414442839029299</v>
      </c>
      <c r="AP217" s="129">
        <v>65</v>
      </c>
      <c r="AQ217" s="129">
        <v>61.5</v>
      </c>
      <c r="AR217" s="129">
        <v>304</v>
      </c>
      <c r="AS217" s="129">
        <v>435.5</v>
      </c>
      <c r="AT217" s="129">
        <v>0</v>
      </c>
      <c r="AU217" s="129">
        <v>435.5</v>
      </c>
      <c r="AV217" s="129">
        <v>177.5</v>
      </c>
      <c r="AW217" s="129">
        <v>126.5</v>
      </c>
      <c r="AX217" s="129">
        <v>435.5</v>
      </c>
      <c r="AY217" s="129">
        <v>678</v>
      </c>
      <c r="AZ217" s="130">
        <v>739.5</v>
      </c>
      <c r="BA217" s="131">
        <v>281.01</v>
      </c>
      <c r="BB217" s="116">
        <v>1</v>
      </c>
      <c r="BC217" s="116" t="s">
        <v>254</v>
      </c>
      <c r="BD217" s="116">
        <v>0</v>
      </c>
      <c r="BE217" s="116" t="s">
        <v>254</v>
      </c>
      <c r="BF217" s="116">
        <v>1</v>
      </c>
      <c r="BG217" s="116" t="s">
        <v>254</v>
      </c>
      <c r="BH217" s="116">
        <v>0</v>
      </c>
      <c r="BI217" s="116">
        <v>1</v>
      </c>
    </row>
    <row r="218" spans="1:61" ht="15.5">
      <c r="A218" s="117" t="str">
        <f t="shared" si="3"/>
        <v>FR</v>
      </c>
      <c r="B218" s="118" t="s">
        <v>289</v>
      </c>
      <c r="C218" s="118">
        <v>1</v>
      </c>
      <c r="D218" s="118" t="s">
        <v>653</v>
      </c>
      <c r="E218" s="119">
        <v>17</v>
      </c>
      <c r="F218" s="120">
        <v>1.6683738231658936</v>
      </c>
      <c r="G218" s="121">
        <v>36.680515289306641</v>
      </c>
      <c r="H218" s="60" t="s">
        <v>24</v>
      </c>
      <c r="I218" s="123" t="s">
        <v>254</v>
      </c>
      <c r="J218" s="124">
        <v>0.47</v>
      </c>
      <c r="K218" s="124">
        <v>4.92</v>
      </c>
      <c r="L218" s="124">
        <v>35.44</v>
      </c>
      <c r="N218" s="125">
        <v>4.6288000000000003E-2</v>
      </c>
      <c r="O218" s="126">
        <v>1.3599999999999999E-2</v>
      </c>
      <c r="P218" s="126">
        <v>0</v>
      </c>
      <c r="Q218" s="126">
        <v>1.1068</v>
      </c>
      <c r="R218" s="126">
        <v>2.6700000000000002E-2</v>
      </c>
      <c r="S218" s="126">
        <v>4.18214672930972E-2</v>
      </c>
      <c r="T218" s="126">
        <v>2.4123599566317301E-2</v>
      </c>
      <c r="U218" s="126">
        <v>1.22876761835923E-2</v>
      </c>
      <c r="V218" s="127">
        <v>7.8232743043006897E-2</v>
      </c>
      <c r="W218" s="126">
        <v>3.4141060871013398</v>
      </c>
      <c r="X218" s="126">
        <v>2.9144808060621199</v>
      </c>
      <c r="Y218" s="126">
        <v>0.41635440086601699</v>
      </c>
      <c r="Z218" s="126">
        <v>0.166541760346407</v>
      </c>
      <c r="AA218" s="126">
        <v>0.166541760346407</v>
      </c>
      <c r="AB218" s="126">
        <v>0</v>
      </c>
      <c r="AC218" s="126">
        <v>0.24981264051961</v>
      </c>
      <c r="AD218" s="126">
        <v>2.9144808060621199</v>
      </c>
      <c r="AE218" s="127">
        <v>8.3270880173203402E-2</v>
      </c>
      <c r="AF218" s="128">
        <v>8</v>
      </c>
      <c r="AG218" s="125">
        <v>9.4084436672495606</v>
      </c>
      <c r="AH218" s="126">
        <v>7.8722624698143102</v>
      </c>
      <c r="AI218" s="126">
        <v>1.36206178699309</v>
      </c>
      <c r="AJ218" s="126">
        <v>0.49546173703056001</v>
      </c>
      <c r="AK218" s="126">
        <v>0.49546173703056001</v>
      </c>
      <c r="AL218" s="126">
        <v>0</v>
      </c>
      <c r="AM218" s="126">
        <v>0.86660004996252804</v>
      </c>
      <c r="AN218" s="126">
        <v>7.8722624698143102</v>
      </c>
      <c r="AO218" s="127">
        <v>0.174119410442168</v>
      </c>
      <c r="AP218" s="129">
        <v>58.5</v>
      </c>
      <c r="AQ218" s="129">
        <v>70.5</v>
      </c>
      <c r="AR218" s="129">
        <v>485.5</v>
      </c>
      <c r="AS218" s="129">
        <v>362.5</v>
      </c>
      <c r="AT218" s="129">
        <v>0</v>
      </c>
      <c r="AU218" s="129">
        <v>362.5</v>
      </c>
      <c r="AV218" s="129">
        <v>356.5</v>
      </c>
      <c r="AW218" s="129">
        <v>129</v>
      </c>
      <c r="AX218" s="129">
        <v>362.5</v>
      </c>
      <c r="AY218" s="129">
        <v>777.5</v>
      </c>
      <c r="AZ218" s="130">
        <v>848</v>
      </c>
      <c r="BA218" s="131">
        <v>134.13</v>
      </c>
      <c r="BB218" s="116">
        <v>1</v>
      </c>
      <c r="BC218" s="116" t="s">
        <v>254</v>
      </c>
      <c r="BD218" s="116">
        <v>0</v>
      </c>
      <c r="BE218" s="116" t="s">
        <v>254</v>
      </c>
      <c r="BF218" s="116" t="s">
        <v>254</v>
      </c>
      <c r="BG218" s="116" t="s">
        <v>254</v>
      </c>
      <c r="BH218" s="116">
        <v>0</v>
      </c>
      <c r="BI218" s="116">
        <v>1</v>
      </c>
    </row>
    <row r="219" spans="1:61" ht="15.5">
      <c r="A219" s="117" t="str">
        <f t="shared" si="3"/>
        <v>FR</v>
      </c>
      <c r="B219" s="118" t="s">
        <v>289</v>
      </c>
      <c r="C219" s="118">
        <v>1</v>
      </c>
      <c r="D219" s="118" t="s">
        <v>654</v>
      </c>
      <c r="E219" s="119">
        <v>18</v>
      </c>
      <c r="F219" s="120">
        <v>1.2349879741668701</v>
      </c>
      <c r="G219" s="121">
        <v>35.994029998779297</v>
      </c>
      <c r="H219" s="60" t="s">
        <v>24</v>
      </c>
      <c r="I219" s="123">
        <v>127.3236567</v>
      </c>
      <c r="J219" s="124">
        <v>0.56000000000000005</v>
      </c>
      <c r="K219" s="124">
        <v>6.94</v>
      </c>
      <c r="L219" s="124">
        <v>31.54</v>
      </c>
      <c r="N219" s="125">
        <v>4.0034E-2</v>
      </c>
      <c r="O219" s="126">
        <v>0</v>
      </c>
      <c r="P219" s="126">
        <v>0</v>
      </c>
      <c r="Q219" s="126">
        <v>1.4311</v>
      </c>
      <c r="R219" s="126">
        <v>0</v>
      </c>
      <c r="S219" s="126">
        <v>2.79742855146391E-2</v>
      </c>
      <c r="T219" s="126">
        <v>0</v>
      </c>
      <c r="U219" s="126">
        <v>0</v>
      </c>
      <c r="V219" s="127">
        <v>2.79742855146391E-2</v>
      </c>
      <c r="W219" s="126">
        <v>0.478114317133227</v>
      </c>
      <c r="X219" s="126">
        <v>0.15937143904440901</v>
      </c>
      <c r="Y219" s="126">
        <v>0.31874287808881802</v>
      </c>
      <c r="Z219" s="126">
        <v>0</v>
      </c>
      <c r="AA219" s="126">
        <v>0</v>
      </c>
      <c r="AB219" s="126">
        <v>0</v>
      </c>
      <c r="AC219" s="126">
        <v>0.31874287808881802</v>
      </c>
      <c r="AD219" s="126">
        <v>0.15937143904440901</v>
      </c>
      <c r="AE219" s="127">
        <v>0</v>
      </c>
      <c r="AF219" s="128">
        <v>2</v>
      </c>
      <c r="AG219" s="125">
        <v>1.53825312965663</v>
      </c>
      <c r="AH219" s="126">
        <v>0.244396101774601</v>
      </c>
      <c r="AI219" s="126">
        <v>1.2938570278820301</v>
      </c>
      <c r="AJ219" s="126">
        <v>1.8327715490106999E-3</v>
      </c>
      <c r="AK219" s="126">
        <v>1.8327715490106999E-3</v>
      </c>
      <c r="AL219" s="126">
        <v>0</v>
      </c>
      <c r="AM219" s="126">
        <v>1.29202425633302</v>
      </c>
      <c r="AN219" s="126">
        <v>0.244396101774601</v>
      </c>
      <c r="AO219" s="127">
        <v>0</v>
      </c>
      <c r="AP219" s="129">
        <v>66</v>
      </c>
      <c r="AQ219" s="129">
        <v>7.5</v>
      </c>
      <c r="AR219" s="129">
        <v>496.5</v>
      </c>
      <c r="AS219" s="129">
        <v>238.5</v>
      </c>
      <c r="AT219" s="129">
        <v>0</v>
      </c>
      <c r="AU219" s="129">
        <v>238.5</v>
      </c>
      <c r="AV219" s="129">
        <v>423</v>
      </c>
      <c r="AW219" s="129">
        <v>73.5</v>
      </c>
      <c r="AX219" s="129">
        <v>238.5</v>
      </c>
      <c r="AY219" s="129">
        <v>727.5</v>
      </c>
      <c r="AZ219" s="130">
        <v>735</v>
      </c>
      <c r="BA219" s="131">
        <v>376.19</v>
      </c>
      <c r="BB219" s="116">
        <v>1</v>
      </c>
      <c r="BC219" s="116" t="s">
        <v>254</v>
      </c>
      <c r="BD219" s="116">
        <v>0</v>
      </c>
      <c r="BE219" s="116" t="s">
        <v>254</v>
      </c>
      <c r="BF219" s="116" t="s">
        <v>254</v>
      </c>
      <c r="BG219" s="116" t="s">
        <v>254</v>
      </c>
      <c r="BH219" s="116">
        <v>0</v>
      </c>
      <c r="BI219" s="116">
        <v>1</v>
      </c>
    </row>
    <row r="220" spans="1:61" ht="15.5">
      <c r="A220" s="117" t="str">
        <f t="shared" si="3"/>
        <v>FR</v>
      </c>
      <c r="B220" s="118" t="s">
        <v>289</v>
      </c>
      <c r="C220" s="118">
        <v>1</v>
      </c>
      <c r="D220" s="118" t="s">
        <v>655</v>
      </c>
      <c r="E220" s="119">
        <v>19</v>
      </c>
      <c r="F220" s="120">
        <v>1.5584534406661987</v>
      </c>
      <c r="G220" s="121">
        <v>37.117271423339844</v>
      </c>
      <c r="H220" s="60" t="s">
        <v>24</v>
      </c>
      <c r="I220" s="123" t="s">
        <v>254</v>
      </c>
      <c r="J220" s="124">
        <v>0.49</v>
      </c>
      <c r="K220" s="124">
        <v>9.74</v>
      </c>
      <c r="L220" s="124">
        <v>44.62</v>
      </c>
      <c r="N220" s="125">
        <v>4.1688000000000003E-2</v>
      </c>
      <c r="O220" s="126">
        <v>2.1000000000000001E-2</v>
      </c>
      <c r="P220" s="126">
        <v>0</v>
      </c>
      <c r="Q220" s="126">
        <v>1.9334</v>
      </c>
      <c r="R220" s="126">
        <v>2.01E-2</v>
      </c>
      <c r="S220" s="126">
        <v>2.15620151029275E-2</v>
      </c>
      <c r="T220" s="126">
        <v>1.0396193234716E-2</v>
      </c>
      <c r="U220" s="126">
        <v>1.0861694424330199E-2</v>
      </c>
      <c r="V220" s="127">
        <v>4.2819902761973699E-2</v>
      </c>
      <c r="W220" s="126">
        <v>0.557376318194992</v>
      </c>
      <c r="X220" s="126">
        <v>0.33442579091699498</v>
      </c>
      <c r="Y220" s="126">
        <v>0.222950527277997</v>
      </c>
      <c r="Z220" s="126">
        <v>5.57376318194992E-2</v>
      </c>
      <c r="AA220" s="126">
        <v>5.57376318194992E-2</v>
      </c>
      <c r="AB220" s="126">
        <v>0</v>
      </c>
      <c r="AC220" s="126">
        <v>0.16721289545849799</v>
      </c>
      <c r="AD220" s="126">
        <v>0.33442579091699498</v>
      </c>
      <c r="AE220" s="127">
        <v>0</v>
      </c>
      <c r="AF220" s="128">
        <v>4</v>
      </c>
      <c r="AG220" s="125">
        <v>2.3171805676320401</v>
      </c>
      <c r="AH220" s="126">
        <v>1.6089224801016699</v>
      </c>
      <c r="AI220" s="126">
        <v>0.708258087530377</v>
      </c>
      <c r="AJ220" s="126">
        <v>0.12819655318484799</v>
      </c>
      <c r="AK220" s="126">
        <v>0.12819655318484799</v>
      </c>
      <c r="AL220" s="126">
        <v>0</v>
      </c>
      <c r="AM220" s="126">
        <v>0.58006153434552898</v>
      </c>
      <c r="AN220" s="126">
        <v>1.6089224801016699</v>
      </c>
      <c r="AO220" s="127">
        <v>0</v>
      </c>
      <c r="AP220" s="129">
        <v>46.5</v>
      </c>
      <c r="AQ220" s="129">
        <v>4.5</v>
      </c>
      <c r="AR220" s="129">
        <v>381.5</v>
      </c>
      <c r="AS220" s="129">
        <v>317</v>
      </c>
      <c r="AT220" s="129">
        <v>0</v>
      </c>
      <c r="AU220" s="129">
        <v>317</v>
      </c>
      <c r="AV220" s="129">
        <v>330.5</v>
      </c>
      <c r="AW220" s="129">
        <v>51</v>
      </c>
      <c r="AX220" s="129">
        <v>317</v>
      </c>
      <c r="AY220" s="129">
        <v>694</v>
      </c>
      <c r="AZ220" s="130">
        <v>698.5</v>
      </c>
      <c r="BA220" s="131">
        <v>367.43</v>
      </c>
      <c r="BB220" s="116">
        <v>1</v>
      </c>
      <c r="BC220" s="116" t="s">
        <v>254</v>
      </c>
      <c r="BD220" s="116">
        <v>0</v>
      </c>
      <c r="BE220" s="116" t="s">
        <v>254</v>
      </c>
      <c r="BF220" s="116">
        <v>0</v>
      </c>
      <c r="BG220" s="116" t="s">
        <v>254</v>
      </c>
      <c r="BH220" s="116">
        <v>1</v>
      </c>
      <c r="BI220" s="116">
        <v>1</v>
      </c>
    </row>
    <row r="221" spans="1:61" ht="15.5">
      <c r="A221" s="117" t="str">
        <f t="shared" si="3"/>
        <v>FR</v>
      </c>
      <c r="B221" s="118" t="s">
        <v>289</v>
      </c>
      <c r="C221" s="118">
        <v>1</v>
      </c>
      <c r="D221" s="118" t="s">
        <v>656</v>
      </c>
      <c r="E221" s="119">
        <v>20</v>
      </c>
      <c r="F221" s="120">
        <v>1.2981998920440674</v>
      </c>
      <c r="G221" s="121">
        <v>35.393535614013672</v>
      </c>
      <c r="H221" s="60" t="s">
        <v>24</v>
      </c>
      <c r="I221" s="123">
        <v>63.661828370000002</v>
      </c>
      <c r="J221" s="124">
        <v>0.42</v>
      </c>
      <c r="K221" s="124">
        <v>4.66</v>
      </c>
      <c r="L221" s="124">
        <v>37.46</v>
      </c>
      <c r="N221" s="125">
        <v>3.8044000000000001E-2</v>
      </c>
      <c r="O221" s="126">
        <v>0</v>
      </c>
      <c r="P221" s="126">
        <v>0</v>
      </c>
      <c r="Q221" s="126">
        <v>0.75309999999999999</v>
      </c>
      <c r="R221" s="126">
        <v>1.46E-2</v>
      </c>
      <c r="S221" s="126">
        <v>5.0516531669101E-2</v>
      </c>
      <c r="T221" s="126">
        <v>1.9386535652635799E-2</v>
      </c>
      <c r="U221" s="126">
        <v>0</v>
      </c>
      <c r="V221" s="127">
        <v>6.9903067321736803E-2</v>
      </c>
      <c r="W221" s="126">
        <v>3.34875371124767</v>
      </c>
      <c r="X221" s="126">
        <v>2.4166263895601698</v>
      </c>
      <c r="Y221" s="126">
        <v>0.89760408755092203</v>
      </c>
      <c r="Z221" s="126">
        <v>0.79403438514119995</v>
      </c>
      <c r="AA221" s="126">
        <v>0.75951115100462596</v>
      </c>
      <c r="AB221" s="126">
        <v>3.4523234136573898E-2</v>
      </c>
      <c r="AC221" s="126">
        <v>0.10356970240972201</v>
      </c>
      <c r="AD221" s="126">
        <v>2.4166263895601698</v>
      </c>
      <c r="AE221" s="127">
        <v>3.4523234136573898E-2</v>
      </c>
      <c r="AF221" s="128">
        <v>10</v>
      </c>
      <c r="AG221" s="125">
        <v>6.4802527100738798</v>
      </c>
      <c r="AH221" s="126">
        <v>5.2910999102395904</v>
      </c>
      <c r="AI221" s="126">
        <v>1.0178139888144699</v>
      </c>
      <c r="AJ221" s="126">
        <v>0.87550921770351398</v>
      </c>
      <c r="AK221" s="126">
        <v>0.869881930539253</v>
      </c>
      <c r="AL221" s="126">
        <v>5.6272871642615496E-3</v>
      </c>
      <c r="AM221" s="126">
        <v>0.14230477111095799</v>
      </c>
      <c r="AN221" s="126">
        <v>5.2910999102395904</v>
      </c>
      <c r="AO221" s="127">
        <v>0.17133881101981599</v>
      </c>
      <c r="AP221" s="129">
        <v>160.5</v>
      </c>
      <c r="AQ221" s="129">
        <v>13</v>
      </c>
      <c r="AR221" s="129">
        <v>269.5</v>
      </c>
      <c r="AS221" s="129">
        <v>333.5</v>
      </c>
      <c r="AT221" s="129">
        <v>0</v>
      </c>
      <c r="AU221" s="129">
        <v>333.5</v>
      </c>
      <c r="AV221" s="129">
        <v>96</v>
      </c>
      <c r="AW221" s="129">
        <v>173.5</v>
      </c>
      <c r="AX221" s="129">
        <v>333.5</v>
      </c>
      <c r="AY221" s="129">
        <v>590</v>
      </c>
      <c r="AZ221" s="130">
        <v>603</v>
      </c>
      <c r="BA221" s="131">
        <v>217.57</v>
      </c>
      <c r="BB221" s="116">
        <v>1</v>
      </c>
      <c r="BC221" s="116" t="s">
        <v>254</v>
      </c>
      <c r="BD221" s="116">
        <v>0</v>
      </c>
      <c r="BE221" s="116" t="s">
        <v>254</v>
      </c>
      <c r="BF221" s="116">
        <v>0</v>
      </c>
      <c r="BG221" s="116" t="s">
        <v>254</v>
      </c>
      <c r="BH221" s="116">
        <v>1</v>
      </c>
      <c r="BI221" s="116">
        <v>1</v>
      </c>
    </row>
    <row r="222" spans="1:61" ht="15.5">
      <c r="A222" s="117" t="str">
        <f t="shared" si="3"/>
        <v>FR</v>
      </c>
      <c r="B222" s="118" t="s">
        <v>291</v>
      </c>
      <c r="C222" s="118">
        <v>1</v>
      </c>
      <c r="D222" s="118" t="s">
        <v>657</v>
      </c>
      <c r="E222" s="119">
        <v>1</v>
      </c>
      <c r="F222" s="120">
        <v>2.3307931423187256</v>
      </c>
      <c r="G222" s="121">
        <v>33.259445190429687</v>
      </c>
      <c r="H222" s="60" t="s">
        <v>24</v>
      </c>
      <c r="I222" s="123">
        <v>541.12554109999996</v>
      </c>
      <c r="J222" s="124">
        <v>0.39</v>
      </c>
      <c r="K222" s="124">
        <v>13</v>
      </c>
      <c r="L222" s="124">
        <v>111.2</v>
      </c>
      <c r="N222" s="125">
        <v>7.2253999999999999E-2</v>
      </c>
      <c r="O222" s="126">
        <v>0</v>
      </c>
      <c r="P222" s="126">
        <v>0</v>
      </c>
      <c r="Q222" s="126">
        <v>4.0502000000000002</v>
      </c>
      <c r="R222" s="126">
        <v>0</v>
      </c>
      <c r="S222" s="126">
        <v>1.7839612858624301E-2</v>
      </c>
      <c r="T222" s="126">
        <v>0</v>
      </c>
      <c r="U222" s="126">
        <v>0</v>
      </c>
      <c r="V222" s="127">
        <v>1.7839612858624301E-2</v>
      </c>
      <c r="W222" s="126">
        <v>0.31969820489458001</v>
      </c>
      <c r="X222" s="126">
        <v>0.15984910244729</v>
      </c>
      <c r="Y222" s="126">
        <v>0.15984910244729</v>
      </c>
      <c r="Z222" s="126">
        <v>0</v>
      </c>
      <c r="AA222" s="126">
        <v>0</v>
      </c>
      <c r="AB222" s="126">
        <v>0</v>
      </c>
      <c r="AC222" s="126">
        <v>0.15984910244729</v>
      </c>
      <c r="AD222" s="126">
        <v>0.15984910244729</v>
      </c>
      <c r="AE222" s="127">
        <v>0</v>
      </c>
      <c r="AF222" s="128">
        <v>2</v>
      </c>
      <c r="AG222" s="125">
        <v>3.8176761137486199</v>
      </c>
      <c r="AH222" s="126">
        <v>2.88943237583721</v>
      </c>
      <c r="AI222" s="126">
        <v>0.92824373791141201</v>
      </c>
      <c r="AJ222" s="126">
        <v>0</v>
      </c>
      <c r="AK222" s="126">
        <v>0</v>
      </c>
      <c r="AL222" s="126">
        <v>0</v>
      </c>
      <c r="AM222" s="126">
        <v>0.92824373791141201</v>
      </c>
      <c r="AN222" s="126">
        <v>2.88943237583721</v>
      </c>
      <c r="AO222" s="127">
        <v>0</v>
      </c>
      <c r="AP222" s="129">
        <v>353.5</v>
      </c>
      <c r="AQ222" s="129">
        <v>0</v>
      </c>
      <c r="AR222" s="129">
        <v>353.5</v>
      </c>
      <c r="AS222" s="129">
        <v>140</v>
      </c>
      <c r="AT222" s="129">
        <v>0</v>
      </c>
      <c r="AU222" s="129">
        <v>140</v>
      </c>
      <c r="AV222" s="129">
        <v>0</v>
      </c>
      <c r="AW222" s="129">
        <v>353.5</v>
      </c>
      <c r="AX222" s="129">
        <v>140</v>
      </c>
      <c r="AY222" s="129">
        <v>493.5</v>
      </c>
      <c r="AZ222" s="130">
        <v>493.5</v>
      </c>
      <c r="BA222" s="131">
        <v>0</v>
      </c>
      <c r="BB222" s="116">
        <v>1</v>
      </c>
      <c r="BC222" s="116" t="s">
        <v>254</v>
      </c>
      <c r="BD222" s="116">
        <v>1</v>
      </c>
      <c r="BE222" s="116" t="s">
        <v>254</v>
      </c>
      <c r="BF222" s="116">
        <v>0</v>
      </c>
      <c r="BG222" s="116" t="s">
        <v>254</v>
      </c>
      <c r="BH222" s="116">
        <v>0</v>
      </c>
      <c r="BI222" s="116">
        <v>1</v>
      </c>
    </row>
    <row r="223" spans="1:61" ht="15.5">
      <c r="A223" s="117" t="str">
        <f t="shared" si="3"/>
        <v>FR</v>
      </c>
      <c r="B223" s="118" t="s">
        <v>291</v>
      </c>
      <c r="C223" s="118">
        <v>1</v>
      </c>
      <c r="D223" s="118" t="s">
        <v>658</v>
      </c>
      <c r="E223" s="119">
        <v>2</v>
      </c>
      <c r="F223" s="120">
        <v>2.396148681640625</v>
      </c>
      <c r="G223" s="121">
        <v>35.176071166992188</v>
      </c>
      <c r="H223" s="60" t="s">
        <v>24</v>
      </c>
      <c r="I223" s="123">
        <v>732.11102619999997</v>
      </c>
      <c r="J223" s="124">
        <v>0.36</v>
      </c>
      <c r="K223" s="124">
        <v>7.05</v>
      </c>
      <c r="L223" s="124">
        <v>97.7</v>
      </c>
      <c r="N223" s="125">
        <v>5.9824000000000002E-2</v>
      </c>
      <c r="O223" s="126">
        <v>0</v>
      </c>
      <c r="P223" s="126">
        <v>0</v>
      </c>
      <c r="Q223" s="126">
        <v>2.1758000000000002</v>
      </c>
      <c r="R223" s="126">
        <v>0</v>
      </c>
      <c r="S223" s="126">
        <v>2.7495174188804102E-2</v>
      </c>
      <c r="T223" s="126">
        <v>0</v>
      </c>
      <c r="U223" s="126">
        <v>0</v>
      </c>
      <c r="V223" s="127">
        <v>2.7495174188804102E-2</v>
      </c>
      <c r="W223" s="126">
        <v>0.181204283669266</v>
      </c>
      <c r="X223" s="126">
        <v>0.120802855779511</v>
      </c>
      <c r="Y223" s="126">
        <v>6.0401427889755298E-2</v>
      </c>
      <c r="Z223" s="126">
        <v>0</v>
      </c>
      <c r="AA223" s="126">
        <v>0</v>
      </c>
      <c r="AB223" s="126">
        <v>0</v>
      </c>
      <c r="AC223" s="126">
        <v>6.0401427889755298E-2</v>
      </c>
      <c r="AD223" s="126">
        <v>0.120802855779511</v>
      </c>
      <c r="AE223" s="127">
        <v>0</v>
      </c>
      <c r="AF223" s="128">
        <v>2</v>
      </c>
      <c r="AG223" s="125">
        <v>2.2386581218780002</v>
      </c>
      <c r="AH223" s="126">
        <v>2.1836324210704299</v>
      </c>
      <c r="AI223" s="126">
        <v>5.50257008075671E-2</v>
      </c>
      <c r="AJ223" s="126">
        <v>0</v>
      </c>
      <c r="AK223" s="126">
        <v>0</v>
      </c>
      <c r="AL223" s="126">
        <v>0</v>
      </c>
      <c r="AM223" s="126">
        <v>5.50257008075671E-2</v>
      </c>
      <c r="AN223" s="126">
        <v>2.1836324210704299</v>
      </c>
      <c r="AO223" s="127">
        <v>0</v>
      </c>
      <c r="AP223" s="129">
        <v>422.5</v>
      </c>
      <c r="AQ223" s="129">
        <v>13.5</v>
      </c>
      <c r="AR223" s="129">
        <v>436</v>
      </c>
      <c r="AS223" s="129">
        <v>86</v>
      </c>
      <c r="AT223" s="129">
        <v>0</v>
      </c>
      <c r="AU223" s="129">
        <v>86</v>
      </c>
      <c r="AV223" s="129">
        <v>0</v>
      </c>
      <c r="AW223" s="129">
        <v>436</v>
      </c>
      <c r="AX223" s="129">
        <v>86</v>
      </c>
      <c r="AY223" s="129">
        <v>508.5</v>
      </c>
      <c r="AZ223" s="130">
        <v>522</v>
      </c>
      <c r="BA223" s="131">
        <v>0</v>
      </c>
      <c r="BB223" s="116">
        <v>0</v>
      </c>
      <c r="BC223" s="116" t="s">
        <v>254</v>
      </c>
      <c r="BD223" s="116">
        <v>1</v>
      </c>
      <c r="BE223" s="116" t="s">
        <v>254</v>
      </c>
      <c r="BF223" s="116">
        <v>0</v>
      </c>
      <c r="BG223" s="116" t="s">
        <v>254</v>
      </c>
      <c r="BH223" s="116">
        <v>0</v>
      </c>
      <c r="BI223" s="116">
        <v>0</v>
      </c>
    </row>
    <row r="224" spans="1:61" ht="15.5">
      <c r="A224" s="117" t="str">
        <f t="shared" si="3"/>
        <v>FR</v>
      </c>
      <c r="B224" s="118" t="s">
        <v>291</v>
      </c>
      <c r="C224" s="118">
        <v>1</v>
      </c>
      <c r="D224" s="118" t="s">
        <v>659</v>
      </c>
      <c r="E224" s="119">
        <v>3</v>
      </c>
      <c r="F224" s="120">
        <v>2.254436731338501</v>
      </c>
      <c r="G224" s="121">
        <v>35.811019897460938</v>
      </c>
      <c r="H224" s="60" t="s">
        <v>24</v>
      </c>
      <c r="I224" s="123">
        <v>159.15457090000001</v>
      </c>
      <c r="J224" s="124">
        <v>0.38</v>
      </c>
      <c r="K224" s="124">
        <v>7.96</v>
      </c>
      <c r="L224" s="124">
        <v>99.66</v>
      </c>
      <c r="N224" s="125">
        <v>6.4799999999999996E-2</v>
      </c>
      <c r="O224" s="126">
        <v>0</v>
      </c>
      <c r="P224" s="126">
        <v>0</v>
      </c>
      <c r="Q224" s="126">
        <v>2.7665999999999999</v>
      </c>
      <c r="R224" s="126">
        <v>0</v>
      </c>
      <c r="S224" s="126">
        <v>2.34222511385817E-2</v>
      </c>
      <c r="T224" s="126">
        <v>0</v>
      </c>
      <c r="U224" s="126">
        <v>0</v>
      </c>
      <c r="V224" s="127">
        <v>2.34222511385817E-2</v>
      </c>
      <c r="W224" s="126">
        <v>1.2800819252432201</v>
      </c>
      <c r="X224" s="126">
        <v>0.53336746885134001</v>
      </c>
      <c r="Y224" s="126">
        <v>0</v>
      </c>
      <c r="Z224" s="126">
        <v>0</v>
      </c>
      <c r="AA224" s="126">
        <v>0</v>
      </c>
      <c r="AB224" s="126">
        <v>0</v>
      </c>
      <c r="AC224" s="126">
        <v>0</v>
      </c>
      <c r="AD224" s="126">
        <v>0.53336746885134001</v>
      </c>
      <c r="AE224" s="127">
        <v>0.74671445639187595</v>
      </c>
      <c r="AF224" s="128">
        <v>3</v>
      </c>
      <c r="AG224" s="125">
        <v>11.3087770950674</v>
      </c>
      <c r="AH224" s="126">
        <v>9.6411503669568202</v>
      </c>
      <c r="AI224" s="126">
        <v>0</v>
      </c>
      <c r="AJ224" s="126">
        <v>0</v>
      </c>
      <c r="AK224" s="126">
        <v>0</v>
      </c>
      <c r="AL224" s="126">
        <v>0</v>
      </c>
      <c r="AM224" s="126">
        <v>0</v>
      </c>
      <c r="AN224" s="126">
        <v>9.6411503669568202</v>
      </c>
      <c r="AO224" s="127">
        <v>1.6676267281106001</v>
      </c>
      <c r="AP224" s="129">
        <v>66</v>
      </c>
      <c r="AQ224" s="129">
        <v>11.5</v>
      </c>
      <c r="AR224" s="129">
        <v>77.5</v>
      </c>
      <c r="AS224" s="129">
        <v>101</v>
      </c>
      <c r="AT224" s="129">
        <v>0</v>
      </c>
      <c r="AU224" s="129">
        <v>101</v>
      </c>
      <c r="AV224" s="129">
        <v>0</v>
      </c>
      <c r="AW224" s="129">
        <v>77.5</v>
      </c>
      <c r="AX224" s="129">
        <v>101</v>
      </c>
      <c r="AY224" s="129">
        <v>167</v>
      </c>
      <c r="AZ224" s="130">
        <v>178.5</v>
      </c>
      <c r="BA224" s="131">
        <v>0</v>
      </c>
      <c r="BB224" s="116">
        <v>1</v>
      </c>
      <c r="BC224" s="116" t="s">
        <v>254</v>
      </c>
      <c r="BD224" s="116">
        <v>0</v>
      </c>
      <c r="BE224" s="116" t="s">
        <v>254</v>
      </c>
      <c r="BF224" s="116">
        <v>0</v>
      </c>
      <c r="BG224" s="116" t="s">
        <v>254</v>
      </c>
      <c r="BH224" s="116">
        <v>0</v>
      </c>
      <c r="BI224" s="116">
        <v>1</v>
      </c>
    </row>
    <row r="225" spans="1:61" ht="15.5">
      <c r="A225" s="117" t="str">
        <f t="shared" si="3"/>
        <v>FR</v>
      </c>
      <c r="B225" s="118" t="s">
        <v>291</v>
      </c>
      <c r="C225" s="118">
        <v>1</v>
      </c>
      <c r="D225" s="118" t="s">
        <v>660</v>
      </c>
      <c r="E225" s="119">
        <v>4</v>
      </c>
      <c r="F225" s="120">
        <v>1.9102847576141357</v>
      </c>
      <c r="G225" s="121">
        <v>35.024379730224609</v>
      </c>
      <c r="H225" s="60" t="s">
        <v>24</v>
      </c>
      <c r="I225" s="123">
        <v>31.830914180000001</v>
      </c>
      <c r="J225" s="124">
        <v>0.38</v>
      </c>
      <c r="K225" s="124">
        <v>11.88</v>
      </c>
      <c r="L225" s="124">
        <v>114.9</v>
      </c>
      <c r="N225" s="125">
        <v>5.5284E-2</v>
      </c>
      <c r="O225" s="126">
        <v>0</v>
      </c>
      <c r="P225" s="126">
        <v>0</v>
      </c>
      <c r="Q225" s="126">
        <v>3.2900999999999998</v>
      </c>
      <c r="R225" s="126">
        <v>0</v>
      </c>
      <c r="S225" s="126">
        <v>1.68031366827756E-2</v>
      </c>
      <c r="T225" s="126">
        <v>0</v>
      </c>
      <c r="U225" s="126">
        <v>0</v>
      </c>
      <c r="V225" s="127">
        <v>1.68031366827756E-2</v>
      </c>
      <c r="W225" s="126">
        <v>0.46511627906976699</v>
      </c>
      <c r="X225" s="126">
        <v>0.16913319238900601</v>
      </c>
      <c r="Y225" s="126">
        <v>0.25369978858351</v>
      </c>
      <c r="Z225" s="126">
        <v>8.4566596194503199E-2</v>
      </c>
      <c r="AA225" s="126">
        <v>8.4566596194503199E-2</v>
      </c>
      <c r="AB225" s="126">
        <v>0</v>
      </c>
      <c r="AC225" s="126">
        <v>0.16913319238900601</v>
      </c>
      <c r="AD225" s="126">
        <v>0.16913319238900601</v>
      </c>
      <c r="AE225" s="127">
        <v>4.22832980972516E-2</v>
      </c>
      <c r="AF225" s="128">
        <v>7</v>
      </c>
      <c r="AG225" s="125">
        <v>2.99243128964059</v>
      </c>
      <c r="AH225" s="126">
        <v>2.58680761099366</v>
      </c>
      <c r="AI225" s="126">
        <v>0.36837209302325602</v>
      </c>
      <c r="AJ225" s="126">
        <v>5.3784355179704001E-2</v>
      </c>
      <c r="AK225" s="126">
        <v>5.3784355179704001E-2</v>
      </c>
      <c r="AL225" s="126">
        <v>0</v>
      </c>
      <c r="AM225" s="126">
        <v>0.31458773784355198</v>
      </c>
      <c r="AN225" s="126">
        <v>2.58680761099366</v>
      </c>
      <c r="AO225" s="127">
        <v>3.7251585623678599E-2</v>
      </c>
      <c r="AP225" s="129">
        <v>54</v>
      </c>
      <c r="AQ225" s="129">
        <v>16</v>
      </c>
      <c r="AR225" s="129">
        <v>70</v>
      </c>
      <c r="AS225" s="129">
        <v>147.5</v>
      </c>
      <c r="AT225" s="129">
        <v>0</v>
      </c>
      <c r="AU225" s="129">
        <v>147.5</v>
      </c>
      <c r="AV225" s="129">
        <v>0</v>
      </c>
      <c r="AW225" s="129">
        <v>70</v>
      </c>
      <c r="AX225" s="129">
        <v>147.5</v>
      </c>
      <c r="AY225" s="129">
        <v>201.5</v>
      </c>
      <c r="AZ225" s="130">
        <v>217.5</v>
      </c>
      <c r="BA225" s="131">
        <v>0</v>
      </c>
      <c r="BB225" s="116">
        <v>1</v>
      </c>
      <c r="BC225" s="116" t="s">
        <v>254</v>
      </c>
      <c r="BD225" s="116">
        <v>1</v>
      </c>
      <c r="BE225" s="116" t="s">
        <v>254</v>
      </c>
      <c r="BF225" s="116">
        <v>0</v>
      </c>
      <c r="BG225" s="116" t="s">
        <v>254</v>
      </c>
      <c r="BH225" s="116">
        <v>0</v>
      </c>
      <c r="BI225" s="116">
        <v>1</v>
      </c>
    </row>
    <row r="226" spans="1:61" ht="15.5">
      <c r="A226" s="117" t="str">
        <f t="shared" si="3"/>
        <v>FR</v>
      </c>
      <c r="B226" s="118" t="s">
        <v>291</v>
      </c>
      <c r="C226" s="118">
        <v>1</v>
      </c>
      <c r="D226" s="118" t="s">
        <v>661</v>
      </c>
      <c r="E226" s="119">
        <v>5</v>
      </c>
      <c r="F226" s="120">
        <v>1.9415217638015747</v>
      </c>
      <c r="G226" s="121">
        <v>34.254547119140625</v>
      </c>
      <c r="H226" s="60" t="s">
        <v>24</v>
      </c>
      <c r="I226" s="123">
        <v>127.3236567</v>
      </c>
      <c r="J226" s="124">
        <v>0.4</v>
      </c>
      <c r="K226" s="124">
        <v>7.5</v>
      </c>
      <c r="L226" s="124">
        <v>106.66</v>
      </c>
      <c r="N226" s="125">
        <v>5.8234000000000001E-2</v>
      </c>
      <c r="O226" s="126">
        <v>0</v>
      </c>
      <c r="P226" s="126">
        <v>0</v>
      </c>
      <c r="Q226" s="126">
        <v>4.234</v>
      </c>
      <c r="R226" s="126">
        <v>0</v>
      </c>
      <c r="S226" s="126">
        <v>1.3753897024090699E-2</v>
      </c>
      <c r="T226" s="126">
        <v>0</v>
      </c>
      <c r="U226" s="126">
        <v>0</v>
      </c>
      <c r="V226" s="127">
        <v>1.3753897024090699E-2</v>
      </c>
      <c r="W226" s="126">
        <v>0.24682064161025799</v>
      </c>
      <c r="X226" s="126">
        <v>0.24682064161025799</v>
      </c>
      <c r="Y226" s="126">
        <v>0</v>
      </c>
      <c r="Z226" s="126">
        <v>0</v>
      </c>
      <c r="AA226" s="126">
        <v>0</v>
      </c>
      <c r="AB226" s="126">
        <v>0</v>
      </c>
      <c r="AC226" s="126">
        <v>0</v>
      </c>
      <c r="AD226" s="126">
        <v>0.24682064161025799</v>
      </c>
      <c r="AE226" s="127">
        <v>0</v>
      </c>
      <c r="AF226" s="128">
        <v>2</v>
      </c>
      <c r="AG226" s="125">
        <v>4.4615299177470202</v>
      </c>
      <c r="AH226" s="126">
        <v>4.4615299177470202</v>
      </c>
      <c r="AI226" s="126">
        <v>0</v>
      </c>
      <c r="AJ226" s="126">
        <v>0</v>
      </c>
      <c r="AK226" s="126">
        <v>0</v>
      </c>
      <c r="AL226" s="126">
        <v>0</v>
      </c>
      <c r="AM226" s="126">
        <v>0</v>
      </c>
      <c r="AN226" s="126">
        <v>4.4615299177470202</v>
      </c>
      <c r="AO226" s="127">
        <v>0</v>
      </c>
      <c r="AP226" s="129">
        <v>168</v>
      </c>
      <c r="AQ226" s="129">
        <v>112</v>
      </c>
      <c r="AR226" s="129">
        <v>280</v>
      </c>
      <c r="AS226" s="129">
        <v>111.5</v>
      </c>
      <c r="AT226" s="129">
        <v>0</v>
      </c>
      <c r="AU226" s="129">
        <v>111.5</v>
      </c>
      <c r="AV226" s="129">
        <v>0</v>
      </c>
      <c r="AW226" s="129">
        <v>280</v>
      </c>
      <c r="AX226" s="129">
        <v>111.5</v>
      </c>
      <c r="AY226" s="129">
        <v>279.5</v>
      </c>
      <c r="AZ226" s="130">
        <v>391.5</v>
      </c>
      <c r="BA226" s="131">
        <v>0</v>
      </c>
      <c r="BB226" s="116">
        <v>1</v>
      </c>
      <c r="BC226" s="116" t="s">
        <v>254</v>
      </c>
      <c r="BD226" s="116">
        <v>0</v>
      </c>
      <c r="BE226" s="116" t="s">
        <v>254</v>
      </c>
      <c r="BF226" s="116">
        <v>0</v>
      </c>
      <c r="BG226" s="116" t="s">
        <v>254</v>
      </c>
      <c r="BH226" s="116">
        <v>0</v>
      </c>
      <c r="BI226" s="116">
        <v>1</v>
      </c>
    </row>
    <row r="227" spans="1:61" ht="15.5">
      <c r="A227" s="117" t="str">
        <f t="shared" si="3"/>
        <v>FR</v>
      </c>
      <c r="B227" s="118" t="s">
        <v>291</v>
      </c>
      <c r="C227" s="118">
        <v>1</v>
      </c>
      <c r="D227" s="118" t="s">
        <v>662</v>
      </c>
      <c r="E227" s="119">
        <v>6</v>
      </c>
      <c r="F227" s="120">
        <v>2.2652266025543213</v>
      </c>
      <c r="G227" s="121">
        <v>34.617099761962891</v>
      </c>
      <c r="H227" s="60" t="s">
        <v>24</v>
      </c>
      <c r="I227" s="123">
        <v>159.15457090000001</v>
      </c>
      <c r="J227" s="124">
        <v>0.51</v>
      </c>
      <c r="K227" s="124">
        <v>6.64</v>
      </c>
      <c r="L227" s="124">
        <v>93.88</v>
      </c>
      <c r="N227" s="125">
        <v>6.2759999999999996E-2</v>
      </c>
      <c r="O227" s="126">
        <v>0</v>
      </c>
      <c r="P227" s="126">
        <v>0</v>
      </c>
      <c r="Q227" s="126">
        <v>3.7585999999999999</v>
      </c>
      <c r="R227" s="126">
        <v>0</v>
      </c>
      <c r="S227" s="126">
        <v>1.66977065928803E-2</v>
      </c>
      <c r="T227" s="126">
        <v>0</v>
      </c>
      <c r="U227" s="126">
        <v>0</v>
      </c>
      <c r="V227" s="127">
        <v>1.66977065928803E-2</v>
      </c>
      <c r="W227" s="126">
        <v>0.72861868469754998</v>
      </c>
      <c r="X227" s="126">
        <v>0.43717121081853</v>
      </c>
      <c r="Y227" s="126">
        <v>0.29144747387901998</v>
      </c>
      <c r="Z227" s="126">
        <v>0.29144747387901998</v>
      </c>
      <c r="AA227" s="126">
        <v>0.29144747387901998</v>
      </c>
      <c r="AB227" s="126">
        <v>0</v>
      </c>
      <c r="AC227" s="126">
        <v>0</v>
      </c>
      <c r="AD227" s="126">
        <v>0.43717121081853</v>
      </c>
      <c r="AE227" s="127">
        <v>0</v>
      </c>
      <c r="AF227" s="128">
        <v>4</v>
      </c>
      <c r="AG227" s="125">
        <v>8.7727146874954496</v>
      </c>
      <c r="AH227" s="126">
        <v>7.9023068067557496</v>
      </c>
      <c r="AI227" s="126">
        <v>0.870407880739694</v>
      </c>
      <c r="AJ227" s="126">
        <v>0.870407880739694</v>
      </c>
      <c r="AK227" s="126">
        <v>0.870407880739694</v>
      </c>
      <c r="AL227" s="126">
        <v>0</v>
      </c>
      <c r="AM227" s="126">
        <v>0</v>
      </c>
      <c r="AN227" s="126">
        <v>7.9023068067557496</v>
      </c>
      <c r="AO227" s="127">
        <v>0</v>
      </c>
      <c r="AP227" s="129">
        <v>137</v>
      </c>
      <c r="AQ227" s="129">
        <v>140.5</v>
      </c>
      <c r="AR227" s="129">
        <v>277.5</v>
      </c>
      <c r="AS227" s="129">
        <v>136.5</v>
      </c>
      <c r="AT227" s="129">
        <v>0</v>
      </c>
      <c r="AU227" s="129">
        <v>136.5</v>
      </c>
      <c r="AV227" s="129">
        <v>0</v>
      </c>
      <c r="AW227" s="129">
        <v>277.5</v>
      </c>
      <c r="AX227" s="129">
        <v>136.5</v>
      </c>
      <c r="AY227" s="129">
        <v>273.5</v>
      </c>
      <c r="AZ227" s="130">
        <v>414</v>
      </c>
      <c r="BA227" s="131">
        <v>0</v>
      </c>
      <c r="BB227" s="116">
        <v>0</v>
      </c>
      <c r="BC227" s="116" t="s">
        <v>254</v>
      </c>
      <c r="BD227" s="116">
        <v>0</v>
      </c>
      <c r="BE227" s="116" t="s">
        <v>254</v>
      </c>
      <c r="BF227" s="116">
        <v>1</v>
      </c>
      <c r="BG227" s="116" t="s">
        <v>254</v>
      </c>
      <c r="BH227" s="116">
        <v>0</v>
      </c>
      <c r="BI227" s="116">
        <v>0</v>
      </c>
    </row>
    <row r="228" spans="1:61" ht="15.5">
      <c r="A228" s="117" t="str">
        <f t="shared" si="3"/>
        <v>FR</v>
      </c>
      <c r="B228" s="118" t="s">
        <v>291</v>
      </c>
      <c r="C228" s="118">
        <v>1</v>
      </c>
      <c r="D228" s="118" t="s">
        <v>663</v>
      </c>
      <c r="E228" s="119">
        <v>7</v>
      </c>
      <c r="F228" s="120">
        <v>2.056647777557373</v>
      </c>
      <c r="G228" s="121">
        <v>34.415592193603516</v>
      </c>
      <c r="H228" s="60" t="s">
        <v>24</v>
      </c>
      <c r="I228" s="123">
        <v>222.8163993</v>
      </c>
      <c r="J228" s="124">
        <v>0.4</v>
      </c>
      <c r="K228" s="124">
        <v>5.1624999999999996</v>
      </c>
      <c r="L228" s="124">
        <v>79.45</v>
      </c>
      <c r="N228" s="125">
        <v>5.1378E-2</v>
      </c>
      <c r="O228" s="126">
        <v>0</v>
      </c>
      <c r="P228" s="126">
        <v>0</v>
      </c>
      <c r="Q228" s="126">
        <v>2.8929999999999998</v>
      </c>
      <c r="R228" s="126">
        <v>0</v>
      </c>
      <c r="S228" s="126">
        <v>1.7759419287936399E-2</v>
      </c>
      <c r="T228" s="126">
        <v>0</v>
      </c>
      <c r="U228" s="126">
        <v>0</v>
      </c>
      <c r="V228" s="127">
        <v>1.7759419287936399E-2</v>
      </c>
      <c r="W228" s="126">
        <v>0.55825897633912402</v>
      </c>
      <c r="X228" s="126">
        <v>0.37217265089274898</v>
      </c>
      <c r="Y228" s="126">
        <v>0.18608632544637499</v>
      </c>
      <c r="Z228" s="126">
        <v>0</v>
      </c>
      <c r="AA228" s="126">
        <v>0</v>
      </c>
      <c r="AB228" s="126">
        <v>0</v>
      </c>
      <c r="AC228" s="126">
        <v>9.30431627231873E-2</v>
      </c>
      <c r="AD228" s="126">
        <v>0.37217265089274898</v>
      </c>
      <c r="AE228" s="127">
        <v>0</v>
      </c>
      <c r="AF228" s="128">
        <v>4</v>
      </c>
      <c r="AG228" s="125">
        <v>6.9749806935437304</v>
      </c>
      <c r="AH228" s="126">
        <v>6.7273928375373302</v>
      </c>
      <c r="AI228" s="126">
        <v>0.24758785600640101</v>
      </c>
      <c r="AJ228" s="126">
        <v>0</v>
      </c>
      <c r="AK228" s="126">
        <v>0</v>
      </c>
      <c r="AL228" s="126">
        <v>0</v>
      </c>
      <c r="AM228" s="126">
        <v>3.3588581743070597E-2</v>
      </c>
      <c r="AN228" s="126">
        <v>6.7273928375373302</v>
      </c>
      <c r="AO228" s="127">
        <v>0</v>
      </c>
      <c r="AP228" s="129">
        <v>86</v>
      </c>
      <c r="AQ228" s="129">
        <v>338.5</v>
      </c>
      <c r="AR228" s="129">
        <v>424.5</v>
      </c>
      <c r="AS228" s="129">
        <v>298</v>
      </c>
      <c r="AT228" s="129">
        <v>0</v>
      </c>
      <c r="AU228" s="129">
        <v>298</v>
      </c>
      <c r="AV228" s="129">
        <v>0</v>
      </c>
      <c r="AW228" s="129">
        <v>424.5</v>
      </c>
      <c r="AX228" s="129">
        <v>298</v>
      </c>
      <c r="AY228" s="129">
        <v>384</v>
      </c>
      <c r="AZ228" s="130">
        <v>722.5</v>
      </c>
      <c r="BA228" s="131">
        <v>0</v>
      </c>
      <c r="BB228" s="116">
        <v>0</v>
      </c>
      <c r="BC228" s="116" t="s">
        <v>254</v>
      </c>
      <c r="BD228" s="116">
        <v>0</v>
      </c>
      <c r="BE228" s="116" t="s">
        <v>254</v>
      </c>
      <c r="BF228" s="116">
        <v>0</v>
      </c>
      <c r="BG228" s="116" t="s">
        <v>254</v>
      </c>
      <c r="BH228" s="116">
        <v>0</v>
      </c>
      <c r="BI228" s="116">
        <v>0</v>
      </c>
    </row>
    <row r="229" spans="1:61" ht="15.5">
      <c r="A229" s="117" t="str">
        <f t="shared" si="3"/>
        <v>FR</v>
      </c>
      <c r="B229" s="118" t="s">
        <v>291</v>
      </c>
      <c r="C229" s="118">
        <v>1</v>
      </c>
      <c r="D229" s="118" t="s">
        <v>664</v>
      </c>
      <c r="E229" s="119">
        <v>8</v>
      </c>
      <c r="F229" s="120">
        <v>2.4304296970367432</v>
      </c>
      <c r="G229" s="121">
        <v>37.467002868652344</v>
      </c>
      <c r="H229" s="60" t="s">
        <v>24</v>
      </c>
      <c r="I229" s="123">
        <v>63.661828370000002</v>
      </c>
      <c r="J229" s="124">
        <v>0.4</v>
      </c>
      <c r="K229" s="124">
        <v>7.77</v>
      </c>
      <c r="L229" s="124">
        <v>65.59</v>
      </c>
      <c r="N229" s="125">
        <v>6.2518000000000004E-2</v>
      </c>
      <c r="O229" s="126">
        <v>0</v>
      </c>
      <c r="P229" s="126">
        <v>0</v>
      </c>
      <c r="Q229" s="126">
        <v>1.6278999999999999</v>
      </c>
      <c r="R229" s="126">
        <v>0</v>
      </c>
      <c r="S229" s="126">
        <v>3.8404078874623798E-2</v>
      </c>
      <c r="T229" s="126">
        <v>0</v>
      </c>
      <c r="U229" s="126">
        <v>0</v>
      </c>
      <c r="V229" s="127">
        <v>3.8404078874623798E-2</v>
      </c>
      <c r="W229" s="126">
        <v>0.66465565724219</v>
      </c>
      <c r="X229" s="126">
        <v>0.51127358249399302</v>
      </c>
      <c r="Y229" s="126">
        <v>0.15338207474819801</v>
      </c>
      <c r="Z229" s="126">
        <v>0.102254716498799</v>
      </c>
      <c r="AA229" s="126">
        <v>0.102254716498799</v>
      </c>
      <c r="AB229" s="126">
        <v>0</v>
      </c>
      <c r="AC229" s="126">
        <v>5.1127358249399298E-2</v>
      </c>
      <c r="AD229" s="126">
        <v>0.51127358249399302</v>
      </c>
      <c r="AE229" s="127">
        <v>0</v>
      </c>
      <c r="AF229" s="128">
        <v>7</v>
      </c>
      <c r="AG229" s="125">
        <v>8.6859246382739403</v>
      </c>
      <c r="AH229" s="126">
        <v>8.5032977146070898</v>
      </c>
      <c r="AI229" s="126">
        <v>0.18262692366685401</v>
      </c>
      <c r="AJ229" s="126">
        <v>6.5033999693235894E-2</v>
      </c>
      <c r="AK229" s="126">
        <v>6.5033999693235894E-2</v>
      </c>
      <c r="AL229" s="126">
        <v>0</v>
      </c>
      <c r="AM229" s="126">
        <v>0.11759292397361799</v>
      </c>
      <c r="AN229" s="126">
        <v>8.5032977146070898</v>
      </c>
      <c r="AO229" s="127">
        <v>0</v>
      </c>
      <c r="AP229" s="129">
        <v>161.5</v>
      </c>
      <c r="AQ229" s="129">
        <v>116.5</v>
      </c>
      <c r="AR229" s="129">
        <v>278</v>
      </c>
      <c r="AS229" s="129">
        <v>84.5</v>
      </c>
      <c r="AT229" s="129">
        <v>0</v>
      </c>
      <c r="AU229" s="129">
        <v>84.5</v>
      </c>
      <c r="AV229" s="129">
        <v>0</v>
      </c>
      <c r="AW229" s="129">
        <v>278</v>
      </c>
      <c r="AX229" s="129">
        <v>84.5</v>
      </c>
      <c r="AY229" s="129">
        <v>246</v>
      </c>
      <c r="AZ229" s="130">
        <v>362.5</v>
      </c>
      <c r="BA229" s="131">
        <v>0</v>
      </c>
      <c r="BB229" s="116">
        <v>1</v>
      </c>
      <c r="BC229" s="116" t="s">
        <v>254</v>
      </c>
      <c r="BD229" s="116">
        <v>0</v>
      </c>
      <c r="BE229" s="116" t="s">
        <v>254</v>
      </c>
      <c r="BF229" s="116">
        <v>0</v>
      </c>
      <c r="BG229" s="116" t="s">
        <v>254</v>
      </c>
      <c r="BH229" s="116">
        <v>0</v>
      </c>
      <c r="BI229" s="116">
        <v>1</v>
      </c>
    </row>
    <row r="230" spans="1:61" ht="15.5">
      <c r="A230" s="117" t="str">
        <f t="shared" si="3"/>
        <v>FR</v>
      </c>
      <c r="B230" s="118" t="s">
        <v>291</v>
      </c>
      <c r="C230" s="118">
        <v>1</v>
      </c>
      <c r="D230" s="118" t="s">
        <v>665</v>
      </c>
      <c r="E230" s="119">
        <v>9</v>
      </c>
      <c r="F230" s="120">
        <v>1.8941676616668701</v>
      </c>
      <c r="G230" s="121">
        <v>33.491817474365234</v>
      </c>
      <c r="H230" s="60" t="s">
        <v>24</v>
      </c>
      <c r="I230" s="123">
        <v>31.830914180000001</v>
      </c>
      <c r="J230" s="124">
        <v>0.44</v>
      </c>
      <c r="K230" s="124">
        <v>11.2</v>
      </c>
      <c r="L230" s="124">
        <v>104.61</v>
      </c>
      <c r="N230" s="125">
        <v>6.9337999999999997E-2</v>
      </c>
      <c r="O230" s="126">
        <v>0</v>
      </c>
      <c r="P230" s="126">
        <v>0</v>
      </c>
      <c r="Q230" s="126">
        <v>2.4613</v>
      </c>
      <c r="R230" s="126">
        <v>0</v>
      </c>
      <c r="S230" s="126">
        <v>2.8171291593873202E-2</v>
      </c>
      <c r="T230" s="126">
        <v>0</v>
      </c>
      <c r="U230" s="126">
        <v>0</v>
      </c>
      <c r="V230" s="127">
        <v>2.8171291593873202E-2</v>
      </c>
      <c r="W230" s="126">
        <v>0.66537657541766204</v>
      </c>
      <c r="X230" s="126">
        <v>0.55448047951471902</v>
      </c>
      <c r="Y230" s="126">
        <v>0.110896095902944</v>
      </c>
      <c r="Z230" s="126">
        <v>0</v>
      </c>
      <c r="AA230" s="126">
        <v>0</v>
      </c>
      <c r="AB230" s="126">
        <v>0</v>
      </c>
      <c r="AC230" s="126">
        <v>0.110896095902944</v>
      </c>
      <c r="AD230" s="126">
        <v>0.55448047951471902</v>
      </c>
      <c r="AE230" s="127">
        <v>0</v>
      </c>
      <c r="AF230" s="128">
        <v>5</v>
      </c>
      <c r="AG230" s="125">
        <v>10.395289133845999</v>
      </c>
      <c r="AH230" s="126">
        <v>10.022789147708099</v>
      </c>
      <c r="AI230" s="126">
        <v>0.37249998613798802</v>
      </c>
      <c r="AJ230" s="126">
        <v>0</v>
      </c>
      <c r="AK230" s="126">
        <v>0</v>
      </c>
      <c r="AL230" s="126">
        <v>0</v>
      </c>
      <c r="AM230" s="126">
        <v>0.37249998613798802</v>
      </c>
      <c r="AN230" s="126">
        <v>10.022789147708099</v>
      </c>
      <c r="AO230" s="127">
        <v>0</v>
      </c>
      <c r="AP230" s="129">
        <v>69</v>
      </c>
      <c r="AQ230" s="129">
        <v>0</v>
      </c>
      <c r="AR230" s="129">
        <v>69</v>
      </c>
      <c r="AS230" s="129">
        <v>126</v>
      </c>
      <c r="AT230" s="129">
        <v>0</v>
      </c>
      <c r="AU230" s="129">
        <v>126</v>
      </c>
      <c r="AV230" s="129">
        <v>0</v>
      </c>
      <c r="AW230" s="129">
        <v>69</v>
      </c>
      <c r="AX230" s="129">
        <v>126</v>
      </c>
      <c r="AY230" s="129">
        <v>195</v>
      </c>
      <c r="AZ230" s="130">
        <v>195</v>
      </c>
      <c r="BA230" s="131">
        <v>0</v>
      </c>
      <c r="BB230" s="116">
        <v>1</v>
      </c>
      <c r="BC230" s="116" t="s">
        <v>254</v>
      </c>
      <c r="BD230" s="116">
        <v>0</v>
      </c>
      <c r="BE230" s="116" t="s">
        <v>254</v>
      </c>
      <c r="BF230" s="116">
        <v>0</v>
      </c>
      <c r="BG230" s="116" t="s">
        <v>254</v>
      </c>
      <c r="BH230" s="116">
        <v>0</v>
      </c>
      <c r="BI230" s="116">
        <v>1</v>
      </c>
    </row>
    <row r="231" spans="1:61" ht="15.5">
      <c r="A231" s="117" t="str">
        <f t="shared" si="3"/>
        <v>FR</v>
      </c>
      <c r="B231" s="118" t="s">
        <v>291</v>
      </c>
      <c r="C231" s="118">
        <v>1</v>
      </c>
      <c r="D231" s="118" t="s">
        <v>666</v>
      </c>
      <c r="E231" s="119">
        <v>10</v>
      </c>
      <c r="F231" s="120">
        <v>1.5918871164321899</v>
      </c>
      <c r="G231" s="121">
        <v>33.701072692871094</v>
      </c>
      <c r="H231" s="60" t="s">
        <v>24</v>
      </c>
      <c r="I231" s="123">
        <v>318.30914180000002</v>
      </c>
      <c r="J231" s="124">
        <v>0.57999999999999996</v>
      </c>
      <c r="K231" s="124">
        <v>18</v>
      </c>
      <c r="L231" s="124">
        <v>87.2</v>
      </c>
      <c r="N231" s="125">
        <v>3.8075999999999999E-2</v>
      </c>
      <c r="O231" s="126">
        <v>0</v>
      </c>
      <c r="P231" s="126">
        <v>0</v>
      </c>
      <c r="Q231" s="126">
        <v>4.4221000000000004</v>
      </c>
      <c r="R231" s="126">
        <v>0</v>
      </c>
      <c r="S231" s="126">
        <v>8.6103887293367404E-3</v>
      </c>
      <c r="T231" s="126">
        <v>0</v>
      </c>
      <c r="U231" s="126">
        <v>0</v>
      </c>
      <c r="V231" s="127">
        <v>8.6103887293367404E-3</v>
      </c>
      <c r="W231" s="126">
        <v>0.631715567194436</v>
      </c>
      <c r="X231" s="126">
        <v>0.51685819134090205</v>
      </c>
      <c r="Y231" s="126">
        <v>0.11485737585353401</v>
      </c>
      <c r="Z231" s="126">
        <v>5.7428687926766898E-2</v>
      </c>
      <c r="AA231" s="126">
        <v>5.7428687926766898E-2</v>
      </c>
      <c r="AB231" s="126">
        <v>0</v>
      </c>
      <c r="AC231" s="126">
        <v>5.7428687926766898E-2</v>
      </c>
      <c r="AD231" s="126">
        <v>0.51685819134090205</v>
      </c>
      <c r="AE231" s="127">
        <v>0</v>
      </c>
      <c r="AF231" s="128">
        <v>5</v>
      </c>
      <c r="AG231" s="125">
        <v>8.9679490492680696</v>
      </c>
      <c r="AH231" s="126">
        <v>8.7037770848049405</v>
      </c>
      <c r="AI231" s="126">
        <v>0.26417196446312802</v>
      </c>
      <c r="AJ231" s="126">
        <v>0.13208598223156401</v>
      </c>
      <c r="AK231" s="126">
        <v>0.13208598223156401</v>
      </c>
      <c r="AL231" s="126">
        <v>0</v>
      </c>
      <c r="AM231" s="126">
        <v>0.13208598223156401</v>
      </c>
      <c r="AN231" s="126">
        <v>8.7037770848049405</v>
      </c>
      <c r="AO231" s="127">
        <v>0</v>
      </c>
      <c r="AP231" s="129">
        <v>290</v>
      </c>
      <c r="AQ231" s="129">
        <v>0</v>
      </c>
      <c r="AR231" s="129">
        <v>290</v>
      </c>
      <c r="AS231" s="129">
        <v>88</v>
      </c>
      <c r="AT231" s="129">
        <v>0</v>
      </c>
      <c r="AU231" s="129">
        <v>88</v>
      </c>
      <c r="AV231" s="129">
        <v>0</v>
      </c>
      <c r="AW231" s="129">
        <v>290</v>
      </c>
      <c r="AX231" s="129">
        <v>88</v>
      </c>
      <c r="AY231" s="129">
        <v>378</v>
      </c>
      <c r="AZ231" s="130">
        <v>378</v>
      </c>
      <c r="BA231" s="131">
        <v>0</v>
      </c>
      <c r="BB231" s="116">
        <v>0</v>
      </c>
      <c r="BC231" s="116" t="s">
        <v>254</v>
      </c>
      <c r="BD231" s="116">
        <v>1</v>
      </c>
      <c r="BE231" s="116" t="s">
        <v>254</v>
      </c>
      <c r="BF231" s="116">
        <v>0</v>
      </c>
      <c r="BG231" s="116" t="s">
        <v>254</v>
      </c>
      <c r="BH231" s="116">
        <v>1</v>
      </c>
      <c r="BI231" s="116">
        <v>0</v>
      </c>
    </row>
    <row r="232" spans="1:61" ht="15.5">
      <c r="A232" s="117" t="str">
        <f t="shared" si="3"/>
        <v>FR</v>
      </c>
      <c r="B232" s="118" t="s">
        <v>291</v>
      </c>
      <c r="C232" s="118">
        <v>1</v>
      </c>
      <c r="D232" s="118" t="s">
        <v>667</v>
      </c>
      <c r="E232" s="119">
        <v>11</v>
      </c>
      <c r="F232" s="120">
        <v>1.6594263315200806</v>
      </c>
      <c r="G232" s="121">
        <v>33.070522308349609</v>
      </c>
      <c r="H232" s="60" t="s">
        <v>24</v>
      </c>
      <c r="I232" s="123">
        <v>254.6473135</v>
      </c>
      <c r="J232" s="124">
        <v>0.46</v>
      </c>
      <c r="K232" s="124">
        <v>8.92</v>
      </c>
      <c r="L232" s="124">
        <v>95.1</v>
      </c>
      <c r="N232" s="125">
        <v>6.1310000000000003E-2</v>
      </c>
      <c r="O232" s="126">
        <v>0</v>
      </c>
      <c r="P232" s="126">
        <v>0</v>
      </c>
      <c r="Q232" s="126">
        <v>2.4594999999999998</v>
      </c>
      <c r="R232" s="126">
        <v>0</v>
      </c>
      <c r="S232" s="126">
        <v>2.4927830859930899E-2</v>
      </c>
      <c r="T232" s="126">
        <v>0</v>
      </c>
      <c r="U232" s="126">
        <v>0</v>
      </c>
      <c r="V232" s="127">
        <v>2.4927830859930899E-2</v>
      </c>
      <c r="W232" s="126">
        <v>0.66645007039378901</v>
      </c>
      <c r="X232" s="126">
        <v>0.333225035196894</v>
      </c>
      <c r="Y232" s="126">
        <v>0.208265646998059</v>
      </c>
      <c r="Z232" s="126">
        <v>4.1653129399611799E-2</v>
      </c>
      <c r="AA232" s="126">
        <v>4.1653129399611799E-2</v>
      </c>
      <c r="AB232" s="126">
        <v>0</v>
      </c>
      <c r="AC232" s="126">
        <v>0.12495938819883499</v>
      </c>
      <c r="AD232" s="126">
        <v>0.333225035196894</v>
      </c>
      <c r="AE232" s="127">
        <v>0.12495938819883499</v>
      </c>
      <c r="AF232" s="128">
        <v>7</v>
      </c>
      <c r="AG232" s="125">
        <v>6.4492373312006901</v>
      </c>
      <c r="AH232" s="126">
        <v>6.0233757362190596</v>
      </c>
      <c r="AI232" s="126">
        <v>0.38916518798057298</v>
      </c>
      <c r="AJ232" s="126">
        <v>9.5802197619107105E-2</v>
      </c>
      <c r="AK232" s="126">
        <v>9.5802197619107105E-2</v>
      </c>
      <c r="AL232" s="126">
        <v>0</v>
      </c>
      <c r="AM232" s="126">
        <v>0.19756079274235899</v>
      </c>
      <c r="AN232" s="126">
        <v>6.0233757362190596</v>
      </c>
      <c r="AO232" s="127">
        <v>3.6696407001058001E-2</v>
      </c>
      <c r="AP232" s="129">
        <v>119.5</v>
      </c>
      <c r="AQ232" s="129">
        <v>6</v>
      </c>
      <c r="AR232" s="129">
        <v>125.5</v>
      </c>
      <c r="AS232" s="129">
        <v>215</v>
      </c>
      <c r="AT232" s="129">
        <v>0</v>
      </c>
      <c r="AU232" s="129">
        <v>215</v>
      </c>
      <c r="AV232" s="129">
        <v>0</v>
      </c>
      <c r="AW232" s="129">
        <v>125.5</v>
      </c>
      <c r="AX232" s="129">
        <v>215</v>
      </c>
      <c r="AY232" s="129">
        <v>334.5</v>
      </c>
      <c r="AZ232" s="130">
        <v>340.5</v>
      </c>
      <c r="BA232" s="131">
        <v>0</v>
      </c>
      <c r="BB232" s="116">
        <v>1</v>
      </c>
      <c r="BC232" s="116" t="s">
        <v>254</v>
      </c>
      <c r="BD232" s="116">
        <v>0</v>
      </c>
      <c r="BE232" s="116" t="s">
        <v>254</v>
      </c>
      <c r="BF232" s="116">
        <v>0</v>
      </c>
      <c r="BG232" s="116" t="s">
        <v>254</v>
      </c>
      <c r="BH232" s="116">
        <v>0</v>
      </c>
      <c r="BI232" s="116">
        <v>1</v>
      </c>
    </row>
    <row r="233" spans="1:61" ht="15.5">
      <c r="A233" s="117" t="str">
        <f t="shared" si="3"/>
        <v>FR</v>
      </c>
      <c r="B233" s="118" t="s">
        <v>291</v>
      </c>
      <c r="C233" s="118">
        <v>1</v>
      </c>
      <c r="D233" s="118" t="s">
        <v>668</v>
      </c>
      <c r="E233" s="119">
        <v>12</v>
      </c>
      <c r="F233" s="120">
        <v>2.0737619400024414</v>
      </c>
      <c r="G233" s="121">
        <v>34.605571746826172</v>
      </c>
      <c r="H233" s="60" t="s">
        <v>24</v>
      </c>
      <c r="I233" s="123">
        <v>318.30914180000002</v>
      </c>
      <c r="J233" s="124">
        <v>0.41</v>
      </c>
      <c r="K233" s="124">
        <v>8.94</v>
      </c>
      <c r="L233" s="124">
        <v>100.1</v>
      </c>
      <c r="N233" s="125">
        <v>6.4827999999999997E-2</v>
      </c>
      <c r="O233" s="126">
        <v>0</v>
      </c>
      <c r="P233" s="126">
        <v>0</v>
      </c>
      <c r="Q233" s="126">
        <v>4.0876999999999999</v>
      </c>
      <c r="R233" s="126">
        <v>0</v>
      </c>
      <c r="S233" s="126">
        <v>1.5859285172590901E-2</v>
      </c>
      <c r="T233" s="126">
        <v>0</v>
      </c>
      <c r="U233" s="126">
        <v>0</v>
      </c>
      <c r="V233" s="127">
        <v>1.5859285172590901E-2</v>
      </c>
      <c r="W233" s="126">
        <v>0.71230869423640497</v>
      </c>
      <c r="X233" s="126">
        <v>0.508791924454575</v>
      </c>
      <c r="Y233" s="126">
        <v>0.20351676978183</v>
      </c>
      <c r="Z233" s="126">
        <v>0.20351676978183</v>
      </c>
      <c r="AA233" s="126">
        <v>0.20351676978183</v>
      </c>
      <c r="AB233" s="126">
        <v>0</v>
      </c>
      <c r="AC233" s="126">
        <v>0</v>
      </c>
      <c r="AD233" s="126">
        <v>0.508791924454575</v>
      </c>
      <c r="AE233" s="127">
        <v>0</v>
      </c>
      <c r="AF233" s="128">
        <v>6</v>
      </c>
      <c r="AG233" s="125">
        <v>7.9561828394659697</v>
      </c>
      <c r="AH233" s="126">
        <v>7.62943666558124</v>
      </c>
      <c r="AI233" s="126">
        <v>0.32674617388472799</v>
      </c>
      <c r="AJ233" s="126">
        <v>0.32674617388472799</v>
      </c>
      <c r="AK233" s="126">
        <v>0.32674617388472799</v>
      </c>
      <c r="AL233" s="126">
        <v>0</v>
      </c>
      <c r="AM233" s="126">
        <v>0</v>
      </c>
      <c r="AN233" s="126">
        <v>7.62943666558124</v>
      </c>
      <c r="AO233" s="127">
        <v>0</v>
      </c>
      <c r="AP233" s="129">
        <v>192.5</v>
      </c>
      <c r="AQ233" s="129">
        <v>9</v>
      </c>
      <c r="AR233" s="129">
        <v>201.5</v>
      </c>
      <c r="AS233" s="129">
        <v>127.5</v>
      </c>
      <c r="AT233" s="129">
        <v>0</v>
      </c>
      <c r="AU233" s="129">
        <v>127.5</v>
      </c>
      <c r="AV233" s="129">
        <v>0</v>
      </c>
      <c r="AW233" s="129">
        <v>201.5</v>
      </c>
      <c r="AX233" s="129">
        <v>127.5</v>
      </c>
      <c r="AY233" s="129">
        <v>320</v>
      </c>
      <c r="AZ233" s="130">
        <v>329</v>
      </c>
      <c r="BA233" s="131">
        <v>0</v>
      </c>
      <c r="BB233" s="116">
        <v>1</v>
      </c>
      <c r="BC233" s="116" t="s">
        <v>254</v>
      </c>
      <c r="BD233" s="116">
        <v>0</v>
      </c>
      <c r="BE233" s="116" t="s">
        <v>254</v>
      </c>
      <c r="BF233" s="116">
        <v>0</v>
      </c>
      <c r="BG233" s="116" t="s">
        <v>254</v>
      </c>
      <c r="BH233" s="116">
        <v>0</v>
      </c>
      <c r="BI233" s="116">
        <v>1</v>
      </c>
    </row>
    <row r="234" spans="1:61" ht="15.5">
      <c r="A234" s="117" t="str">
        <f t="shared" si="3"/>
        <v>FR</v>
      </c>
      <c r="B234" s="118" t="s">
        <v>291</v>
      </c>
      <c r="C234" s="118">
        <v>1</v>
      </c>
      <c r="D234" s="118" t="s">
        <v>669</v>
      </c>
      <c r="E234" s="119">
        <v>13</v>
      </c>
      <c r="F234" s="120">
        <v>1.7486685514450073</v>
      </c>
      <c r="G234" s="121">
        <v>32.791156768798828</v>
      </c>
      <c r="H234" s="60" t="s">
        <v>24</v>
      </c>
      <c r="I234" s="123">
        <v>732.11102619999997</v>
      </c>
      <c r="J234" s="124">
        <v>0.41</v>
      </c>
      <c r="K234" s="124">
        <v>13.48</v>
      </c>
      <c r="L234" s="124">
        <v>86.48</v>
      </c>
      <c r="N234" s="125">
        <v>5.1732E-2</v>
      </c>
      <c r="O234" s="126">
        <v>0</v>
      </c>
      <c r="P234" s="126">
        <v>0</v>
      </c>
      <c r="Q234" s="126">
        <v>2.8563999999999998</v>
      </c>
      <c r="R234" s="126">
        <v>0</v>
      </c>
      <c r="S234" s="126">
        <v>1.8110908836297401E-2</v>
      </c>
      <c r="T234" s="126">
        <v>0</v>
      </c>
      <c r="U234" s="126">
        <v>0</v>
      </c>
      <c r="V234" s="127">
        <v>1.8110908836297401E-2</v>
      </c>
      <c r="W234" s="126">
        <v>1.07741205624091</v>
      </c>
      <c r="X234" s="126">
        <v>0.83798715485404096</v>
      </c>
      <c r="Y234" s="126">
        <v>0.239424901386869</v>
      </c>
      <c r="Z234" s="126">
        <v>5.9856225346717203E-2</v>
      </c>
      <c r="AA234" s="126">
        <v>5.9856225346717203E-2</v>
      </c>
      <c r="AB234" s="126">
        <v>0</v>
      </c>
      <c r="AC234" s="126">
        <v>0.179568676040152</v>
      </c>
      <c r="AD234" s="126">
        <v>0.83798715485404096</v>
      </c>
      <c r="AE234" s="127">
        <v>0</v>
      </c>
      <c r="AF234" s="128">
        <v>9</v>
      </c>
      <c r="AG234" s="125">
        <v>14.2312365697594</v>
      </c>
      <c r="AH234" s="126">
        <v>13.149574721518899</v>
      </c>
      <c r="AI234" s="126">
        <v>1.08166184824053</v>
      </c>
      <c r="AJ234" s="126">
        <v>5.4529021290859403E-2</v>
      </c>
      <c r="AK234" s="126">
        <v>5.4529021290859403E-2</v>
      </c>
      <c r="AL234" s="126">
        <v>0</v>
      </c>
      <c r="AM234" s="126">
        <v>1.02713282694967</v>
      </c>
      <c r="AN234" s="126">
        <v>13.149574721518899</v>
      </c>
      <c r="AO234" s="127">
        <v>0</v>
      </c>
      <c r="AP234" s="129">
        <v>412.5</v>
      </c>
      <c r="AQ234" s="129">
        <v>153</v>
      </c>
      <c r="AR234" s="129">
        <v>565.5</v>
      </c>
      <c r="AS234" s="129">
        <v>321</v>
      </c>
      <c r="AT234" s="129">
        <v>0</v>
      </c>
      <c r="AU234" s="129">
        <v>321</v>
      </c>
      <c r="AV234" s="129">
        <v>0</v>
      </c>
      <c r="AW234" s="129">
        <v>565.5</v>
      </c>
      <c r="AX234" s="129">
        <v>321</v>
      </c>
      <c r="AY234" s="129">
        <v>733.5</v>
      </c>
      <c r="AZ234" s="130">
        <v>886.5</v>
      </c>
      <c r="BA234" s="131">
        <v>0</v>
      </c>
      <c r="BB234" s="116">
        <v>0</v>
      </c>
      <c r="BC234" s="116" t="s">
        <v>254</v>
      </c>
      <c r="BD234" s="116">
        <v>0</v>
      </c>
      <c r="BE234" s="116" t="s">
        <v>254</v>
      </c>
      <c r="BF234" s="116">
        <v>0</v>
      </c>
      <c r="BG234" s="116" t="s">
        <v>254</v>
      </c>
      <c r="BH234" s="116">
        <v>1</v>
      </c>
      <c r="BI234" s="116">
        <v>0</v>
      </c>
    </row>
    <row r="235" spans="1:61" ht="15.5">
      <c r="A235" s="117" t="str">
        <f t="shared" si="3"/>
        <v>FR</v>
      </c>
      <c r="B235" s="118" t="s">
        <v>291</v>
      </c>
      <c r="C235" s="118">
        <v>1</v>
      </c>
      <c r="D235" s="118" t="s">
        <v>670</v>
      </c>
      <c r="E235" s="119">
        <v>14</v>
      </c>
      <c r="F235" s="120">
        <v>1.8992615938186646</v>
      </c>
      <c r="G235" s="121">
        <v>34.154895782470703</v>
      </c>
      <c r="H235" s="60" t="s">
        <v>24</v>
      </c>
      <c r="I235" s="123">
        <v>381.97097020000001</v>
      </c>
      <c r="J235" s="124">
        <v>0.42</v>
      </c>
      <c r="K235" s="124">
        <v>6.93</v>
      </c>
      <c r="L235" s="124">
        <v>97.83</v>
      </c>
      <c r="N235" s="125">
        <v>7.0148000000000002E-2</v>
      </c>
      <c r="O235" s="126">
        <v>0</v>
      </c>
      <c r="P235" s="126">
        <v>0</v>
      </c>
      <c r="Q235" s="126">
        <v>3.8828999999999998</v>
      </c>
      <c r="R235" s="126">
        <v>0</v>
      </c>
      <c r="S235" s="126">
        <v>1.8065878595894799E-2</v>
      </c>
      <c r="T235" s="126">
        <v>0</v>
      </c>
      <c r="U235" s="126">
        <v>0</v>
      </c>
      <c r="V235" s="127">
        <v>1.8065878595894799E-2</v>
      </c>
      <c r="W235" s="126">
        <v>0.98523785283830601</v>
      </c>
      <c r="X235" s="126">
        <v>0.492618926419153</v>
      </c>
      <c r="Y235" s="126">
        <v>0.492618926419153</v>
      </c>
      <c r="Z235" s="126">
        <v>0.27367718134397401</v>
      </c>
      <c r="AA235" s="126">
        <v>0.27367718134397401</v>
      </c>
      <c r="AB235" s="126">
        <v>0</v>
      </c>
      <c r="AC235" s="126">
        <v>0.218941745075179</v>
      </c>
      <c r="AD235" s="126">
        <v>0.492618926419153</v>
      </c>
      <c r="AE235" s="127">
        <v>0</v>
      </c>
      <c r="AF235" s="128">
        <v>6</v>
      </c>
      <c r="AG235" s="125">
        <v>8.5155202329540192</v>
      </c>
      <c r="AH235" s="126">
        <v>7.6866067860993903</v>
      </c>
      <c r="AI235" s="126">
        <v>0.82891344685462798</v>
      </c>
      <c r="AJ235" s="126">
        <v>0.40137495415907198</v>
      </c>
      <c r="AK235" s="126">
        <v>0.40137495415907198</v>
      </c>
      <c r="AL235" s="126">
        <v>0</v>
      </c>
      <c r="AM235" s="126">
        <v>0.42753849269555599</v>
      </c>
      <c r="AN235" s="126">
        <v>7.6866067860993903</v>
      </c>
      <c r="AO235" s="127">
        <v>0</v>
      </c>
      <c r="AP235" s="129">
        <v>336</v>
      </c>
      <c r="AQ235" s="129">
        <v>184</v>
      </c>
      <c r="AR235" s="129">
        <v>520</v>
      </c>
      <c r="AS235" s="129">
        <v>138</v>
      </c>
      <c r="AT235" s="129">
        <v>0</v>
      </c>
      <c r="AU235" s="129">
        <v>138</v>
      </c>
      <c r="AV235" s="129">
        <v>0</v>
      </c>
      <c r="AW235" s="129">
        <v>520</v>
      </c>
      <c r="AX235" s="129">
        <v>138</v>
      </c>
      <c r="AY235" s="129">
        <v>474</v>
      </c>
      <c r="AZ235" s="130">
        <v>658</v>
      </c>
      <c r="BA235" s="131">
        <v>0</v>
      </c>
      <c r="BB235" s="116">
        <v>0</v>
      </c>
      <c r="BC235" s="116" t="s">
        <v>254</v>
      </c>
      <c r="BD235" s="116">
        <v>0</v>
      </c>
      <c r="BE235" s="116" t="s">
        <v>254</v>
      </c>
      <c r="BF235" s="116">
        <v>0</v>
      </c>
      <c r="BG235" s="116" t="s">
        <v>254</v>
      </c>
      <c r="BH235" s="116">
        <v>0</v>
      </c>
      <c r="BI235" s="116">
        <v>0</v>
      </c>
    </row>
    <row r="236" spans="1:61" ht="15.5">
      <c r="A236" s="117" t="str">
        <f t="shared" si="3"/>
        <v>FR</v>
      </c>
      <c r="B236" s="118" t="s">
        <v>291</v>
      </c>
      <c r="C236" s="118">
        <v>1</v>
      </c>
      <c r="D236" s="118" t="s">
        <v>671</v>
      </c>
      <c r="E236" s="119">
        <v>15</v>
      </c>
      <c r="F236" s="120">
        <v>1.7570793628692627</v>
      </c>
      <c r="G236" s="121">
        <v>33.063911437988281</v>
      </c>
      <c r="H236" s="60" t="s">
        <v>24</v>
      </c>
      <c r="I236" s="123">
        <v>318.30914180000002</v>
      </c>
      <c r="J236" s="124">
        <v>0.43</v>
      </c>
      <c r="K236" s="124">
        <v>7.06</v>
      </c>
      <c r="L236" s="124">
        <v>90.96</v>
      </c>
      <c r="N236" s="125">
        <v>9.2548000000000005E-2</v>
      </c>
      <c r="O236" s="126">
        <v>0</v>
      </c>
      <c r="P236" s="126">
        <v>0</v>
      </c>
      <c r="Q236" s="126">
        <v>5.2286000000000001</v>
      </c>
      <c r="R236" s="126">
        <v>0</v>
      </c>
      <c r="S236" s="126">
        <v>1.7700340435298199E-2</v>
      </c>
      <c r="T236" s="126">
        <v>0</v>
      </c>
      <c r="U236" s="126">
        <v>0</v>
      </c>
      <c r="V236" s="127">
        <v>1.7700340435298199E-2</v>
      </c>
      <c r="W236" s="126">
        <v>0.75388628379295297</v>
      </c>
      <c r="X236" s="126">
        <v>0.64080334122400995</v>
      </c>
      <c r="Y236" s="126">
        <v>0.113082942568943</v>
      </c>
      <c r="Z236" s="126">
        <v>7.5388628379295303E-2</v>
      </c>
      <c r="AA236" s="126">
        <v>7.5388628379295303E-2</v>
      </c>
      <c r="AB236" s="126">
        <v>0</v>
      </c>
      <c r="AC236" s="126">
        <v>3.7694314189647603E-2</v>
      </c>
      <c r="AD236" s="126">
        <v>0.64080334122400995</v>
      </c>
      <c r="AE236" s="127">
        <v>0</v>
      </c>
      <c r="AF236" s="128">
        <v>8</v>
      </c>
      <c r="AG236" s="125">
        <v>9.2334861209535095</v>
      </c>
      <c r="AH236" s="126">
        <v>8.8412013931818496</v>
      </c>
      <c r="AI236" s="126">
        <v>0.39228472777166301</v>
      </c>
      <c r="AJ236" s="126">
        <v>0.173393845272379</v>
      </c>
      <c r="AK236" s="126">
        <v>0.173393845272379</v>
      </c>
      <c r="AL236" s="126">
        <v>0</v>
      </c>
      <c r="AM236" s="126">
        <v>0.21889088249928401</v>
      </c>
      <c r="AN236" s="126">
        <v>8.8412013931818496</v>
      </c>
      <c r="AO236" s="127">
        <v>0</v>
      </c>
      <c r="AP236" s="129">
        <v>341.5</v>
      </c>
      <c r="AQ236" s="129">
        <v>334</v>
      </c>
      <c r="AR236" s="129">
        <v>675.5</v>
      </c>
      <c r="AS236" s="129">
        <v>234</v>
      </c>
      <c r="AT236" s="129">
        <v>0</v>
      </c>
      <c r="AU236" s="129">
        <v>234</v>
      </c>
      <c r="AV236" s="129">
        <v>0</v>
      </c>
      <c r="AW236" s="129">
        <v>675.5</v>
      </c>
      <c r="AX236" s="129">
        <v>234</v>
      </c>
      <c r="AY236" s="129">
        <v>575.5</v>
      </c>
      <c r="AZ236" s="130">
        <v>909.5</v>
      </c>
      <c r="BA236" s="131">
        <v>0</v>
      </c>
      <c r="BB236" s="116">
        <v>1</v>
      </c>
      <c r="BC236" s="116" t="s">
        <v>254</v>
      </c>
      <c r="BD236" s="116">
        <v>0</v>
      </c>
      <c r="BE236" s="116" t="s">
        <v>254</v>
      </c>
      <c r="BF236" s="116">
        <v>0</v>
      </c>
      <c r="BG236" s="116" t="s">
        <v>254</v>
      </c>
      <c r="BH236" s="116">
        <v>1</v>
      </c>
      <c r="BI236" s="116">
        <v>1</v>
      </c>
    </row>
    <row r="237" spans="1:61" ht="15.5">
      <c r="A237" s="117" t="str">
        <f t="shared" si="3"/>
        <v>FR</v>
      </c>
      <c r="B237" s="118" t="s">
        <v>291</v>
      </c>
      <c r="C237" s="118">
        <v>1</v>
      </c>
      <c r="D237" s="118" t="s">
        <v>672</v>
      </c>
      <c r="E237" s="119">
        <v>16</v>
      </c>
      <c r="F237" s="120">
        <v>2.089444637298584</v>
      </c>
      <c r="G237" s="121">
        <v>34.668521881103516</v>
      </c>
      <c r="H237" s="60" t="s">
        <v>24</v>
      </c>
      <c r="I237" s="123">
        <v>445.6327986</v>
      </c>
      <c r="J237" s="124">
        <v>0.41</v>
      </c>
      <c r="K237" s="124">
        <v>7.49</v>
      </c>
      <c r="L237" s="124">
        <v>93.5</v>
      </c>
      <c r="N237" s="125">
        <v>5.3744E-2</v>
      </c>
      <c r="O237" s="126">
        <v>0</v>
      </c>
      <c r="P237" s="126">
        <v>0</v>
      </c>
      <c r="Q237" s="126">
        <v>1.8855</v>
      </c>
      <c r="R237" s="126">
        <v>0</v>
      </c>
      <c r="S237" s="126">
        <v>2.8503845133916701E-2</v>
      </c>
      <c r="T237" s="126">
        <v>0</v>
      </c>
      <c r="U237" s="126">
        <v>0</v>
      </c>
      <c r="V237" s="127">
        <v>2.8503845133916701E-2</v>
      </c>
      <c r="W237" s="126">
        <v>0.200829425527428</v>
      </c>
      <c r="X237" s="126">
        <v>0.200829425527428</v>
      </c>
      <c r="Y237" s="126">
        <v>0</v>
      </c>
      <c r="Z237" s="126">
        <v>0</v>
      </c>
      <c r="AA237" s="126">
        <v>0</v>
      </c>
      <c r="AB237" s="126">
        <v>0</v>
      </c>
      <c r="AC237" s="126">
        <v>0</v>
      </c>
      <c r="AD237" s="126">
        <v>0.200829425527428</v>
      </c>
      <c r="AE237" s="127">
        <v>0</v>
      </c>
      <c r="AF237" s="128">
        <v>2</v>
      </c>
      <c r="AG237" s="125">
        <v>2.0834044604215398</v>
      </c>
      <c r="AH237" s="126">
        <v>2.0834044604215398</v>
      </c>
      <c r="AI237" s="126">
        <v>0</v>
      </c>
      <c r="AJ237" s="126">
        <v>0</v>
      </c>
      <c r="AK237" s="126">
        <v>0</v>
      </c>
      <c r="AL237" s="126">
        <v>0</v>
      </c>
      <c r="AM237" s="126">
        <v>0</v>
      </c>
      <c r="AN237" s="126">
        <v>2.0834044604215398</v>
      </c>
      <c r="AO237" s="127">
        <v>0</v>
      </c>
      <c r="AP237" s="129">
        <v>276.5</v>
      </c>
      <c r="AQ237" s="129">
        <v>74.5</v>
      </c>
      <c r="AR237" s="129">
        <v>351</v>
      </c>
      <c r="AS237" s="129">
        <v>333</v>
      </c>
      <c r="AT237" s="129">
        <v>0</v>
      </c>
      <c r="AU237" s="129">
        <v>333</v>
      </c>
      <c r="AV237" s="129">
        <v>0</v>
      </c>
      <c r="AW237" s="129">
        <v>351</v>
      </c>
      <c r="AX237" s="129">
        <v>333</v>
      </c>
      <c r="AY237" s="129">
        <v>609.5</v>
      </c>
      <c r="AZ237" s="130">
        <v>684</v>
      </c>
      <c r="BA237" s="131">
        <v>0</v>
      </c>
      <c r="BB237" s="116">
        <v>0</v>
      </c>
      <c r="BC237" s="116" t="s">
        <v>254</v>
      </c>
      <c r="BD237" s="116">
        <v>0</v>
      </c>
      <c r="BE237" s="116" t="s">
        <v>254</v>
      </c>
      <c r="BF237" s="116">
        <v>0</v>
      </c>
      <c r="BG237" s="116" t="s">
        <v>254</v>
      </c>
      <c r="BH237" s="116">
        <v>0</v>
      </c>
      <c r="BI237" s="116">
        <v>0</v>
      </c>
    </row>
    <row r="238" spans="1:61" ht="15.5">
      <c r="A238" s="117" t="str">
        <f t="shared" si="3"/>
        <v>FR</v>
      </c>
      <c r="B238" s="118" t="s">
        <v>291</v>
      </c>
      <c r="C238" s="118">
        <v>1</v>
      </c>
      <c r="D238" s="118" t="s">
        <v>673</v>
      </c>
      <c r="E238" s="119">
        <v>17</v>
      </c>
      <c r="F238" s="120">
        <v>2.1168990135192871</v>
      </c>
      <c r="G238" s="121">
        <v>33.725482940673828</v>
      </c>
      <c r="H238" s="60" t="s">
        <v>24</v>
      </c>
      <c r="I238" s="123">
        <v>509.29462690000003</v>
      </c>
      <c r="J238" s="124">
        <v>0.4</v>
      </c>
      <c r="K238" s="124">
        <v>12.96</v>
      </c>
      <c r="L238" s="124">
        <v>98.2</v>
      </c>
      <c r="N238" s="125">
        <v>5.0731999999999999E-2</v>
      </c>
      <c r="O238" s="126">
        <v>0</v>
      </c>
      <c r="P238" s="126">
        <v>0</v>
      </c>
      <c r="Q238" s="126">
        <v>4.5587</v>
      </c>
      <c r="R238" s="126">
        <v>0</v>
      </c>
      <c r="S238" s="126">
        <v>1.11286112268849E-2</v>
      </c>
      <c r="T238" s="126">
        <v>0</v>
      </c>
      <c r="U238" s="126">
        <v>0</v>
      </c>
      <c r="V238" s="127">
        <v>1.11286112268849E-2</v>
      </c>
      <c r="W238" s="126">
        <v>0.83897309692935895</v>
      </c>
      <c r="X238" s="126">
        <v>0.65253463094505704</v>
      </c>
      <c r="Y238" s="126">
        <v>0.186438465984302</v>
      </c>
      <c r="Z238" s="126">
        <v>9.3219232992150902E-2</v>
      </c>
      <c r="AA238" s="126">
        <v>9.3219232992150902E-2</v>
      </c>
      <c r="AB238" s="126">
        <v>0</v>
      </c>
      <c r="AC238" s="126">
        <v>9.3219232992150902E-2</v>
      </c>
      <c r="AD238" s="126">
        <v>0.65253463094505704</v>
      </c>
      <c r="AE238" s="127">
        <v>0</v>
      </c>
      <c r="AF238" s="128">
        <v>6</v>
      </c>
      <c r="AG238" s="125">
        <v>11.8106903816395</v>
      </c>
      <c r="AH238" s="126">
        <v>10.3592669239518</v>
      </c>
      <c r="AI238" s="126">
        <v>1.45142345768779</v>
      </c>
      <c r="AJ238" s="126">
        <v>8.4922721255849501E-2</v>
      </c>
      <c r="AK238" s="126">
        <v>8.4922721255849501E-2</v>
      </c>
      <c r="AL238" s="126">
        <v>0</v>
      </c>
      <c r="AM238" s="126">
        <v>1.3665007364319399</v>
      </c>
      <c r="AN238" s="126">
        <v>10.3592669239518</v>
      </c>
      <c r="AO238" s="127">
        <v>0</v>
      </c>
      <c r="AP238" s="129">
        <v>314.5</v>
      </c>
      <c r="AQ238" s="129">
        <v>100</v>
      </c>
      <c r="AR238" s="129">
        <v>414.5</v>
      </c>
      <c r="AS238" s="129">
        <v>175</v>
      </c>
      <c r="AT238" s="129">
        <v>0</v>
      </c>
      <c r="AU238" s="129">
        <v>175</v>
      </c>
      <c r="AV238" s="129">
        <v>0</v>
      </c>
      <c r="AW238" s="129">
        <v>414.5</v>
      </c>
      <c r="AX238" s="129">
        <v>175</v>
      </c>
      <c r="AY238" s="129">
        <v>489.5</v>
      </c>
      <c r="AZ238" s="130">
        <v>589.5</v>
      </c>
      <c r="BA238" s="131">
        <v>0</v>
      </c>
      <c r="BB238" s="116">
        <v>0</v>
      </c>
      <c r="BC238" s="116" t="s">
        <v>254</v>
      </c>
      <c r="BD238" s="116">
        <v>1</v>
      </c>
      <c r="BE238" s="116" t="s">
        <v>254</v>
      </c>
      <c r="BF238" s="116">
        <v>0</v>
      </c>
      <c r="BG238" s="116" t="s">
        <v>254</v>
      </c>
      <c r="BH238" s="116">
        <v>1</v>
      </c>
      <c r="BI238" s="116">
        <v>0</v>
      </c>
    </row>
    <row r="239" spans="1:61" ht="15.5">
      <c r="A239" s="117" t="str">
        <f t="shared" si="3"/>
        <v>FR</v>
      </c>
      <c r="B239" s="118" t="s">
        <v>291</v>
      </c>
      <c r="C239" s="118">
        <v>1</v>
      </c>
      <c r="D239" s="118" t="s">
        <v>674</v>
      </c>
      <c r="E239" s="119">
        <v>18</v>
      </c>
      <c r="F239" s="120">
        <v>1.7811691761016846</v>
      </c>
      <c r="G239" s="121">
        <v>34.285709381103516</v>
      </c>
      <c r="H239" s="60" t="s">
        <v>24</v>
      </c>
      <c r="I239" s="123">
        <v>318.30914180000002</v>
      </c>
      <c r="J239" s="124">
        <v>0.49</v>
      </c>
      <c r="K239" s="124">
        <v>8.6199999999999992</v>
      </c>
      <c r="L239" s="124">
        <v>90.76</v>
      </c>
      <c r="N239" s="125">
        <v>9.6135600000000002E-2</v>
      </c>
      <c r="O239" s="126">
        <v>0</v>
      </c>
      <c r="P239" s="126">
        <v>0</v>
      </c>
      <c r="Q239" s="126">
        <v>3.5367000000000002</v>
      </c>
      <c r="R239" s="126">
        <v>0</v>
      </c>
      <c r="S239" s="126">
        <v>2.71822885740945E-2</v>
      </c>
      <c r="T239" s="126">
        <v>0</v>
      </c>
      <c r="U239" s="126">
        <v>0</v>
      </c>
      <c r="V239" s="127">
        <v>2.71822885740945E-2</v>
      </c>
      <c r="W239" s="126">
        <v>0.25034923718587399</v>
      </c>
      <c r="X239" s="126">
        <v>0.150209542311525</v>
      </c>
      <c r="Y239" s="126">
        <v>5.0069847437174901E-2</v>
      </c>
      <c r="Z239" s="126">
        <v>5.0069847437174901E-2</v>
      </c>
      <c r="AA239" s="126">
        <v>5.0069847437174901E-2</v>
      </c>
      <c r="AB239" s="126">
        <v>0</v>
      </c>
      <c r="AC239" s="126">
        <v>0</v>
      </c>
      <c r="AD239" s="126">
        <v>0.150209542311525</v>
      </c>
      <c r="AE239" s="127">
        <v>5.0069847437174901E-2</v>
      </c>
      <c r="AF239" s="128">
        <v>5</v>
      </c>
      <c r="AG239" s="125">
        <v>2.2214489212451398</v>
      </c>
      <c r="AH239" s="126">
        <v>2.1581105642371101</v>
      </c>
      <c r="AI239" s="126">
        <v>1.92268214158751E-2</v>
      </c>
      <c r="AJ239" s="126">
        <v>1.92268214158751E-2</v>
      </c>
      <c r="AK239" s="126">
        <v>1.92268214158751E-2</v>
      </c>
      <c r="AL239" s="126">
        <v>0</v>
      </c>
      <c r="AM239" s="126">
        <v>0</v>
      </c>
      <c r="AN239" s="126">
        <v>2.1581105642371101</v>
      </c>
      <c r="AO239" s="127">
        <v>4.4111535592151099E-2</v>
      </c>
      <c r="AP239" s="129">
        <v>148.5</v>
      </c>
      <c r="AQ239" s="129">
        <v>75</v>
      </c>
      <c r="AR239" s="129">
        <v>223.5</v>
      </c>
      <c r="AS239" s="129">
        <v>210.5</v>
      </c>
      <c r="AT239" s="129">
        <v>0</v>
      </c>
      <c r="AU239" s="129">
        <v>210.5</v>
      </c>
      <c r="AV239" s="129">
        <v>0</v>
      </c>
      <c r="AW239" s="129">
        <v>223.5</v>
      </c>
      <c r="AX239" s="129">
        <v>210.5</v>
      </c>
      <c r="AY239" s="129">
        <v>359</v>
      </c>
      <c r="AZ239" s="130">
        <v>434</v>
      </c>
      <c r="BA239" s="131">
        <v>0</v>
      </c>
      <c r="BB239" s="116">
        <v>0</v>
      </c>
      <c r="BC239" s="116" t="s">
        <v>254</v>
      </c>
      <c r="BD239" s="116">
        <v>0</v>
      </c>
      <c r="BE239" s="116" t="s">
        <v>254</v>
      </c>
      <c r="BF239" s="116">
        <v>0</v>
      </c>
      <c r="BG239" s="116" t="s">
        <v>254</v>
      </c>
      <c r="BH239" s="116">
        <v>1</v>
      </c>
      <c r="BI239" s="116">
        <v>0</v>
      </c>
    </row>
    <row r="240" spans="1:61" ht="15.5">
      <c r="A240" s="117" t="str">
        <f t="shared" si="3"/>
        <v>FR</v>
      </c>
      <c r="B240" s="118" t="s">
        <v>291</v>
      </c>
      <c r="C240" s="118">
        <v>1</v>
      </c>
      <c r="D240" s="118" t="s">
        <v>675</v>
      </c>
      <c r="E240" s="119">
        <v>19</v>
      </c>
      <c r="F240" s="120">
        <v>2.2447562217712402</v>
      </c>
      <c r="G240" s="121">
        <v>34.458263397216797</v>
      </c>
      <c r="H240" s="60" t="s">
        <v>24</v>
      </c>
      <c r="I240" s="123">
        <v>190.98548510000001</v>
      </c>
      <c r="J240" s="124">
        <v>0.48</v>
      </c>
      <c r="K240" s="124">
        <v>6.28</v>
      </c>
      <c r="L240" s="124">
        <v>98.611999999999995</v>
      </c>
      <c r="N240" s="125">
        <v>4.48E-2</v>
      </c>
      <c r="O240" s="126">
        <v>0</v>
      </c>
      <c r="P240" s="126">
        <v>0</v>
      </c>
      <c r="Q240" s="126">
        <v>5.1932999999999998</v>
      </c>
      <c r="R240" s="126">
        <v>0</v>
      </c>
      <c r="S240" s="126">
        <v>8.62649952823831E-3</v>
      </c>
      <c r="T240" s="126">
        <v>0</v>
      </c>
      <c r="U240" s="126">
        <v>0</v>
      </c>
      <c r="V240" s="127">
        <v>8.62649952823831E-3</v>
      </c>
      <c r="W240" s="126">
        <v>0.39484074756514898</v>
      </c>
      <c r="X240" s="126">
        <v>0.26322716504343202</v>
      </c>
      <c r="Y240" s="126">
        <v>0.13161358252171601</v>
      </c>
      <c r="Z240" s="126">
        <v>0</v>
      </c>
      <c r="AA240" s="126">
        <v>0</v>
      </c>
      <c r="AB240" s="126">
        <v>0</v>
      </c>
      <c r="AC240" s="126">
        <v>6.5806791260858102E-2</v>
      </c>
      <c r="AD240" s="126">
        <v>0.26322716504343202</v>
      </c>
      <c r="AE240" s="127">
        <v>0</v>
      </c>
      <c r="AF240" s="128">
        <v>5</v>
      </c>
      <c r="AG240" s="125">
        <v>5.1402342721768903</v>
      </c>
      <c r="AH240" s="126">
        <v>4.7580942353250899</v>
      </c>
      <c r="AI240" s="126">
        <v>0.38214003685180298</v>
      </c>
      <c r="AJ240" s="126">
        <v>0</v>
      </c>
      <c r="AK240" s="126">
        <v>0</v>
      </c>
      <c r="AL240" s="126">
        <v>0</v>
      </c>
      <c r="AM240" s="126">
        <v>0</v>
      </c>
      <c r="AN240" s="126">
        <v>4.7580942353250899</v>
      </c>
      <c r="AO240" s="127">
        <v>0</v>
      </c>
      <c r="AP240" s="129">
        <v>152</v>
      </c>
      <c r="AQ240" s="129">
        <v>202</v>
      </c>
      <c r="AR240" s="129">
        <v>354</v>
      </c>
      <c r="AS240" s="129">
        <v>111.5</v>
      </c>
      <c r="AT240" s="129">
        <v>0</v>
      </c>
      <c r="AU240" s="129">
        <v>111.5</v>
      </c>
      <c r="AV240" s="129">
        <v>0</v>
      </c>
      <c r="AW240" s="129">
        <v>354</v>
      </c>
      <c r="AX240" s="129">
        <v>111.5</v>
      </c>
      <c r="AY240" s="129">
        <v>263.5</v>
      </c>
      <c r="AZ240" s="130">
        <v>465.5</v>
      </c>
      <c r="BA240" s="131">
        <v>0</v>
      </c>
      <c r="BB240" s="116">
        <v>1</v>
      </c>
      <c r="BC240" s="116" t="s">
        <v>254</v>
      </c>
      <c r="BD240" s="116">
        <v>0</v>
      </c>
      <c r="BE240" s="116" t="s">
        <v>254</v>
      </c>
      <c r="BF240" s="116">
        <v>0</v>
      </c>
      <c r="BG240" s="116" t="s">
        <v>254</v>
      </c>
      <c r="BH240" s="116">
        <v>0</v>
      </c>
      <c r="BI240" s="116">
        <v>1</v>
      </c>
    </row>
    <row r="241" spans="1:61" ht="15.5">
      <c r="A241" s="117" t="str">
        <f t="shared" si="3"/>
        <v>FR</v>
      </c>
      <c r="B241" s="118" t="s">
        <v>291</v>
      </c>
      <c r="C241" s="118">
        <v>1</v>
      </c>
      <c r="D241" s="118" t="s">
        <v>676</v>
      </c>
      <c r="E241" s="119">
        <v>20</v>
      </c>
      <c r="F241" s="120">
        <v>1.8446505069732666</v>
      </c>
      <c r="G241" s="121">
        <v>33.201419830322266</v>
      </c>
      <c r="H241" s="60" t="s">
        <v>24</v>
      </c>
      <c r="I241" s="123">
        <v>541.12554109999996</v>
      </c>
      <c r="J241" s="124">
        <v>0.36</v>
      </c>
      <c r="K241" s="124">
        <v>12.06</v>
      </c>
      <c r="L241" s="124">
        <v>87.76</v>
      </c>
      <c r="N241" s="125">
        <v>8.2005999999999996E-2</v>
      </c>
      <c r="O241" s="126">
        <v>0</v>
      </c>
      <c r="P241" s="126">
        <v>0</v>
      </c>
      <c r="Q241" s="126">
        <v>3.0516999999999999</v>
      </c>
      <c r="R241" s="126">
        <v>0</v>
      </c>
      <c r="S241" s="126">
        <v>2.6872235147622599E-2</v>
      </c>
      <c r="T241" s="126">
        <v>0</v>
      </c>
      <c r="U241" s="126">
        <v>0</v>
      </c>
      <c r="V241" s="127">
        <v>2.6872235147622599E-2</v>
      </c>
      <c r="W241" s="126">
        <v>1.1057461943901801</v>
      </c>
      <c r="X241" s="126">
        <v>0.829309645792636</v>
      </c>
      <c r="Y241" s="126">
        <v>0.27643654859754502</v>
      </c>
      <c r="Z241" s="126">
        <v>9.2145516199181807E-2</v>
      </c>
      <c r="AA241" s="126">
        <v>9.2145516199181807E-2</v>
      </c>
      <c r="AB241" s="126">
        <v>0</v>
      </c>
      <c r="AC241" s="126">
        <v>0.184291032398364</v>
      </c>
      <c r="AD241" s="126">
        <v>0.829309645792636</v>
      </c>
      <c r="AE241" s="127">
        <v>0</v>
      </c>
      <c r="AF241" s="128">
        <v>6</v>
      </c>
      <c r="AG241" s="125">
        <v>14.206995687589799</v>
      </c>
      <c r="AH241" s="126">
        <v>13.5711916258155</v>
      </c>
      <c r="AI241" s="126">
        <v>0.635804061774354</v>
      </c>
      <c r="AJ241" s="126">
        <v>0.21193468725811801</v>
      </c>
      <c r="AK241" s="126">
        <v>0.21193468725811801</v>
      </c>
      <c r="AL241" s="126">
        <v>0</v>
      </c>
      <c r="AM241" s="126">
        <v>0.42386937451623602</v>
      </c>
      <c r="AN241" s="126">
        <v>13.5711916258155</v>
      </c>
      <c r="AO241" s="127">
        <v>0</v>
      </c>
      <c r="AP241" s="129">
        <v>413</v>
      </c>
      <c r="AQ241" s="129">
        <v>136</v>
      </c>
      <c r="AR241" s="129">
        <v>549</v>
      </c>
      <c r="AS241" s="129">
        <v>181.5</v>
      </c>
      <c r="AT241" s="129">
        <v>0</v>
      </c>
      <c r="AU241" s="129">
        <v>181.5</v>
      </c>
      <c r="AV241" s="129">
        <v>0</v>
      </c>
      <c r="AW241" s="129">
        <v>549</v>
      </c>
      <c r="AX241" s="129">
        <v>181.5</v>
      </c>
      <c r="AY241" s="129">
        <v>594.5</v>
      </c>
      <c r="AZ241" s="130">
        <v>730.5</v>
      </c>
      <c r="BA241" s="131">
        <v>0</v>
      </c>
      <c r="BB241" s="116">
        <v>0</v>
      </c>
      <c r="BC241" s="116" t="s">
        <v>254</v>
      </c>
      <c r="BD241" s="116">
        <v>0</v>
      </c>
      <c r="BE241" s="116" t="s">
        <v>254</v>
      </c>
      <c r="BF241" s="116">
        <v>0</v>
      </c>
      <c r="BG241" s="116" t="s">
        <v>254</v>
      </c>
      <c r="BH241" s="116">
        <v>0</v>
      </c>
      <c r="BI241" s="116">
        <v>0</v>
      </c>
    </row>
    <row r="242" spans="1:61" ht="15.5">
      <c r="A242" s="117" t="str">
        <f t="shared" si="3"/>
        <v>IR</v>
      </c>
      <c r="B242" s="118" t="s">
        <v>294</v>
      </c>
      <c r="C242" s="118">
        <v>1</v>
      </c>
      <c r="D242" s="118" t="s">
        <v>677</v>
      </c>
      <c r="E242" s="119">
        <v>1</v>
      </c>
      <c r="F242" s="120">
        <v>2.8886561393737793</v>
      </c>
      <c r="G242" s="121">
        <v>35.137062072753906</v>
      </c>
      <c r="H242" s="60" t="s">
        <v>24</v>
      </c>
      <c r="I242" s="123">
        <v>477.4637128</v>
      </c>
      <c r="J242" s="124">
        <v>0.23</v>
      </c>
      <c r="K242" s="124">
        <v>2.72</v>
      </c>
      <c r="L242" s="124">
        <v>9.64</v>
      </c>
      <c r="N242" s="125">
        <v>2.75E-2</v>
      </c>
      <c r="O242" s="126">
        <v>0</v>
      </c>
      <c r="P242" s="126">
        <v>0</v>
      </c>
      <c r="Q242" s="126">
        <v>0.2127</v>
      </c>
      <c r="R242" s="126">
        <v>0</v>
      </c>
      <c r="S242" s="126">
        <v>0.12929007992477701</v>
      </c>
      <c r="T242" s="126">
        <v>0</v>
      </c>
      <c r="U242" s="126">
        <v>0</v>
      </c>
      <c r="V242" s="127">
        <v>0.12929007992477701</v>
      </c>
      <c r="W242" s="126">
        <v>235.529942370333</v>
      </c>
      <c r="X242" s="126">
        <v>225.50739163117001</v>
      </c>
      <c r="Y242" s="126">
        <v>10.022550739163099</v>
      </c>
      <c r="Z242" s="126">
        <v>0</v>
      </c>
      <c r="AA242" s="126">
        <v>0</v>
      </c>
      <c r="AB242" s="126">
        <v>0</v>
      </c>
      <c r="AC242" s="126">
        <v>10.022550739163099</v>
      </c>
      <c r="AD242" s="126">
        <v>225.50739163117001</v>
      </c>
      <c r="AE242" s="127">
        <v>0</v>
      </c>
      <c r="AF242" s="128">
        <v>2</v>
      </c>
      <c r="AG242" s="125">
        <v>59.589075419694304</v>
      </c>
      <c r="AH242" s="126">
        <v>53.760962164871003</v>
      </c>
      <c r="AI242" s="126">
        <v>5.8281132548233501</v>
      </c>
      <c r="AJ242" s="126">
        <v>0</v>
      </c>
      <c r="AK242" s="126">
        <v>0</v>
      </c>
      <c r="AL242" s="126">
        <v>0</v>
      </c>
      <c r="AM242" s="126">
        <v>5.8281132548233501</v>
      </c>
      <c r="AN242" s="126">
        <v>53.760962164871003</v>
      </c>
      <c r="AO242" s="127">
        <v>0</v>
      </c>
      <c r="AP242" s="129">
        <v>6</v>
      </c>
      <c r="AQ242" s="129">
        <v>14</v>
      </c>
      <c r="AR242" s="129">
        <v>20</v>
      </c>
      <c r="AS242" s="129">
        <v>2.84</v>
      </c>
      <c r="AT242" s="129">
        <v>15</v>
      </c>
      <c r="AU242" s="129">
        <v>17.84</v>
      </c>
      <c r="AV242" s="129">
        <v>0</v>
      </c>
      <c r="AW242" s="129">
        <v>20</v>
      </c>
      <c r="AX242" s="129">
        <v>17.84</v>
      </c>
      <c r="AY242" s="129">
        <v>23.84</v>
      </c>
      <c r="AZ242" s="130">
        <v>37.840000000000003</v>
      </c>
      <c r="BA242" s="131">
        <v>11.3642</v>
      </c>
      <c r="BB242" s="116">
        <v>1</v>
      </c>
      <c r="BC242" s="116" t="s">
        <v>254</v>
      </c>
      <c r="BD242" s="116">
        <v>0</v>
      </c>
      <c r="BE242" s="116" t="s">
        <v>254</v>
      </c>
      <c r="BF242" s="116">
        <v>0</v>
      </c>
      <c r="BG242" s="116" t="s">
        <v>254</v>
      </c>
      <c r="BH242" s="116">
        <v>0</v>
      </c>
      <c r="BI242" s="116">
        <v>1</v>
      </c>
    </row>
    <row r="243" spans="1:61" ht="15.5">
      <c r="A243" s="117" t="str">
        <f t="shared" si="3"/>
        <v>IR</v>
      </c>
      <c r="B243" s="118" t="s">
        <v>294</v>
      </c>
      <c r="C243" s="118">
        <v>1</v>
      </c>
      <c r="D243" s="118" t="s">
        <v>678</v>
      </c>
      <c r="E243" s="119">
        <v>2</v>
      </c>
      <c r="F243" s="120">
        <v>2.4098615646362305</v>
      </c>
      <c r="G243" s="121">
        <v>36.036502838134766</v>
      </c>
      <c r="H243" s="60" t="s">
        <v>24</v>
      </c>
      <c r="I243" s="123">
        <v>923.09651129999997</v>
      </c>
      <c r="J243" s="124">
        <v>0.21</v>
      </c>
      <c r="K243" s="124">
        <v>3.1</v>
      </c>
      <c r="L243" s="124">
        <v>11.41</v>
      </c>
      <c r="N243" s="125">
        <v>3.5000000000000003E-2</v>
      </c>
      <c r="O243" s="126">
        <v>0</v>
      </c>
      <c r="P243" s="126">
        <v>0</v>
      </c>
      <c r="Q243" s="126">
        <v>0.34139999999999998</v>
      </c>
      <c r="R243" s="126">
        <v>0</v>
      </c>
      <c r="S243" s="126">
        <v>0.10251903925014599</v>
      </c>
      <c r="T243" s="126">
        <v>0</v>
      </c>
      <c r="U243" s="126">
        <v>0</v>
      </c>
      <c r="V243" s="127">
        <v>0.10251903925014599</v>
      </c>
      <c r="W243" s="126">
        <v>69.796954314720793</v>
      </c>
      <c r="X243" s="126">
        <v>63.451776649746201</v>
      </c>
      <c r="Y243" s="126">
        <v>6.3451776649746199</v>
      </c>
      <c r="Z243" s="126">
        <v>0</v>
      </c>
      <c r="AA243" s="126">
        <v>0</v>
      </c>
      <c r="AB243" s="126">
        <v>0</v>
      </c>
      <c r="AC243" s="126">
        <v>6.3451776649746199</v>
      </c>
      <c r="AD243" s="126">
        <v>63.451776649746201</v>
      </c>
      <c r="AE243" s="127">
        <v>0</v>
      </c>
      <c r="AF243" s="128">
        <v>3</v>
      </c>
      <c r="AG243" s="125">
        <v>72.290609137055895</v>
      </c>
      <c r="AH243" s="126">
        <v>66.510152284263995</v>
      </c>
      <c r="AI243" s="126">
        <v>5.7804568527918798</v>
      </c>
      <c r="AJ243" s="126">
        <v>0</v>
      </c>
      <c r="AK243" s="126">
        <v>0</v>
      </c>
      <c r="AL243" s="126">
        <v>0</v>
      </c>
      <c r="AM243" s="126">
        <v>5.7804568527918798</v>
      </c>
      <c r="AN243" s="126">
        <v>66.510152284263995</v>
      </c>
      <c r="AO243" s="127">
        <v>0</v>
      </c>
      <c r="AP243" s="129">
        <v>14.5</v>
      </c>
      <c r="AQ243" s="129">
        <v>5</v>
      </c>
      <c r="AR243" s="129">
        <v>19.5</v>
      </c>
      <c r="AS243" s="129">
        <v>4.5</v>
      </c>
      <c r="AT243" s="129">
        <v>15.5</v>
      </c>
      <c r="AU243" s="129">
        <v>20</v>
      </c>
      <c r="AV243" s="129">
        <v>0</v>
      </c>
      <c r="AW243" s="129">
        <v>19.5</v>
      </c>
      <c r="AX243" s="129">
        <v>20</v>
      </c>
      <c r="AY243" s="129">
        <v>34.5</v>
      </c>
      <c r="AZ243" s="130">
        <v>39.5</v>
      </c>
      <c r="BA243" s="131" t="s">
        <v>254</v>
      </c>
      <c r="BB243" s="116">
        <v>1</v>
      </c>
      <c r="BC243" s="116" t="s">
        <v>254</v>
      </c>
      <c r="BD243" s="116">
        <v>0</v>
      </c>
      <c r="BE243" s="116" t="s">
        <v>254</v>
      </c>
      <c r="BF243" s="116">
        <v>0</v>
      </c>
      <c r="BG243" s="116" t="s">
        <v>254</v>
      </c>
      <c r="BH243" s="116">
        <v>0</v>
      </c>
      <c r="BI243" s="116">
        <v>1</v>
      </c>
    </row>
    <row r="244" spans="1:61" ht="15.5">
      <c r="A244" s="117" t="str">
        <f t="shared" si="3"/>
        <v>IR</v>
      </c>
      <c r="B244" s="118" t="s">
        <v>294</v>
      </c>
      <c r="C244" s="118">
        <v>1</v>
      </c>
      <c r="D244" s="118" t="s">
        <v>679</v>
      </c>
      <c r="E244" s="119">
        <v>3</v>
      </c>
      <c r="F244" s="120">
        <v>2.3838472366333008</v>
      </c>
      <c r="G244" s="121">
        <v>34.469501495361328</v>
      </c>
      <c r="H244" s="60" t="s">
        <v>24</v>
      </c>
      <c r="I244" s="123">
        <v>318.30914180000002</v>
      </c>
      <c r="J244" s="124">
        <v>0.21</v>
      </c>
      <c r="K244" s="124">
        <v>2.98</v>
      </c>
      <c r="L244" s="124">
        <v>10.09</v>
      </c>
      <c r="N244" s="125">
        <v>2.4400000000000002E-2</v>
      </c>
      <c r="O244" s="126">
        <v>0</v>
      </c>
      <c r="P244" s="126">
        <v>0</v>
      </c>
      <c r="Q244" s="126">
        <v>0.1973</v>
      </c>
      <c r="R244" s="126">
        <v>0</v>
      </c>
      <c r="S244" s="126">
        <v>0.123669538773441</v>
      </c>
      <c r="T244" s="126">
        <v>0</v>
      </c>
      <c r="U244" s="126">
        <v>0</v>
      </c>
      <c r="V244" s="127">
        <v>0.123669538773441</v>
      </c>
      <c r="W244" s="126">
        <v>44.014084507042298</v>
      </c>
      <c r="X244" s="126">
        <v>38.983903420523099</v>
      </c>
      <c r="Y244" s="126">
        <v>5.0301810865191099</v>
      </c>
      <c r="Z244" s="126">
        <v>0</v>
      </c>
      <c r="AA244" s="126">
        <v>0</v>
      </c>
      <c r="AB244" s="126">
        <v>0</v>
      </c>
      <c r="AC244" s="126">
        <v>5.0301810865191099</v>
      </c>
      <c r="AD244" s="126">
        <v>38.983903420523099</v>
      </c>
      <c r="AE244" s="127">
        <v>0</v>
      </c>
      <c r="AF244" s="128">
        <v>3</v>
      </c>
      <c r="AG244" s="125">
        <v>14.7057344064386</v>
      </c>
      <c r="AH244" s="126">
        <v>10.814889336016099</v>
      </c>
      <c r="AI244" s="126">
        <v>3.8908450704225399</v>
      </c>
      <c r="AJ244" s="126">
        <v>0</v>
      </c>
      <c r="AK244" s="126">
        <v>0</v>
      </c>
      <c r="AL244" s="126">
        <v>0</v>
      </c>
      <c r="AM244" s="126">
        <v>3.8908450704225399</v>
      </c>
      <c r="AN244" s="126">
        <v>10.814889336016099</v>
      </c>
      <c r="AO244" s="127">
        <v>0</v>
      </c>
      <c r="AP244" s="129">
        <v>11</v>
      </c>
      <c r="AQ244" s="129">
        <v>11.5</v>
      </c>
      <c r="AR244" s="129">
        <v>22.5</v>
      </c>
      <c r="AS244" s="129">
        <v>4.5</v>
      </c>
      <c r="AT244" s="129">
        <v>26.5</v>
      </c>
      <c r="AU244" s="129">
        <v>31</v>
      </c>
      <c r="AV244" s="129">
        <v>0</v>
      </c>
      <c r="AW244" s="129">
        <v>22.5</v>
      </c>
      <c r="AX244" s="129">
        <v>31</v>
      </c>
      <c r="AY244" s="129">
        <v>42</v>
      </c>
      <c r="AZ244" s="130">
        <v>53.5</v>
      </c>
      <c r="BA244" s="131" t="s">
        <v>254</v>
      </c>
      <c r="BB244" s="116">
        <v>0</v>
      </c>
      <c r="BC244" s="116" t="s">
        <v>254</v>
      </c>
      <c r="BD244" s="116">
        <v>0</v>
      </c>
      <c r="BE244" s="116" t="s">
        <v>254</v>
      </c>
      <c r="BF244" s="116">
        <v>0</v>
      </c>
      <c r="BG244" s="116" t="s">
        <v>254</v>
      </c>
      <c r="BH244" s="116">
        <v>0</v>
      </c>
      <c r="BI244" s="116">
        <v>0</v>
      </c>
    </row>
    <row r="245" spans="1:61" ht="15.5">
      <c r="A245" s="117" t="str">
        <f t="shared" si="3"/>
        <v>IR</v>
      </c>
      <c r="B245" s="118" t="s">
        <v>294</v>
      </c>
      <c r="C245" s="118">
        <v>1</v>
      </c>
      <c r="D245" s="118" t="s">
        <v>680</v>
      </c>
      <c r="E245" s="119">
        <v>4</v>
      </c>
      <c r="F245" s="120">
        <v>2.348825216293335</v>
      </c>
      <c r="G245" s="121">
        <v>31.710468292236328</v>
      </c>
      <c r="H245" s="60" t="s">
        <v>24</v>
      </c>
      <c r="I245" s="123">
        <v>1464.2220520000001</v>
      </c>
      <c r="J245" s="124">
        <v>0.2</v>
      </c>
      <c r="K245" s="124">
        <v>2.66</v>
      </c>
      <c r="L245" s="124">
        <v>12.35</v>
      </c>
      <c r="N245" s="125">
        <v>2.1299999999999999E-2</v>
      </c>
      <c r="O245" s="126">
        <v>0</v>
      </c>
      <c r="P245" s="126">
        <v>0</v>
      </c>
      <c r="Q245" s="126">
        <v>0.20849999999999999</v>
      </c>
      <c r="R245" s="126">
        <v>0</v>
      </c>
      <c r="S245" s="126">
        <v>0.102158273381295</v>
      </c>
      <c r="T245" s="126">
        <v>0</v>
      </c>
      <c r="U245" s="126">
        <v>0</v>
      </c>
      <c r="V245" s="127">
        <v>0.102158273381295</v>
      </c>
      <c r="W245" s="126">
        <v>42.1829686264171</v>
      </c>
      <c r="X245" s="126">
        <v>42.1829686264171</v>
      </c>
      <c r="Y245" s="126">
        <v>0</v>
      </c>
      <c r="Z245" s="126">
        <v>0</v>
      </c>
      <c r="AA245" s="126">
        <v>0</v>
      </c>
      <c r="AB245" s="126">
        <v>0</v>
      </c>
      <c r="AC245" s="126">
        <v>0</v>
      </c>
      <c r="AD245" s="126">
        <v>42.1829686264171</v>
      </c>
      <c r="AE245" s="127">
        <v>0</v>
      </c>
      <c r="AF245" s="128">
        <v>2</v>
      </c>
      <c r="AG245" s="125">
        <v>36.446084893224402</v>
      </c>
      <c r="AH245" s="126">
        <v>36.446084893224402</v>
      </c>
      <c r="AI245" s="126">
        <v>0</v>
      </c>
      <c r="AJ245" s="126">
        <v>0</v>
      </c>
      <c r="AK245" s="126">
        <v>0</v>
      </c>
      <c r="AL245" s="126">
        <v>0</v>
      </c>
      <c r="AM245" s="126">
        <v>0</v>
      </c>
      <c r="AN245" s="126">
        <v>36.446084893224402</v>
      </c>
      <c r="AO245" s="127">
        <v>0</v>
      </c>
      <c r="AP245" s="129">
        <v>19.5</v>
      </c>
      <c r="AQ245" s="129">
        <v>11</v>
      </c>
      <c r="AR245" s="129">
        <v>30.5</v>
      </c>
      <c r="AS245" s="129">
        <v>5</v>
      </c>
      <c r="AT245" s="129">
        <v>28</v>
      </c>
      <c r="AU245" s="129">
        <v>33</v>
      </c>
      <c r="AV245" s="129">
        <v>0</v>
      </c>
      <c r="AW245" s="129">
        <v>30.5</v>
      </c>
      <c r="AX245" s="129">
        <v>33</v>
      </c>
      <c r="AY245" s="129">
        <v>52.5</v>
      </c>
      <c r="AZ245" s="130">
        <v>63.5</v>
      </c>
      <c r="BA245" s="131">
        <v>4.3575999999999997</v>
      </c>
      <c r="BB245" s="116">
        <v>0</v>
      </c>
      <c r="BC245" s="116" t="s">
        <v>254</v>
      </c>
      <c r="BD245" s="116">
        <v>0</v>
      </c>
      <c r="BE245" s="116" t="s">
        <v>254</v>
      </c>
      <c r="BF245" s="116">
        <v>0</v>
      </c>
      <c r="BG245" s="116" t="s">
        <v>254</v>
      </c>
      <c r="BH245" s="116">
        <v>0</v>
      </c>
      <c r="BI245" s="116">
        <v>0</v>
      </c>
    </row>
    <row r="246" spans="1:61" ht="15.5">
      <c r="A246" s="117" t="str">
        <f t="shared" si="3"/>
        <v>IR</v>
      </c>
      <c r="B246" s="118" t="s">
        <v>294</v>
      </c>
      <c r="C246" s="118">
        <v>1</v>
      </c>
      <c r="D246" s="118" t="s">
        <v>681</v>
      </c>
      <c r="E246" s="119">
        <v>5</v>
      </c>
      <c r="F246" s="120">
        <v>2.4455962181091309</v>
      </c>
      <c r="G246" s="121">
        <v>35.097103118896484</v>
      </c>
      <c r="H246" s="60" t="s">
        <v>24</v>
      </c>
      <c r="I246" s="123">
        <v>509.29462690000003</v>
      </c>
      <c r="J246" s="124">
        <v>0.22</v>
      </c>
      <c r="K246" s="124">
        <v>3.4</v>
      </c>
      <c r="L246" s="124">
        <v>12.6</v>
      </c>
      <c r="N246" s="125">
        <v>2.3599999999999999E-2</v>
      </c>
      <c r="O246" s="126">
        <v>0</v>
      </c>
      <c r="P246" s="126">
        <v>0</v>
      </c>
      <c r="Q246" s="126">
        <v>0.2306</v>
      </c>
      <c r="R246" s="126">
        <v>0</v>
      </c>
      <c r="S246" s="126">
        <v>0.10234171725932401</v>
      </c>
      <c r="T246" s="126">
        <v>0</v>
      </c>
      <c r="U246" s="126">
        <v>0</v>
      </c>
      <c r="V246" s="127">
        <v>0.10234171725932401</v>
      </c>
      <c r="W246" s="126">
        <v>104.166666666667</v>
      </c>
      <c r="X246" s="126">
        <v>104.166666666667</v>
      </c>
      <c r="Y246" s="126">
        <v>0</v>
      </c>
      <c r="Z246" s="126">
        <v>0</v>
      </c>
      <c r="AA246" s="126">
        <v>0</v>
      </c>
      <c r="AB246" s="126">
        <v>0</v>
      </c>
      <c r="AC246" s="126">
        <v>0</v>
      </c>
      <c r="AD246" s="126">
        <v>104.166666666667</v>
      </c>
      <c r="AE246" s="127">
        <v>0</v>
      </c>
      <c r="AF246" s="128">
        <v>1</v>
      </c>
      <c r="AG246" s="125">
        <v>22.1614583333333</v>
      </c>
      <c r="AH246" s="126">
        <v>22.1614583333333</v>
      </c>
      <c r="AI246" s="126">
        <v>0</v>
      </c>
      <c r="AJ246" s="126">
        <v>0</v>
      </c>
      <c r="AK246" s="126">
        <v>0</v>
      </c>
      <c r="AL246" s="126">
        <v>0</v>
      </c>
      <c r="AM246" s="126">
        <v>0</v>
      </c>
      <c r="AN246" s="126">
        <v>22.1614583333333</v>
      </c>
      <c r="AO246" s="127">
        <v>0</v>
      </c>
      <c r="AP246" s="129">
        <v>17</v>
      </c>
      <c r="AQ246" s="129">
        <v>27.5</v>
      </c>
      <c r="AR246" s="129">
        <v>44.5</v>
      </c>
      <c r="AS246" s="129">
        <v>76</v>
      </c>
      <c r="AT246" s="129">
        <v>44.5</v>
      </c>
      <c r="AU246" s="129">
        <v>120.5</v>
      </c>
      <c r="AV246" s="129">
        <v>0</v>
      </c>
      <c r="AW246" s="129">
        <v>44.5</v>
      </c>
      <c r="AX246" s="129">
        <v>120.5</v>
      </c>
      <c r="AY246" s="129">
        <v>137.5</v>
      </c>
      <c r="AZ246" s="130">
        <v>165</v>
      </c>
      <c r="BA246" s="131">
        <v>10.110200000000001</v>
      </c>
      <c r="BB246" s="116">
        <v>1</v>
      </c>
      <c r="BC246" s="116" t="s">
        <v>254</v>
      </c>
      <c r="BD246" s="116">
        <v>0</v>
      </c>
      <c r="BE246" s="116" t="s">
        <v>254</v>
      </c>
      <c r="BF246" s="116">
        <v>0</v>
      </c>
      <c r="BG246" s="116" t="s">
        <v>254</v>
      </c>
      <c r="BH246" s="116">
        <v>0</v>
      </c>
      <c r="BI246" s="116">
        <v>1</v>
      </c>
    </row>
    <row r="247" spans="1:61" ht="15.5">
      <c r="A247" s="117" t="str">
        <f t="shared" si="3"/>
        <v>IR</v>
      </c>
      <c r="B247" s="118" t="s">
        <v>294</v>
      </c>
      <c r="C247" s="118">
        <v>1</v>
      </c>
      <c r="D247" s="118" t="s">
        <v>682</v>
      </c>
      <c r="E247" s="119">
        <v>6</v>
      </c>
      <c r="F247" s="120">
        <v>2.3014154434204102</v>
      </c>
      <c r="G247" s="121">
        <v>33.766010284423828</v>
      </c>
      <c r="H247" s="60" t="s">
        <v>24</v>
      </c>
      <c r="I247" s="123">
        <v>954.92742550000003</v>
      </c>
      <c r="J247" s="124">
        <v>0.23</v>
      </c>
      <c r="K247" s="124">
        <v>2.88</v>
      </c>
      <c r="L247" s="124">
        <v>9.69</v>
      </c>
      <c r="N247" s="125">
        <v>8.9410000000000003E-2</v>
      </c>
      <c r="O247" s="126">
        <v>0</v>
      </c>
      <c r="P247" s="126">
        <v>0</v>
      </c>
      <c r="Q247" s="126">
        <v>0.16439999999999999</v>
      </c>
      <c r="R247" s="126">
        <v>0</v>
      </c>
      <c r="S247" s="126">
        <v>0.543856447688565</v>
      </c>
      <c r="T247" s="126">
        <v>0</v>
      </c>
      <c r="U247" s="126">
        <v>0</v>
      </c>
      <c r="V247" s="127">
        <v>0.543856447688565</v>
      </c>
      <c r="W247" s="126">
        <v>136.31200302915599</v>
      </c>
      <c r="X247" s="126">
        <v>113.59333585763</v>
      </c>
      <c r="Y247" s="126">
        <v>22.718667171525901</v>
      </c>
      <c r="Z247" s="126">
        <v>0</v>
      </c>
      <c r="AA247" s="126">
        <v>0</v>
      </c>
      <c r="AB247" s="126">
        <v>0</v>
      </c>
      <c r="AC247" s="126">
        <v>22.718667171525901</v>
      </c>
      <c r="AD247" s="126">
        <v>113.59333585763</v>
      </c>
      <c r="AE247" s="127">
        <v>0</v>
      </c>
      <c r="AF247" s="128">
        <v>2</v>
      </c>
      <c r="AG247" s="125">
        <v>45.516849678152198</v>
      </c>
      <c r="AH247" s="126">
        <v>31.067777357061701</v>
      </c>
      <c r="AI247" s="126">
        <v>14.449072321090499</v>
      </c>
      <c r="AJ247" s="126">
        <v>0</v>
      </c>
      <c r="AK247" s="126">
        <v>0</v>
      </c>
      <c r="AL247" s="126">
        <v>0</v>
      </c>
      <c r="AM247" s="126">
        <v>14.449072321090499</v>
      </c>
      <c r="AN247" s="126">
        <v>31.067777357061701</v>
      </c>
      <c r="AO247" s="127">
        <v>0</v>
      </c>
      <c r="AP247" s="129">
        <v>12</v>
      </c>
      <c r="AQ247" s="129">
        <v>10.5</v>
      </c>
      <c r="AR247" s="129">
        <v>22.5</v>
      </c>
      <c r="AS247" s="129">
        <v>4</v>
      </c>
      <c r="AT247" s="129">
        <v>26</v>
      </c>
      <c r="AU247" s="129">
        <v>30</v>
      </c>
      <c r="AV247" s="129">
        <v>0</v>
      </c>
      <c r="AW247" s="129">
        <v>22.5</v>
      </c>
      <c r="AX247" s="129">
        <v>30</v>
      </c>
      <c r="AY247" s="129">
        <v>42</v>
      </c>
      <c r="AZ247" s="130">
        <v>52.5</v>
      </c>
      <c r="BA247" s="131">
        <v>2.4729000000000001</v>
      </c>
      <c r="BB247" s="116">
        <v>1</v>
      </c>
      <c r="BC247" s="116" t="s">
        <v>254</v>
      </c>
      <c r="BD247" s="116">
        <v>0</v>
      </c>
      <c r="BE247" s="116" t="s">
        <v>254</v>
      </c>
      <c r="BF247" s="116">
        <v>0</v>
      </c>
      <c r="BG247" s="116" t="s">
        <v>254</v>
      </c>
      <c r="BH247" s="116">
        <v>0</v>
      </c>
      <c r="BI247" s="116">
        <v>1</v>
      </c>
    </row>
    <row r="248" spans="1:61" ht="15.5">
      <c r="A248" s="117" t="str">
        <f t="shared" si="3"/>
        <v>IR</v>
      </c>
      <c r="B248" s="118" t="s">
        <v>294</v>
      </c>
      <c r="C248" s="118">
        <v>1</v>
      </c>
      <c r="D248" s="118" t="s">
        <v>683</v>
      </c>
      <c r="E248" s="119">
        <v>7</v>
      </c>
      <c r="F248" s="120">
        <v>2.3420569896697998</v>
      </c>
      <c r="G248" s="121">
        <v>33.991481781005859</v>
      </c>
      <c r="H248" s="60" t="s">
        <v>24</v>
      </c>
      <c r="I248" s="123">
        <v>381.97097020000001</v>
      </c>
      <c r="J248" s="124">
        <v>0.2</v>
      </c>
      <c r="K248" s="124">
        <v>2.16</v>
      </c>
      <c r="L248" s="124">
        <v>9.17</v>
      </c>
      <c r="N248" s="125">
        <v>1.3899999999999999E-2</v>
      </c>
      <c r="O248" s="126">
        <v>0</v>
      </c>
      <c r="P248" s="126">
        <v>0</v>
      </c>
      <c r="Q248" s="126">
        <v>0.14030000000000001</v>
      </c>
      <c r="R248" s="126">
        <v>0</v>
      </c>
      <c r="S248" s="126">
        <v>9.9073414112615804E-2</v>
      </c>
      <c r="T248" s="126">
        <v>0</v>
      </c>
      <c r="U248" s="126">
        <v>0</v>
      </c>
      <c r="V248" s="127">
        <v>9.9073414112615804E-2</v>
      </c>
      <c r="W248" s="126">
        <v>210.873983739837</v>
      </c>
      <c r="X248" s="126">
        <v>203.252032520325</v>
      </c>
      <c r="Y248" s="126">
        <v>7.6219512195121997</v>
      </c>
      <c r="Z248" s="126">
        <v>0</v>
      </c>
      <c r="AA248" s="126">
        <v>0</v>
      </c>
      <c r="AB248" s="126">
        <v>0</v>
      </c>
      <c r="AC248" s="126">
        <v>7.6219512195121997</v>
      </c>
      <c r="AD248" s="126">
        <v>203.252032520325</v>
      </c>
      <c r="AE248" s="127">
        <v>0</v>
      </c>
      <c r="AF248" s="128">
        <v>3</v>
      </c>
      <c r="AG248" s="125">
        <v>100.919715447154</v>
      </c>
      <c r="AH248" s="126">
        <v>99.275914634146304</v>
      </c>
      <c r="AI248" s="126">
        <v>1.6438008130081301</v>
      </c>
      <c r="AJ248" s="126">
        <v>0</v>
      </c>
      <c r="AK248" s="126">
        <v>0</v>
      </c>
      <c r="AL248" s="126">
        <v>0</v>
      </c>
      <c r="AM248" s="126">
        <v>1.6438008130081301</v>
      </c>
      <c r="AN248" s="126">
        <v>99.275914634146304</v>
      </c>
      <c r="AO248" s="127">
        <v>0</v>
      </c>
      <c r="AP248" s="129">
        <v>14</v>
      </c>
      <c r="AQ248" s="129">
        <v>21.5</v>
      </c>
      <c r="AR248" s="129">
        <v>35.5</v>
      </c>
      <c r="AS248" s="129" t="s">
        <v>254</v>
      </c>
      <c r="AT248" s="129" t="s">
        <v>254</v>
      </c>
      <c r="AU248" s="129" t="s">
        <v>254</v>
      </c>
      <c r="AV248" s="129">
        <v>0</v>
      </c>
      <c r="AW248" s="129">
        <v>35.5</v>
      </c>
      <c r="AX248" s="129">
        <v>0</v>
      </c>
      <c r="AY248" s="129">
        <v>14</v>
      </c>
      <c r="AZ248" s="130">
        <v>35.5</v>
      </c>
      <c r="BA248" s="131" t="s">
        <v>254</v>
      </c>
      <c r="BB248" s="116">
        <v>1</v>
      </c>
      <c r="BC248" s="116" t="s">
        <v>254</v>
      </c>
      <c r="BD248" s="116">
        <v>0</v>
      </c>
      <c r="BE248" s="116" t="s">
        <v>254</v>
      </c>
      <c r="BF248" s="116">
        <v>0</v>
      </c>
      <c r="BG248" s="116" t="s">
        <v>254</v>
      </c>
      <c r="BH248" s="116">
        <v>0</v>
      </c>
      <c r="BI248" s="116">
        <v>1</v>
      </c>
    </row>
    <row r="249" spans="1:61" ht="15.5">
      <c r="A249" s="117" t="str">
        <f t="shared" si="3"/>
        <v>IR</v>
      </c>
      <c r="B249" s="118" t="s">
        <v>294</v>
      </c>
      <c r="C249" s="118">
        <v>1</v>
      </c>
      <c r="D249" s="118" t="s">
        <v>684</v>
      </c>
      <c r="E249" s="119">
        <v>8</v>
      </c>
      <c r="F249" s="120">
        <v>2.0863368511199951</v>
      </c>
      <c r="G249" s="121">
        <v>32.874374389648438</v>
      </c>
      <c r="H249" s="60" t="s">
        <v>24</v>
      </c>
      <c r="I249" s="123">
        <v>413.80188440000001</v>
      </c>
      <c r="J249" s="124">
        <v>0.24</v>
      </c>
      <c r="K249" s="124">
        <v>2.7</v>
      </c>
      <c r="L249" s="124">
        <v>10.76</v>
      </c>
      <c r="N249" s="125">
        <v>2.1999999999999999E-2</v>
      </c>
      <c r="O249" s="126">
        <v>0</v>
      </c>
      <c r="P249" s="126">
        <v>0</v>
      </c>
      <c r="Q249" s="126">
        <v>0.2</v>
      </c>
      <c r="R249" s="126">
        <v>0</v>
      </c>
      <c r="S249" s="126">
        <v>0.11</v>
      </c>
      <c r="T249" s="126">
        <v>0</v>
      </c>
      <c r="U249" s="126">
        <v>0</v>
      </c>
      <c r="V249" s="127">
        <v>0.11</v>
      </c>
      <c r="W249" s="126">
        <v>103.221770409759</v>
      </c>
      <c r="X249" s="126">
        <v>100.09383797309999</v>
      </c>
      <c r="Y249" s="126">
        <v>3.1279324366593699</v>
      </c>
      <c r="Z249" s="126">
        <v>0</v>
      </c>
      <c r="AA249" s="126">
        <v>0</v>
      </c>
      <c r="AB249" s="126">
        <v>0</v>
      </c>
      <c r="AC249" s="126">
        <v>3.1279324366593699</v>
      </c>
      <c r="AD249" s="126">
        <v>100.09383797309999</v>
      </c>
      <c r="AE249" s="127">
        <v>0</v>
      </c>
      <c r="AF249" s="128">
        <v>2</v>
      </c>
      <c r="AG249" s="125">
        <v>32.505473881764203</v>
      </c>
      <c r="AH249" s="126">
        <v>29.655927431967498</v>
      </c>
      <c r="AI249" s="126">
        <v>2.84954644979668</v>
      </c>
      <c r="AJ249" s="126">
        <v>0</v>
      </c>
      <c r="AK249" s="126">
        <v>0</v>
      </c>
      <c r="AL249" s="126">
        <v>0</v>
      </c>
      <c r="AM249" s="126">
        <v>2.84954644979668</v>
      </c>
      <c r="AN249" s="126">
        <v>29.655927431967498</v>
      </c>
      <c r="AO249" s="127">
        <v>0</v>
      </c>
      <c r="AP249" s="129">
        <v>19.5</v>
      </c>
      <c r="AQ249" s="129">
        <v>18.5</v>
      </c>
      <c r="AR249" s="129">
        <v>38</v>
      </c>
      <c r="AS249" s="129">
        <v>3.5</v>
      </c>
      <c r="AT249" s="129">
        <v>26</v>
      </c>
      <c r="AU249" s="129">
        <v>29.5</v>
      </c>
      <c r="AV249" s="129">
        <v>0</v>
      </c>
      <c r="AW249" s="129">
        <v>38</v>
      </c>
      <c r="AX249" s="129">
        <v>29.5</v>
      </c>
      <c r="AY249" s="129">
        <v>49</v>
      </c>
      <c r="AZ249" s="130">
        <v>67.5</v>
      </c>
      <c r="BA249" s="131" t="s">
        <v>254</v>
      </c>
      <c r="BB249" s="116">
        <v>0</v>
      </c>
      <c r="BC249" s="116" t="s">
        <v>254</v>
      </c>
      <c r="BD249" s="116">
        <v>0</v>
      </c>
      <c r="BE249" s="116" t="s">
        <v>254</v>
      </c>
      <c r="BF249" s="116">
        <v>0</v>
      </c>
      <c r="BG249" s="116" t="s">
        <v>254</v>
      </c>
      <c r="BH249" s="116">
        <v>0</v>
      </c>
      <c r="BI249" s="116">
        <v>0</v>
      </c>
    </row>
    <row r="250" spans="1:61" ht="15.5">
      <c r="A250" s="117" t="str">
        <f t="shared" si="3"/>
        <v>IR</v>
      </c>
      <c r="B250" s="118" t="s">
        <v>294</v>
      </c>
      <c r="C250" s="118">
        <v>1</v>
      </c>
      <c r="D250" s="118" t="s">
        <v>685</v>
      </c>
      <c r="E250" s="119">
        <v>9</v>
      </c>
      <c r="F250" s="120">
        <v>2.2968442440032959</v>
      </c>
      <c r="G250" s="121">
        <v>34.595180511474609</v>
      </c>
      <c r="H250" s="60" t="s">
        <v>24</v>
      </c>
      <c r="I250" s="123">
        <v>477.4637128</v>
      </c>
      <c r="J250" s="124">
        <v>0.23</v>
      </c>
      <c r="K250" s="124">
        <v>2.1800000000000002</v>
      </c>
      <c r="L250" s="124">
        <v>9.98</v>
      </c>
      <c r="N250" s="125">
        <v>3.8399999999999997E-2</v>
      </c>
      <c r="O250" s="126">
        <v>0</v>
      </c>
      <c r="P250" s="126">
        <v>0</v>
      </c>
      <c r="Q250" s="126">
        <v>0.31280000000000002</v>
      </c>
      <c r="R250" s="126">
        <v>0</v>
      </c>
      <c r="S250" s="126">
        <v>0.12276214833759599</v>
      </c>
      <c r="T250" s="126">
        <v>0</v>
      </c>
      <c r="U250" s="126">
        <v>0</v>
      </c>
      <c r="V250" s="127">
        <v>0.12276214833759599</v>
      </c>
      <c r="W250" s="126">
        <v>94.750320102432795</v>
      </c>
      <c r="X250" s="126">
        <v>84.507042253521107</v>
      </c>
      <c r="Y250" s="126">
        <v>10.243277848911699</v>
      </c>
      <c r="Z250" s="126">
        <v>0</v>
      </c>
      <c r="AA250" s="126">
        <v>0</v>
      </c>
      <c r="AB250" s="126">
        <v>0</v>
      </c>
      <c r="AC250" s="126">
        <v>10.243277848911699</v>
      </c>
      <c r="AD250" s="126">
        <v>84.507042253521107</v>
      </c>
      <c r="AE250" s="127">
        <v>0</v>
      </c>
      <c r="AF250" s="128">
        <v>2</v>
      </c>
      <c r="AG250" s="125">
        <v>31.769526248399501</v>
      </c>
      <c r="AH250" s="126">
        <v>27.779769526248401</v>
      </c>
      <c r="AI250" s="126">
        <v>3.9897567221510899</v>
      </c>
      <c r="AJ250" s="126">
        <v>0</v>
      </c>
      <c r="AK250" s="126">
        <v>0</v>
      </c>
      <c r="AL250" s="126">
        <v>0</v>
      </c>
      <c r="AM250" s="126">
        <v>3.9897567221510899</v>
      </c>
      <c r="AN250" s="126">
        <v>27.779769526248401</v>
      </c>
      <c r="AO250" s="127">
        <v>0</v>
      </c>
      <c r="AP250" s="129">
        <v>8.5</v>
      </c>
      <c r="AQ250" s="129">
        <v>5</v>
      </c>
      <c r="AR250" s="129">
        <v>13.5</v>
      </c>
      <c r="AS250" s="129">
        <v>5</v>
      </c>
      <c r="AT250" s="129">
        <v>8.5</v>
      </c>
      <c r="AU250" s="129">
        <v>13.5</v>
      </c>
      <c r="AV250" s="129">
        <v>0</v>
      </c>
      <c r="AW250" s="129">
        <v>13.5</v>
      </c>
      <c r="AX250" s="129">
        <v>13.5</v>
      </c>
      <c r="AY250" s="129">
        <v>22</v>
      </c>
      <c r="AZ250" s="130">
        <v>27</v>
      </c>
      <c r="BA250" s="131" t="s">
        <v>254</v>
      </c>
      <c r="BB250" s="116">
        <v>0</v>
      </c>
      <c r="BC250" s="116" t="s">
        <v>254</v>
      </c>
      <c r="BD250" s="116">
        <v>0</v>
      </c>
      <c r="BE250" s="116" t="s">
        <v>254</v>
      </c>
      <c r="BF250" s="116">
        <v>0</v>
      </c>
      <c r="BG250" s="116" t="s">
        <v>254</v>
      </c>
      <c r="BH250" s="116">
        <v>0</v>
      </c>
      <c r="BI250" s="116">
        <v>0</v>
      </c>
    </row>
    <row r="251" spans="1:61" ht="15.5">
      <c r="A251" s="117" t="str">
        <f t="shared" si="3"/>
        <v>IR</v>
      </c>
      <c r="B251" s="118" t="s">
        <v>294</v>
      </c>
      <c r="C251" s="118">
        <v>1</v>
      </c>
      <c r="D251" s="118" t="s">
        <v>686</v>
      </c>
      <c r="E251" s="119">
        <v>10</v>
      </c>
      <c r="F251" s="120">
        <v>2.5655956268310547</v>
      </c>
      <c r="G251" s="121">
        <v>32.630111694335937</v>
      </c>
      <c r="H251" s="60" t="s">
        <v>24</v>
      </c>
      <c r="I251" s="123">
        <v>668.44919789999994</v>
      </c>
      <c r="J251" s="124">
        <v>0.24</v>
      </c>
      <c r="K251" s="124">
        <v>2.02</v>
      </c>
      <c r="L251" s="124">
        <v>9.26</v>
      </c>
      <c r="N251" s="125">
        <v>2.7900000000000001E-2</v>
      </c>
      <c r="O251" s="126">
        <v>0</v>
      </c>
      <c r="P251" s="126">
        <v>0</v>
      </c>
      <c r="Q251" s="126">
        <v>0.21759999999999999</v>
      </c>
      <c r="R251" s="126">
        <v>0</v>
      </c>
      <c r="S251" s="126">
        <v>0.12821691176470601</v>
      </c>
      <c r="T251" s="126">
        <v>0</v>
      </c>
      <c r="U251" s="126">
        <v>0</v>
      </c>
      <c r="V251" s="127">
        <v>0.12821691176470601</v>
      </c>
      <c r="W251" s="126">
        <v>193.27262590596499</v>
      </c>
      <c r="X251" s="126">
        <v>189.55584463854299</v>
      </c>
      <c r="Y251" s="126">
        <v>3.7167812674224101</v>
      </c>
      <c r="Z251" s="126">
        <v>0</v>
      </c>
      <c r="AA251" s="126">
        <v>0</v>
      </c>
      <c r="AB251" s="126">
        <v>0</v>
      </c>
      <c r="AC251" s="126">
        <v>3.7167812674224101</v>
      </c>
      <c r="AD251" s="126">
        <v>189.55584463854299</v>
      </c>
      <c r="AE251" s="127">
        <v>0</v>
      </c>
      <c r="AF251" s="128">
        <v>2</v>
      </c>
      <c r="AG251" s="125">
        <v>50.380970079910803</v>
      </c>
      <c r="AH251" s="126">
        <v>47.237502322988298</v>
      </c>
      <c r="AI251" s="126">
        <v>3.1434677569225</v>
      </c>
      <c r="AJ251" s="126">
        <v>0</v>
      </c>
      <c r="AK251" s="126">
        <v>0</v>
      </c>
      <c r="AL251" s="126">
        <v>0</v>
      </c>
      <c r="AM251" s="126">
        <v>3.1434677569225</v>
      </c>
      <c r="AN251" s="126">
        <v>47.237502322988298</v>
      </c>
      <c r="AO251" s="127">
        <v>0</v>
      </c>
      <c r="AP251" s="129">
        <v>3</v>
      </c>
      <c r="AQ251" s="129">
        <v>20</v>
      </c>
      <c r="AR251" s="129">
        <v>23</v>
      </c>
      <c r="AS251" s="129">
        <v>4</v>
      </c>
      <c r="AT251" s="129">
        <v>39</v>
      </c>
      <c r="AU251" s="129">
        <v>43</v>
      </c>
      <c r="AV251" s="129">
        <v>0</v>
      </c>
      <c r="AW251" s="129">
        <v>23</v>
      </c>
      <c r="AX251" s="129">
        <v>43</v>
      </c>
      <c r="AY251" s="129">
        <v>46</v>
      </c>
      <c r="AZ251" s="130">
        <v>66</v>
      </c>
      <c r="BA251" s="131" t="s">
        <v>254</v>
      </c>
      <c r="BB251" s="116">
        <v>1</v>
      </c>
      <c r="BC251" s="116" t="s">
        <v>254</v>
      </c>
      <c r="BD251" s="116">
        <v>0</v>
      </c>
      <c r="BE251" s="116" t="s">
        <v>254</v>
      </c>
      <c r="BF251" s="116">
        <v>0</v>
      </c>
      <c r="BG251" s="116" t="s">
        <v>254</v>
      </c>
      <c r="BH251" s="116">
        <v>0</v>
      </c>
      <c r="BI251" s="116">
        <v>1</v>
      </c>
    </row>
    <row r="252" spans="1:61" ht="15.5">
      <c r="A252" s="117" t="str">
        <f t="shared" si="3"/>
        <v>IR</v>
      </c>
      <c r="B252" s="118" t="s">
        <v>294</v>
      </c>
      <c r="C252" s="118">
        <v>1</v>
      </c>
      <c r="D252" s="118" t="s">
        <v>687</v>
      </c>
      <c r="E252" s="119">
        <v>11</v>
      </c>
      <c r="F252" s="120">
        <v>2.7431755065917969</v>
      </c>
      <c r="G252" s="121">
        <v>34.810737609863281</v>
      </c>
      <c r="H252" s="60" t="s">
        <v>24</v>
      </c>
      <c r="I252" s="123">
        <v>859.43468299999995</v>
      </c>
      <c r="J252" s="124">
        <v>0.13</v>
      </c>
      <c r="K252" s="124">
        <v>2.2000000000000002</v>
      </c>
      <c r="L252" s="124">
        <v>8.1300000000000008</v>
      </c>
      <c r="N252" s="125">
        <v>2.4199999999999999E-2</v>
      </c>
      <c r="O252" s="126">
        <v>0</v>
      </c>
      <c r="P252" s="126">
        <v>0</v>
      </c>
      <c r="Q252" s="126">
        <v>0.21909999999999999</v>
      </c>
      <c r="R252" s="126">
        <v>0</v>
      </c>
      <c r="S252" s="126">
        <v>0.11045184847101799</v>
      </c>
      <c r="T252" s="126">
        <v>0</v>
      </c>
      <c r="U252" s="126">
        <v>0</v>
      </c>
      <c r="V252" s="127">
        <v>0.11045184847101799</v>
      </c>
      <c r="W252" s="126">
        <v>282.65524625267699</v>
      </c>
      <c r="X252" s="126">
        <v>280.51391862955001</v>
      </c>
      <c r="Y252" s="126">
        <v>2.1413276231263398</v>
      </c>
      <c r="Z252" s="126">
        <v>0</v>
      </c>
      <c r="AA252" s="126">
        <v>0</v>
      </c>
      <c r="AB252" s="126">
        <v>0</v>
      </c>
      <c r="AC252" s="126">
        <v>2.1413276231263398</v>
      </c>
      <c r="AD252" s="126">
        <v>280.51391862955001</v>
      </c>
      <c r="AE252" s="127">
        <v>0</v>
      </c>
      <c r="AF252" s="128">
        <v>2</v>
      </c>
      <c r="AG252" s="125">
        <v>86.588865096359697</v>
      </c>
      <c r="AH252" s="126">
        <v>81.663811563169205</v>
      </c>
      <c r="AI252" s="126">
        <v>4.9250535331905798</v>
      </c>
      <c r="AJ252" s="126">
        <v>0</v>
      </c>
      <c r="AK252" s="126">
        <v>0</v>
      </c>
      <c r="AL252" s="126">
        <v>0</v>
      </c>
      <c r="AM252" s="126">
        <v>4.9250535331905798</v>
      </c>
      <c r="AN252" s="126">
        <v>81.663811563169205</v>
      </c>
      <c r="AO252" s="127">
        <v>0</v>
      </c>
      <c r="AP252" s="129">
        <v>29.5</v>
      </c>
      <c r="AQ252" s="129">
        <v>19</v>
      </c>
      <c r="AR252" s="129">
        <v>48.5</v>
      </c>
      <c r="AS252" s="129">
        <v>9.5</v>
      </c>
      <c r="AT252" s="129">
        <v>36.5</v>
      </c>
      <c r="AU252" s="129">
        <v>46</v>
      </c>
      <c r="AV252" s="129">
        <v>0</v>
      </c>
      <c r="AW252" s="129">
        <v>48.5</v>
      </c>
      <c r="AX252" s="129">
        <v>46</v>
      </c>
      <c r="AY252" s="129">
        <v>75.5</v>
      </c>
      <c r="AZ252" s="130">
        <v>94.5</v>
      </c>
      <c r="BA252" s="131">
        <v>0.44879999999999998</v>
      </c>
      <c r="BB252" s="116" t="s">
        <v>254</v>
      </c>
      <c r="BC252" s="116" t="s">
        <v>254</v>
      </c>
      <c r="BD252" s="116">
        <v>0</v>
      </c>
      <c r="BE252" s="116" t="s">
        <v>254</v>
      </c>
      <c r="BF252" s="116">
        <v>0</v>
      </c>
      <c r="BG252" s="116" t="s">
        <v>254</v>
      </c>
      <c r="BH252" s="116">
        <v>0</v>
      </c>
      <c r="BI252" s="116" t="s">
        <v>254</v>
      </c>
    </row>
    <row r="253" spans="1:61" ht="15.5">
      <c r="A253" s="117" t="str">
        <f t="shared" si="3"/>
        <v>IR</v>
      </c>
      <c r="B253" s="118" t="s">
        <v>294</v>
      </c>
      <c r="C253" s="118">
        <v>1</v>
      </c>
      <c r="D253" s="118" t="s">
        <v>688</v>
      </c>
      <c r="E253" s="119">
        <v>12</v>
      </c>
      <c r="F253" s="120">
        <v>2.905463695526123</v>
      </c>
      <c r="G253" s="121">
        <v>34.672534942626953</v>
      </c>
      <c r="H253" s="60" t="s">
        <v>24</v>
      </c>
      <c r="I253" s="123">
        <v>700.28011200000003</v>
      </c>
      <c r="J253" s="124">
        <v>0.18</v>
      </c>
      <c r="K253" s="124">
        <v>2.7</v>
      </c>
      <c r="L253" s="124">
        <v>11.35</v>
      </c>
      <c r="N253" s="125">
        <v>4.6199999999999998E-2</v>
      </c>
      <c r="O253" s="126">
        <v>0</v>
      </c>
      <c r="P253" s="126">
        <v>0</v>
      </c>
      <c r="Q253" s="126">
        <v>0.33650000000000002</v>
      </c>
      <c r="R253" s="126">
        <v>0</v>
      </c>
      <c r="S253" s="126">
        <v>0.137295690936107</v>
      </c>
      <c r="T253" s="126">
        <v>0</v>
      </c>
      <c r="U253" s="126">
        <v>0</v>
      </c>
      <c r="V253" s="127">
        <v>0.137295690936107</v>
      </c>
      <c r="W253" s="126">
        <v>430.36461446503301</v>
      </c>
      <c r="X253" s="126">
        <v>427.375971309026</v>
      </c>
      <c r="Y253" s="126">
        <v>2.98864315600717</v>
      </c>
      <c r="Z253" s="126">
        <v>0</v>
      </c>
      <c r="AA253" s="126">
        <v>0</v>
      </c>
      <c r="AB253" s="126">
        <v>0</v>
      </c>
      <c r="AC253" s="126">
        <v>2.98864315600717</v>
      </c>
      <c r="AD253" s="126">
        <v>427.375971309026</v>
      </c>
      <c r="AE253" s="127">
        <v>0</v>
      </c>
      <c r="AF253" s="128">
        <v>2</v>
      </c>
      <c r="AG253" s="125">
        <v>170.24506873879301</v>
      </c>
      <c r="AH253" s="126">
        <v>167.52241482367</v>
      </c>
      <c r="AI253" s="126">
        <v>2.72265391512253</v>
      </c>
      <c r="AJ253" s="126">
        <v>0</v>
      </c>
      <c r="AK253" s="126">
        <v>0</v>
      </c>
      <c r="AL253" s="126">
        <v>0</v>
      </c>
      <c r="AM253" s="126">
        <v>2.72265391512253</v>
      </c>
      <c r="AN253" s="126">
        <v>167.52241482367</v>
      </c>
      <c r="AO253" s="127">
        <v>0</v>
      </c>
      <c r="AP253" s="129">
        <v>14</v>
      </c>
      <c r="AQ253" s="129">
        <v>10</v>
      </c>
      <c r="AR253" s="129">
        <v>24</v>
      </c>
      <c r="AS253" s="129">
        <v>7.5</v>
      </c>
      <c r="AT253" s="129">
        <v>17</v>
      </c>
      <c r="AU253" s="129">
        <v>24.5</v>
      </c>
      <c r="AV253" s="129">
        <v>0</v>
      </c>
      <c r="AW253" s="129">
        <v>24</v>
      </c>
      <c r="AX253" s="129">
        <v>24.5</v>
      </c>
      <c r="AY253" s="129">
        <v>38.5</v>
      </c>
      <c r="AZ253" s="130">
        <v>48.5</v>
      </c>
      <c r="BA253" s="131" t="s">
        <v>254</v>
      </c>
      <c r="BB253" s="116">
        <v>0</v>
      </c>
      <c r="BC253" s="116" t="s">
        <v>254</v>
      </c>
      <c r="BD253" s="116">
        <v>0</v>
      </c>
      <c r="BE253" s="116" t="s">
        <v>254</v>
      </c>
      <c r="BF253" s="116">
        <v>0</v>
      </c>
      <c r="BG253" s="116" t="s">
        <v>254</v>
      </c>
      <c r="BH253" s="116">
        <v>0</v>
      </c>
      <c r="BI253" s="116">
        <v>0</v>
      </c>
    </row>
    <row r="254" spans="1:61" ht="15.5">
      <c r="A254" s="117" t="str">
        <f t="shared" si="3"/>
        <v>IR</v>
      </c>
      <c r="B254" s="118" t="s">
        <v>294</v>
      </c>
      <c r="C254" s="118">
        <v>1</v>
      </c>
      <c r="D254" s="118" t="s">
        <v>689</v>
      </c>
      <c r="E254" s="119">
        <v>13</v>
      </c>
      <c r="F254" s="120">
        <v>2.5095548629760742</v>
      </c>
      <c r="G254" s="121">
        <v>34.719997406005859</v>
      </c>
      <c r="H254" s="60" t="s">
        <v>24</v>
      </c>
      <c r="I254" s="123">
        <v>891.26559710000004</v>
      </c>
      <c r="J254" s="124">
        <v>0.17</v>
      </c>
      <c r="K254" s="124">
        <v>2.76</v>
      </c>
      <c r="L254" s="124">
        <v>11.79</v>
      </c>
      <c r="N254" s="125">
        <v>2.5899999999999999E-2</v>
      </c>
      <c r="O254" s="126">
        <v>0</v>
      </c>
      <c r="P254" s="126">
        <v>0</v>
      </c>
      <c r="Q254" s="126">
        <v>0.1953</v>
      </c>
      <c r="R254" s="126">
        <v>0</v>
      </c>
      <c r="S254" s="126">
        <v>0.132616487455197</v>
      </c>
      <c r="T254" s="126">
        <v>0</v>
      </c>
      <c r="U254" s="126">
        <v>0</v>
      </c>
      <c r="V254" s="127">
        <v>0.132616487455197</v>
      </c>
      <c r="W254" s="126">
        <v>412.11101766190097</v>
      </c>
      <c r="X254" s="126">
        <v>407.90580319596302</v>
      </c>
      <c r="Y254" s="126">
        <v>4.2052144659377602</v>
      </c>
      <c r="Z254" s="126">
        <v>2.1026072329688801</v>
      </c>
      <c r="AA254" s="126">
        <v>2.1026072329688801</v>
      </c>
      <c r="AB254" s="126">
        <v>0</v>
      </c>
      <c r="AC254" s="126">
        <v>2.1026072329688801</v>
      </c>
      <c r="AD254" s="126">
        <v>407.90580319596302</v>
      </c>
      <c r="AE254" s="127">
        <v>0</v>
      </c>
      <c r="AF254" s="128">
        <v>3</v>
      </c>
      <c r="AG254" s="125">
        <v>90.914634146341498</v>
      </c>
      <c r="AH254" s="126">
        <v>90.613961312026902</v>
      </c>
      <c r="AI254" s="126">
        <v>0.30067283431455</v>
      </c>
      <c r="AJ254" s="126">
        <v>0</v>
      </c>
      <c r="AK254" s="126">
        <v>0</v>
      </c>
      <c r="AL254" s="126">
        <v>0</v>
      </c>
      <c r="AM254" s="126">
        <v>0.30067283431455</v>
      </c>
      <c r="AN254" s="126">
        <v>90.613961312026902</v>
      </c>
      <c r="AO254" s="127">
        <v>0</v>
      </c>
      <c r="AP254" s="129">
        <v>12.5</v>
      </c>
      <c r="AQ254" s="129">
        <v>11.5</v>
      </c>
      <c r="AR254" s="129">
        <v>24</v>
      </c>
      <c r="AS254" s="129">
        <v>5.5</v>
      </c>
      <c r="AT254" s="129">
        <v>24.5</v>
      </c>
      <c r="AU254" s="129">
        <v>30</v>
      </c>
      <c r="AV254" s="129">
        <v>0</v>
      </c>
      <c r="AW254" s="129">
        <v>24</v>
      </c>
      <c r="AX254" s="129">
        <v>30</v>
      </c>
      <c r="AY254" s="129">
        <v>42.5</v>
      </c>
      <c r="AZ254" s="130">
        <v>54</v>
      </c>
      <c r="BA254" s="131" t="s">
        <v>254</v>
      </c>
      <c r="BB254" s="116">
        <v>1</v>
      </c>
      <c r="BC254" s="116" t="s">
        <v>254</v>
      </c>
      <c r="BD254" s="116">
        <v>0</v>
      </c>
      <c r="BE254" s="116" t="s">
        <v>254</v>
      </c>
      <c r="BF254" s="116">
        <v>0</v>
      </c>
      <c r="BG254" s="116" t="s">
        <v>254</v>
      </c>
      <c r="BH254" s="116">
        <v>0</v>
      </c>
      <c r="BI254" s="116">
        <v>1</v>
      </c>
    </row>
    <row r="255" spans="1:61" ht="15.5">
      <c r="A255" s="117" t="str">
        <f t="shared" si="3"/>
        <v>IR</v>
      </c>
      <c r="B255" s="118" t="s">
        <v>294</v>
      </c>
      <c r="C255" s="118">
        <v>1</v>
      </c>
      <c r="D255" s="118" t="s">
        <v>690</v>
      </c>
      <c r="E255" s="119">
        <v>14</v>
      </c>
      <c r="F255" s="120">
        <v>2.6889441013336182</v>
      </c>
      <c r="G255" s="121">
        <v>33.33221435546875</v>
      </c>
      <c r="H255" s="60" t="s">
        <v>24</v>
      </c>
      <c r="I255" s="123">
        <v>350.14005600000002</v>
      </c>
      <c r="J255" s="124">
        <v>0.15</v>
      </c>
      <c r="K255" s="124">
        <v>2.08</v>
      </c>
      <c r="L255" s="124">
        <v>9.9700000000000006</v>
      </c>
      <c r="N255" s="125">
        <v>3.1600000000000003E-2</v>
      </c>
      <c r="O255" s="126">
        <v>0</v>
      </c>
      <c r="P255" s="126">
        <v>0</v>
      </c>
      <c r="Q255" s="126">
        <v>0.23</v>
      </c>
      <c r="R255" s="126">
        <v>0</v>
      </c>
      <c r="S255" s="126">
        <v>0.13739130434782601</v>
      </c>
      <c r="T255" s="126">
        <v>0</v>
      </c>
      <c r="U255" s="126">
        <v>0</v>
      </c>
      <c r="V255" s="127">
        <v>0.13739130434782601</v>
      </c>
      <c r="W255" s="126">
        <v>117.229129662522</v>
      </c>
      <c r="X255" s="126">
        <v>117.229129662522</v>
      </c>
      <c r="Y255" s="126">
        <v>0</v>
      </c>
      <c r="Z255" s="126">
        <v>0</v>
      </c>
      <c r="AA255" s="126">
        <v>0</v>
      </c>
      <c r="AB255" s="126">
        <v>0</v>
      </c>
      <c r="AC255" s="126">
        <v>0</v>
      </c>
      <c r="AD255" s="126">
        <v>117.229129662522</v>
      </c>
      <c r="AE255" s="127">
        <v>0</v>
      </c>
      <c r="AF255" s="128">
        <v>1</v>
      </c>
      <c r="AG255" s="125">
        <v>26.451154529307299</v>
      </c>
      <c r="AH255" s="126">
        <v>26.451154529307299</v>
      </c>
      <c r="AI255" s="126">
        <v>0</v>
      </c>
      <c r="AJ255" s="126">
        <v>0</v>
      </c>
      <c r="AK255" s="126">
        <v>0</v>
      </c>
      <c r="AL255" s="126">
        <v>0</v>
      </c>
      <c r="AM255" s="126">
        <v>0</v>
      </c>
      <c r="AN255" s="126">
        <v>26.451154529307299</v>
      </c>
      <c r="AO255" s="127">
        <v>0</v>
      </c>
      <c r="AP255" s="129">
        <v>22</v>
      </c>
      <c r="AQ255" s="129">
        <v>19.5</v>
      </c>
      <c r="AR255" s="129">
        <v>41.5</v>
      </c>
      <c r="AS255" s="129">
        <v>8</v>
      </c>
      <c r="AT255" s="129">
        <v>39.5</v>
      </c>
      <c r="AU255" s="129">
        <v>47.5</v>
      </c>
      <c r="AV255" s="129">
        <v>0</v>
      </c>
      <c r="AW255" s="129">
        <v>41.5</v>
      </c>
      <c r="AX255" s="129">
        <v>47.5</v>
      </c>
      <c r="AY255" s="129">
        <v>69.5</v>
      </c>
      <c r="AZ255" s="130">
        <v>89</v>
      </c>
      <c r="BA255" s="131">
        <v>1.3461000000000001</v>
      </c>
      <c r="BB255" s="116">
        <v>1</v>
      </c>
      <c r="BC255" s="116" t="s">
        <v>254</v>
      </c>
      <c r="BD255" s="116">
        <v>0</v>
      </c>
      <c r="BE255" s="116" t="s">
        <v>254</v>
      </c>
      <c r="BF255" s="116">
        <v>0</v>
      </c>
      <c r="BG255" s="116" t="s">
        <v>254</v>
      </c>
      <c r="BH255" s="116">
        <v>0</v>
      </c>
      <c r="BI255" s="116">
        <v>1</v>
      </c>
    </row>
    <row r="256" spans="1:61" ht="15.5">
      <c r="A256" s="117" t="str">
        <f t="shared" si="3"/>
        <v>IR</v>
      </c>
      <c r="B256" s="118" t="s">
        <v>294</v>
      </c>
      <c r="C256" s="118">
        <v>1</v>
      </c>
      <c r="D256" s="118" t="s">
        <v>691</v>
      </c>
      <c r="E256" s="119">
        <v>15</v>
      </c>
      <c r="F256" s="120">
        <v>2.551124095916748</v>
      </c>
      <c r="G256" s="121">
        <v>33.917766571044922</v>
      </c>
      <c r="H256" s="60" t="s">
        <v>24</v>
      </c>
      <c r="I256" s="123">
        <v>222.8163993</v>
      </c>
      <c r="J256" s="124">
        <v>0.18</v>
      </c>
      <c r="K256" s="124">
        <v>2.68</v>
      </c>
      <c r="L256" s="124">
        <v>9.5500000000000007</v>
      </c>
      <c r="N256" s="125">
        <v>8.3000000000000001E-3</v>
      </c>
      <c r="O256" s="126">
        <v>0</v>
      </c>
      <c r="P256" s="126">
        <v>0</v>
      </c>
      <c r="Q256" s="126">
        <v>0.1678</v>
      </c>
      <c r="R256" s="126">
        <v>0</v>
      </c>
      <c r="S256" s="126">
        <v>4.9463647199046501E-2</v>
      </c>
      <c r="T256" s="126">
        <v>0</v>
      </c>
      <c r="U256" s="126">
        <v>0</v>
      </c>
      <c r="V256" s="127">
        <v>4.9463647199046501E-2</v>
      </c>
      <c r="W256" s="126">
        <v>610.22120518687996</v>
      </c>
      <c r="X256" s="126">
        <v>607.67861683193496</v>
      </c>
      <c r="Y256" s="126">
        <v>2.5425883549453299</v>
      </c>
      <c r="Z256" s="126">
        <v>0</v>
      </c>
      <c r="AA256" s="126">
        <v>0</v>
      </c>
      <c r="AB256" s="126">
        <v>0</v>
      </c>
      <c r="AC256" s="126">
        <v>2.5425883549453299</v>
      </c>
      <c r="AD256" s="126">
        <v>607.67861683193496</v>
      </c>
      <c r="AE256" s="127">
        <v>0</v>
      </c>
      <c r="AF256" s="128">
        <v>3</v>
      </c>
      <c r="AG256" s="125">
        <v>133.445207220951</v>
      </c>
      <c r="AH256" s="126">
        <v>132.527332824816</v>
      </c>
      <c r="AI256" s="126">
        <v>0.917874396135266</v>
      </c>
      <c r="AJ256" s="126">
        <v>0</v>
      </c>
      <c r="AK256" s="126">
        <v>0</v>
      </c>
      <c r="AL256" s="126">
        <v>0</v>
      </c>
      <c r="AM256" s="126">
        <v>0.917874396135266</v>
      </c>
      <c r="AN256" s="126">
        <v>132.527332824816</v>
      </c>
      <c r="AO256" s="127">
        <v>0</v>
      </c>
      <c r="AP256" s="129">
        <v>3.5</v>
      </c>
      <c r="AQ256" s="129">
        <v>8.5</v>
      </c>
      <c r="AR256" s="129">
        <v>12</v>
      </c>
      <c r="AS256" s="129">
        <v>1.71</v>
      </c>
      <c r="AT256" s="129">
        <v>20</v>
      </c>
      <c r="AU256" s="129">
        <v>21.71</v>
      </c>
      <c r="AV256" s="129">
        <v>0</v>
      </c>
      <c r="AW256" s="129">
        <v>12</v>
      </c>
      <c r="AX256" s="129">
        <v>21.71</v>
      </c>
      <c r="AY256" s="129">
        <v>25.21</v>
      </c>
      <c r="AZ256" s="130">
        <v>33.71</v>
      </c>
      <c r="BA256" s="131" t="s">
        <v>254</v>
      </c>
      <c r="BB256" s="116">
        <v>0</v>
      </c>
      <c r="BC256" s="116" t="s">
        <v>254</v>
      </c>
      <c r="BD256" s="116">
        <v>0</v>
      </c>
      <c r="BE256" s="116" t="s">
        <v>254</v>
      </c>
      <c r="BF256" s="116">
        <v>0</v>
      </c>
      <c r="BG256" s="116" t="s">
        <v>254</v>
      </c>
      <c r="BH256" s="116">
        <v>0</v>
      </c>
      <c r="BI256" s="116">
        <v>0</v>
      </c>
    </row>
    <row r="257" spans="1:61" ht="15.5">
      <c r="A257" s="117" t="str">
        <f t="shared" si="3"/>
        <v>IR</v>
      </c>
      <c r="B257" s="118" t="s">
        <v>294</v>
      </c>
      <c r="C257" s="118">
        <v>1</v>
      </c>
      <c r="D257" s="118" t="s">
        <v>692</v>
      </c>
      <c r="E257" s="119">
        <v>16</v>
      </c>
      <c r="F257" s="120">
        <v>2.5837223529815674</v>
      </c>
      <c r="G257" s="121">
        <v>33.999237060546875</v>
      </c>
      <c r="H257" s="60" t="s">
        <v>24</v>
      </c>
      <c r="I257" s="123">
        <v>190.98548510000001</v>
      </c>
      <c r="J257" s="124">
        <v>0.19</v>
      </c>
      <c r="K257" s="124">
        <v>2.52</v>
      </c>
      <c r="L257" s="124">
        <v>10.4</v>
      </c>
      <c r="N257" s="125">
        <v>3.49E-2</v>
      </c>
      <c r="O257" s="126">
        <v>0</v>
      </c>
      <c r="P257" s="126">
        <v>0</v>
      </c>
      <c r="Q257" s="126">
        <v>0.27039999999999997</v>
      </c>
      <c r="R257" s="126">
        <v>0</v>
      </c>
      <c r="S257" s="126">
        <v>0.129068047337278</v>
      </c>
      <c r="T257" s="126">
        <v>0</v>
      </c>
      <c r="U257" s="126">
        <v>0</v>
      </c>
      <c r="V257" s="127">
        <v>0.129068047337278</v>
      </c>
      <c r="W257" s="126">
        <v>184.96596626220801</v>
      </c>
      <c r="X257" s="126">
        <v>180.52678307191499</v>
      </c>
      <c r="Y257" s="126">
        <v>4.4391831902929901</v>
      </c>
      <c r="Z257" s="126">
        <v>0</v>
      </c>
      <c r="AA257" s="126">
        <v>0</v>
      </c>
      <c r="AB257" s="126">
        <v>0</v>
      </c>
      <c r="AC257" s="126">
        <v>4.4391831902929901</v>
      </c>
      <c r="AD257" s="126">
        <v>180.52678307191499</v>
      </c>
      <c r="AE257" s="127">
        <v>0</v>
      </c>
      <c r="AF257" s="128">
        <v>3</v>
      </c>
      <c r="AG257" s="125">
        <v>84.615270790174606</v>
      </c>
      <c r="AH257" s="126">
        <v>80.571174903817706</v>
      </c>
      <c r="AI257" s="126">
        <v>4.0440958863569101</v>
      </c>
      <c r="AJ257" s="126">
        <v>0</v>
      </c>
      <c r="AK257" s="126">
        <v>0</v>
      </c>
      <c r="AL257" s="126">
        <v>0</v>
      </c>
      <c r="AM257" s="126">
        <v>4.0440958863569101</v>
      </c>
      <c r="AN257" s="126">
        <v>80.571174903817706</v>
      </c>
      <c r="AO257" s="127">
        <v>0</v>
      </c>
      <c r="AP257" s="129">
        <v>7</v>
      </c>
      <c r="AQ257" s="129">
        <v>13</v>
      </c>
      <c r="AR257" s="129">
        <v>20</v>
      </c>
      <c r="AS257" s="129">
        <v>3</v>
      </c>
      <c r="AT257" s="129">
        <v>28</v>
      </c>
      <c r="AU257" s="129">
        <v>31</v>
      </c>
      <c r="AV257" s="129">
        <v>0</v>
      </c>
      <c r="AW257" s="129">
        <v>20</v>
      </c>
      <c r="AX257" s="129">
        <v>31</v>
      </c>
      <c r="AY257" s="129">
        <v>38</v>
      </c>
      <c r="AZ257" s="130">
        <v>51</v>
      </c>
      <c r="BA257" s="131" t="s">
        <v>254</v>
      </c>
      <c r="BB257" s="116">
        <v>0</v>
      </c>
      <c r="BC257" s="116" t="s">
        <v>254</v>
      </c>
      <c r="BD257" s="116">
        <v>0</v>
      </c>
      <c r="BE257" s="116" t="s">
        <v>254</v>
      </c>
      <c r="BF257" s="116" t="s">
        <v>254</v>
      </c>
      <c r="BG257" s="116" t="s">
        <v>254</v>
      </c>
      <c r="BH257" s="116">
        <v>0</v>
      </c>
      <c r="BI257" s="116">
        <v>0</v>
      </c>
    </row>
    <row r="258" spans="1:61" ht="15.5">
      <c r="A258" s="117" t="str">
        <f t="shared" ref="A258:A321" si="4">LEFT(B258,2)</f>
        <v>IR</v>
      </c>
      <c r="B258" s="118" t="s">
        <v>294</v>
      </c>
      <c r="C258" s="118">
        <v>1</v>
      </c>
      <c r="D258" s="118" t="s">
        <v>693</v>
      </c>
      <c r="E258" s="119">
        <v>17</v>
      </c>
      <c r="F258" s="120">
        <v>2.5576138496398926</v>
      </c>
      <c r="G258" s="121">
        <v>32.545673370361328</v>
      </c>
      <c r="H258" s="60" t="s">
        <v>24</v>
      </c>
      <c r="I258" s="123">
        <v>795.77285459999996</v>
      </c>
      <c r="J258" s="124">
        <v>0.14000000000000001</v>
      </c>
      <c r="K258" s="124">
        <v>2.72</v>
      </c>
      <c r="L258" s="124">
        <v>12.28</v>
      </c>
      <c r="N258" s="125">
        <v>2.81E-2</v>
      </c>
      <c r="O258" s="126">
        <v>0</v>
      </c>
      <c r="P258" s="126">
        <v>0</v>
      </c>
      <c r="Q258" s="126">
        <v>0.2666</v>
      </c>
      <c r="R258" s="126">
        <v>0</v>
      </c>
      <c r="S258" s="126">
        <v>0.10540135033758399</v>
      </c>
      <c r="T258" s="126">
        <v>0</v>
      </c>
      <c r="U258" s="126">
        <v>0</v>
      </c>
      <c r="V258" s="127">
        <v>0.10540135033758399</v>
      </c>
      <c r="W258" s="126">
        <v>197.186982901269</v>
      </c>
      <c r="X258" s="126">
        <v>187.53447324875901</v>
      </c>
      <c r="Y258" s="126">
        <v>9.6525096525096501</v>
      </c>
      <c r="Z258" s="126">
        <v>0</v>
      </c>
      <c r="AA258" s="126">
        <v>0</v>
      </c>
      <c r="AB258" s="126">
        <v>0</v>
      </c>
      <c r="AC258" s="126">
        <v>9.6525096525096501</v>
      </c>
      <c r="AD258" s="126">
        <v>187.53447324875901</v>
      </c>
      <c r="AE258" s="127">
        <v>0</v>
      </c>
      <c r="AF258" s="128">
        <v>2</v>
      </c>
      <c r="AG258" s="125">
        <v>74.058190843905095</v>
      </c>
      <c r="AH258" s="126">
        <v>57.657198014340899</v>
      </c>
      <c r="AI258" s="126">
        <v>16.400992829564299</v>
      </c>
      <c r="AJ258" s="126">
        <v>0</v>
      </c>
      <c r="AK258" s="126">
        <v>0</v>
      </c>
      <c r="AL258" s="126">
        <v>0</v>
      </c>
      <c r="AM258" s="126">
        <v>16.400992829564299</v>
      </c>
      <c r="AN258" s="126">
        <v>57.657198014340899</v>
      </c>
      <c r="AO258" s="127">
        <v>0</v>
      </c>
      <c r="AP258" s="129">
        <v>13</v>
      </c>
      <c r="AQ258" s="129">
        <v>12</v>
      </c>
      <c r="AR258" s="129">
        <v>25</v>
      </c>
      <c r="AS258" s="129">
        <v>5</v>
      </c>
      <c r="AT258" s="129">
        <v>23</v>
      </c>
      <c r="AU258" s="129">
        <v>28</v>
      </c>
      <c r="AV258" s="129">
        <v>0</v>
      </c>
      <c r="AW258" s="129">
        <v>25</v>
      </c>
      <c r="AX258" s="129">
        <v>28</v>
      </c>
      <c r="AY258" s="129">
        <v>41</v>
      </c>
      <c r="AZ258" s="130">
        <v>53</v>
      </c>
      <c r="BA258" s="131">
        <v>1.5177</v>
      </c>
      <c r="BB258" s="116">
        <v>0</v>
      </c>
      <c r="BC258" s="116" t="s">
        <v>254</v>
      </c>
      <c r="BD258" s="116">
        <v>0</v>
      </c>
      <c r="BE258" s="116" t="s">
        <v>254</v>
      </c>
      <c r="BF258" s="116">
        <v>0</v>
      </c>
      <c r="BG258" s="116" t="s">
        <v>254</v>
      </c>
      <c r="BH258" s="116">
        <v>0</v>
      </c>
      <c r="BI258" s="116">
        <v>0</v>
      </c>
    </row>
    <row r="259" spans="1:61" ht="15.5">
      <c r="A259" s="117" t="str">
        <f t="shared" si="4"/>
        <v>IR</v>
      </c>
      <c r="B259" s="118" t="s">
        <v>294</v>
      </c>
      <c r="C259" s="118">
        <v>1</v>
      </c>
      <c r="D259" s="118" t="s">
        <v>694</v>
      </c>
      <c r="E259" s="119">
        <v>18</v>
      </c>
      <c r="F259" s="120">
        <v>2.4695136547088623</v>
      </c>
      <c r="G259" s="121">
        <v>32.980361938476562</v>
      </c>
      <c r="H259" s="60" t="s">
        <v>24</v>
      </c>
      <c r="I259" s="123">
        <v>254.6473135</v>
      </c>
      <c r="J259" s="124">
        <v>0.17</v>
      </c>
      <c r="K259" s="124">
        <v>2.86</v>
      </c>
      <c r="L259" s="124">
        <v>10.25</v>
      </c>
      <c r="N259" s="125">
        <v>2.4500000000000001E-2</v>
      </c>
      <c r="O259" s="126">
        <v>0</v>
      </c>
      <c r="P259" s="126">
        <v>0</v>
      </c>
      <c r="Q259" s="126">
        <v>0.21729999999999999</v>
      </c>
      <c r="R259" s="126">
        <v>0</v>
      </c>
      <c r="S259" s="126">
        <v>0.112747353888633</v>
      </c>
      <c r="T259" s="126">
        <v>0</v>
      </c>
      <c r="U259" s="126">
        <v>0</v>
      </c>
      <c r="V259" s="127">
        <v>0.112747353888633</v>
      </c>
      <c r="W259" s="126">
        <v>150.61361100780999</v>
      </c>
      <c r="X259" s="126">
        <v>145.03532911863101</v>
      </c>
      <c r="Y259" s="126">
        <v>5.5782818891781298</v>
      </c>
      <c r="Z259" s="126">
        <v>1.8594272963927101</v>
      </c>
      <c r="AA259" s="126">
        <v>1.8594272963927101</v>
      </c>
      <c r="AB259" s="126">
        <v>0</v>
      </c>
      <c r="AC259" s="126">
        <v>3.7188545927854202</v>
      </c>
      <c r="AD259" s="126">
        <v>145.03532911863101</v>
      </c>
      <c r="AE259" s="127">
        <v>0</v>
      </c>
      <c r="AF259" s="128">
        <v>3</v>
      </c>
      <c r="AG259" s="125">
        <v>44.059129788025302</v>
      </c>
      <c r="AH259" s="126">
        <v>41.022685013016002</v>
      </c>
      <c r="AI259" s="126">
        <v>3.0364447750093002</v>
      </c>
      <c r="AJ259" s="126">
        <v>0.67125325399776903</v>
      </c>
      <c r="AK259" s="126">
        <v>0.67125325399776903</v>
      </c>
      <c r="AL259" s="126">
        <v>0</v>
      </c>
      <c r="AM259" s="126">
        <v>2.3651915210115302</v>
      </c>
      <c r="AN259" s="126">
        <v>41.022685013016002</v>
      </c>
      <c r="AO259" s="127">
        <v>0</v>
      </c>
      <c r="AP259" s="129">
        <v>14.5</v>
      </c>
      <c r="AQ259" s="129">
        <v>9.5</v>
      </c>
      <c r="AR259" s="129">
        <v>24</v>
      </c>
      <c r="AS259" s="129">
        <v>3.5</v>
      </c>
      <c r="AT259" s="129">
        <v>18.5</v>
      </c>
      <c r="AU259" s="129">
        <v>22</v>
      </c>
      <c r="AV259" s="129">
        <v>0</v>
      </c>
      <c r="AW259" s="129">
        <v>24</v>
      </c>
      <c r="AX259" s="129">
        <v>22</v>
      </c>
      <c r="AY259" s="129">
        <v>36.5</v>
      </c>
      <c r="AZ259" s="130">
        <v>46</v>
      </c>
      <c r="BA259" s="131">
        <v>3.4516</v>
      </c>
      <c r="BB259" s="116">
        <v>1</v>
      </c>
      <c r="BC259" s="116" t="s">
        <v>254</v>
      </c>
      <c r="BD259" s="116">
        <v>0</v>
      </c>
      <c r="BE259" s="116" t="s">
        <v>254</v>
      </c>
      <c r="BF259" s="116" t="s">
        <v>254</v>
      </c>
      <c r="BG259" s="116" t="s">
        <v>254</v>
      </c>
      <c r="BH259" s="116">
        <v>0</v>
      </c>
      <c r="BI259" s="116">
        <v>1</v>
      </c>
    </row>
    <row r="260" spans="1:61" ht="15.5">
      <c r="A260" s="117" t="str">
        <f t="shared" si="4"/>
        <v>IR</v>
      </c>
      <c r="B260" s="118" t="s">
        <v>294</v>
      </c>
      <c r="C260" s="118">
        <v>1</v>
      </c>
      <c r="D260" s="118" t="s">
        <v>695</v>
      </c>
      <c r="E260" s="119">
        <v>19</v>
      </c>
      <c r="F260" s="120">
        <v>2.5131609439849854</v>
      </c>
      <c r="G260" s="121">
        <v>33.121574401855469</v>
      </c>
      <c r="H260" s="60" t="s">
        <v>24</v>
      </c>
      <c r="I260" s="123">
        <v>954.92742550000003</v>
      </c>
      <c r="J260" s="124">
        <v>0.14000000000000001</v>
      </c>
      <c r="K260" s="124">
        <v>2.7</v>
      </c>
      <c r="L260" s="124">
        <v>11.53</v>
      </c>
      <c r="N260" s="125">
        <v>0.03</v>
      </c>
      <c r="O260" s="126">
        <v>0</v>
      </c>
      <c r="P260" s="126">
        <v>0</v>
      </c>
      <c r="Q260" s="126">
        <v>0.18179999999999999</v>
      </c>
      <c r="R260" s="126">
        <v>0</v>
      </c>
      <c r="S260" s="126">
        <v>0.16501650165016499</v>
      </c>
      <c r="T260" s="126">
        <v>0</v>
      </c>
      <c r="U260" s="126">
        <v>0</v>
      </c>
      <c r="V260" s="127">
        <v>0.16501650165016499</v>
      </c>
      <c r="W260" s="126">
        <v>113.442113442113</v>
      </c>
      <c r="X260" s="126">
        <v>111.88811188811199</v>
      </c>
      <c r="Y260" s="126">
        <v>1.5540015540015499</v>
      </c>
      <c r="Z260" s="126">
        <v>1.5540015540015499</v>
      </c>
      <c r="AA260" s="126">
        <v>1.5540015540015499</v>
      </c>
      <c r="AB260" s="126">
        <v>0</v>
      </c>
      <c r="AC260" s="126">
        <v>0</v>
      </c>
      <c r="AD260" s="126">
        <v>111.88811188811199</v>
      </c>
      <c r="AE260" s="127">
        <v>0</v>
      </c>
      <c r="AF260" s="128">
        <v>2</v>
      </c>
      <c r="AG260" s="125">
        <v>30.5066045066045</v>
      </c>
      <c r="AH260" s="126">
        <v>29.090909090909101</v>
      </c>
      <c r="AI260" s="126">
        <v>1.41569541569542</v>
      </c>
      <c r="AJ260" s="126">
        <v>1.41569541569542</v>
      </c>
      <c r="AK260" s="126">
        <v>1.41569541569542</v>
      </c>
      <c r="AL260" s="126">
        <v>0</v>
      </c>
      <c r="AM260" s="126">
        <v>0</v>
      </c>
      <c r="AN260" s="126">
        <v>29.090909090909101</v>
      </c>
      <c r="AO260" s="127">
        <v>0</v>
      </c>
      <c r="AP260" s="129">
        <v>15</v>
      </c>
      <c r="AQ260" s="129">
        <v>20</v>
      </c>
      <c r="AR260" s="129">
        <v>35</v>
      </c>
      <c r="AS260" s="129">
        <v>5.5</v>
      </c>
      <c r="AT260" s="129">
        <v>25.5</v>
      </c>
      <c r="AU260" s="129">
        <v>31</v>
      </c>
      <c r="AV260" s="129">
        <v>0</v>
      </c>
      <c r="AW260" s="129">
        <v>35</v>
      </c>
      <c r="AX260" s="129">
        <v>31</v>
      </c>
      <c r="AY260" s="129">
        <v>46</v>
      </c>
      <c r="AZ260" s="130">
        <v>66</v>
      </c>
      <c r="BA260" s="131" t="s">
        <v>254</v>
      </c>
      <c r="BB260" s="116">
        <v>1</v>
      </c>
      <c r="BC260" s="116" t="s">
        <v>254</v>
      </c>
      <c r="BD260" s="116">
        <v>0</v>
      </c>
      <c r="BE260" s="116" t="s">
        <v>254</v>
      </c>
      <c r="BF260" s="116">
        <v>0</v>
      </c>
      <c r="BG260" s="116" t="s">
        <v>254</v>
      </c>
      <c r="BH260" s="116">
        <v>0</v>
      </c>
      <c r="BI260" s="116">
        <v>1</v>
      </c>
    </row>
    <row r="261" spans="1:61" ht="15.5">
      <c r="A261" s="117" t="str">
        <f t="shared" si="4"/>
        <v>IR</v>
      </c>
      <c r="B261" s="118" t="s">
        <v>294</v>
      </c>
      <c r="C261" s="118">
        <v>1</v>
      </c>
      <c r="D261" s="118" t="s">
        <v>696</v>
      </c>
      <c r="E261" s="119">
        <v>20</v>
      </c>
      <c r="F261" s="120">
        <v>2.5399134159088135</v>
      </c>
      <c r="G261" s="121">
        <v>33.093860626220703</v>
      </c>
      <c r="H261" s="60" t="s">
        <v>24</v>
      </c>
      <c r="I261" s="123">
        <v>509.29462690000003</v>
      </c>
      <c r="J261" s="124">
        <v>0.14000000000000001</v>
      </c>
      <c r="K261" s="124">
        <v>2.2999999999999998</v>
      </c>
      <c r="L261" s="124">
        <v>9.59</v>
      </c>
      <c r="N261" s="125">
        <v>2.4799999999999999E-2</v>
      </c>
      <c r="O261" s="126">
        <v>0</v>
      </c>
      <c r="P261" s="126">
        <v>0</v>
      </c>
      <c r="Q261" s="126">
        <v>0.1595</v>
      </c>
      <c r="R261" s="126">
        <v>0</v>
      </c>
      <c r="S261" s="126">
        <v>0.15548589341692801</v>
      </c>
      <c r="T261" s="126">
        <v>0</v>
      </c>
      <c r="U261" s="126">
        <v>0</v>
      </c>
      <c r="V261" s="127">
        <v>0.15548589341692801</v>
      </c>
      <c r="W261" s="126">
        <v>49.019607843137301</v>
      </c>
      <c r="X261" s="126">
        <v>47.438330170778002</v>
      </c>
      <c r="Y261" s="126">
        <v>1.5812776723592701</v>
      </c>
      <c r="Z261" s="126">
        <v>0</v>
      </c>
      <c r="AA261" s="126">
        <v>0</v>
      </c>
      <c r="AB261" s="126">
        <v>0</v>
      </c>
      <c r="AC261" s="126">
        <v>1.5812776723592701</v>
      </c>
      <c r="AD261" s="126">
        <v>47.438330170778002</v>
      </c>
      <c r="AE261" s="127">
        <v>0</v>
      </c>
      <c r="AF261" s="128">
        <v>2</v>
      </c>
      <c r="AG261" s="125">
        <v>20.453826691967102</v>
      </c>
      <c r="AH261" s="126">
        <v>16.8168880455408</v>
      </c>
      <c r="AI261" s="126">
        <v>3.63693864642631</v>
      </c>
      <c r="AJ261" s="126">
        <v>0</v>
      </c>
      <c r="AK261" s="126">
        <v>0</v>
      </c>
      <c r="AL261" s="126">
        <v>0</v>
      </c>
      <c r="AM261" s="126">
        <v>3.63693864642631</v>
      </c>
      <c r="AN261" s="126">
        <v>16.8168880455408</v>
      </c>
      <c r="AO261" s="127">
        <v>0</v>
      </c>
      <c r="AP261" s="129">
        <v>8.8949999999999996</v>
      </c>
      <c r="AQ261" s="129">
        <v>15.5</v>
      </c>
      <c r="AR261" s="129">
        <v>24.395</v>
      </c>
      <c r="AS261" s="129">
        <v>2.5</v>
      </c>
      <c r="AT261" s="129">
        <v>27.5</v>
      </c>
      <c r="AU261" s="129">
        <v>30</v>
      </c>
      <c r="AV261" s="129">
        <v>0</v>
      </c>
      <c r="AW261" s="129">
        <v>24.395</v>
      </c>
      <c r="AX261" s="129">
        <v>30</v>
      </c>
      <c r="AY261" s="129">
        <v>38.894999999999996</v>
      </c>
      <c r="AZ261" s="130">
        <v>54.394999999999996</v>
      </c>
      <c r="BA261" s="131">
        <v>0.10539999999999999</v>
      </c>
      <c r="BB261" s="116">
        <v>1</v>
      </c>
      <c r="BC261" s="116" t="s">
        <v>254</v>
      </c>
      <c r="BD261" s="116">
        <v>0</v>
      </c>
      <c r="BE261" s="116" t="s">
        <v>254</v>
      </c>
      <c r="BF261" s="116">
        <v>0</v>
      </c>
      <c r="BG261" s="116" t="s">
        <v>254</v>
      </c>
      <c r="BH261" s="116">
        <v>0</v>
      </c>
      <c r="BI261" s="116">
        <v>1</v>
      </c>
    </row>
    <row r="262" spans="1:61" ht="15.5">
      <c r="A262" s="117" t="str">
        <f t="shared" si="4"/>
        <v>IR</v>
      </c>
      <c r="B262" s="118" t="s">
        <v>296</v>
      </c>
      <c r="C262" s="118">
        <v>1</v>
      </c>
      <c r="D262" s="118" t="s">
        <v>697</v>
      </c>
      <c r="E262" s="119">
        <v>1</v>
      </c>
      <c r="F262" s="120">
        <v>2.7295966148376465</v>
      </c>
      <c r="G262" s="121">
        <v>37.403453826904297</v>
      </c>
      <c r="H262" s="60" t="s">
        <v>24</v>
      </c>
      <c r="I262" s="123">
        <v>270.562770575</v>
      </c>
      <c r="J262" s="124">
        <v>0.24</v>
      </c>
      <c r="K262" s="124">
        <v>6.4</v>
      </c>
      <c r="L262" s="124">
        <v>28.02</v>
      </c>
      <c r="N262" s="125">
        <v>6.7400000000000002E-2</v>
      </c>
      <c r="O262" s="126">
        <v>0</v>
      </c>
      <c r="P262" s="126">
        <v>0</v>
      </c>
      <c r="Q262" s="126">
        <v>0.3412</v>
      </c>
      <c r="R262" s="126">
        <v>0</v>
      </c>
      <c r="S262" s="126">
        <v>0.197538100820633</v>
      </c>
      <c r="T262" s="126">
        <v>0</v>
      </c>
      <c r="U262" s="126">
        <v>0</v>
      </c>
      <c r="V262" s="127">
        <v>0.197538100820633</v>
      </c>
      <c r="W262" s="126">
        <v>0</v>
      </c>
      <c r="X262" s="126">
        <v>0</v>
      </c>
      <c r="Y262" s="126">
        <v>0</v>
      </c>
      <c r="Z262" s="126">
        <v>0</v>
      </c>
      <c r="AA262" s="126">
        <v>0</v>
      </c>
      <c r="AB262" s="126">
        <v>0</v>
      </c>
      <c r="AC262" s="126">
        <v>0</v>
      </c>
      <c r="AD262" s="126">
        <v>0</v>
      </c>
      <c r="AE262" s="127">
        <v>0</v>
      </c>
      <c r="AF262" s="128">
        <v>0</v>
      </c>
      <c r="AG262" s="125">
        <v>0</v>
      </c>
      <c r="AH262" s="126">
        <v>0</v>
      </c>
      <c r="AI262" s="126">
        <v>0</v>
      </c>
      <c r="AJ262" s="126">
        <v>0</v>
      </c>
      <c r="AK262" s="126">
        <v>0</v>
      </c>
      <c r="AL262" s="126">
        <v>0</v>
      </c>
      <c r="AM262" s="126">
        <v>0</v>
      </c>
      <c r="AN262" s="126">
        <v>0</v>
      </c>
      <c r="AO262" s="127">
        <v>0</v>
      </c>
      <c r="AP262" s="129">
        <v>14.5</v>
      </c>
      <c r="AQ262" s="129">
        <v>0</v>
      </c>
      <c r="AR262" s="129">
        <v>14.5</v>
      </c>
      <c r="AS262" s="129">
        <v>34.5</v>
      </c>
      <c r="AT262" s="129">
        <v>0</v>
      </c>
      <c r="AU262" s="129">
        <v>34.5</v>
      </c>
      <c r="AV262" s="129">
        <v>0</v>
      </c>
      <c r="AW262" s="129">
        <v>14.5</v>
      </c>
      <c r="AX262" s="129">
        <v>34.5</v>
      </c>
      <c r="AY262" s="129">
        <v>49</v>
      </c>
      <c r="AZ262" s="130">
        <v>49</v>
      </c>
      <c r="BA262" s="131">
        <v>14.5314</v>
      </c>
      <c r="BB262" s="116">
        <v>1</v>
      </c>
      <c r="BC262" s="116" t="s">
        <v>254</v>
      </c>
      <c r="BD262" s="116">
        <v>0</v>
      </c>
      <c r="BE262" s="116" t="s">
        <v>254</v>
      </c>
      <c r="BF262" s="116">
        <v>0</v>
      </c>
      <c r="BG262" s="116" t="s">
        <v>254</v>
      </c>
      <c r="BH262" s="116">
        <v>0</v>
      </c>
      <c r="BI262" s="116">
        <v>1</v>
      </c>
    </row>
    <row r="263" spans="1:61" ht="15.5">
      <c r="A263" s="117" t="str">
        <f t="shared" si="4"/>
        <v>IR</v>
      </c>
      <c r="B263" s="118" t="s">
        <v>296</v>
      </c>
      <c r="C263" s="118">
        <v>1</v>
      </c>
      <c r="D263" s="118" t="s">
        <v>698</v>
      </c>
      <c r="E263" s="119">
        <v>2</v>
      </c>
      <c r="F263" s="120">
        <v>2.0537302494049072</v>
      </c>
      <c r="G263" s="121">
        <v>34.787364959716797</v>
      </c>
      <c r="H263" s="60" t="s">
        <v>24</v>
      </c>
      <c r="I263" s="123">
        <v>270.56277054999998</v>
      </c>
      <c r="J263" s="124">
        <v>0.26</v>
      </c>
      <c r="K263" s="124">
        <v>4.9400000000000004</v>
      </c>
      <c r="L263" s="124">
        <v>24.242000000000001</v>
      </c>
      <c r="N263" s="125">
        <v>5.6000000000000001E-2</v>
      </c>
      <c r="O263" s="126">
        <v>0</v>
      </c>
      <c r="P263" s="126">
        <v>0</v>
      </c>
      <c r="Q263" s="126">
        <v>0.34129999999999999</v>
      </c>
      <c r="R263" s="126">
        <v>0</v>
      </c>
      <c r="S263" s="126">
        <v>0.16407852329329001</v>
      </c>
      <c r="T263" s="126">
        <v>0</v>
      </c>
      <c r="U263" s="126">
        <v>0</v>
      </c>
      <c r="V263" s="127">
        <v>0.16407852329329001</v>
      </c>
      <c r="W263" s="126">
        <v>0.61169562025935897</v>
      </c>
      <c r="X263" s="126">
        <v>0</v>
      </c>
      <c r="Y263" s="126">
        <v>0.61169562025935897</v>
      </c>
      <c r="Z263" s="126">
        <v>0</v>
      </c>
      <c r="AA263" s="126">
        <v>0</v>
      </c>
      <c r="AB263" s="126">
        <v>0</v>
      </c>
      <c r="AC263" s="126">
        <v>0.61169562025935897</v>
      </c>
      <c r="AD263" s="126">
        <v>0</v>
      </c>
      <c r="AE263" s="127">
        <v>0</v>
      </c>
      <c r="AF263" s="128">
        <v>1</v>
      </c>
      <c r="AG263" s="125">
        <v>0.55725471005627603</v>
      </c>
      <c r="AH263" s="126">
        <v>0</v>
      </c>
      <c r="AI263" s="126">
        <v>0.55725471005627603</v>
      </c>
      <c r="AJ263" s="126">
        <v>0</v>
      </c>
      <c r="AK263" s="126">
        <v>0</v>
      </c>
      <c r="AL263" s="126">
        <v>0</v>
      </c>
      <c r="AM263" s="126">
        <v>0.55725471005627603</v>
      </c>
      <c r="AN263" s="126">
        <v>0</v>
      </c>
      <c r="AO263" s="127">
        <v>0</v>
      </c>
      <c r="AP263" s="129">
        <v>29</v>
      </c>
      <c r="AQ263" s="129">
        <v>0</v>
      </c>
      <c r="AR263" s="129">
        <v>29</v>
      </c>
      <c r="AS263" s="129">
        <v>153</v>
      </c>
      <c r="AT263" s="129">
        <v>0</v>
      </c>
      <c r="AU263" s="129">
        <v>153</v>
      </c>
      <c r="AV263" s="129">
        <v>0</v>
      </c>
      <c r="AW263" s="129">
        <v>29</v>
      </c>
      <c r="AX263" s="129">
        <v>153</v>
      </c>
      <c r="AY263" s="129">
        <v>182</v>
      </c>
      <c r="AZ263" s="130">
        <v>182</v>
      </c>
      <c r="BA263" s="131">
        <v>18.901700000000002</v>
      </c>
      <c r="BB263" s="116">
        <v>1</v>
      </c>
      <c r="BC263" s="116" t="s">
        <v>254</v>
      </c>
      <c r="BD263" s="116">
        <v>0</v>
      </c>
      <c r="BE263" s="116" t="s">
        <v>254</v>
      </c>
      <c r="BF263" s="116">
        <v>0</v>
      </c>
      <c r="BG263" s="116" t="s">
        <v>254</v>
      </c>
      <c r="BH263" s="116">
        <v>0</v>
      </c>
      <c r="BI263" s="116">
        <v>1</v>
      </c>
    </row>
    <row r="264" spans="1:61" ht="15.5">
      <c r="A264" s="117" t="str">
        <f t="shared" si="4"/>
        <v>IR</v>
      </c>
      <c r="B264" s="118" t="s">
        <v>296</v>
      </c>
      <c r="C264" s="118">
        <v>1</v>
      </c>
      <c r="D264" s="118" t="s">
        <v>699</v>
      </c>
      <c r="E264" s="119">
        <v>3</v>
      </c>
      <c r="F264" s="120">
        <v>2.013035774230957</v>
      </c>
      <c r="G264" s="121">
        <v>34.705776214599609</v>
      </c>
      <c r="H264" s="60" t="s">
        <v>24</v>
      </c>
      <c r="I264" s="123">
        <v>190.98548510000001</v>
      </c>
      <c r="J264" s="124">
        <v>0.34</v>
      </c>
      <c r="K264" s="124">
        <v>6.26</v>
      </c>
      <c r="L264" s="124">
        <v>38</v>
      </c>
      <c r="N264" s="125">
        <v>0.10730000000000001</v>
      </c>
      <c r="O264" s="126">
        <v>0</v>
      </c>
      <c r="P264" s="126">
        <v>0</v>
      </c>
      <c r="Q264" s="126">
        <v>0.82720000000000005</v>
      </c>
      <c r="R264" s="126">
        <v>0</v>
      </c>
      <c r="S264" s="126">
        <v>0.12971470019342399</v>
      </c>
      <c r="T264" s="126">
        <v>0</v>
      </c>
      <c r="U264" s="126">
        <v>0</v>
      </c>
      <c r="V264" s="127">
        <v>0.12971470019342399</v>
      </c>
      <c r="W264" s="126">
        <v>1.2439358129120499</v>
      </c>
      <c r="X264" s="126">
        <v>0</v>
      </c>
      <c r="Y264" s="126">
        <v>1.2439358129120499</v>
      </c>
      <c r="Z264" s="126">
        <v>0.62196790645602695</v>
      </c>
      <c r="AA264" s="126">
        <v>0.62196790645602695</v>
      </c>
      <c r="AB264" s="126">
        <v>0</v>
      </c>
      <c r="AC264" s="126">
        <v>0.62196790645602695</v>
      </c>
      <c r="AD264" s="126">
        <v>0</v>
      </c>
      <c r="AE264" s="127">
        <v>0</v>
      </c>
      <c r="AF264" s="128">
        <v>2</v>
      </c>
      <c r="AG264" s="125">
        <v>2.8610523696977199</v>
      </c>
      <c r="AH264" s="126">
        <v>0</v>
      </c>
      <c r="AI264" s="126">
        <v>2.8610523696977199</v>
      </c>
      <c r="AJ264" s="126">
        <v>1.43052618484886</v>
      </c>
      <c r="AK264" s="126">
        <v>1.43052618484886</v>
      </c>
      <c r="AL264" s="126">
        <v>0</v>
      </c>
      <c r="AM264" s="126">
        <v>1.43052618484886</v>
      </c>
      <c r="AN264" s="126">
        <v>0</v>
      </c>
      <c r="AO264" s="127">
        <v>0</v>
      </c>
      <c r="AP264" s="129">
        <v>85.5</v>
      </c>
      <c r="AQ264" s="129">
        <v>0</v>
      </c>
      <c r="AR264" s="129">
        <v>85.5</v>
      </c>
      <c r="AS264" s="129">
        <v>130</v>
      </c>
      <c r="AT264" s="129">
        <v>0</v>
      </c>
      <c r="AU264" s="129">
        <v>130</v>
      </c>
      <c r="AV264" s="129">
        <v>0</v>
      </c>
      <c r="AW264" s="129">
        <v>85.5</v>
      </c>
      <c r="AX264" s="129">
        <v>130</v>
      </c>
      <c r="AY264" s="129">
        <v>215.5</v>
      </c>
      <c r="AZ264" s="130">
        <v>215.5</v>
      </c>
      <c r="BA264" s="131">
        <v>5.6116999999999999</v>
      </c>
      <c r="BB264" s="116">
        <v>1</v>
      </c>
      <c r="BC264" s="116" t="s">
        <v>254</v>
      </c>
      <c r="BD264" s="116">
        <v>0</v>
      </c>
      <c r="BE264" s="116" t="s">
        <v>254</v>
      </c>
      <c r="BF264" s="116">
        <v>0</v>
      </c>
      <c r="BG264" s="116" t="s">
        <v>254</v>
      </c>
      <c r="BH264" s="116">
        <v>0</v>
      </c>
      <c r="BI264" s="116">
        <v>1</v>
      </c>
    </row>
    <row r="265" spans="1:61" ht="15.5">
      <c r="A265" s="117" t="str">
        <f t="shared" si="4"/>
        <v>IR</v>
      </c>
      <c r="B265" s="118" t="s">
        <v>296</v>
      </c>
      <c r="C265" s="118">
        <v>1</v>
      </c>
      <c r="D265" s="118" t="s">
        <v>700</v>
      </c>
      <c r="E265" s="119">
        <v>4</v>
      </c>
      <c r="F265" s="120">
        <v>2.5499417781829834</v>
      </c>
      <c r="G265" s="121">
        <v>36.089290618896484</v>
      </c>
      <c r="H265" s="60" t="s">
        <v>24</v>
      </c>
      <c r="I265" s="123">
        <v>350.14005605</v>
      </c>
      <c r="J265" s="124">
        <v>0.32</v>
      </c>
      <c r="K265" s="124">
        <v>8</v>
      </c>
      <c r="L265" s="124">
        <v>42.72</v>
      </c>
      <c r="N265" s="125">
        <v>8.1299999999999997E-2</v>
      </c>
      <c r="O265" s="126">
        <v>0</v>
      </c>
      <c r="P265" s="126">
        <v>0</v>
      </c>
      <c r="Q265" s="126">
        <v>0.47639999999999999</v>
      </c>
      <c r="R265" s="126">
        <v>0</v>
      </c>
      <c r="S265" s="126">
        <v>0.170654911838791</v>
      </c>
      <c r="T265" s="126">
        <v>0</v>
      </c>
      <c r="U265" s="126">
        <v>0</v>
      </c>
      <c r="V265" s="127">
        <v>0.170654911838791</v>
      </c>
      <c r="W265" s="126">
        <v>0.592136428233065</v>
      </c>
      <c r="X265" s="126">
        <v>0.592136428233065</v>
      </c>
      <c r="Y265" s="126">
        <v>0</v>
      </c>
      <c r="Z265" s="126">
        <v>0</v>
      </c>
      <c r="AA265" s="126">
        <v>0</v>
      </c>
      <c r="AB265" s="126">
        <v>0</v>
      </c>
      <c r="AC265" s="126">
        <v>0</v>
      </c>
      <c r="AD265" s="126">
        <v>0.592136428233065</v>
      </c>
      <c r="AE265" s="127">
        <v>0</v>
      </c>
      <c r="AF265" s="128">
        <v>2</v>
      </c>
      <c r="AG265" s="125">
        <v>0.34906442444339197</v>
      </c>
      <c r="AH265" s="126">
        <v>0.34906442444339197</v>
      </c>
      <c r="AI265" s="126">
        <v>0</v>
      </c>
      <c r="AJ265" s="126">
        <v>0</v>
      </c>
      <c r="AK265" s="126">
        <v>0</v>
      </c>
      <c r="AL265" s="126">
        <v>0</v>
      </c>
      <c r="AM265" s="126">
        <v>0</v>
      </c>
      <c r="AN265" s="126">
        <v>0.34906442444339197</v>
      </c>
      <c r="AO265" s="127">
        <v>0</v>
      </c>
      <c r="AP265" s="129">
        <v>19</v>
      </c>
      <c r="AQ265" s="129">
        <v>0</v>
      </c>
      <c r="AR265" s="129">
        <v>19</v>
      </c>
      <c r="AS265" s="129">
        <v>7</v>
      </c>
      <c r="AT265" s="129">
        <v>0</v>
      </c>
      <c r="AU265" s="129">
        <v>7</v>
      </c>
      <c r="AV265" s="129">
        <v>0</v>
      </c>
      <c r="AW265" s="129">
        <v>19</v>
      </c>
      <c r="AX265" s="129">
        <v>7</v>
      </c>
      <c r="AY265" s="129">
        <v>26</v>
      </c>
      <c r="AZ265" s="130">
        <v>26</v>
      </c>
      <c r="BA265" s="131">
        <v>2.5055999999999998</v>
      </c>
      <c r="BB265" s="116">
        <v>1</v>
      </c>
      <c r="BC265" s="116" t="s">
        <v>254</v>
      </c>
      <c r="BD265" s="116">
        <v>0</v>
      </c>
      <c r="BE265" s="116" t="s">
        <v>254</v>
      </c>
      <c r="BF265" s="116">
        <v>0</v>
      </c>
      <c r="BG265" s="116" t="s">
        <v>254</v>
      </c>
      <c r="BH265" s="116">
        <v>0</v>
      </c>
      <c r="BI265" s="116">
        <v>1</v>
      </c>
    </row>
    <row r="266" spans="1:61" ht="15.5">
      <c r="A266" s="117" t="str">
        <f t="shared" si="4"/>
        <v>IR</v>
      </c>
      <c r="B266" s="118" t="s">
        <v>296</v>
      </c>
      <c r="C266" s="118">
        <v>1</v>
      </c>
      <c r="D266" s="118" t="s">
        <v>701</v>
      </c>
      <c r="E266" s="119">
        <v>5</v>
      </c>
      <c r="F266" s="120">
        <v>2.1909806728363037</v>
      </c>
      <c r="G266" s="121">
        <v>35.182998657226563</v>
      </c>
      <c r="H266" s="60" t="s">
        <v>24</v>
      </c>
      <c r="I266" s="123">
        <v>413.80188440000001</v>
      </c>
      <c r="J266" s="124">
        <v>0.31</v>
      </c>
      <c r="K266" s="124">
        <v>7.54</v>
      </c>
      <c r="L266" s="124">
        <v>35.32</v>
      </c>
      <c r="N266" s="125">
        <v>0.1077</v>
      </c>
      <c r="O266" s="126">
        <v>0</v>
      </c>
      <c r="P266" s="126">
        <v>0</v>
      </c>
      <c r="Q266" s="126">
        <v>0.48110000000000003</v>
      </c>
      <c r="R266" s="126">
        <v>0</v>
      </c>
      <c r="S266" s="126">
        <v>0.22386198295572601</v>
      </c>
      <c r="T266" s="126">
        <v>0</v>
      </c>
      <c r="U266" s="126">
        <v>0</v>
      </c>
      <c r="V266" s="127">
        <v>0.22386198295572601</v>
      </c>
      <c r="W266" s="126">
        <v>0</v>
      </c>
      <c r="X266" s="126">
        <v>0</v>
      </c>
      <c r="Y266" s="126">
        <v>0</v>
      </c>
      <c r="Z266" s="126">
        <v>0</v>
      </c>
      <c r="AA266" s="126">
        <v>0</v>
      </c>
      <c r="AB266" s="126">
        <v>0</v>
      </c>
      <c r="AC266" s="126">
        <v>0</v>
      </c>
      <c r="AD266" s="126">
        <v>0</v>
      </c>
      <c r="AE266" s="127">
        <v>0</v>
      </c>
      <c r="AF266" s="128">
        <v>0</v>
      </c>
      <c r="AG266" s="125">
        <v>0</v>
      </c>
      <c r="AH266" s="126">
        <v>0</v>
      </c>
      <c r="AI266" s="126">
        <v>0</v>
      </c>
      <c r="AJ266" s="126">
        <v>0</v>
      </c>
      <c r="AK266" s="126">
        <v>0</v>
      </c>
      <c r="AL266" s="126">
        <v>0</v>
      </c>
      <c r="AM266" s="126">
        <v>0</v>
      </c>
      <c r="AN266" s="126">
        <v>0</v>
      </c>
      <c r="AO266" s="127">
        <v>0</v>
      </c>
      <c r="AP266" s="129">
        <v>57.5</v>
      </c>
      <c r="AQ266" s="129">
        <v>0</v>
      </c>
      <c r="AR266" s="129">
        <v>57.5</v>
      </c>
      <c r="AS266" s="129">
        <v>56</v>
      </c>
      <c r="AT266" s="129">
        <v>0</v>
      </c>
      <c r="AU266" s="129">
        <v>56</v>
      </c>
      <c r="AV266" s="129">
        <v>0</v>
      </c>
      <c r="AW266" s="129">
        <v>57.5</v>
      </c>
      <c r="AX266" s="129">
        <v>56</v>
      </c>
      <c r="AY266" s="129">
        <v>113.5</v>
      </c>
      <c r="AZ266" s="130">
        <v>113.5</v>
      </c>
      <c r="BA266" s="131" t="s">
        <v>254</v>
      </c>
      <c r="BB266" s="116">
        <v>1</v>
      </c>
      <c r="BC266" s="116" t="s">
        <v>254</v>
      </c>
      <c r="BD266" s="116">
        <v>0</v>
      </c>
      <c r="BE266" s="116" t="s">
        <v>254</v>
      </c>
      <c r="BF266" s="116">
        <v>0</v>
      </c>
      <c r="BG266" s="116" t="s">
        <v>254</v>
      </c>
      <c r="BH266" s="116">
        <v>1</v>
      </c>
      <c r="BI266" s="116">
        <v>1</v>
      </c>
    </row>
    <row r="267" spans="1:61" ht="15.5">
      <c r="A267" s="117" t="str">
        <f t="shared" si="4"/>
        <v>IR</v>
      </c>
      <c r="B267" s="118" t="s">
        <v>296</v>
      </c>
      <c r="C267" s="118">
        <v>1</v>
      </c>
      <c r="D267" s="118" t="s">
        <v>702</v>
      </c>
      <c r="E267" s="119">
        <v>6</v>
      </c>
      <c r="F267" s="120">
        <v>2.4070014953613281</v>
      </c>
      <c r="G267" s="121">
        <v>37.222095489501953</v>
      </c>
      <c r="H267" s="60" t="s">
        <v>24</v>
      </c>
      <c r="I267" s="123">
        <v>525.21008400000005</v>
      </c>
      <c r="J267" s="124">
        <v>0.28000000000000003</v>
      </c>
      <c r="K267" s="124">
        <v>6.38</v>
      </c>
      <c r="L267" s="124">
        <v>27.54</v>
      </c>
      <c r="N267" s="125">
        <v>9.5000000000000001E-2</v>
      </c>
      <c r="O267" s="126">
        <v>0</v>
      </c>
      <c r="P267" s="126">
        <v>0</v>
      </c>
      <c r="Q267" s="126">
        <v>0.74650000000000005</v>
      </c>
      <c r="R267" s="126">
        <v>0</v>
      </c>
      <c r="S267" s="126">
        <v>0.12726054922973901</v>
      </c>
      <c r="T267" s="126">
        <v>0</v>
      </c>
      <c r="U267" s="126">
        <v>0</v>
      </c>
      <c r="V267" s="127">
        <v>0.12726054922973901</v>
      </c>
      <c r="W267" s="126">
        <v>0.25030036043251902</v>
      </c>
      <c r="X267" s="126">
        <v>0</v>
      </c>
      <c r="Y267" s="126">
        <v>0.25030036043251902</v>
      </c>
      <c r="Z267" s="126">
        <v>0</v>
      </c>
      <c r="AA267" s="126">
        <v>0</v>
      </c>
      <c r="AB267" s="126">
        <v>0</v>
      </c>
      <c r="AC267" s="126">
        <v>0.25030036043251902</v>
      </c>
      <c r="AD267" s="126">
        <v>0</v>
      </c>
      <c r="AE267" s="127">
        <v>0</v>
      </c>
      <c r="AF267" s="128">
        <v>1</v>
      </c>
      <c r="AG267" s="125">
        <v>3.57929515418502E-2</v>
      </c>
      <c r="AH267" s="126">
        <v>0</v>
      </c>
      <c r="AI267" s="126">
        <v>3.57929515418502E-2</v>
      </c>
      <c r="AJ267" s="126">
        <v>0</v>
      </c>
      <c r="AK267" s="126">
        <v>0</v>
      </c>
      <c r="AL267" s="126">
        <v>0</v>
      </c>
      <c r="AM267" s="126">
        <v>3.57929515418502E-2</v>
      </c>
      <c r="AN267" s="126">
        <v>0</v>
      </c>
      <c r="AO267" s="127">
        <v>0</v>
      </c>
      <c r="AP267" s="129">
        <v>26.5</v>
      </c>
      <c r="AQ267" s="129">
        <v>0</v>
      </c>
      <c r="AR267" s="129">
        <v>26.5</v>
      </c>
      <c r="AS267" s="129">
        <v>117.5</v>
      </c>
      <c r="AT267" s="129">
        <v>0</v>
      </c>
      <c r="AU267" s="129">
        <v>117.5</v>
      </c>
      <c r="AV267" s="129">
        <v>0</v>
      </c>
      <c r="AW267" s="129">
        <v>26.5</v>
      </c>
      <c r="AX267" s="129">
        <v>117.5</v>
      </c>
      <c r="AY267" s="129">
        <v>144</v>
      </c>
      <c r="AZ267" s="130">
        <v>144</v>
      </c>
      <c r="BA267" s="131">
        <v>0.1711</v>
      </c>
      <c r="BB267" s="116">
        <v>1</v>
      </c>
      <c r="BC267" s="116" t="s">
        <v>254</v>
      </c>
      <c r="BD267" s="116">
        <v>0</v>
      </c>
      <c r="BE267" s="116" t="s">
        <v>254</v>
      </c>
      <c r="BF267" s="116">
        <v>0</v>
      </c>
      <c r="BG267" s="116" t="s">
        <v>254</v>
      </c>
      <c r="BH267" s="116">
        <v>0</v>
      </c>
      <c r="BI267" s="116">
        <v>1</v>
      </c>
    </row>
    <row r="268" spans="1:61" ht="15.5">
      <c r="A268" s="117" t="str">
        <f t="shared" si="4"/>
        <v>IR</v>
      </c>
      <c r="B268" s="118" t="s">
        <v>296</v>
      </c>
      <c r="C268" s="118">
        <v>1</v>
      </c>
      <c r="D268" s="118" t="s">
        <v>703</v>
      </c>
      <c r="E268" s="119">
        <v>7</v>
      </c>
      <c r="F268" s="120">
        <v>2.6006338596343994</v>
      </c>
      <c r="G268" s="121">
        <v>35.640895843505859</v>
      </c>
      <c r="H268" s="60" t="s">
        <v>24</v>
      </c>
      <c r="I268" s="123">
        <v>397.88642729999998</v>
      </c>
      <c r="J268" s="124">
        <v>0.35</v>
      </c>
      <c r="K268" s="124">
        <v>9</v>
      </c>
      <c r="L268" s="124">
        <v>38.880000000000003</v>
      </c>
      <c r="N268" s="125">
        <v>8.3299999999999999E-2</v>
      </c>
      <c r="O268" s="126">
        <v>0</v>
      </c>
      <c r="P268" s="126">
        <v>0</v>
      </c>
      <c r="Q268" s="126">
        <v>0.5635</v>
      </c>
      <c r="R268" s="126">
        <v>0</v>
      </c>
      <c r="S268" s="126">
        <v>0.147826086956522</v>
      </c>
      <c r="T268" s="126">
        <v>0</v>
      </c>
      <c r="U268" s="126">
        <v>0</v>
      </c>
      <c r="V268" s="127">
        <v>0.147826086956522</v>
      </c>
      <c r="W268" s="126">
        <v>0.43324740593115701</v>
      </c>
      <c r="X268" s="126">
        <v>0</v>
      </c>
      <c r="Y268" s="126">
        <v>0.43324740593115701</v>
      </c>
      <c r="Z268" s="126">
        <v>0.21662370296557901</v>
      </c>
      <c r="AA268" s="126">
        <v>0.21662370296557901</v>
      </c>
      <c r="AB268" s="126">
        <v>0</v>
      </c>
      <c r="AC268" s="126">
        <v>0.21662370296557901</v>
      </c>
      <c r="AD268" s="126">
        <v>0</v>
      </c>
      <c r="AE268" s="127">
        <v>0</v>
      </c>
      <c r="AF268" s="128">
        <v>2</v>
      </c>
      <c r="AG268" s="125">
        <v>0.10917834629465201</v>
      </c>
      <c r="AH268" s="126">
        <v>0</v>
      </c>
      <c r="AI268" s="126">
        <v>0.10917834629465201</v>
      </c>
      <c r="AJ268" s="126">
        <v>7.8201156770573793E-2</v>
      </c>
      <c r="AK268" s="126">
        <v>7.8201156770573793E-2</v>
      </c>
      <c r="AL268" s="126">
        <v>0</v>
      </c>
      <c r="AM268" s="126">
        <v>3.09771895240777E-2</v>
      </c>
      <c r="AN268" s="126">
        <v>0</v>
      </c>
      <c r="AO268" s="127">
        <v>0</v>
      </c>
      <c r="AP268" s="129">
        <v>72</v>
      </c>
      <c r="AQ268" s="129">
        <v>0</v>
      </c>
      <c r="AR268" s="129">
        <v>72</v>
      </c>
      <c r="AS268" s="129">
        <v>241.5</v>
      </c>
      <c r="AT268" s="129">
        <v>0</v>
      </c>
      <c r="AU268" s="129">
        <v>241.5</v>
      </c>
      <c r="AV268" s="129">
        <v>0</v>
      </c>
      <c r="AW268" s="129">
        <v>72</v>
      </c>
      <c r="AX268" s="129">
        <v>241.5</v>
      </c>
      <c r="AY268" s="129">
        <v>313.5</v>
      </c>
      <c r="AZ268" s="130">
        <v>313.5</v>
      </c>
      <c r="BA268" s="131">
        <v>1.1608000000000001</v>
      </c>
      <c r="BB268" s="116">
        <v>1</v>
      </c>
      <c r="BC268" s="116" t="s">
        <v>254</v>
      </c>
      <c r="BD268" s="116">
        <v>0</v>
      </c>
      <c r="BE268" s="116" t="s">
        <v>254</v>
      </c>
      <c r="BF268" s="116">
        <v>0</v>
      </c>
      <c r="BG268" s="116" t="s">
        <v>254</v>
      </c>
      <c r="BH268" s="116">
        <v>0</v>
      </c>
      <c r="BI268" s="116">
        <v>1</v>
      </c>
    </row>
    <row r="269" spans="1:61" ht="15.5">
      <c r="A269" s="117" t="str">
        <f t="shared" si="4"/>
        <v>IR</v>
      </c>
      <c r="B269" s="118" t="s">
        <v>296</v>
      </c>
      <c r="C269" s="118">
        <v>1</v>
      </c>
      <c r="D269" s="118" t="s">
        <v>704</v>
      </c>
      <c r="E269" s="119">
        <v>8</v>
      </c>
      <c r="F269" s="120">
        <v>2.6136870384216309</v>
      </c>
      <c r="G269" s="121">
        <v>36.901660919189453</v>
      </c>
      <c r="H269" s="60" t="s">
        <v>24</v>
      </c>
      <c r="I269" s="123">
        <v>302.39368474999998</v>
      </c>
      <c r="J269" s="124">
        <v>0.32</v>
      </c>
      <c r="K269" s="124">
        <v>9.08</v>
      </c>
      <c r="L269" s="124">
        <v>40.9</v>
      </c>
      <c r="N269" s="125">
        <v>0.27260000000000001</v>
      </c>
      <c r="O269" s="126">
        <v>0</v>
      </c>
      <c r="P269" s="126">
        <v>0</v>
      </c>
      <c r="Q269" s="126">
        <v>0.69320000000000004</v>
      </c>
      <c r="R269" s="126">
        <v>0</v>
      </c>
      <c r="S269" s="126">
        <v>0.39324870167339898</v>
      </c>
      <c r="T269" s="126">
        <v>0</v>
      </c>
      <c r="U269" s="126">
        <v>0</v>
      </c>
      <c r="V269" s="127">
        <v>0.39324870167339898</v>
      </c>
      <c r="W269" s="126">
        <v>0.56121971751940902</v>
      </c>
      <c r="X269" s="126">
        <v>0.18707323917313601</v>
      </c>
      <c r="Y269" s="126">
        <v>0.37414647834627301</v>
      </c>
      <c r="Z269" s="126">
        <v>0</v>
      </c>
      <c r="AA269" s="126">
        <v>0</v>
      </c>
      <c r="AB269" s="126">
        <v>0</v>
      </c>
      <c r="AC269" s="126">
        <v>0.37414647834627301</v>
      </c>
      <c r="AD269" s="126">
        <v>0.18707323917313601</v>
      </c>
      <c r="AE269" s="127">
        <v>0</v>
      </c>
      <c r="AF269" s="128">
        <v>2</v>
      </c>
      <c r="AG269" s="125">
        <v>8.1938078757833696E-2</v>
      </c>
      <c r="AH269" s="126">
        <v>2.8435132354316699E-2</v>
      </c>
      <c r="AI269" s="126">
        <v>5.3502946403517E-2</v>
      </c>
      <c r="AJ269" s="126">
        <v>0</v>
      </c>
      <c r="AK269" s="126">
        <v>0</v>
      </c>
      <c r="AL269" s="126">
        <v>0</v>
      </c>
      <c r="AM269" s="126">
        <v>5.3502946403517E-2</v>
      </c>
      <c r="AN269" s="126">
        <v>2.8435132354316699E-2</v>
      </c>
      <c r="AO269" s="127">
        <v>0</v>
      </c>
      <c r="AP269" s="129">
        <v>67.5</v>
      </c>
      <c r="AQ269" s="129">
        <v>0</v>
      </c>
      <c r="AR269" s="129">
        <v>67.5</v>
      </c>
      <c r="AS269" s="129">
        <v>81</v>
      </c>
      <c r="AT269" s="129">
        <v>0</v>
      </c>
      <c r="AU269" s="129">
        <v>81</v>
      </c>
      <c r="AV269" s="129">
        <v>0</v>
      </c>
      <c r="AW269" s="129">
        <v>67.5</v>
      </c>
      <c r="AX269" s="129">
        <v>81</v>
      </c>
      <c r="AY269" s="129">
        <v>148.5</v>
      </c>
      <c r="AZ269" s="130">
        <v>148.5</v>
      </c>
      <c r="BA269" s="131" t="s">
        <v>254</v>
      </c>
      <c r="BB269" s="116">
        <v>1</v>
      </c>
      <c r="BC269" s="116" t="s">
        <v>254</v>
      </c>
      <c r="BD269" s="116">
        <v>0</v>
      </c>
      <c r="BE269" s="116" t="s">
        <v>254</v>
      </c>
      <c r="BF269" s="116">
        <v>0</v>
      </c>
      <c r="BG269" s="116" t="s">
        <v>254</v>
      </c>
      <c r="BH269" s="116">
        <v>0</v>
      </c>
      <c r="BI269" s="116">
        <v>1</v>
      </c>
    </row>
    <row r="270" spans="1:61" ht="15.5">
      <c r="A270" s="117" t="str">
        <f t="shared" si="4"/>
        <v>IR</v>
      </c>
      <c r="B270" s="118" t="s">
        <v>296</v>
      </c>
      <c r="C270" s="118">
        <v>1</v>
      </c>
      <c r="D270" s="118" t="s">
        <v>705</v>
      </c>
      <c r="E270" s="119">
        <v>9</v>
      </c>
      <c r="F270" s="120">
        <v>2.706092357635498</v>
      </c>
      <c r="G270" s="121">
        <v>37.284980773925781</v>
      </c>
      <c r="H270" s="60" t="s">
        <v>24</v>
      </c>
      <c r="I270" s="123">
        <v>636.61828364999997</v>
      </c>
      <c r="J270" s="124">
        <v>0.39</v>
      </c>
      <c r="K270" s="124">
        <v>8.5</v>
      </c>
      <c r="L270" s="124">
        <v>38.04</v>
      </c>
      <c r="N270" s="125">
        <v>0.1401</v>
      </c>
      <c r="O270" s="126">
        <v>0</v>
      </c>
      <c r="P270" s="126">
        <v>0</v>
      </c>
      <c r="Q270" s="126">
        <v>0.67830000000000001</v>
      </c>
      <c r="R270" s="126">
        <v>0</v>
      </c>
      <c r="S270" s="126">
        <v>0.20654577620521899</v>
      </c>
      <c r="T270" s="126">
        <v>0</v>
      </c>
      <c r="U270" s="126">
        <v>0</v>
      </c>
      <c r="V270" s="127">
        <v>0.20654577620521899</v>
      </c>
      <c r="W270" s="126">
        <v>0</v>
      </c>
      <c r="X270" s="126">
        <v>0</v>
      </c>
      <c r="Y270" s="126">
        <v>0</v>
      </c>
      <c r="Z270" s="126">
        <v>0</v>
      </c>
      <c r="AA270" s="126">
        <v>0</v>
      </c>
      <c r="AB270" s="126">
        <v>0</v>
      </c>
      <c r="AC270" s="126">
        <v>0</v>
      </c>
      <c r="AD270" s="126">
        <v>0</v>
      </c>
      <c r="AE270" s="127">
        <v>0</v>
      </c>
      <c r="AF270" s="128">
        <v>0</v>
      </c>
      <c r="AG270" s="125">
        <v>0</v>
      </c>
      <c r="AH270" s="126">
        <v>0</v>
      </c>
      <c r="AI270" s="126">
        <v>0</v>
      </c>
      <c r="AJ270" s="126">
        <v>0</v>
      </c>
      <c r="AK270" s="126">
        <v>0</v>
      </c>
      <c r="AL270" s="126">
        <v>0</v>
      </c>
      <c r="AM270" s="126">
        <v>0</v>
      </c>
      <c r="AN270" s="126">
        <v>0</v>
      </c>
      <c r="AO270" s="127">
        <v>0</v>
      </c>
      <c r="AP270" s="129">
        <v>71.5</v>
      </c>
      <c r="AQ270" s="129">
        <v>0</v>
      </c>
      <c r="AR270" s="129">
        <v>71.5</v>
      </c>
      <c r="AS270" s="129">
        <v>135</v>
      </c>
      <c r="AT270" s="129">
        <v>0</v>
      </c>
      <c r="AU270" s="129">
        <v>135</v>
      </c>
      <c r="AV270" s="129">
        <v>0</v>
      </c>
      <c r="AW270" s="129">
        <v>71.5</v>
      </c>
      <c r="AX270" s="129">
        <v>135</v>
      </c>
      <c r="AY270" s="129">
        <v>206.5</v>
      </c>
      <c r="AZ270" s="130">
        <v>206.5</v>
      </c>
      <c r="BA270" s="131">
        <v>3.0777000000000001</v>
      </c>
      <c r="BB270" s="116">
        <v>1</v>
      </c>
      <c r="BC270" s="116" t="s">
        <v>254</v>
      </c>
      <c r="BD270" s="116" t="s">
        <v>254</v>
      </c>
      <c r="BE270" s="116" t="s">
        <v>254</v>
      </c>
      <c r="BF270" s="116">
        <v>1</v>
      </c>
      <c r="BG270" s="116" t="s">
        <v>254</v>
      </c>
      <c r="BH270" s="116">
        <v>0</v>
      </c>
      <c r="BI270" s="116">
        <v>1</v>
      </c>
    </row>
    <row r="271" spans="1:61" ht="15.5">
      <c r="A271" s="117" t="str">
        <f t="shared" si="4"/>
        <v>IR</v>
      </c>
      <c r="B271" s="118" t="s">
        <v>296</v>
      </c>
      <c r="C271" s="118">
        <v>1</v>
      </c>
      <c r="D271" s="118" t="s">
        <v>706</v>
      </c>
      <c r="E271" s="119">
        <v>10</v>
      </c>
      <c r="F271" s="120">
        <v>2.5653460025787354</v>
      </c>
      <c r="G271" s="121">
        <v>36.582313537597656</v>
      </c>
      <c r="H271" s="60" t="s">
        <v>24</v>
      </c>
      <c r="I271" s="123">
        <v>159.154570925</v>
      </c>
      <c r="J271" s="124">
        <v>0.34</v>
      </c>
      <c r="K271" s="124">
        <v>9.7200000000000006</v>
      </c>
      <c r="L271" s="124">
        <v>52.9</v>
      </c>
      <c r="N271" s="125">
        <v>0.1343</v>
      </c>
      <c r="O271" s="126">
        <v>0</v>
      </c>
      <c r="P271" s="126">
        <v>0</v>
      </c>
      <c r="Q271" s="126">
        <v>0.86729999999999996</v>
      </c>
      <c r="R271" s="126">
        <v>0</v>
      </c>
      <c r="S271" s="126">
        <v>0.154848380029978</v>
      </c>
      <c r="T271" s="126">
        <v>0</v>
      </c>
      <c r="U271" s="126">
        <v>0</v>
      </c>
      <c r="V271" s="127">
        <v>0.154848380029978</v>
      </c>
      <c r="W271" s="126">
        <v>0.12832358074119701</v>
      </c>
      <c r="X271" s="126">
        <v>0</v>
      </c>
      <c r="Y271" s="126">
        <v>0.12832358074119701</v>
      </c>
      <c r="Z271" s="126">
        <v>0.12832358074119701</v>
      </c>
      <c r="AA271" s="126">
        <v>0.12832358074119701</v>
      </c>
      <c r="AB271" s="126">
        <v>0</v>
      </c>
      <c r="AC271" s="126">
        <v>0</v>
      </c>
      <c r="AD271" s="126">
        <v>0</v>
      </c>
      <c r="AE271" s="127">
        <v>0</v>
      </c>
      <c r="AF271" s="128">
        <v>1</v>
      </c>
      <c r="AG271" s="125">
        <v>1.8350272045991201E-2</v>
      </c>
      <c r="AH271" s="126">
        <v>0</v>
      </c>
      <c r="AI271" s="126">
        <v>1.8350272045991201E-2</v>
      </c>
      <c r="AJ271" s="126">
        <v>1.8350272045991201E-2</v>
      </c>
      <c r="AK271" s="126">
        <v>1.8350272045991201E-2</v>
      </c>
      <c r="AL271" s="126">
        <v>0</v>
      </c>
      <c r="AM271" s="126">
        <v>0</v>
      </c>
      <c r="AN271" s="126">
        <v>0</v>
      </c>
      <c r="AO271" s="127">
        <v>0</v>
      </c>
      <c r="AP271" s="129">
        <v>41</v>
      </c>
      <c r="AQ271" s="129">
        <v>0</v>
      </c>
      <c r="AR271" s="129">
        <v>41</v>
      </c>
      <c r="AS271" s="129">
        <v>23</v>
      </c>
      <c r="AT271" s="129">
        <v>0</v>
      </c>
      <c r="AU271" s="129">
        <v>23</v>
      </c>
      <c r="AV271" s="129">
        <v>0</v>
      </c>
      <c r="AW271" s="129">
        <v>41</v>
      </c>
      <c r="AX271" s="129">
        <v>23</v>
      </c>
      <c r="AY271" s="129">
        <v>64</v>
      </c>
      <c r="AZ271" s="130">
        <v>64</v>
      </c>
      <c r="BA271" s="131">
        <v>21.665199999999999</v>
      </c>
      <c r="BB271" s="116">
        <v>1</v>
      </c>
      <c r="BC271" s="116" t="s">
        <v>254</v>
      </c>
      <c r="BD271" s="116">
        <v>0</v>
      </c>
      <c r="BE271" s="116" t="s">
        <v>254</v>
      </c>
      <c r="BF271" s="116">
        <v>0</v>
      </c>
      <c r="BG271" s="116" t="s">
        <v>254</v>
      </c>
      <c r="BH271" s="116" t="s">
        <v>254</v>
      </c>
      <c r="BI271" s="116">
        <v>1</v>
      </c>
    </row>
    <row r="272" spans="1:61" ht="15.5">
      <c r="A272" s="117" t="str">
        <f t="shared" si="4"/>
        <v>IR</v>
      </c>
      <c r="B272" s="118" t="s">
        <v>296</v>
      </c>
      <c r="C272" s="118">
        <v>1</v>
      </c>
      <c r="D272" s="118" t="s">
        <v>707</v>
      </c>
      <c r="E272" s="119">
        <v>11</v>
      </c>
      <c r="F272" s="120">
        <v>2.0011744499206543</v>
      </c>
      <c r="G272" s="121">
        <v>26.101419448852539</v>
      </c>
      <c r="H272" s="60" t="s">
        <v>24</v>
      </c>
      <c r="I272" s="123" t="s">
        <v>254</v>
      </c>
      <c r="J272" s="124">
        <v>0.28999999999999998</v>
      </c>
      <c r="K272" s="124">
        <v>4.34</v>
      </c>
      <c r="L272" s="124">
        <v>20.84</v>
      </c>
      <c r="N272" s="125">
        <v>0.1069</v>
      </c>
      <c r="O272" s="126">
        <v>0</v>
      </c>
      <c r="P272" s="126">
        <v>0</v>
      </c>
      <c r="Q272" s="126">
        <v>0.38879999999999998</v>
      </c>
      <c r="R272" s="126">
        <v>0</v>
      </c>
      <c r="S272" s="126">
        <v>0.27494855967078202</v>
      </c>
      <c r="T272" s="126">
        <v>0</v>
      </c>
      <c r="U272" s="126">
        <v>0</v>
      </c>
      <c r="V272" s="127">
        <v>0.27494855967078202</v>
      </c>
      <c r="W272" s="126" t="s">
        <v>254</v>
      </c>
      <c r="X272" s="126" t="s">
        <v>254</v>
      </c>
      <c r="Y272" s="126" t="s">
        <v>254</v>
      </c>
      <c r="Z272" s="126" t="s">
        <v>254</v>
      </c>
      <c r="AA272" s="126" t="s">
        <v>254</v>
      </c>
      <c r="AB272" s="126" t="s">
        <v>254</v>
      </c>
      <c r="AC272" s="126" t="s">
        <v>254</v>
      </c>
      <c r="AD272" s="126" t="s">
        <v>254</v>
      </c>
      <c r="AE272" s="127" t="s">
        <v>254</v>
      </c>
      <c r="AF272" s="128">
        <v>0</v>
      </c>
      <c r="AG272" s="125" t="s">
        <v>254</v>
      </c>
      <c r="AH272" s="126" t="s">
        <v>254</v>
      </c>
      <c r="AI272" s="126" t="s">
        <v>254</v>
      </c>
      <c r="AJ272" s="126" t="s">
        <v>254</v>
      </c>
      <c r="AK272" s="126" t="s">
        <v>254</v>
      </c>
      <c r="AL272" s="126" t="s">
        <v>254</v>
      </c>
      <c r="AM272" s="126" t="s">
        <v>254</v>
      </c>
      <c r="AN272" s="126" t="s">
        <v>254</v>
      </c>
      <c r="AO272" s="127" t="s">
        <v>254</v>
      </c>
      <c r="AP272" s="129">
        <v>15</v>
      </c>
      <c r="AQ272" s="129">
        <v>0</v>
      </c>
      <c r="AR272" s="129">
        <v>15</v>
      </c>
      <c r="AS272" s="129">
        <v>51.5</v>
      </c>
      <c r="AT272" s="129">
        <v>0</v>
      </c>
      <c r="AU272" s="129">
        <v>51.5</v>
      </c>
      <c r="AV272" s="129">
        <v>0</v>
      </c>
      <c r="AW272" s="129">
        <v>15</v>
      </c>
      <c r="AX272" s="129">
        <v>51.5</v>
      </c>
      <c r="AY272" s="129">
        <v>66.5</v>
      </c>
      <c r="AZ272" s="130">
        <v>66.5</v>
      </c>
      <c r="BA272" s="131">
        <v>227.05609999999999</v>
      </c>
      <c r="BB272" s="116">
        <v>1</v>
      </c>
      <c r="BC272" s="116" t="s">
        <v>254</v>
      </c>
      <c r="BD272" s="116">
        <v>0</v>
      </c>
      <c r="BE272" s="116" t="s">
        <v>254</v>
      </c>
      <c r="BF272" s="116">
        <v>1</v>
      </c>
      <c r="BG272" s="116" t="s">
        <v>254</v>
      </c>
      <c r="BH272" s="116">
        <v>0</v>
      </c>
      <c r="BI272" s="116">
        <v>1</v>
      </c>
    </row>
    <row r="273" spans="1:61" ht="15.5">
      <c r="A273" s="117" t="str">
        <f t="shared" si="4"/>
        <v>IR</v>
      </c>
      <c r="B273" s="118" t="s">
        <v>296</v>
      </c>
      <c r="C273" s="118">
        <v>1</v>
      </c>
      <c r="D273" s="118" t="s">
        <v>708</v>
      </c>
      <c r="E273" s="119">
        <v>12</v>
      </c>
      <c r="F273" s="120">
        <v>2.6865537166595459</v>
      </c>
      <c r="G273" s="121">
        <v>35.428409576416016</v>
      </c>
      <c r="H273" s="60" t="s">
        <v>24</v>
      </c>
      <c r="I273" s="123">
        <v>111.40819964000001</v>
      </c>
      <c r="J273" s="124">
        <v>0.22</v>
      </c>
      <c r="K273" s="124">
        <v>5.26</v>
      </c>
      <c r="L273" s="124">
        <v>21.54</v>
      </c>
      <c r="N273" s="125">
        <v>0.20100000000000001</v>
      </c>
      <c r="O273" s="126">
        <v>0</v>
      </c>
      <c r="P273" s="126">
        <v>0</v>
      </c>
      <c r="Q273" s="126">
        <v>0.3548</v>
      </c>
      <c r="R273" s="126">
        <v>0</v>
      </c>
      <c r="S273" s="126">
        <v>0.56651634723788002</v>
      </c>
      <c r="T273" s="126">
        <v>0</v>
      </c>
      <c r="U273" s="126">
        <v>0</v>
      </c>
      <c r="V273" s="127">
        <v>0.56651634723788002</v>
      </c>
      <c r="W273" s="126">
        <v>1.8555170707570501</v>
      </c>
      <c r="X273" s="126">
        <v>0.61850569025235003</v>
      </c>
      <c r="Y273" s="126">
        <v>0.61850569025235003</v>
      </c>
      <c r="Z273" s="126">
        <v>0.61850569025235003</v>
      </c>
      <c r="AA273" s="126">
        <v>0.61850569025235003</v>
      </c>
      <c r="AB273" s="126">
        <v>0</v>
      </c>
      <c r="AC273" s="126">
        <v>0</v>
      </c>
      <c r="AD273" s="126">
        <v>0.61850569025235003</v>
      </c>
      <c r="AE273" s="127">
        <v>0</v>
      </c>
      <c r="AF273" s="128">
        <v>3</v>
      </c>
      <c r="AG273" s="125">
        <v>29.302325581395301</v>
      </c>
      <c r="AH273" s="126">
        <v>29.0790450272142</v>
      </c>
      <c r="AI273" s="126">
        <v>0.22328055418109799</v>
      </c>
      <c r="AJ273" s="126">
        <v>0.22328055418109799</v>
      </c>
      <c r="AK273" s="126">
        <v>0.22328055418109799</v>
      </c>
      <c r="AL273" s="126">
        <v>0</v>
      </c>
      <c r="AM273" s="126">
        <v>0</v>
      </c>
      <c r="AN273" s="126">
        <v>29.0790450272142</v>
      </c>
      <c r="AO273" s="127">
        <v>0</v>
      </c>
      <c r="AP273" s="129">
        <v>45</v>
      </c>
      <c r="AQ273" s="129">
        <v>0</v>
      </c>
      <c r="AR273" s="129">
        <v>45</v>
      </c>
      <c r="AS273" s="129">
        <v>50.5</v>
      </c>
      <c r="AT273" s="129">
        <v>0</v>
      </c>
      <c r="AU273" s="129">
        <v>50.5</v>
      </c>
      <c r="AV273" s="129">
        <v>0</v>
      </c>
      <c r="AW273" s="129">
        <v>45</v>
      </c>
      <c r="AX273" s="129">
        <v>50.5</v>
      </c>
      <c r="AY273" s="129">
        <v>95.5</v>
      </c>
      <c r="AZ273" s="130">
        <v>95.5</v>
      </c>
      <c r="BA273" s="131">
        <v>31.784700000000001</v>
      </c>
      <c r="BB273" s="116">
        <v>1</v>
      </c>
      <c r="BC273" s="116" t="s">
        <v>254</v>
      </c>
      <c r="BD273" s="116">
        <v>0</v>
      </c>
      <c r="BE273" s="116" t="s">
        <v>254</v>
      </c>
      <c r="BF273" s="116" t="s">
        <v>254</v>
      </c>
      <c r="BG273" s="116" t="s">
        <v>254</v>
      </c>
      <c r="BH273" s="116">
        <v>0</v>
      </c>
      <c r="BI273" s="116">
        <v>1</v>
      </c>
    </row>
    <row r="274" spans="1:61" ht="15.5">
      <c r="A274" s="117" t="str">
        <f t="shared" si="4"/>
        <v>IR</v>
      </c>
      <c r="B274" s="118" t="s">
        <v>296</v>
      </c>
      <c r="C274" s="118">
        <v>1</v>
      </c>
      <c r="D274" s="118" t="s">
        <v>709</v>
      </c>
      <c r="E274" s="119">
        <v>13</v>
      </c>
      <c r="F274" s="120">
        <v>2.6531140804290771</v>
      </c>
      <c r="G274" s="121">
        <v>34.182498931884766</v>
      </c>
      <c r="H274" s="60" t="s">
        <v>24</v>
      </c>
      <c r="I274" s="123">
        <v>429.71734147500001</v>
      </c>
      <c r="J274" s="124">
        <v>0.32</v>
      </c>
      <c r="K274" s="124">
        <v>21</v>
      </c>
      <c r="L274" s="124">
        <v>26.58</v>
      </c>
      <c r="N274" s="125">
        <v>9.1999999999999998E-2</v>
      </c>
      <c r="O274" s="126">
        <v>0</v>
      </c>
      <c r="P274" s="126">
        <v>0</v>
      </c>
      <c r="Q274" s="126">
        <v>0.41820000000000002</v>
      </c>
      <c r="R274" s="126">
        <v>0</v>
      </c>
      <c r="S274" s="126">
        <v>0.21999043519847</v>
      </c>
      <c r="T274" s="126">
        <v>0</v>
      </c>
      <c r="U274" s="126">
        <v>0</v>
      </c>
      <c r="V274" s="127">
        <v>0.21999043519847</v>
      </c>
      <c r="W274" s="126">
        <v>0.65941312232113403</v>
      </c>
      <c r="X274" s="126">
        <v>0.32970656116056701</v>
      </c>
      <c r="Y274" s="126">
        <v>0.32970656116056701</v>
      </c>
      <c r="Z274" s="126">
        <v>0</v>
      </c>
      <c r="AA274" s="126">
        <v>0</v>
      </c>
      <c r="AB274" s="126">
        <v>0</v>
      </c>
      <c r="AC274" s="126">
        <v>0.32970656116056701</v>
      </c>
      <c r="AD274" s="126">
        <v>0.32970656116056701</v>
      </c>
      <c r="AE274" s="127">
        <v>0</v>
      </c>
      <c r="AF274" s="128">
        <v>2</v>
      </c>
      <c r="AG274" s="125">
        <v>0.17738212990438501</v>
      </c>
      <c r="AH274" s="126">
        <v>0.13023409165842401</v>
      </c>
      <c r="AI274" s="126">
        <v>4.7148038245961102E-2</v>
      </c>
      <c r="AJ274" s="126">
        <v>0</v>
      </c>
      <c r="AK274" s="126">
        <v>0</v>
      </c>
      <c r="AL274" s="126">
        <v>0</v>
      </c>
      <c r="AM274" s="126">
        <v>4.7148038245961102E-2</v>
      </c>
      <c r="AN274" s="126">
        <v>0.13023409165842401</v>
      </c>
      <c r="AO274" s="127">
        <v>0</v>
      </c>
      <c r="AP274" s="129">
        <v>40</v>
      </c>
      <c r="AQ274" s="129">
        <v>0</v>
      </c>
      <c r="AR274" s="129">
        <v>40</v>
      </c>
      <c r="AS274" s="129">
        <v>82.5</v>
      </c>
      <c r="AT274" s="129">
        <v>0</v>
      </c>
      <c r="AU274" s="129">
        <v>82.5</v>
      </c>
      <c r="AV274" s="129">
        <v>0</v>
      </c>
      <c r="AW274" s="129">
        <v>40</v>
      </c>
      <c r="AX274" s="129">
        <v>82.5</v>
      </c>
      <c r="AY274" s="129">
        <v>122.5</v>
      </c>
      <c r="AZ274" s="130">
        <v>122.5</v>
      </c>
      <c r="BA274" s="131">
        <v>6.5998999999999999</v>
      </c>
      <c r="BB274" s="116">
        <v>1</v>
      </c>
      <c r="BC274" s="116" t="s">
        <v>254</v>
      </c>
      <c r="BD274" s="116" t="s">
        <v>254</v>
      </c>
      <c r="BE274" s="116" t="s">
        <v>254</v>
      </c>
      <c r="BF274" s="116">
        <v>0</v>
      </c>
      <c r="BG274" s="116" t="s">
        <v>254</v>
      </c>
      <c r="BH274" s="116">
        <v>1</v>
      </c>
      <c r="BI274" s="116">
        <v>1</v>
      </c>
    </row>
    <row r="275" spans="1:61" ht="15.5">
      <c r="A275" s="117" t="str">
        <f t="shared" si="4"/>
        <v>IR</v>
      </c>
      <c r="B275" s="118" t="s">
        <v>296</v>
      </c>
      <c r="C275" s="118">
        <v>1</v>
      </c>
      <c r="D275" s="118" t="s">
        <v>710</v>
      </c>
      <c r="E275" s="119">
        <v>14</v>
      </c>
      <c r="F275" s="120">
        <v>1.8222901821136475</v>
      </c>
      <c r="G275" s="121">
        <v>23.414205551147461</v>
      </c>
      <c r="H275" s="60" t="s">
        <v>24</v>
      </c>
      <c r="I275" s="123">
        <v>318.30914185</v>
      </c>
      <c r="J275" s="124">
        <v>0.34</v>
      </c>
      <c r="K275" s="124">
        <v>9.42</v>
      </c>
      <c r="L275" s="124">
        <v>39.08</v>
      </c>
      <c r="N275" s="125">
        <v>0.13439999999999999</v>
      </c>
      <c r="O275" s="126">
        <v>0</v>
      </c>
      <c r="P275" s="126">
        <v>0</v>
      </c>
      <c r="Q275" s="126">
        <v>0.97219999999999995</v>
      </c>
      <c r="R275" s="126">
        <v>0</v>
      </c>
      <c r="S275" s="126">
        <v>0.13824315984365401</v>
      </c>
      <c r="T275" s="126">
        <v>0</v>
      </c>
      <c r="U275" s="126">
        <v>0</v>
      </c>
      <c r="V275" s="127">
        <v>0.13824315984365401</v>
      </c>
      <c r="W275" s="126">
        <v>0.66655557407098798</v>
      </c>
      <c r="X275" s="126">
        <v>0</v>
      </c>
      <c r="Y275" s="126">
        <v>0.33327778703549399</v>
      </c>
      <c r="Z275" s="126">
        <v>0</v>
      </c>
      <c r="AA275" s="126">
        <v>0</v>
      </c>
      <c r="AB275" s="126">
        <v>0</v>
      </c>
      <c r="AC275" s="126">
        <v>0.33327778703549399</v>
      </c>
      <c r="AD275" s="126">
        <v>0</v>
      </c>
      <c r="AE275" s="127">
        <v>0</v>
      </c>
      <c r="AF275" s="128">
        <v>2</v>
      </c>
      <c r="AG275" s="125">
        <v>2.0556573904349298</v>
      </c>
      <c r="AH275" s="126">
        <v>0</v>
      </c>
      <c r="AI275" s="126">
        <v>1.93534410931511</v>
      </c>
      <c r="AJ275" s="126">
        <v>0</v>
      </c>
      <c r="AK275" s="126">
        <v>0</v>
      </c>
      <c r="AL275" s="126">
        <v>0</v>
      </c>
      <c r="AM275" s="126">
        <v>1.93534410931511</v>
      </c>
      <c r="AN275" s="126">
        <v>0</v>
      </c>
      <c r="AO275" s="127">
        <v>0</v>
      </c>
      <c r="AP275" s="129">
        <v>75.5</v>
      </c>
      <c r="AQ275" s="129">
        <v>0</v>
      </c>
      <c r="AR275" s="129">
        <v>75.5</v>
      </c>
      <c r="AS275" s="129">
        <v>79</v>
      </c>
      <c r="AT275" s="129">
        <v>0</v>
      </c>
      <c r="AU275" s="129">
        <v>79</v>
      </c>
      <c r="AV275" s="129">
        <v>0</v>
      </c>
      <c r="AW275" s="129">
        <v>75.5</v>
      </c>
      <c r="AX275" s="129">
        <v>79</v>
      </c>
      <c r="AY275" s="129">
        <v>154.5</v>
      </c>
      <c r="AZ275" s="130">
        <v>154.5</v>
      </c>
      <c r="BA275" s="131">
        <v>10.146100000000001</v>
      </c>
      <c r="BB275" s="116">
        <v>1</v>
      </c>
      <c r="BC275" s="116" t="s">
        <v>254</v>
      </c>
      <c r="BD275" s="116">
        <v>0</v>
      </c>
      <c r="BE275" s="116" t="s">
        <v>254</v>
      </c>
      <c r="BF275" s="116">
        <v>1</v>
      </c>
      <c r="BG275" s="116" t="s">
        <v>254</v>
      </c>
      <c r="BH275" s="116">
        <v>0</v>
      </c>
      <c r="BI275" s="116">
        <v>1</v>
      </c>
    </row>
    <row r="276" spans="1:61" ht="15.5">
      <c r="A276" s="117" t="str">
        <f t="shared" si="4"/>
        <v>IR</v>
      </c>
      <c r="B276" s="118" t="s">
        <v>296</v>
      </c>
      <c r="C276" s="118">
        <v>1</v>
      </c>
      <c r="D276" s="118" t="s">
        <v>711</v>
      </c>
      <c r="E276" s="119">
        <v>15</v>
      </c>
      <c r="F276" s="120">
        <v>2.7280628681182861</v>
      </c>
      <c r="G276" s="121">
        <v>37.070552825927734</v>
      </c>
      <c r="H276" s="60" t="s">
        <v>24</v>
      </c>
      <c r="I276" s="123">
        <v>541.12554115</v>
      </c>
      <c r="J276" s="124">
        <v>0.31</v>
      </c>
      <c r="K276" s="124">
        <v>5.08</v>
      </c>
      <c r="L276" s="124">
        <v>25.02</v>
      </c>
      <c r="N276" s="125">
        <v>0.1182</v>
      </c>
      <c r="O276" s="126">
        <v>0</v>
      </c>
      <c r="P276" s="126">
        <v>0</v>
      </c>
      <c r="Q276" s="126">
        <v>0.39240000000000003</v>
      </c>
      <c r="R276" s="126">
        <v>0</v>
      </c>
      <c r="S276" s="126">
        <v>0.30122324159021402</v>
      </c>
      <c r="T276" s="126">
        <v>0</v>
      </c>
      <c r="U276" s="126">
        <v>0</v>
      </c>
      <c r="V276" s="127">
        <v>0.30122324159021402</v>
      </c>
      <c r="W276" s="126">
        <v>1.42722066615525</v>
      </c>
      <c r="X276" s="126">
        <v>0</v>
      </c>
      <c r="Y276" s="126">
        <v>0.53520774980821695</v>
      </c>
      <c r="Z276" s="126">
        <v>0</v>
      </c>
      <c r="AA276" s="126">
        <v>0</v>
      </c>
      <c r="AB276" s="126">
        <v>0</v>
      </c>
      <c r="AC276" s="126">
        <v>0.53520774980821695</v>
      </c>
      <c r="AD276" s="126">
        <v>0</v>
      </c>
      <c r="AE276" s="127">
        <v>0</v>
      </c>
      <c r="AF276" s="128">
        <v>2</v>
      </c>
      <c r="AG276" s="125">
        <v>1.69874939789128</v>
      </c>
      <c r="AH276" s="126">
        <v>0</v>
      </c>
      <c r="AI276" s="126">
        <v>0.25243965532620899</v>
      </c>
      <c r="AJ276" s="126">
        <v>0</v>
      </c>
      <c r="AK276" s="126">
        <v>0</v>
      </c>
      <c r="AL276" s="126">
        <v>0</v>
      </c>
      <c r="AM276" s="126">
        <v>0.25243965532620899</v>
      </c>
      <c r="AN276" s="126">
        <v>0</v>
      </c>
      <c r="AO276" s="127">
        <v>0</v>
      </c>
      <c r="AP276" s="129">
        <v>56.5</v>
      </c>
      <c r="AQ276" s="129">
        <v>0</v>
      </c>
      <c r="AR276" s="129">
        <v>56.5</v>
      </c>
      <c r="AS276" s="129">
        <v>97</v>
      </c>
      <c r="AT276" s="129">
        <v>0</v>
      </c>
      <c r="AU276" s="129">
        <v>97</v>
      </c>
      <c r="AV276" s="129">
        <v>0</v>
      </c>
      <c r="AW276" s="129">
        <v>56.5</v>
      </c>
      <c r="AX276" s="129">
        <v>97</v>
      </c>
      <c r="AY276" s="129">
        <v>153.5</v>
      </c>
      <c r="AZ276" s="130">
        <v>153.5</v>
      </c>
      <c r="BA276" s="131">
        <v>4.8738000000000001</v>
      </c>
      <c r="BB276" s="116">
        <v>1</v>
      </c>
      <c r="BC276" s="116" t="s">
        <v>254</v>
      </c>
      <c r="BD276" s="116">
        <v>1</v>
      </c>
      <c r="BE276" s="116" t="s">
        <v>254</v>
      </c>
      <c r="BF276" s="116">
        <v>0</v>
      </c>
      <c r="BG276" s="116" t="s">
        <v>254</v>
      </c>
      <c r="BH276" s="116">
        <v>0</v>
      </c>
      <c r="BI276" s="116">
        <v>1</v>
      </c>
    </row>
    <row r="277" spans="1:61" ht="15.5">
      <c r="A277" s="117" t="str">
        <f t="shared" si="4"/>
        <v>IR</v>
      </c>
      <c r="B277" s="118" t="s">
        <v>296</v>
      </c>
      <c r="C277" s="118">
        <v>1</v>
      </c>
      <c r="D277" s="118" t="s">
        <v>712</v>
      </c>
      <c r="E277" s="119">
        <v>16</v>
      </c>
      <c r="F277" s="120">
        <v>2.6203324794769287</v>
      </c>
      <c r="G277" s="121">
        <v>36.600002288818359</v>
      </c>
      <c r="H277" s="60" t="s">
        <v>24</v>
      </c>
      <c r="I277" s="123">
        <v>175.07002803500001</v>
      </c>
      <c r="J277" s="124">
        <v>0.28000000000000003</v>
      </c>
      <c r="K277" s="124">
        <v>8.9</v>
      </c>
      <c r="L277" s="124">
        <v>45.66</v>
      </c>
      <c r="N277" s="125">
        <v>0.1358</v>
      </c>
      <c r="O277" s="126">
        <v>0</v>
      </c>
      <c r="P277" s="126">
        <v>0</v>
      </c>
      <c r="Q277" s="126">
        <v>0.66820000000000002</v>
      </c>
      <c r="R277" s="126">
        <v>0</v>
      </c>
      <c r="S277" s="126">
        <v>0.20323256510026899</v>
      </c>
      <c r="T277" s="126">
        <v>0</v>
      </c>
      <c r="U277" s="126">
        <v>0</v>
      </c>
      <c r="V277" s="127">
        <v>0.20323256510026899</v>
      </c>
      <c r="W277" s="126">
        <v>0.28350296260595897</v>
      </c>
      <c r="X277" s="126">
        <v>0</v>
      </c>
      <c r="Y277" s="126">
        <v>0.28350296260595897</v>
      </c>
      <c r="Z277" s="126">
        <v>0</v>
      </c>
      <c r="AA277" s="126">
        <v>0</v>
      </c>
      <c r="AB277" s="126">
        <v>0</v>
      </c>
      <c r="AC277" s="126">
        <v>0.28350296260595897</v>
      </c>
      <c r="AD277" s="126">
        <v>0</v>
      </c>
      <c r="AE277" s="127">
        <v>0</v>
      </c>
      <c r="AF277" s="128">
        <v>1</v>
      </c>
      <c r="AG277" s="125">
        <v>4.0540923652652203E-2</v>
      </c>
      <c r="AH277" s="126">
        <v>0</v>
      </c>
      <c r="AI277" s="126">
        <v>4.0540923652652203E-2</v>
      </c>
      <c r="AJ277" s="126">
        <v>0</v>
      </c>
      <c r="AK277" s="126">
        <v>0</v>
      </c>
      <c r="AL277" s="126">
        <v>0</v>
      </c>
      <c r="AM277" s="126">
        <v>4.0540923652652203E-2</v>
      </c>
      <c r="AN277" s="126">
        <v>0</v>
      </c>
      <c r="AO277" s="127">
        <v>0</v>
      </c>
      <c r="AP277" s="129">
        <v>22</v>
      </c>
      <c r="AQ277" s="129">
        <v>0</v>
      </c>
      <c r="AR277" s="129">
        <v>22</v>
      </c>
      <c r="AS277" s="129">
        <v>35.5</v>
      </c>
      <c r="AT277" s="129">
        <v>0</v>
      </c>
      <c r="AU277" s="129">
        <v>35.5</v>
      </c>
      <c r="AV277" s="129">
        <v>0</v>
      </c>
      <c r="AW277" s="129">
        <v>22</v>
      </c>
      <c r="AX277" s="129">
        <v>35.5</v>
      </c>
      <c r="AY277" s="129">
        <v>57.5</v>
      </c>
      <c r="AZ277" s="130">
        <v>57.5</v>
      </c>
      <c r="BA277" s="131">
        <v>36.738300000000002</v>
      </c>
      <c r="BB277" s="116">
        <v>1</v>
      </c>
      <c r="BC277" s="116" t="s">
        <v>254</v>
      </c>
      <c r="BD277" s="116">
        <v>0</v>
      </c>
      <c r="BE277" s="116" t="s">
        <v>254</v>
      </c>
      <c r="BF277" s="116">
        <v>0</v>
      </c>
      <c r="BG277" s="116" t="s">
        <v>254</v>
      </c>
      <c r="BH277" s="116">
        <v>0</v>
      </c>
      <c r="BI277" s="116">
        <v>1</v>
      </c>
    </row>
    <row r="278" spans="1:61" ht="15.5">
      <c r="A278" s="117" t="str">
        <f t="shared" si="4"/>
        <v>IR</v>
      </c>
      <c r="B278" s="118" t="s">
        <v>296</v>
      </c>
      <c r="C278" s="118">
        <v>1</v>
      </c>
      <c r="D278" s="118" t="s">
        <v>713</v>
      </c>
      <c r="E278" s="119">
        <v>17</v>
      </c>
      <c r="F278" s="120">
        <v>2.1662631034851074</v>
      </c>
      <c r="G278" s="121">
        <v>34.666614532470703</v>
      </c>
      <c r="H278" s="60" t="s">
        <v>24</v>
      </c>
      <c r="I278" s="123">
        <v>222.8163993</v>
      </c>
      <c r="J278" s="124">
        <v>0.34</v>
      </c>
      <c r="K278" s="124">
        <v>7.6</v>
      </c>
      <c r="L278" s="124">
        <v>42.58</v>
      </c>
      <c r="N278" s="125">
        <v>8.9700000000000002E-2</v>
      </c>
      <c r="O278" s="126">
        <v>0</v>
      </c>
      <c r="P278" s="126">
        <v>0</v>
      </c>
      <c r="Q278" s="126">
        <v>0.9032</v>
      </c>
      <c r="R278" s="126">
        <v>0</v>
      </c>
      <c r="S278" s="126">
        <v>9.9313551815766205E-2</v>
      </c>
      <c r="T278" s="126">
        <v>0</v>
      </c>
      <c r="U278" s="126">
        <v>0</v>
      </c>
      <c r="V278" s="127">
        <v>9.9313551815766205E-2</v>
      </c>
      <c r="W278" s="126">
        <v>0.58756132671347605</v>
      </c>
      <c r="X278" s="126">
        <v>0</v>
      </c>
      <c r="Y278" s="126">
        <v>0.29378066335673803</v>
      </c>
      <c r="Z278" s="126">
        <v>0.29378066335673803</v>
      </c>
      <c r="AA278" s="126">
        <v>0.29378066335673803</v>
      </c>
      <c r="AB278" s="126">
        <v>0</v>
      </c>
      <c r="AC278" s="126">
        <v>0</v>
      </c>
      <c r="AD278" s="126">
        <v>0</v>
      </c>
      <c r="AE278" s="127">
        <v>0</v>
      </c>
      <c r="AF278" s="128">
        <v>2</v>
      </c>
      <c r="AG278" s="125">
        <v>2.3816798378330701</v>
      </c>
      <c r="AH278" s="126">
        <v>0</v>
      </c>
      <c r="AI278" s="126">
        <v>0.67569552572049696</v>
      </c>
      <c r="AJ278" s="126">
        <v>0.67569552572049696</v>
      </c>
      <c r="AK278" s="126">
        <v>0.67569552572049696</v>
      </c>
      <c r="AL278" s="126">
        <v>0</v>
      </c>
      <c r="AM278" s="126">
        <v>0</v>
      </c>
      <c r="AN278" s="126">
        <v>0</v>
      </c>
      <c r="AO278" s="127">
        <v>0</v>
      </c>
      <c r="AP278" s="129">
        <v>23</v>
      </c>
      <c r="AQ278" s="129">
        <v>0</v>
      </c>
      <c r="AR278" s="129">
        <v>23</v>
      </c>
      <c r="AS278" s="129">
        <v>16</v>
      </c>
      <c r="AT278" s="129">
        <v>0</v>
      </c>
      <c r="AU278" s="129">
        <v>16</v>
      </c>
      <c r="AV278" s="129">
        <v>0</v>
      </c>
      <c r="AW278" s="129">
        <v>23</v>
      </c>
      <c r="AX278" s="129">
        <v>16</v>
      </c>
      <c r="AY278" s="129">
        <v>39</v>
      </c>
      <c r="AZ278" s="130">
        <v>39</v>
      </c>
      <c r="BA278" s="131">
        <v>71.184899999999999</v>
      </c>
      <c r="BB278" s="116">
        <v>1</v>
      </c>
      <c r="BC278" s="116" t="s">
        <v>254</v>
      </c>
      <c r="BD278" s="116">
        <v>1</v>
      </c>
      <c r="BE278" s="116" t="s">
        <v>254</v>
      </c>
      <c r="BF278" s="116">
        <v>1</v>
      </c>
      <c r="BG278" s="116" t="s">
        <v>254</v>
      </c>
      <c r="BH278" s="116">
        <v>0</v>
      </c>
      <c r="BI278" s="116">
        <v>1</v>
      </c>
    </row>
    <row r="279" spans="1:61" ht="15.5">
      <c r="A279" s="117" t="str">
        <f t="shared" si="4"/>
        <v>IR</v>
      </c>
      <c r="B279" s="118" t="s">
        <v>296</v>
      </c>
      <c r="C279" s="118">
        <v>1</v>
      </c>
      <c r="D279" s="118" t="s">
        <v>714</v>
      </c>
      <c r="E279" s="119">
        <v>18</v>
      </c>
      <c r="F279" s="120">
        <v>1.7138156890869141</v>
      </c>
      <c r="G279" s="121">
        <v>34.478595733642578</v>
      </c>
      <c r="H279" s="60" t="s">
        <v>24</v>
      </c>
      <c r="I279" s="123">
        <v>206.9009422</v>
      </c>
      <c r="J279" s="124">
        <v>0.32</v>
      </c>
      <c r="K279" s="124">
        <v>9.14</v>
      </c>
      <c r="L279" s="124">
        <v>38.06</v>
      </c>
      <c r="N279" s="125">
        <v>8.2299999999999998E-2</v>
      </c>
      <c r="O279" s="126">
        <v>0</v>
      </c>
      <c r="P279" s="126">
        <v>0</v>
      </c>
      <c r="Q279" s="126">
        <v>0.58330000000000004</v>
      </c>
      <c r="R279" s="126">
        <v>0</v>
      </c>
      <c r="S279" s="126">
        <v>0.141093776787245</v>
      </c>
      <c r="T279" s="126">
        <v>0</v>
      </c>
      <c r="U279" s="126">
        <v>0</v>
      </c>
      <c r="V279" s="127">
        <v>0.141093776787245</v>
      </c>
      <c r="W279" s="126">
        <v>0.26257746035080298</v>
      </c>
      <c r="X279" s="126">
        <v>0</v>
      </c>
      <c r="Y279" s="126">
        <v>0.26257746035080298</v>
      </c>
      <c r="Z279" s="126">
        <v>0</v>
      </c>
      <c r="AA279" s="126">
        <v>0</v>
      </c>
      <c r="AB279" s="126">
        <v>0</v>
      </c>
      <c r="AC279" s="126">
        <v>0.26257746035080298</v>
      </c>
      <c r="AD279" s="126">
        <v>0</v>
      </c>
      <c r="AE279" s="127">
        <v>0</v>
      </c>
      <c r="AF279" s="128">
        <v>1</v>
      </c>
      <c r="AG279" s="125">
        <v>0.239208066379582</v>
      </c>
      <c r="AH279" s="126">
        <v>0</v>
      </c>
      <c r="AI279" s="126">
        <v>0.239208066379582</v>
      </c>
      <c r="AJ279" s="126">
        <v>0</v>
      </c>
      <c r="AK279" s="126">
        <v>0</v>
      </c>
      <c r="AL279" s="126">
        <v>0</v>
      </c>
      <c r="AM279" s="126">
        <v>0.239208066379582</v>
      </c>
      <c r="AN279" s="126">
        <v>0</v>
      </c>
      <c r="AO279" s="127">
        <v>0</v>
      </c>
      <c r="AP279" s="129">
        <v>56</v>
      </c>
      <c r="AQ279" s="129">
        <v>0</v>
      </c>
      <c r="AR279" s="129">
        <v>56</v>
      </c>
      <c r="AS279" s="129">
        <v>74</v>
      </c>
      <c r="AT279" s="129">
        <v>0</v>
      </c>
      <c r="AU279" s="129">
        <v>74</v>
      </c>
      <c r="AV279" s="129">
        <v>0</v>
      </c>
      <c r="AW279" s="129">
        <v>56</v>
      </c>
      <c r="AX279" s="129">
        <v>74</v>
      </c>
      <c r="AY279" s="129">
        <v>130</v>
      </c>
      <c r="AZ279" s="130">
        <v>130</v>
      </c>
      <c r="BA279" s="131">
        <v>16.382100000000001</v>
      </c>
      <c r="BB279" s="116">
        <v>1</v>
      </c>
      <c r="BC279" s="116" t="s">
        <v>254</v>
      </c>
      <c r="BD279" s="116">
        <v>0</v>
      </c>
      <c r="BE279" s="116" t="s">
        <v>254</v>
      </c>
      <c r="BF279" s="116">
        <v>0</v>
      </c>
      <c r="BG279" s="116" t="s">
        <v>254</v>
      </c>
      <c r="BH279" s="116">
        <v>0</v>
      </c>
      <c r="BI279" s="116">
        <v>1</v>
      </c>
    </row>
    <row r="280" spans="1:61" ht="15.5">
      <c r="A280" s="117" t="str">
        <f t="shared" si="4"/>
        <v>IR</v>
      </c>
      <c r="B280" s="118" t="s">
        <v>296</v>
      </c>
      <c r="C280" s="118">
        <v>1</v>
      </c>
      <c r="D280" s="118" t="s">
        <v>715</v>
      </c>
      <c r="E280" s="119">
        <v>19</v>
      </c>
      <c r="F280" s="120">
        <v>2.1924660205841064</v>
      </c>
      <c r="G280" s="121">
        <v>34.878826141357422</v>
      </c>
      <c r="H280" s="60" t="s">
        <v>24</v>
      </c>
      <c r="I280" s="123">
        <v>763.94194055000003</v>
      </c>
      <c r="J280" s="124">
        <v>0.33</v>
      </c>
      <c r="K280" s="124">
        <v>8.9600000000000009</v>
      </c>
      <c r="L280" s="124">
        <v>47.72</v>
      </c>
      <c r="N280" s="125">
        <v>0.14799999999999999</v>
      </c>
      <c r="O280" s="126">
        <v>0</v>
      </c>
      <c r="P280" s="126">
        <v>0</v>
      </c>
      <c r="Q280" s="126">
        <v>1.3581000000000001</v>
      </c>
      <c r="R280" s="126">
        <v>0</v>
      </c>
      <c r="S280" s="126">
        <v>0.108975774979751</v>
      </c>
      <c r="T280" s="126">
        <v>0</v>
      </c>
      <c r="U280" s="126">
        <v>0</v>
      </c>
      <c r="V280" s="127">
        <v>0.108975774979751</v>
      </c>
      <c r="W280" s="126">
        <v>0</v>
      </c>
      <c r="X280" s="126">
        <v>0</v>
      </c>
      <c r="Y280" s="126">
        <v>0</v>
      </c>
      <c r="Z280" s="126">
        <v>0</v>
      </c>
      <c r="AA280" s="126">
        <v>0</v>
      </c>
      <c r="AB280" s="126">
        <v>0</v>
      </c>
      <c r="AC280" s="126">
        <v>0</v>
      </c>
      <c r="AD280" s="126">
        <v>0</v>
      </c>
      <c r="AE280" s="127">
        <v>0</v>
      </c>
      <c r="AF280" s="128">
        <v>0</v>
      </c>
      <c r="AG280" s="125">
        <v>0</v>
      </c>
      <c r="AH280" s="126">
        <v>0</v>
      </c>
      <c r="AI280" s="126">
        <v>0</v>
      </c>
      <c r="AJ280" s="126">
        <v>0</v>
      </c>
      <c r="AK280" s="126">
        <v>0</v>
      </c>
      <c r="AL280" s="126">
        <v>0</v>
      </c>
      <c r="AM280" s="126">
        <v>0</v>
      </c>
      <c r="AN280" s="126">
        <v>0</v>
      </c>
      <c r="AO280" s="127">
        <v>0</v>
      </c>
      <c r="AP280" s="129">
        <v>80</v>
      </c>
      <c r="AQ280" s="129">
        <v>0</v>
      </c>
      <c r="AR280" s="129">
        <v>80</v>
      </c>
      <c r="AS280" s="129">
        <v>129</v>
      </c>
      <c r="AT280" s="129">
        <v>0</v>
      </c>
      <c r="AU280" s="129">
        <v>129</v>
      </c>
      <c r="AV280" s="129">
        <v>0</v>
      </c>
      <c r="AW280" s="129">
        <v>80</v>
      </c>
      <c r="AX280" s="129">
        <v>129</v>
      </c>
      <c r="AY280" s="129">
        <v>209</v>
      </c>
      <c r="AZ280" s="130">
        <v>209</v>
      </c>
      <c r="BA280" s="131">
        <v>29.860900000000001</v>
      </c>
      <c r="BB280" s="116">
        <v>1</v>
      </c>
      <c r="BC280" s="116" t="s">
        <v>254</v>
      </c>
      <c r="BD280" s="116">
        <v>0</v>
      </c>
      <c r="BE280" s="116" t="s">
        <v>254</v>
      </c>
      <c r="BF280" s="116">
        <v>0</v>
      </c>
      <c r="BG280" s="116" t="s">
        <v>254</v>
      </c>
      <c r="BH280" s="116">
        <v>0</v>
      </c>
      <c r="BI280" s="116">
        <v>1</v>
      </c>
    </row>
    <row r="281" spans="1:61" ht="15.5">
      <c r="A281" s="117" t="str">
        <f t="shared" si="4"/>
        <v>IR</v>
      </c>
      <c r="B281" s="118" t="s">
        <v>296</v>
      </c>
      <c r="C281" s="118">
        <v>1</v>
      </c>
      <c r="D281" s="118" t="s">
        <v>716</v>
      </c>
      <c r="E281" s="119">
        <v>20</v>
      </c>
      <c r="F281" s="120">
        <v>2.3998897075653076</v>
      </c>
      <c r="G281" s="121">
        <v>36.7579345703125</v>
      </c>
      <c r="H281" s="60" t="s">
        <v>24</v>
      </c>
      <c r="I281" s="123">
        <v>63.661828370000002</v>
      </c>
      <c r="J281" s="124">
        <v>0.26</v>
      </c>
      <c r="K281" s="124">
        <v>6.22</v>
      </c>
      <c r="L281" s="124">
        <v>44.74</v>
      </c>
      <c r="N281" s="125">
        <v>5.5399999999999998E-2</v>
      </c>
      <c r="O281" s="126">
        <v>0</v>
      </c>
      <c r="P281" s="126">
        <v>0</v>
      </c>
      <c r="Q281" s="126">
        <v>0.39929999999999999</v>
      </c>
      <c r="R281" s="126">
        <v>0</v>
      </c>
      <c r="S281" s="126">
        <v>0.13874279989982499</v>
      </c>
      <c r="T281" s="126">
        <v>0</v>
      </c>
      <c r="U281" s="126">
        <v>0</v>
      </c>
      <c r="V281" s="127">
        <v>0.13874279989982499</v>
      </c>
      <c r="W281" s="126">
        <v>0</v>
      </c>
      <c r="X281" s="126">
        <v>0</v>
      </c>
      <c r="Y281" s="126">
        <v>0</v>
      </c>
      <c r="Z281" s="126">
        <v>0</v>
      </c>
      <c r="AA281" s="126">
        <v>0</v>
      </c>
      <c r="AB281" s="126">
        <v>0</v>
      </c>
      <c r="AC281" s="126">
        <v>0</v>
      </c>
      <c r="AD281" s="126">
        <v>0</v>
      </c>
      <c r="AE281" s="127">
        <v>0</v>
      </c>
      <c r="AF281" s="128">
        <v>0</v>
      </c>
      <c r="AG281" s="125">
        <v>0</v>
      </c>
      <c r="AH281" s="126">
        <v>0</v>
      </c>
      <c r="AI281" s="126">
        <v>0</v>
      </c>
      <c r="AJ281" s="126">
        <v>0</v>
      </c>
      <c r="AK281" s="126">
        <v>0</v>
      </c>
      <c r="AL281" s="126">
        <v>0</v>
      </c>
      <c r="AM281" s="126">
        <v>0</v>
      </c>
      <c r="AN281" s="126">
        <v>0</v>
      </c>
      <c r="AO281" s="127">
        <v>0</v>
      </c>
      <c r="AP281" s="129">
        <v>38</v>
      </c>
      <c r="AQ281" s="129">
        <v>0</v>
      </c>
      <c r="AR281" s="129">
        <v>38</v>
      </c>
      <c r="AS281" s="129">
        <v>76.5</v>
      </c>
      <c r="AT281" s="129">
        <v>0</v>
      </c>
      <c r="AU281" s="129">
        <v>76.5</v>
      </c>
      <c r="AV281" s="129">
        <v>0</v>
      </c>
      <c r="AW281" s="129">
        <v>38</v>
      </c>
      <c r="AX281" s="129">
        <v>76.5</v>
      </c>
      <c r="AY281" s="129">
        <v>114.5</v>
      </c>
      <c r="AZ281" s="130">
        <v>114.5</v>
      </c>
      <c r="BA281" s="131">
        <v>58.3065</v>
      </c>
      <c r="BB281" s="116">
        <v>1</v>
      </c>
      <c r="BC281" s="116" t="s">
        <v>254</v>
      </c>
      <c r="BD281" s="116">
        <v>0</v>
      </c>
      <c r="BE281" s="116" t="s">
        <v>254</v>
      </c>
      <c r="BF281" s="116">
        <v>0</v>
      </c>
      <c r="BG281" s="116" t="s">
        <v>254</v>
      </c>
      <c r="BH281" s="116">
        <v>0</v>
      </c>
      <c r="BI281" s="116">
        <v>1</v>
      </c>
    </row>
    <row r="282" spans="1:61" ht="15.5">
      <c r="A282" s="117" t="str">
        <f t="shared" si="4"/>
        <v>JN</v>
      </c>
      <c r="B282" s="118" t="s">
        <v>300</v>
      </c>
      <c r="C282" s="118">
        <v>1</v>
      </c>
      <c r="D282" s="118" t="s">
        <v>717</v>
      </c>
      <c r="E282" s="119">
        <v>1</v>
      </c>
      <c r="F282" s="120">
        <v>2.0666112899780273</v>
      </c>
      <c r="G282" s="121">
        <v>36.273212432861328</v>
      </c>
      <c r="H282" s="60" t="s">
        <v>24</v>
      </c>
      <c r="I282" s="123">
        <v>95.492742550000003</v>
      </c>
      <c r="J282" s="124">
        <v>0.83</v>
      </c>
      <c r="K282" s="124">
        <v>32.08</v>
      </c>
      <c r="L282" s="124">
        <v>161.74</v>
      </c>
      <c r="N282" s="125">
        <v>1.68113</v>
      </c>
      <c r="O282" s="126">
        <v>0</v>
      </c>
      <c r="P282" s="126">
        <v>3.5770000000000003E-2</v>
      </c>
      <c r="Q282" s="126">
        <v>4.37</v>
      </c>
      <c r="R282" s="126">
        <v>0</v>
      </c>
      <c r="S282" s="126">
        <v>0.38469794050343198</v>
      </c>
      <c r="T282" s="126">
        <v>0</v>
      </c>
      <c r="U282" s="126">
        <v>0</v>
      </c>
      <c r="V282" s="127">
        <v>0.38469794050343198</v>
      </c>
      <c r="W282" s="126">
        <v>6.14439324116743</v>
      </c>
      <c r="X282" s="126">
        <v>0</v>
      </c>
      <c r="Y282" s="126">
        <v>6.14439324116743</v>
      </c>
      <c r="Z282" s="126">
        <v>6.14439324116743</v>
      </c>
      <c r="AA282" s="126">
        <v>6.14439324116743</v>
      </c>
      <c r="AB282" s="126">
        <v>0</v>
      </c>
      <c r="AC282" s="126">
        <v>0</v>
      </c>
      <c r="AD282" s="126">
        <v>0</v>
      </c>
      <c r="AE282" s="127">
        <v>0</v>
      </c>
      <c r="AF282" s="128">
        <v>3</v>
      </c>
      <c r="AG282" s="125">
        <v>31.534562211981601</v>
      </c>
      <c r="AH282" s="126">
        <v>0</v>
      </c>
      <c r="AI282" s="126">
        <v>31.534562211981601</v>
      </c>
      <c r="AJ282" s="126">
        <v>31.534562211981601</v>
      </c>
      <c r="AK282" s="126">
        <v>31.534562211981601</v>
      </c>
      <c r="AL282" s="126">
        <v>0</v>
      </c>
      <c r="AM282" s="126">
        <v>0</v>
      </c>
      <c r="AN282" s="126">
        <v>0</v>
      </c>
      <c r="AO282" s="127">
        <v>0</v>
      </c>
      <c r="AP282" s="129">
        <v>162</v>
      </c>
      <c r="AQ282" s="129">
        <v>0</v>
      </c>
      <c r="AR282" s="129">
        <v>162</v>
      </c>
      <c r="AS282" s="129">
        <v>12.5</v>
      </c>
      <c r="AT282" s="129">
        <v>0</v>
      </c>
      <c r="AU282" s="129">
        <v>12.5</v>
      </c>
      <c r="AV282" s="129">
        <v>0</v>
      </c>
      <c r="AW282" s="129">
        <v>162</v>
      </c>
      <c r="AX282" s="129">
        <v>12.5</v>
      </c>
      <c r="AY282" s="129">
        <v>174.5</v>
      </c>
      <c r="AZ282" s="130">
        <v>174.5</v>
      </c>
      <c r="BA282" s="131" t="s">
        <v>254</v>
      </c>
      <c r="BB282" s="116">
        <v>1</v>
      </c>
      <c r="BC282" s="116" t="s">
        <v>254</v>
      </c>
      <c r="BD282" s="116">
        <v>0</v>
      </c>
      <c r="BE282" s="116" t="s">
        <v>254</v>
      </c>
      <c r="BF282" s="116" t="s">
        <v>254</v>
      </c>
      <c r="BG282" s="116" t="s">
        <v>254</v>
      </c>
      <c r="BH282" s="116">
        <v>1</v>
      </c>
      <c r="BI282" s="116">
        <v>1</v>
      </c>
    </row>
    <row r="283" spans="1:61" ht="15.5">
      <c r="A283" s="117" t="str">
        <f t="shared" si="4"/>
        <v>JN</v>
      </c>
      <c r="B283" s="118" t="s">
        <v>300</v>
      </c>
      <c r="C283" s="118">
        <v>1</v>
      </c>
      <c r="D283" s="118" t="s">
        <v>718</v>
      </c>
      <c r="E283" s="119">
        <v>2</v>
      </c>
      <c r="F283" s="120">
        <v>2.2223060131072998</v>
      </c>
      <c r="G283" s="121">
        <v>36.356182098388672</v>
      </c>
      <c r="H283" s="60" t="s">
        <v>24</v>
      </c>
      <c r="I283" s="123">
        <v>127.3236567</v>
      </c>
      <c r="J283" s="124">
        <v>0.8</v>
      </c>
      <c r="K283" s="124">
        <v>34.44</v>
      </c>
      <c r="L283" s="124">
        <v>157.74</v>
      </c>
      <c r="N283" s="125">
        <v>3.9479440000000001</v>
      </c>
      <c r="O283" s="126">
        <v>6.2199999999999998E-3</v>
      </c>
      <c r="P283" s="126">
        <v>0.11070000000000001</v>
      </c>
      <c r="Q283" s="126">
        <v>4.99</v>
      </c>
      <c r="R283" s="126">
        <v>5.6800000000000002E-3</v>
      </c>
      <c r="S283" s="126">
        <v>0.79117114228456897</v>
      </c>
      <c r="T283" s="126">
        <v>1.1382765531062101E-3</v>
      </c>
      <c r="U283" s="126">
        <v>1.24649298597194E-3</v>
      </c>
      <c r="V283" s="127">
        <v>0.79355591182364704</v>
      </c>
      <c r="W283" s="126">
        <v>36.497984773846802</v>
      </c>
      <c r="X283" s="126">
        <v>0</v>
      </c>
      <c r="Y283" s="126">
        <v>36.274070756829403</v>
      </c>
      <c r="Z283" s="126">
        <v>35.826242722794397</v>
      </c>
      <c r="AA283" s="126">
        <v>35.826242722794397</v>
      </c>
      <c r="AB283" s="126">
        <v>0</v>
      </c>
      <c r="AC283" s="126">
        <v>0.44782803403493099</v>
      </c>
      <c r="AD283" s="126">
        <v>0</v>
      </c>
      <c r="AE283" s="127">
        <v>0.22391401701746499</v>
      </c>
      <c r="AF283" s="128">
        <v>5</v>
      </c>
      <c r="AG283" s="125">
        <v>72.336990595611297</v>
      </c>
      <c r="AH283" s="126">
        <v>0</v>
      </c>
      <c r="AI283" s="126">
        <v>66.076578593820003</v>
      </c>
      <c r="AJ283" s="126">
        <v>54.5078369905956</v>
      </c>
      <c r="AK283" s="126">
        <v>54.5078369905956</v>
      </c>
      <c r="AL283" s="126">
        <v>0</v>
      </c>
      <c r="AM283" s="126">
        <v>11.568741603224399</v>
      </c>
      <c r="AN283" s="126">
        <v>0</v>
      </c>
      <c r="AO283" s="127">
        <v>6.2604120017913099</v>
      </c>
      <c r="AP283" s="129">
        <v>85.5</v>
      </c>
      <c r="AQ283" s="129">
        <v>0</v>
      </c>
      <c r="AR283" s="129">
        <v>85.5</v>
      </c>
      <c r="AS283" s="129">
        <v>62.5</v>
      </c>
      <c r="AT283" s="129">
        <v>0</v>
      </c>
      <c r="AU283" s="129">
        <v>62.5</v>
      </c>
      <c r="AV283" s="129">
        <v>0</v>
      </c>
      <c r="AW283" s="129">
        <v>85.5</v>
      </c>
      <c r="AX283" s="129">
        <v>62.5</v>
      </c>
      <c r="AY283" s="129">
        <v>148</v>
      </c>
      <c r="AZ283" s="130">
        <v>148</v>
      </c>
      <c r="BA283" s="131">
        <v>4.2021199999999999</v>
      </c>
      <c r="BB283" s="116">
        <v>1</v>
      </c>
      <c r="BC283" s="116" t="s">
        <v>254</v>
      </c>
      <c r="BD283" s="116">
        <v>0</v>
      </c>
      <c r="BE283" s="116" t="s">
        <v>254</v>
      </c>
      <c r="BF283" s="116">
        <v>0</v>
      </c>
      <c r="BG283" s="116" t="s">
        <v>254</v>
      </c>
      <c r="BH283" s="116">
        <v>1</v>
      </c>
      <c r="BI283" s="116">
        <v>1</v>
      </c>
    </row>
    <row r="284" spans="1:61" ht="15.5">
      <c r="A284" s="117" t="str">
        <f t="shared" si="4"/>
        <v>JN</v>
      </c>
      <c r="B284" s="118" t="s">
        <v>300</v>
      </c>
      <c r="C284" s="118">
        <v>1</v>
      </c>
      <c r="D284" s="118" t="s">
        <v>719</v>
      </c>
      <c r="E284" s="119">
        <v>3</v>
      </c>
      <c r="F284" s="120">
        <v>2.033395528793335</v>
      </c>
      <c r="G284" s="121">
        <v>35.338035583496094</v>
      </c>
      <c r="H284" s="60" t="s">
        <v>24</v>
      </c>
      <c r="I284" s="123">
        <v>159.15457090000001</v>
      </c>
      <c r="J284" s="124">
        <v>0.81</v>
      </c>
      <c r="K284" s="124">
        <v>31.42</v>
      </c>
      <c r="L284" s="124">
        <v>168.68</v>
      </c>
      <c r="N284" s="125">
        <v>1.6359300000000001</v>
      </c>
      <c r="O284" s="126">
        <v>0</v>
      </c>
      <c r="P284" s="126">
        <v>7.7729999999999994E-2</v>
      </c>
      <c r="Q284" s="126">
        <v>4.4740000000000002</v>
      </c>
      <c r="R284" s="126">
        <v>0</v>
      </c>
      <c r="S284" s="126">
        <v>0.36565265981224898</v>
      </c>
      <c r="T284" s="126">
        <v>0</v>
      </c>
      <c r="U284" s="126">
        <v>0</v>
      </c>
      <c r="V284" s="127">
        <v>0.36565265981224898</v>
      </c>
      <c r="W284" s="126">
        <v>8.8105726872246706</v>
      </c>
      <c r="X284" s="126">
        <v>0</v>
      </c>
      <c r="Y284" s="126">
        <v>8.8105726872246706</v>
      </c>
      <c r="Z284" s="126">
        <v>8.4717045069468</v>
      </c>
      <c r="AA284" s="126">
        <v>8.4717045069468</v>
      </c>
      <c r="AB284" s="126">
        <v>0</v>
      </c>
      <c r="AC284" s="126">
        <v>0.33886818027787202</v>
      </c>
      <c r="AD284" s="126">
        <v>0</v>
      </c>
      <c r="AE284" s="127">
        <v>0</v>
      </c>
      <c r="AF284" s="128">
        <v>4</v>
      </c>
      <c r="AG284" s="125">
        <v>29.3619112165368</v>
      </c>
      <c r="AH284" s="126">
        <v>0</v>
      </c>
      <c r="AI284" s="126">
        <v>29.3619112165368</v>
      </c>
      <c r="AJ284" s="126">
        <v>16.821416468993601</v>
      </c>
      <c r="AK284" s="126">
        <v>16.821416468993601</v>
      </c>
      <c r="AL284" s="126">
        <v>0</v>
      </c>
      <c r="AM284" s="126">
        <v>12.5404947475432</v>
      </c>
      <c r="AN284" s="126">
        <v>0</v>
      </c>
      <c r="AO284" s="127">
        <v>0</v>
      </c>
      <c r="AP284" s="129">
        <v>161.5</v>
      </c>
      <c r="AQ284" s="129">
        <v>0</v>
      </c>
      <c r="AR284" s="129">
        <v>161.5</v>
      </c>
      <c r="AS284" s="129">
        <v>53</v>
      </c>
      <c r="AT284" s="129">
        <v>0</v>
      </c>
      <c r="AU284" s="129">
        <v>53</v>
      </c>
      <c r="AV284" s="129">
        <v>0</v>
      </c>
      <c r="AW284" s="129">
        <v>161.5</v>
      </c>
      <c r="AX284" s="129">
        <v>53</v>
      </c>
      <c r="AY284" s="129">
        <v>214.5</v>
      </c>
      <c r="AZ284" s="130">
        <v>214.5</v>
      </c>
      <c r="BA284" s="131">
        <v>12.1563</v>
      </c>
      <c r="BB284" s="116">
        <v>1</v>
      </c>
      <c r="BC284" s="116" t="s">
        <v>254</v>
      </c>
      <c r="BD284" s="116">
        <v>0</v>
      </c>
      <c r="BE284" s="116" t="s">
        <v>254</v>
      </c>
      <c r="BF284" s="116">
        <v>1</v>
      </c>
      <c r="BG284" s="116" t="s">
        <v>254</v>
      </c>
      <c r="BH284" s="116">
        <v>0</v>
      </c>
      <c r="BI284" s="116">
        <v>1</v>
      </c>
    </row>
    <row r="285" spans="1:61" ht="15.5">
      <c r="A285" s="117" t="str">
        <f t="shared" si="4"/>
        <v>JN</v>
      </c>
      <c r="B285" s="118" t="s">
        <v>300</v>
      </c>
      <c r="C285" s="118">
        <v>1</v>
      </c>
      <c r="D285" s="118" t="s">
        <v>720</v>
      </c>
      <c r="E285" s="119">
        <v>4</v>
      </c>
      <c r="F285" s="120">
        <v>2.352689266204834</v>
      </c>
      <c r="G285" s="121">
        <v>36.358333587646484</v>
      </c>
      <c r="H285" s="60" t="s">
        <v>24</v>
      </c>
      <c r="I285" s="123">
        <v>127.3236567</v>
      </c>
      <c r="J285" s="124">
        <v>0.81</v>
      </c>
      <c r="K285" s="124">
        <v>30.14</v>
      </c>
      <c r="L285" s="124">
        <v>156.63999999999999</v>
      </c>
      <c r="N285" s="125">
        <v>2.6880000000000002</v>
      </c>
      <c r="O285" s="126">
        <v>2.2270000000000002E-2</v>
      </c>
      <c r="P285" s="126">
        <v>0.14593</v>
      </c>
      <c r="Q285" s="126">
        <v>5.4960000000000004</v>
      </c>
      <c r="R285" s="126">
        <v>0</v>
      </c>
      <c r="S285" s="126">
        <v>0.489082969432314</v>
      </c>
      <c r="T285" s="126">
        <v>0</v>
      </c>
      <c r="U285" s="126">
        <v>4.0520378457059702E-3</v>
      </c>
      <c r="V285" s="127">
        <v>0.49313500727802001</v>
      </c>
      <c r="W285" s="126">
        <v>43.066088840736697</v>
      </c>
      <c r="X285" s="126">
        <v>0.270855904658722</v>
      </c>
      <c r="Y285" s="126">
        <v>42.795232936078001</v>
      </c>
      <c r="Z285" s="126">
        <v>42.253521126760603</v>
      </c>
      <c r="AA285" s="126">
        <v>42.253521126760603</v>
      </c>
      <c r="AB285" s="126">
        <v>0</v>
      </c>
      <c r="AC285" s="126">
        <v>0.541711809317443</v>
      </c>
      <c r="AD285" s="126">
        <v>0.270855904658722</v>
      </c>
      <c r="AE285" s="127">
        <v>0</v>
      </c>
      <c r="AF285" s="128">
        <v>6</v>
      </c>
      <c r="AG285" s="125">
        <v>76.380823401950195</v>
      </c>
      <c r="AH285" s="126">
        <v>1.8824485373781099</v>
      </c>
      <c r="AI285" s="126">
        <v>74.498374864572</v>
      </c>
      <c r="AJ285" s="126">
        <v>72.302546045503803</v>
      </c>
      <c r="AK285" s="126">
        <v>72.302546045503803</v>
      </c>
      <c r="AL285" s="126">
        <v>0</v>
      </c>
      <c r="AM285" s="126">
        <v>2.19582881906826</v>
      </c>
      <c r="AN285" s="126">
        <v>1.8824485373781099</v>
      </c>
      <c r="AO285" s="127">
        <v>0</v>
      </c>
      <c r="AP285" s="129">
        <v>101</v>
      </c>
      <c r="AQ285" s="129">
        <v>0</v>
      </c>
      <c r="AR285" s="129">
        <v>101</v>
      </c>
      <c r="AS285" s="129">
        <v>26</v>
      </c>
      <c r="AT285" s="129">
        <v>0</v>
      </c>
      <c r="AU285" s="129">
        <v>26</v>
      </c>
      <c r="AV285" s="129">
        <v>0</v>
      </c>
      <c r="AW285" s="129">
        <v>101</v>
      </c>
      <c r="AX285" s="129">
        <v>26</v>
      </c>
      <c r="AY285" s="129">
        <v>127</v>
      </c>
      <c r="AZ285" s="130">
        <v>127</v>
      </c>
      <c r="BA285" s="131" t="s">
        <v>254</v>
      </c>
      <c r="BB285" s="116">
        <v>1</v>
      </c>
      <c r="BC285" s="116" t="s">
        <v>254</v>
      </c>
      <c r="BD285" s="116">
        <v>0</v>
      </c>
      <c r="BE285" s="116" t="s">
        <v>254</v>
      </c>
      <c r="BF285" s="116" t="s">
        <v>254</v>
      </c>
      <c r="BG285" s="116" t="s">
        <v>254</v>
      </c>
      <c r="BH285" s="116">
        <v>1</v>
      </c>
      <c r="BI285" s="116">
        <v>1</v>
      </c>
    </row>
    <row r="286" spans="1:61" ht="15.5">
      <c r="A286" s="117" t="str">
        <f t="shared" si="4"/>
        <v>JN</v>
      </c>
      <c r="B286" s="118" t="s">
        <v>300</v>
      </c>
      <c r="C286" s="118">
        <v>1</v>
      </c>
      <c r="D286" s="118" t="s">
        <v>721</v>
      </c>
      <c r="E286" s="119">
        <v>5</v>
      </c>
      <c r="F286" s="120">
        <v>2.1391334533691406</v>
      </c>
      <c r="G286" s="121">
        <v>36.150463104248047</v>
      </c>
      <c r="H286" s="60" t="s">
        <v>24</v>
      </c>
      <c r="I286" s="123">
        <v>159.15457090000001</v>
      </c>
      <c r="J286" s="124">
        <v>0.76</v>
      </c>
      <c r="K286" s="124">
        <v>23.64</v>
      </c>
      <c r="L286" s="124">
        <v>128.32</v>
      </c>
      <c r="N286" s="125">
        <v>1.4763660000000001</v>
      </c>
      <c r="O286" s="126">
        <v>2.5600000000000001E-2</v>
      </c>
      <c r="P286" s="126">
        <v>4.1059999999999999E-2</v>
      </c>
      <c r="Q286" s="126">
        <v>2.5379999999999998</v>
      </c>
      <c r="R286" s="126">
        <v>5.6600000000000001E-3</v>
      </c>
      <c r="S286" s="126">
        <v>0.58170449172576799</v>
      </c>
      <c r="T286" s="126">
        <v>2.2301024428683998E-3</v>
      </c>
      <c r="U286" s="126">
        <v>1.0086682427108E-2</v>
      </c>
      <c r="V286" s="127">
        <v>0.594021276595745</v>
      </c>
      <c r="W286" s="126">
        <v>11.2325440194293</v>
      </c>
      <c r="X286" s="126">
        <v>0</v>
      </c>
      <c r="Y286" s="126">
        <v>11.2325440194293</v>
      </c>
      <c r="Z286" s="126">
        <v>11.2325440194293</v>
      </c>
      <c r="AA286" s="126">
        <v>11.2325440194293</v>
      </c>
      <c r="AB286" s="126">
        <v>0</v>
      </c>
      <c r="AC286" s="126">
        <v>0</v>
      </c>
      <c r="AD286" s="126">
        <v>0</v>
      </c>
      <c r="AE286" s="127">
        <v>0</v>
      </c>
      <c r="AF286" s="128">
        <v>3</v>
      </c>
      <c r="AG286" s="125">
        <v>15.2577413479053</v>
      </c>
      <c r="AH286" s="126">
        <v>0</v>
      </c>
      <c r="AI286" s="126">
        <v>15.2577413479053</v>
      </c>
      <c r="AJ286" s="126">
        <v>15.2577413479053</v>
      </c>
      <c r="AK286" s="126">
        <v>15.2577413479053</v>
      </c>
      <c r="AL286" s="126">
        <v>0</v>
      </c>
      <c r="AM286" s="126">
        <v>0</v>
      </c>
      <c r="AN286" s="126">
        <v>0</v>
      </c>
      <c r="AO286" s="127">
        <v>0</v>
      </c>
      <c r="AP286" s="129">
        <v>153</v>
      </c>
      <c r="AQ286" s="129">
        <v>0</v>
      </c>
      <c r="AR286" s="129">
        <v>153</v>
      </c>
      <c r="AS286" s="129">
        <v>54.5</v>
      </c>
      <c r="AT286" s="129">
        <v>0</v>
      </c>
      <c r="AU286" s="129">
        <v>54.5</v>
      </c>
      <c r="AV286" s="129">
        <v>0</v>
      </c>
      <c r="AW286" s="129">
        <v>153</v>
      </c>
      <c r="AX286" s="129">
        <v>54.5</v>
      </c>
      <c r="AY286" s="129">
        <v>207.5</v>
      </c>
      <c r="AZ286" s="130">
        <v>207.5</v>
      </c>
      <c r="BA286" s="131">
        <v>5.33E-2</v>
      </c>
      <c r="BB286" s="116">
        <v>0</v>
      </c>
      <c r="BC286" s="116" t="s">
        <v>254</v>
      </c>
      <c r="BD286" s="116">
        <v>0</v>
      </c>
      <c r="BE286" s="116" t="s">
        <v>254</v>
      </c>
      <c r="BF286" s="116">
        <v>0</v>
      </c>
      <c r="BG286" s="116" t="s">
        <v>254</v>
      </c>
      <c r="BH286" s="116">
        <v>1</v>
      </c>
      <c r="BI286" s="116">
        <v>0</v>
      </c>
    </row>
    <row r="287" spans="1:61" ht="15.5">
      <c r="A287" s="117" t="str">
        <f t="shared" si="4"/>
        <v>JN</v>
      </c>
      <c r="B287" s="118" t="s">
        <v>300</v>
      </c>
      <c r="C287" s="118">
        <v>1</v>
      </c>
      <c r="D287" s="118" t="s">
        <v>722</v>
      </c>
      <c r="E287" s="119">
        <v>6</v>
      </c>
      <c r="F287" s="120">
        <v>2.1138191223144531</v>
      </c>
      <c r="G287" s="121">
        <v>35.729434967041016</v>
      </c>
      <c r="H287" s="60" t="s">
        <v>24</v>
      </c>
      <c r="I287" s="123">
        <v>127.3236567</v>
      </c>
      <c r="J287" s="124">
        <v>0.86</v>
      </c>
      <c r="K287" s="124">
        <v>37.28</v>
      </c>
      <c r="L287" s="124">
        <v>159.6</v>
      </c>
      <c r="N287" s="125">
        <v>2.211916</v>
      </c>
      <c r="O287" s="126">
        <v>6.7000000000000002E-4</v>
      </c>
      <c r="P287" s="126">
        <v>0</v>
      </c>
      <c r="Q287" s="126">
        <v>5.0090000000000003</v>
      </c>
      <c r="R287" s="126">
        <v>8.9700000000000005E-3</v>
      </c>
      <c r="S287" s="126">
        <v>0.44158834098622501</v>
      </c>
      <c r="T287" s="126">
        <v>1.79077660211619E-3</v>
      </c>
      <c r="U287" s="126">
        <v>1.3375923337991601E-4</v>
      </c>
      <c r="V287" s="127">
        <v>0.44351287682172102</v>
      </c>
      <c r="W287" s="126">
        <v>22.600134258223299</v>
      </c>
      <c r="X287" s="126">
        <v>0</v>
      </c>
      <c r="Y287" s="126">
        <v>22.152606847169402</v>
      </c>
      <c r="Z287" s="126">
        <v>22.152606847169402</v>
      </c>
      <c r="AA287" s="126">
        <v>22.152606847169402</v>
      </c>
      <c r="AB287" s="126">
        <v>0</v>
      </c>
      <c r="AC287" s="126">
        <v>0</v>
      </c>
      <c r="AD287" s="126">
        <v>0</v>
      </c>
      <c r="AE287" s="127">
        <v>0.44752741105392702</v>
      </c>
      <c r="AF287" s="128">
        <v>5</v>
      </c>
      <c r="AG287" s="125">
        <v>56.745804430521403</v>
      </c>
      <c r="AH287" s="126">
        <v>0</v>
      </c>
      <c r="AI287" s="126">
        <v>50.021705079436103</v>
      </c>
      <c r="AJ287" s="126">
        <v>50.021705079436103</v>
      </c>
      <c r="AK287" s="126">
        <v>50.021705079436103</v>
      </c>
      <c r="AL287" s="126">
        <v>0</v>
      </c>
      <c r="AM287" s="126">
        <v>0</v>
      </c>
      <c r="AN287" s="126">
        <v>0</v>
      </c>
      <c r="AO287" s="127">
        <v>6.7240993510852496</v>
      </c>
      <c r="AP287" s="129">
        <v>26</v>
      </c>
      <c r="AQ287" s="129">
        <v>0</v>
      </c>
      <c r="AR287" s="129">
        <v>26</v>
      </c>
      <c r="AS287" s="129">
        <v>34.5</v>
      </c>
      <c r="AT287" s="129">
        <v>0</v>
      </c>
      <c r="AU287" s="129">
        <v>34.5</v>
      </c>
      <c r="AV287" s="129">
        <v>0</v>
      </c>
      <c r="AW287" s="129">
        <v>26</v>
      </c>
      <c r="AX287" s="129">
        <v>34.5</v>
      </c>
      <c r="AY287" s="129">
        <v>60.5</v>
      </c>
      <c r="AZ287" s="130">
        <v>60.5</v>
      </c>
      <c r="BA287" s="131">
        <v>0.19358</v>
      </c>
      <c r="BB287" s="116">
        <v>1</v>
      </c>
      <c r="BC287" s="116" t="s">
        <v>254</v>
      </c>
      <c r="BD287" s="116">
        <v>0</v>
      </c>
      <c r="BE287" s="116" t="s">
        <v>254</v>
      </c>
      <c r="BF287" s="116">
        <v>0</v>
      </c>
      <c r="BG287" s="116" t="s">
        <v>254</v>
      </c>
      <c r="BH287" s="116">
        <v>1</v>
      </c>
      <c r="BI287" s="116">
        <v>1</v>
      </c>
    </row>
    <row r="288" spans="1:61" ht="15.5">
      <c r="A288" s="117" t="str">
        <f t="shared" si="4"/>
        <v>JN</v>
      </c>
      <c r="B288" s="118" t="s">
        <v>300</v>
      </c>
      <c r="C288" s="118">
        <v>1</v>
      </c>
      <c r="D288" s="118" t="s">
        <v>723</v>
      </c>
      <c r="E288" s="119">
        <v>7</v>
      </c>
      <c r="F288" s="120">
        <v>1.7851055860519409</v>
      </c>
      <c r="G288" s="121">
        <v>35.018028259277344</v>
      </c>
      <c r="H288" s="60" t="s">
        <v>24</v>
      </c>
      <c r="I288" s="123">
        <v>159.15457090000001</v>
      </c>
      <c r="J288" s="124">
        <v>0.72</v>
      </c>
      <c r="K288" s="124">
        <v>31.96</v>
      </c>
      <c r="L288" s="124">
        <v>157.69999999999999</v>
      </c>
      <c r="N288" s="125">
        <v>6.3920000000000003</v>
      </c>
      <c r="O288" s="126">
        <v>1.2319999999999999E-2</v>
      </c>
      <c r="P288" s="126">
        <v>5.9580000000000001E-2</v>
      </c>
      <c r="Q288" s="126">
        <v>4.9580000000000002</v>
      </c>
      <c r="R288" s="126">
        <v>3.8679999999999999E-2</v>
      </c>
      <c r="S288" s="126">
        <v>1.2892295280354999</v>
      </c>
      <c r="T288" s="126">
        <v>7.8015328761597402E-3</v>
      </c>
      <c r="U288" s="126">
        <v>2.48487293263413E-3</v>
      </c>
      <c r="V288" s="127">
        <v>1.2995159338442901</v>
      </c>
      <c r="W288" s="126">
        <v>30.444389884605901</v>
      </c>
      <c r="X288" s="126">
        <v>0</v>
      </c>
      <c r="Y288" s="126">
        <v>30.444389884605901</v>
      </c>
      <c r="Z288" s="126">
        <v>30.444389884605901</v>
      </c>
      <c r="AA288" s="126">
        <v>30.444389884605901</v>
      </c>
      <c r="AB288" s="126">
        <v>0</v>
      </c>
      <c r="AC288" s="126">
        <v>0</v>
      </c>
      <c r="AD288" s="126">
        <v>0</v>
      </c>
      <c r="AE288" s="127">
        <v>0</v>
      </c>
      <c r="AF288" s="128">
        <v>4</v>
      </c>
      <c r="AG288" s="125">
        <v>52.170144856371202</v>
      </c>
      <c r="AH288" s="126">
        <v>0</v>
      </c>
      <c r="AI288" s="126">
        <v>52.170144856371202</v>
      </c>
      <c r="AJ288" s="126">
        <v>52.170144856371202</v>
      </c>
      <c r="AK288" s="126">
        <v>52.170144856371202</v>
      </c>
      <c r="AL288" s="126">
        <v>0</v>
      </c>
      <c r="AM288" s="126">
        <v>0</v>
      </c>
      <c r="AN288" s="126">
        <v>0</v>
      </c>
      <c r="AO288" s="127">
        <v>0</v>
      </c>
      <c r="AP288" s="129">
        <v>172</v>
      </c>
      <c r="AQ288" s="129">
        <v>0</v>
      </c>
      <c r="AR288" s="129">
        <v>172</v>
      </c>
      <c r="AS288" s="129">
        <v>61.5</v>
      </c>
      <c r="AT288" s="129">
        <v>0</v>
      </c>
      <c r="AU288" s="129">
        <v>61.5</v>
      </c>
      <c r="AV288" s="129">
        <v>0</v>
      </c>
      <c r="AW288" s="129">
        <v>172</v>
      </c>
      <c r="AX288" s="129">
        <v>61.5</v>
      </c>
      <c r="AY288" s="129">
        <v>233.5</v>
      </c>
      <c r="AZ288" s="130">
        <v>233.5</v>
      </c>
      <c r="BA288" s="131">
        <v>0.14318</v>
      </c>
      <c r="BB288" s="116">
        <v>1</v>
      </c>
      <c r="BC288" s="116" t="s">
        <v>254</v>
      </c>
      <c r="BD288" s="116">
        <v>0</v>
      </c>
      <c r="BE288" s="116" t="s">
        <v>254</v>
      </c>
      <c r="BF288" s="116" t="s">
        <v>254</v>
      </c>
      <c r="BG288" s="116" t="s">
        <v>254</v>
      </c>
      <c r="BH288" s="116">
        <v>1</v>
      </c>
      <c r="BI288" s="116">
        <v>1</v>
      </c>
    </row>
    <row r="289" spans="1:61" ht="15.5">
      <c r="A289" s="117" t="str">
        <f t="shared" si="4"/>
        <v>JN</v>
      </c>
      <c r="B289" s="118" t="s">
        <v>300</v>
      </c>
      <c r="C289" s="118">
        <v>1</v>
      </c>
      <c r="D289" s="118" t="s">
        <v>724</v>
      </c>
      <c r="E289" s="119">
        <v>8</v>
      </c>
      <c r="F289" s="120">
        <v>2.4467086791992187</v>
      </c>
      <c r="G289" s="121">
        <v>36.405040740966797</v>
      </c>
      <c r="H289" s="60" t="s">
        <v>24</v>
      </c>
      <c r="I289" s="123">
        <v>190.98548510000001</v>
      </c>
      <c r="J289" s="124">
        <v>0.76</v>
      </c>
      <c r="K289" s="124">
        <v>27.9</v>
      </c>
      <c r="L289" s="124">
        <v>151.4</v>
      </c>
      <c r="N289" s="125">
        <v>2.7953519999999998</v>
      </c>
      <c r="O289" s="126">
        <v>1.5049999999999999E-2</v>
      </c>
      <c r="P289" s="126">
        <v>7.8869999999999996E-2</v>
      </c>
      <c r="Q289" s="126">
        <v>3.9369999999999998</v>
      </c>
      <c r="R289" s="126">
        <v>1.9460000000000002E-2</v>
      </c>
      <c r="S289" s="126">
        <v>0.710020828041656</v>
      </c>
      <c r="T289" s="126">
        <v>4.9428498856997696E-3</v>
      </c>
      <c r="U289" s="126">
        <v>3.8227076454152901E-3</v>
      </c>
      <c r="V289" s="127">
        <v>0.71878638557277097</v>
      </c>
      <c r="W289" s="126">
        <v>6.1683599419448498</v>
      </c>
      <c r="X289" s="126">
        <v>0</v>
      </c>
      <c r="Y289" s="126">
        <v>6.1683599419448498</v>
      </c>
      <c r="Z289" s="126">
        <v>6.1683599419448498</v>
      </c>
      <c r="AA289" s="126">
        <v>6.1683599419448498</v>
      </c>
      <c r="AB289" s="126">
        <v>0</v>
      </c>
      <c r="AC289" s="126">
        <v>0</v>
      </c>
      <c r="AD289" s="126">
        <v>0</v>
      </c>
      <c r="AE289" s="127">
        <v>0</v>
      </c>
      <c r="AF289" s="128">
        <v>3</v>
      </c>
      <c r="AG289" s="125">
        <v>35.269593613933203</v>
      </c>
      <c r="AH289" s="126">
        <v>0</v>
      </c>
      <c r="AI289" s="126">
        <v>35.269593613933203</v>
      </c>
      <c r="AJ289" s="126">
        <v>35.269593613933203</v>
      </c>
      <c r="AK289" s="126">
        <v>35.269593613933203</v>
      </c>
      <c r="AL289" s="126">
        <v>0</v>
      </c>
      <c r="AM289" s="126">
        <v>0</v>
      </c>
      <c r="AN289" s="126">
        <v>0</v>
      </c>
      <c r="AO289" s="127">
        <v>0</v>
      </c>
      <c r="AP289" s="129">
        <v>140.5</v>
      </c>
      <c r="AQ289" s="129">
        <v>0</v>
      </c>
      <c r="AR289" s="129">
        <v>140.5</v>
      </c>
      <c r="AS289" s="129">
        <v>69.5</v>
      </c>
      <c r="AT289" s="129">
        <v>0</v>
      </c>
      <c r="AU289" s="129">
        <v>69.5</v>
      </c>
      <c r="AV289" s="129">
        <v>0</v>
      </c>
      <c r="AW289" s="129">
        <v>140.5</v>
      </c>
      <c r="AX289" s="129">
        <v>69.5</v>
      </c>
      <c r="AY289" s="129">
        <v>210</v>
      </c>
      <c r="AZ289" s="130">
        <v>210</v>
      </c>
      <c r="BA289" s="131">
        <v>0.43989</v>
      </c>
      <c r="BB289" s="116">
        <v>1</v>
      </c>
      <c r="BC289" s="116" t="s">
        <v>254</v>
      </c>
      <c r="BD289" s="116">
        <v>0</v>
      </c>
      <c r="BE289" s="116" t="s">
        <v>254</v>
      </c>
      <c r="BF289" s="116">
        <v>0</v>
      </c>
      <c r="BG289" s="116" t="s">
        <v>254</v>
      </c>
      <c r="BH289" s="116">
        <v>1</v>
      </c>
      <c r="BI289" s="116">
        <v>1</v>
      </c>
    </row>
    <row r="290" spans="1:61" ht="15.5">
      <c r="A290" s="117" t="str">
        <f t="shared" si="4"/>
        <v>JN</v>
      </c>
      <c r="B290" s="118" t="s">
        <v>300</v>
      </c>
      <c r="C290" s="118">
        <v>1</v>
      </c>
      <c r="D290" s="118" t="s">
        <v>725</v>
      </c>
      <c r="E290" s="119">
        <v>9</v>
      </c>
      <c r="F290" s="120">
        <v>2.2209897041320801</v>
      </c>
      <c r="G290" s="121">
        <v>36.203495025634766</v>
      </c>
      <c r="H290" s="60" t="s">
        <v>24</v>
      </c>
      <c r="I290" s="123">
        <v>127.3236567</v>
      </c>
      <c r="J290" s="124">
        <v>0.86</v>
      </c>
      <c r="K290" s="124">
        <v>34.86</v>
      </c>
      <c r="L290" s="124">
        <v>154.54</v>
      </c>
      <c r="N290" s="125">
        <v>2.6274760000000001</v>
      </c>
      <c r="O290" s="126">
        <v>1.57E-3</v>
      </c>
      <c r="P290" s="126">
        <v>6.1460000000000001E-2</v>
      </c>
      <c r="Q290" s="126">
        <v>4.67</v>
      </c>
      <c r="R290" s="126">
        <v>1.64E-3</v>
      </c>
      <c r="S290" s="126">
        <v>0.56262869379015001</v>
      </c>
      <c r="T290" s="126">
        <v>3.51177730192719E-4</v>
      </c>
      <c r="U290" s="126">
        <v>3.3618843683083497E-4</v>
      </c>
      <c r="V290" s="127">
        <v>0.56331605995717304</v>
      </c>
      <c r="W290" s="126">
        <v>25.259447816722101</v>
      </c>
      <c r="X290" s="126">
        <v>0</v>
      </c>
      <c r="Y290" s="126">
        <v>25.259447816722101</v>
      </c>
      <c r="Z290" s="126">
        <v>25.063638143724301</v>
      </c>
      <c r="AA290" s="126">
        <v>24.867828470726501</v>
      </c>
      <c r="AB290" s="126">
        <v>0.19580967299784599</v>
      </c>
      <c r="AC290" s="126">
        <v>0.19580967299784599</v>
      </c>
      <c r="AD290" s="126">
        <v>0</v>
      </c>
      <c r="AE290" s="127">
        <v>0</v>
      </c>
      <c r="AF290" s="128">
        <v>6</v>
      </c>
      <c r="AG290" s="125">
        <v>61.241433326806302</v>
      </c>
      <c r="AH290" s="126">
        <v>0</v>
      </c>
      <c r="AI290" s="126">
        <v>61.241433326806302</v>
      </c>
      <c r="AJ290" s="126">
        <v>53.995104758175003</v>
      </c>
      <c r="AK290" s="126">
        <v>53.137066771098503</v>
      </c>
      <c r="AL290" s="126">
        <v>0.85803798707656198</v>
      </c>
      <c r="AM290" s="126">
        <v>7.2463285686312897</v>
      </c>
      <c r="AN290" s="126">
        <v>0</v>
      </c>
      <c r="AO290" s="127">
        <v>0</v>
      </c>
      <c r="AP290" s="129">
        <v>120</v>
      </c>
      <c r="AQ290" s="129">
        <v>0</v>
      </c>
      <c r="AR290" s="129">
        <v>120</v>
      </c>
      <c r="AS290" s="129">
        <v>50.5</v>
      </c>
      <c r="AT290" s="129">
        <v>0</v>
      </c>
      <c r="AU290" s="129">
        <v>50.5</v>
      </c>
      <c r="AV290" s="129">
        <v>0</v>
      </c>
      <c r="AW290" s="129">
        <v>120</v>
      </c>
      <c r="AX290" s="129">
        <v>50.5</v>
      </c>
      <c r="AY290" s="129">
        <v>170.5</v>
      </c>
      <c r="AZ290" s="130">
        <v>170.5</v>
      </c>
      <c r="BA290" s="131">
        <v>1.5610000000000001E-2</v>
      </c>
      <c r="BB290" s="116">
        <v>0</v>
      </c>
      <c r="BC290" s="116" t="s">
        <v>254</v>
      </c>
      <c r="BD290" s="116">
        <v>0</v>
      </c>
      <c r="BE290" s="116" t="s">
        <v>254</v>
      </c>
      <c r="BF290" s="116">
        <v>0</v>
      </c>
      <c r="BG290" s="116" t="s">
        <v>254</v>
      </c>
      <c r="BH290" s="116">
        <v>1</v>
      </c>
      <c r="BI290" s="116">
        <v>0</v>
      </c>
    </row>
    <row r="291" spans="1:61" ht="15.5">
      <c r="A291" s="117" t="str">
        <f t="shared" si="4"/>
        <v>JN</v>
      </c>
      <c r="B291" s="118" t="s">
        <v>300</v>
      </c>
      <c r="C291" s="118">
        <v>1</v>
      </c>
      <c r="D291" s="118" t="s">
        <v>726</v>
      </c>
      <c r="E291" s="119">
        <v>10</v>
      </c>
      <c r="F291" s="120">
        <v>2.3864238262176514</v>
      </c>
      <c r="G291" s="121">
        <v>36.556114196777344</v>
      </c>
      <c r="H291" s="60" t="s">
        <v>24</v>
      </c>
      <c r="I291" s="123">
        <v>159.15457090000001</v>
      </c>
      <c r="J291" s="124">
        <v>0.79</v>
      </c>
      <c r="K291" s="124">
        <v>30.48</v>
      </c>
      <c r="L291" s="124">
        <v>144.54</v>
      </c>
      <c r="N291" s="125">
        <v>2.1467939999999999</v>
      </c>
      <c r="O291" s="126">
        <v>2.4099999999999998E-3</v>
      </c>
      <c r="P291" s="126">
        <v>2.4459999999999999E-2</v>
      </c>
      <c r="Q291" s="126">
        <v>4.4370000000000003</v>
      </c>
      <c r="R291" s="126">
        <v>5.9100000000000003E-3</v>
      </c>
      <c r="S291" s="126">
        <v>0.48383908045976998</v>
      </c>
      <c r="T291" s="126">
        <v>1.3319810682893801E-3</v>
      </c>
      <c r="U291" s="126">
        <v>5.4315979265269303E-4</v>
      </c>
      <c r="V291" s="127">
        <v>0.48571422132071201</v>
      </c>
      <c r="W291" s="126">
        <v>49.7458242556282</v>
      </c>
      <c r="X291" s="126">
        <v>0</v>
      </c>
      <c r="Y291" s="126">
        <v>49.7458242556282</v>
      </c>
      <c r="Z291" s="126">
        <v>49.019607843137301</v>
      </c>
      <c r="AA291" s="126">
        <v>48.656499636891802</v>
      </c>
      <c r="AB291" s="126">
        <v>0.36310820624546097</v>
      </c>
      <c r="AC291" s="126">
        <v>0.72621641249092195</v>
      </c>
      <c r="AD291" s="126">
        <v>0</v>
      </c>
      <c r="AE291" s="127">
        <v>0</v>
      </c>
      <c r="AF291" s="128">
        <v>7</v>
      </c>
      <c r="AG291" s="125">
        <v>112.13435003631101</v>
      </c>
      <c r="AH291" s="126">
        <v>0</v>
      </c>
      <c r="AI291" s="126">
        <v>112.13435003631101</v>
      </c>
      <c r="AJ291" s="126">
        <v>106.75962236746599</v>
      </c>
      <c r="AK291" s="126">
        <v>105.16848220769801</v>
      </c>
      <c r="AL291" s="126">
        <v>1.59114015976761</v>
      </c>
      <c r="AM291" s="126">
        <v>5.3747276688453196</v>
      </c>
      <c r="AN291" s="126">
        <v>0</v>
      </c>
      <c r="AO291" s="127">
        <v>0</v>
      </c>
      <c r="AP291" s="129">
        <v>108</v>
      </c>
      <c r="AQ291" s="129">
        <v>0</v>
      </c>
      <c r="AR291" s="129">
        <v>108</v>
      </c>
      <c r="AS291" s="129">
        <v>24</v>
      </c>
      <c r="AT291" s="129">
        <v>0</v>
      </c>
      <c r="AU291" s="129">
        <v>24</v>
      </c>
      <c r="AV291" s="129">
        <v>0</v>
      </c>
      <c r="AW291" s="129">
        <v>108</v>
      </c>
      <c r="AX291" s="129">
        <v>24</v>
      </c>
      <c r="AY291" s="129">
        <v>132</v>
      </c>
      <c r="AZ291" s="130">
        <v>132</v>
      </c>
      <c r="BA291" s="131">
        <v>6.2300000000000003E-3</v>
      </c>
      <c r="BB291" s="116">
        <v>1</v>
      </c>
      <c r="BC291" s="116" t="s">
        <v>254</v>
      </c>
      <c r="BD291" s="116">
        <v>0</v>
      </c>
      <c r="BE291" s="116" t="s">
        <v>254</v>
      </c>
      <c r="BF291" s="116">
        <v>0</v>
      </c>
      <c r="BG291" s="116" t="s">
        <v>254</v>
      </c>
      <c r="BH291" s="116">
        <v>1</v>
      </c>
      <c r="BI291" s="116">
        <v>1</v>
      </c>
    </row>
    <row r="292" spans="1:61" ht="15.5">
      <c r="A292" s="117" t="str">
        <f t="shared" si="4"/>
        <v>JN</v>
      </c>
      <c r="B292" s="118" t="s">
        <v>300</v>
      </c>
      <c r="C292" s="118">
        <v>1</v>
      </c>
      <c r="D292" s="118" t="s">
        <v>727</v>
      </c>
      <c r="E292" s="119">
        <v>11</v>
      </c>
      <c r="F292" s="120">
        <v>2.5997588634490967</v>
      </c>
      <c r="G292" s="121">
        <v>36.375396728515625</v>
      </c>
      <c r="H292" s="60" t="s">
        <v>24</v>
      </c>
      <c r="I292" s="123">
        <v>127.3236567</v>
      </c>
      <c r="J292" s="124">
        <v>0.85</v>
      </c>
      <c r="K292" s="124">
        <v>32.68</v>
      </c>
      <c r="L292" s="124">
        <v>133.38</v>
      </c>
      <c r="N292" s="125">
        <v>2.6892459999999998</v>
      </c>
      <c r="O292" s="126">
        <v>1.2999999999999999E-3</v>
      </c>
      <c r="P292" s="126">
        <v>9.1770000000000004E-2</v>
      </c>
      <c r="Q292" s="126">
        <v>6.4989999999999997</v>
      </c>
      <c r="R292" s="126">
        <v>9.8099999999999993E-3</v>
      </c>
      <c r="S292" s="126">
        <v>0.41379381443299001</v>
      </c>
      <c r="T292" s="126">
        <v>1.5094629943068201E-3</v>
      </c>
      <c r="U292" s="126">
        <v>2.0003077396522499E-4</v>
      </c>
      <c r="V292" s="127">
        <v>0.41550330820126202</v>
      </c>
      <c r="W292" s="126">
        <v>23.845007451564801</v>
      </c>
      <c r="X292" s="126">
        <v>0</v>
      </c>
      <c r="Y292" s="126">
        <v>23.845007451564801</v>
      </c>
      <c r="Z292" s="126">
        <v>23.845007451564801</v>
      </c>
      <c r="AA292" s="126">
        <v>23.845007451564801</v>
      </c>
      <c r="AB292" s="126">
        <v>0</v>
      </c>
      <c r="AC292" s="126">
        <v>0</v>
      </c>
      <c r="AD292" s="126">
        <v>0</v>
      </c>
      <c r="AE292" s="127">
        <v>0</v>
      </c>
      <c r="AF292" s="128">
        <v>4</v>
      </c>
      <c r="AG292" s="125">
        <v>36.358569299552897</v>
      </c>
      <c r="AH292" s="126">
        <v>0</v>
      </c>
      <c r="AI292" s="126">
        <v>36.358569299552897</v>
      </c>
      <c r="AJ292" s="126">
        <v>36.358569299552897</v>
      </c>
      <c r="AK292" s="126">
        <v>36.358569299552897</v>
      </c>
      <c r="AL292" s="126">
        <v>0</v>
      </c>
      <c r="AM292" s="126">
        <v>0</v>
      </c>
      <c r="AN292" s="126">
        <v>0</v>
      </c>
      <c r="AO292" s="127">
        <v>0</v>
      </c>
      <c r="AP292" s="129">
        <v>106.5</v>
      </c>
      <c r="AQ292" s="129">
        <v>0</v>
      </c>
      <c r="AR292" s="129">
        <v>106.5</v>
      </c>
      <c r="AS292" s="129">
        <v>46</v>
      </c>
      <c r="AT292" s="129">
        <v>0</v>
      </c>
      <c r="AU292" s="129">
        <v>46</v>
      </c>
      <c r="AV292" s="129">
        <v>0</v>
      </c>
      <c r="AW292" s="129">
        <v>106.5</v>
      </c>
      <c r="AX292" s="129">
        <v>46</v>
      </c>
      <c r="AY292" s="129">
        <v>152.5</v>
      </c>
      <c r="AZ292" s="130">
        <v>152.5</v>
      </c>
      <c r="BA292" s="131">
        <v>4.5199999999999997E-3</v>
      </c>
      <c r="BB292" s="116">
        <v>0</v>
      </c>
      <c r="BC292" s="116" t="s">
        <v>254</v>
      </c>
      <c r="BD292" s="116">
        <v>0</v>
      </c>
      <c r="BE292" s="116" t="s">
        <v>254</v>
      </c>
      <c r="BF292" s="116" t="s">
        <v>254</v>
      </c>
      <c r="BG292" s="116" t="s">
        <v>254</v>
      </c>
      <c r="BH292" s="116">
        <v>1</v>
      </c>
      <c r="BI292" s="116">
        <v>0</v>
      </c>
    </row>
    <row r="293" spans="1:61" ht="15.5">
      <c r="A293" s="117" t="str">
        <f t="shared" si="4"/>
        <v>JN</v>
      </c>
      <c r="B293" s="118" t="s">
        <v>300</v>
      </c>
      <c r="C293" s="118">
        <v>1</v>
      </c>
      <c r="D293" s="118" t="s">
        <v>728</v>
      </c>
      <c r="E293" s="119">
        <v>12</v>
      </c>
      <c r="F293" s="120">
        <v>2.3032746315002441</v>
      </c>
      <c r="G293" s="121">
        <v>35.8260498046875</v>
      </c>
      <c r="H293" s="60" t="s">
        <v>24</v>
      </c>
      <c r="I293" s="123">
        <v>127.3236567</v>
      </c>
      <c r="J293" s="124">
        <v>0.76</v>
      </c>
      <c r="K293" s="124">
        <v>29.54</v>
      </c>
      <c r="L293" s="124">
        <v>141.46</v>
      </c>
      <c r="N293" s="125">
        <v>2.3468800000000001</v>
      </c>
      <c r="O293" s="126">
        <v>2.4199999999999998E-3</v>
      </c>
      <c r="P293" s="126">
        <v>6.7890000000000006E-2</v>
      </c>
      <c r="Q293" s="126">
        <v>4.3620000000000001</v>
      </c>
      <c r="R293" s="126">
        <v>1.17E-3</v>
      </c>
      <c r="S293" s="126">
        <v>0.53802842732691403</v>
      </c>
      <c r="T293" s="126">
        <v>2.6822558459422299E-4</v>
      </c>
      <c r="U293" s="126">
        <v>5.5479138010087103E-4</v>
      </c>
      <c r="V293" s="127">
        <v>0.53885144429160903</v>
      </c>
      <c r="W293" s="126">
        <v>24.838012958963301</v>
      </c>
      <c r="X293" s="126">
        <v>0</v>
      </c>
      <c r="Y293" s="126">
        <v>24.838012958963301</v>
      </c>
      <c r="Z293" s="126">
        <v>24.838012958963301</v>
      </c>
      <c r="AA293" s="126">
        <v>24.838012958963301</v>
      </c>
      <c r="AB293" s="126">
        <v>0</v>
      </c>
      <c r="AC293" s="126">
        <v>0</v>
      </c>
      <c r="AD293" s="126">
        <v>0</v>
      </c>
      <c r="AE293" s="127">
        <v>0</v>
      </c>
      <c r="AF293" s="128">
        <v>3</v>
      </c>
      <c r="AG293" s="125">
        <v>136.08423326133899</v>
      </c>
      <c r="AH293" s="126">
        <v>0</v>
      </c>
      <c r="AI293" s="126">
        <v>136.08423326133899</v>
      </c>
      <c r="AJ293" s="126">
        <v>136.034557235421</v>
      </c>
      <c r="AK293" s="126">
        <v>136.034557235421</v>
      </c>
      <c r="AL293" s="126">
        <v>0</v>
      </c>
      <c r="AM293" s="126">
        <v>4.9676025917926601E-2</v>
      </c>
      <c r="AN293" s="126">
        <v>0</v>
      </c>
      <c r="AO293" s="127">
        <v>0</v>
      </c>
      <c r="AP293" s="129">
        <v>113</v>
      </c>
      <c r="AQ293" s="129">
        <v>0</v>
      </c>
      <c r="AR293" s="129">
        <v>113</v>
      </c>
      <c r="AS293" s="129">
        <v>36.5</v>
      </c>
      <c r="AT293" s="129">
        <v>0</v>
      </c>
      <c r="AU293" s="129">
        <v>36.5</v>
      </c>
      <c r="AV293" s="129">
        <v>0</v>
      </c>
      <c r="AW293" s="129">
        <v>113</v>
      </c>
      <c r="AX293" s="129">
        <v>36.5</v>
      </c>
      <c r="AY293" s="129">
        <v>149.5</v>
      </c>
      <c r="AZ293" s="130">
        <v>149.5</v>
      </c>
      <c r="BA293" s="131">
        <v>0.25523000000000001</v>
      </c>
      <c r="BB293" s="116">
        <v>1</v>
      </c>
      <c r="BC293" s="116" t="s">
        <v>254</v>
      </c>
      <c r="BD293" s="116">
        <v>0</v>
      </c>
      <c r="BE293" s="116" t="s">
        <v>254</v>
      </c>
      <c r="BF293" s="116">
        <v>0</v>
      </c>
      <c r="BG293" s="116" t="s">
        <v>254</v>
      </c>
      <c r="BH293" s="116">
        <v>0</v>
      </c>
      <c r="BI293" s="116">
        <v>1</v>
      </c>
    </row>
    <row r="294" spans="1:61" ht="15.5">
      <c r="A294" s="117" t="str">
        <f t="shared" si="4"/>
        <v>JN</v>
      </c>
      <c r="B294" s="118" t="s">
        <v>300</v>
      </c>
      <c r="C294" s="118">
        <v>1</v>
      </c>
      <c r="D294" s="118" t="s">
        <v>729</v>
      </c>
      <c r="E294" s="119">
        <v>13</v>
      </c>
      <c r="F294" s="120">
        <v>2.9298121929168701</v>
      </c>
      <c r="G294" s="121">
        <v>36.594963073730469</v>
      </c>
      <c r="H294" s="60" t="s">
        <v>24</v>
      </c>
      <c r="I294" s="123">
        <v>127.3236567</v>
      </c>
      <c r="J294" s="124">
        <v>0.87</v>
      </c>
      <c r="K294" s="124">
        <v>29.82</v>
      </c>
      <c r="L294" s="124">
        <v>110.54</v>
      </c>
      <c r="N294" s="125">
        <v>6.5234699999999997</v>
      </c>
      <c r="O294" s="126">
        <v>4.0299999999999997E-3</v>
      </c>
      <c r="P294" s="126">
        <v>7.5209999999999999E-2</v>
      </c>
      <c r="Q294" s="126">
        <v>4.8529999999999998</v>
      </c>
      <c r="R294" s="126">
        <v>6.2599999999999999E-3</v>
      </c>
      <c r="S294" s="126">
        <v>1.34421388831651</v>
      </c>
      <c r="T294" s="126">
        <v>1.2899237584998999E-3</v>
      </c>
      <c r="U294" s="126">
        <v>8.3041417679785698E-4</v>
      </c>
      <c r="V294" s="127">
        <v>1.3463342262518001</v>
      </c>
      <c r="W294" s="126">
        <v>24.563318777292601</v>
      </c>
      <c r="X294" s="126">
        <v>0</v>
      </c>
      <c r="Y294" s="126">
        <v>24.563318777292601</v>
      </c>
      <c r="Z294" s="126">
        <v>24.0174672489083</v>
      </c>
      <c r="AA294" s="126">
        <v>24.0174672489083</v>
      </c>
      <c r="AB294" s="126">
        <v>0</v>
      </c>
      <c r="AC294" s="126">
        <v>0.54585152838427897</v>
      </c>
      <c r="AD294" s="126">
        <v>0</v>
      </c>
      <c r="AE294" s="127">
        <v>0</v>
      </c>
      <c r="AF294" s="128">
        <v>5</v>
      </c>
      <c r="AG294" s="125">
        <v>41.869541484716201</v>
      </c>
      <c r="AH294" s="126">
        <v>0</v>
      </c>
      <c r="AI294" s="126">
        <v>41.869541484716201</v>
      </c>
      <c r="AJ294" s="126">
        <v>41.7914847161572</v>
      </c>
      <c r="AK294" s="126">
        <v>41.7914847161572</v>
      </c>
      <c r="AL294" s="126">
        <v>0</v>
      </c>
      <c r="AM294" s="126">
        <v>7.8056768558951994E-2</v>
      </c>
      <c r="AN294" s="126">
        <v>0</v>
      </c>
      <c r="AO294" s="127">
        <v>0</v>
      </c>
      <c r="AP294" s="129">
        <v>179</v>
      </c>
      <c r="AQ294" s="129">
        <v>0</v>
      </c>
      <c r="AR294" s="129">
        <v>179</v>
      </c>
      <c r="AS294" s="129">
        <v>79.5</v>
      </c>
      <c r="AT294" s="129">
        <v>0</v>
      </c>
      <c r="AU294" s="129">
        <v>79.5</v>
      </c>
      <c r="AV294" s="129">
        <v>0</v>
      </c>
      <c r="AW294" s="129">
        <v>179</v>
      </c>
      <c r="AX294" s="129">
        <v>79.5</v>
      </c>
      <c r="AY294" s="129">
        <v>258.5</v>
      </c>
      <c r="AZ294" s="130">
        <v>258.5</v>
      </c>
      <c r="BA294" s="131">
        <v>0.12114999999999999</v>
      </c>
      <c r="BB294" s="116">
        <v>1</v>
      </c>
      <c r="BC294" s="116" t="s">
        <v>254</v>
      </c>
      <c r="BD294" s="116">
        <v>0</v>
      </c>
      <c r="BE294" s="116" t="s">
        <v>254</v>
      </c>
      <c r="BF294" s="116">
        <v>1</v>
      </c>
      <c r="BG294" s="116" t="s">
        <v>254</v>
      </c>
      <c r="BH294" s="116">
        <v>0</v>
      </c>
      <c r="BI294" s="116">
        <v>1</v>
      </c>
    </row>
    <row r="295" spans="1:61" ht="15.5">
      <c r="A295" s="117" t="str">
        <f t="shared" si="4"/>
        <v>JN</v>
      </c>
      <c r="B295" s="118" t="s">
        <v>300</v>
      </c>
      <c r="C295" s="118">
        <v>1</v>
      </c>
      <c r="D295" s="118" t="s">
        <v>730</v>
      </c>
      <c r="E295" s="119">
        <v>14</v>
      </c>
      <c r="F295" s="120">
        <v>2.7175948619842529</v>
      </c>
      <c r="G295" s="121">
        <v>36.996959686279297</v>
      </c>
      <c r="H295" s="60" t="s">
        <v>24</v>
      </c>
      <c r="I295" s="123">
        <v>127.3236567</v>
      </c>
      <c r="J295" s="124">
        <v>0.81</v>
      </c>
      <c r="K295" s="124">
        <v>32.6</v>
      </c>
      <c r="L295" s="124">
        <v>125.06</v>
      </c>
      <c r="N295" s="125">
        <v>1.6639349999999999</v>
      </c>
      <c r="O295" s="126">
        <v>1.56E-3</v>
      </c>
      <c r="P295" s="126">
        <v>3.0210000000000001E-2</v>
      </c>
      <c r="Q295" s="126">
        <v>4.5860000000000003</v>
      </c>
      <c r="R295" s="126">
        <v>7.4799999999999997E-3</v>
      </c>
      <c r="S295" s="126">
        <v>0.36282926297426898</v>
      </c>
      <c r="T295" s="126">
        <v>1.6310510248582601E-3</v>
      </c>
      <c r="U295" s="126">
        <v>3.40165721761884E-4</v>
      </c>
      <c r="V295" s="127">
        <v>0.36480047972089003</v>
      </c>
      <c r="W295" s="126">
        <v>15.1207402392237</v>
      </c>
      <c r="X295" s="126">
        <v>0</v>
      </c>
      <c r="Y295" s="126">
        <v>15.1207402392237</v>
      </c>
      <c r="Z295" s="126">
        <v>15.1207402392237</v>
      </c>
      <c r="AA295" s="126">
        <v>15.1207402392237</v>
      </c>
      <c r="AB295" s="126">
        <v>0</v>
      </c>
      <c r="AC295" s="126">
        <v>0</v>
      </c>
      <c r="AD295" s="126">
        <v>0</v>
      </c>
      <c r="AE295" s="127">
        <v>0</v>
      </c>
      <c r="AF295" s="128">
        <v>3</v>
      </c>
      <c r="AG295" s="125">
        <v>37.772286165651103</v>
      </c>
      <c r="AH295" s="126">
        <v>0</v>
      </c>
      <c r="AI295" s="126">
        <v>37.772286165651103</v>
      </c>
      <c r="AJ295" s="126">
        <v>37.772286165651103</v>
      </c>
      <c r="AK295" s="126">
        <v>37.772286165651103</v>
      </c>
      <c r="AL295" s="126">
        <v>0</v>
      </c>
      <c r="AM295" s="126">
        <v>0</v>
      </c>
      <c r="AN295" s="126">
        <v>0</v>
      </c>
      <c r="AO295" s="127">
        <v>0</v>
      </c>
      <c r="AP295" s="129">
        <v>189.5</v>
      </c>
      <c r="AQ295" s="129">
        <v>0</v>
      </c>
      <c r="AR295" s="129">
        <v>189.5</v>
      </c>
      <c r="AS295" s="129">
        <v>65</v>
      </c>
      <c r="AT295" s="129">
        <v>0</v>
      </c>
      <c r="AU295" s="129">
        <v>65</v>
      </c>
      <c r="AV295" s="129">
        <v>0</v>
      </c>
      <c r="AW295" s="129">
        <v>189.5</v>
      </c>
      <c r="AX295" s="129">
        <v>65</v>
      </c>
      <c r="AY295" s="129">
        <v>254.5</v>
      </c>
      <c r="AZ295" s="130">
        <v>254.5</v>
      </c>
      <c r="BA295" s="131">
        <v>3.1919999999999997E-2</v>
      </c>
      <c r="BB295" s="116">
        <v>0</v>
      </c>
      <c r="BC295" s="116" t="s">
        <v>254</v>
      </c>
      <c r="BD295" s="116" t="s">
        <v>254</v>
      </c>
      <c r="BE295" s="116" t="s">
        <v>254</v>
      </c>
      <c r="BF295" s="116">
        <v>1</v>
      </c>
      <c r="BG295" s="116" t="s">
        <v>254</v>
      </c>
      <c r="BH295" s="116">
        <v>0</v>
      </c>
      <c r="BI295" s="116">
        <v>0</v>
      </c>
    </row>
    <row r="296" spans="1:61" ht="15.5">
      <c r="A296" s="117" t="str">
        <f t="shared" si="4"/>
        <v>JN</v>
      </c>
      <c r="B296" s="118" t="s">
        <v>300</v>
      </c>
      <c r="C296" s="118">
        <v>1</v>
      </c>
      <c r="D296" s="118" t="s">
        <v>731</v>
      </c>
      <c r="E296" s="119">
        <v>15</v>
      </c>
      <c r="F296" s="120">
        <v>2.457496166229248</v>
      </c>
      <c r="G296" s="121">
        <v>36.438072204589844</v>
      </c>
      <c r="H296" s="60" t="s">
        <v>24</v>
      </c>
      <c r="I296" s="123">
        <v>127.3236567</v>
      </c>
      <c r="J296" s="124">
        <v>0.75</v>
      </c>
      <c r="K296" s="124">
        <v>35.5</v>
      </c>
      <c r="L296" s="124">
        <v>148.5</v>
      </c>
      <c r="N296" s="125">
        <v>2.96075</v>
      </c>
      <c r="O296" s="126">
        <v>1.1939999999999999E-2</v>
      </c>
      <c r="P296" s="126">
        <v>5.0450000000000002E-2</v>
      </c>
      <c r="Q296" s="126">
        <v>3.9910000000000001</v>
      </c>
      <c r="R296" s="126">
        <v>9.8300000000000002E-3</v>
      </c>
      <c r="S296" s="126">
        <v>0.74185667752442996</v>
      </c>
      <c r="T296" s="126">
        <v>2.4630418441493399E-3</v>
      </c>
      <c r="U296" s="126">
        <v>2.99173139564019E-3</v>
      </c>
      <c r="V296" s="127">
        <v>0.74731145076422001</v>
      </c>
      <c r="W296" s="126">
        <v>2.1168501270110101</v>
      </c>
      <c r="X296" s="126">
        <v>0</v>
      </c>
      <c r="Y296" s="126">
        <v>2.1168501270110101</v>
      </c>
      <c r="Z296" s="126">
        <v>2.1168501270110101</v>
      </c>
      <c r="AA296" s="126">
        <v>2.1168501270110101</v>
      </c>
      <c r="AB296" s="126">
        <v>0</v>
      </c>
      <c r="AC296" s="126">
        <v>0</v>
      </c>
      <c r="AD296" s="126">
        <v>0</v>
      </c>
      <c r="AE296" s="127">
        <v>0</v>
      </c>
      <c r="AF296" s="128">
        <v>2</v>
      </c>
      <c r="AG296" s="125">
        <v>26.2798475867909</v>
      </c>
      <c r="AH296" s="126">
        <v>0</v>
      </c>
      <c r="AI296" s="126">
        <v>26.2798475867909</v>
      </c>
      <c r="AJ296" s="126">
        <v>26.2798475867909</v>
      </c>
      <c r="AK296" s="126">
        <v>26.2798475867909</v>
      </c>
      <c r="AL296" s="126">
        <v>0</v>
      </c>
      <c r="AM296" s="126">
        <v>0</v>
      </c>
      <c r="AN296" s="126">
        <v>0</v>
      </c>
      <c r="AO296" s="127">
        <v>0</v>
      </c>
      <c r="AP296" s="129">
        <v>120.5</v>
      </c>
      <c r="AQ296" s="129">
        <v>0</v>
      </c>
      <c r="AR296" s="129">
        <v>120.5</v>
      </c>
      <c r="AS296" s="129">
        <v>44.5</v>
      </c>
      <c r="AT296" s="129">
        <v>0</v>
      </c>
      <c r="AU296" s="129">
        <v>44.5</v>
      </c>
      <c r="AV296" s="129">
        <v>0</v>
      </c>
      <c r="AW296" s="129">
        <v>120.5</v>
      </c>
      <c r="AX296" s="129">
        <v>44.5</v>
      </c>
      <c r="AY296" s="129">
        <v>165</v>
      </c>
      <c r="AZ296" s="130">
        <v>165</v>
      </c>
      <c r="BA296" s="131">
        <v>0.91010000000000002</v>
      </c>
      <c r="BB296" s="116">
        <v>1</v>
      </c>
      <c r="BC296" s="116" t="s">
        <v>254</v>
      </c>
      <c r="BD296" s="116">
        <v>0</v>
      </c>
      <c r="BE296" s="116" t="s">
        <v>254</v>
      </c>
      <c r="BF296" s="116" t="s">
        <v>254</v>
      </c>
      <c r="BG296" s="116" t="s">
        <v>254</v>
      </c>
      <c r="BH296" s="116">
        <v>1</v>
      </c>
      <c r="BI296" s="116">
        <v>1</v>
      </c>
    </row>
    <row r="297" spans="1:61" ht="15.5">
      <c r="A297" s="117" t="str">
        <f t="shared" si="4"/>
        <v>JN</v>
      </c>
      <c r="B297" s="118" t="s">
        <v>300</v>
      </c>
      <c r="C297" s="118">
        <v>1</v>
      </c>
      <c r="D297" s="118" t="s">
        <v>732</v>
      </c>
      <c r="E297" s="119">
        <v>16</v>
      </c>
      <c r="F297" s="120">
        <v>2.5535275936126709</v>
      </c>
      <c r="G297" s="121">
        <v>37.632549285888672</v>
      </c>
      <c r="H297" s="60" t="s">
        <v>24</v>
      </c>
      <c r="I297" s="123">
        <v>127.3236567</v>
      </c>
      <c r="J297" s="124">
        <v>0.83</v>
      </c>
      <c r="K297" s="124">
        <v>32.56</v>
      </c>
      <c r="L297" s="124">
        <v>119.24</v>
      </c>
      <c r="N297" s="125">
        <v>3.1383000000000001</v>
      </c>
      <c r="O297" s="126">
        <v>0</v>
      </c>
      <c r="P297" s="126">
        <v>7.2529999999999997E-2</v>
      </c>
      <c r="Q297" s="126">
        <v>4.3689999999999998</v>
      </c>
      <c r="R297" s="126">
        <v>0</v>
      </c>
      <c r="S297" s="126">
        <v>0.71831082627603604</v>
      </c>
      <c r="T297" s="126">
        <v>0</v>
      </c>
      <c r="U297" s="126">
        <v>0</v>
      </c>
      <c r="V297" s="127">
        <v>0.71831082627603604</v>
      </c>
      <c r="W297" s="126">
        <v>17.7211254469143</v>
      </c>
      <c r="X297" s="126">
        <v>0</v>
      </c>
      <c r="Y297" s="126">
        <v>17.7211254469143</v>
      </c>
      <c r="Z297" s="126">
        <v>17.5656769780818</v>
      </c>
      <c r="AA297" s="126">
        <v>17.5656769780818</v>
      </c>
      <c r="AB297" s="126">
        <v>0</v>
      </c>
      <c r="AC297" s="126">
        <v>0.15544846883258201</v>
      </c>
      <c r="AD297" s="126">
        <v>0</v>
      </c>
      <c r="AE297" s="127">
        <v>0</v>
      </c>
      <c r="AF297" s="128">
        <v>5</v>
      </c>
      <c r="AG297" s="125">
        <v>52.243743199129497</v>
      </c>
      <c r="AH297" s="126">
        <v>0</v>
      </c>
      <c r="AI297" s="126">
        <v>52.243743199129497</v>
      </c>
      <c r="AJ297" s="126">
        <v>46.4910617130421</v>
      </c>
      <c r="AK297" s="126">
        <v>46.4910617130421</v>
      </c>
      <c r="AL297" s="126">
        <v>0</v>
      </c>
      <c r="AM297" s="126">
        <v>5.7526814860873596</v>
      </c>
      <c r="AN297" s="126">
        <v>0</v>
      </c>
      <c r="AO297" s="127">
        <v>0</v>
      </c>
      <c r="AP297" s="129">
        <v>140</v>
      </c>
      <c r="AQ297" s="129">
        <v>0</v>
      </c>
      <c r="AR297" s="129">
        <v>140</v>
      </c>
      <c r="AS297" s="129">
        <v>60</v>
      </c>
      <c r="AT297" s="129">
        <v>0</v>
      </c>
      <c r="AU297" s="129">
        <v>60</v>
      </c>
      <c r="AV297" s="129">
        <v>0</v>
      </c>
      <c r="AW297" s="129">
        <v>140</v>
      </c>
      <c r="AX297" s="129">
        <v>60</v>
      </c>
      <c r="AY297" s="129">
        <v>200</v>
      </c>
      <c r="AZ297" s="130">
        <v>200</v>
      </c>
      <c r="BA297" s="131">
        <v>2.3984999999999999</v>
      </c>
      <c r="BB297" s="116">
        <v>1</v>
      </c>
      <c r="BC297" s="116" t="s">
        <v>254</v>
      </c>
      <c r="BD297" s="116">
        <v>1</v>
      </c>
      <c r="BE297" s="116" t="s">
        <v>254</v>
      </c>
      <c r="BF297" s="116">
        <v>0</v>
      </c>
      <c r="BG297" s="116" t="s">
        <v>254</v>
      </c>
      <c r="BH297" s="116">
        <v>1</v>
      </c>
      <c r="BI297" s="116">
        <v>1</v>
      </c>
    </row>
    <row r="298" spans="1:61" ht="15.5">
      <c r="A298" s="117" t="str">
        <f t="shared" si="4"/>
        <v>JN</v>
      </c>
      <c r="B298" s="118" t="s">
        <v>300</v>
      </c>
      <c r="C298" s="118">
        <v>1</v>
      </c>
      <c r="D298" s="118" t="s">
        <v>733</v>
      </c>
      <c r="E298" s="119">
        <v>17</v>
      </c>
      <c r="F298" s="120">
        <v>2.4845020771026611</v>
      </c>
      <c r="G298" s="121">
        <v>36.381946563720703</v>
      </c>
      <c r="H298" s="60" t="s">
        <v>24</v>
      </c>
      <c r="I298" s="123">
        <v>159.15457090000001</v>
      </c>
      <c r="J298" s="124">
        <v>0.82</v>
      </c>
      <c r="K298" s="124">
        <v>28.9</v>
      </c>
      <c r="L298" s="124">
        <v>103</v>
      </c>
      <c r="N298" s="125">
        <v>0.66278400000000004</v>
      </c>
      <c r="O298" s="126">
        <v>3.2809999999999999E-2</v>
      </c>
      <c r="P298" s="126">
        <v>6.0499999999999998E-3</v>
      </c>
      <c r="Q298" s="126">
        <v>3.2890000000000001</v>
      </c>
      <c r="R298" s="126">
        <v>2.5999999999999999E-3</v>
      </c>
      <c r="S298" s="126">
        <v>0.201515354211006</v>
      </c>
      <c r="T298" s="126">
        <v>7.9051383399209496E-4</v>
      </c>
      <c r="U298" s="126">
        <v>9.9756764974156305E-3</v>
      </c>
      <c r="V298" s="127">
        <v>0.21228154454241399</v>
      </c>
      <c r="W298" s="126">
        <v>38.066465256797599</v>
      </c>
      <c r="X298" s="126">
        <v>0</v>
      </c>
      <c r="Y298" s="126">
        <v>38.066465256797599</v>
      </c>
      <c r="Z298" s="126">
        <v>38.066465256797599</v>
      </c>
      <c r="AA298" s="126">
        <v>38.066465256797599</v>
      </c>
      <c r="AB298" s="126">
        <v>0</v>
      </c>
      <c r="AC298" s="126">
        <v>0</v>
      </c>
      <c r="AD298" s="126">
        <v>0</v>
      </c>
      <c r="AE298" s="127">
        <v>0</v>
      </c>
      <c r="AF298" s="128">
        <v>4</v>
      </c>
      <c r="AG298" s="125">
        <v>86.844108761329295</v>
      </c>
      <c r="AH298" s="126">
        <v>0</v>
      </c>
      <c r="AI298" s="126">
        <v>86.844108761329295</v>
      </c>
      <c r="AJ298" s="126">
        <v>86.844108761329295</v>
      </c>
      <c r="AK298" s="126">
        <v>86.844108761329295</v>
      </c>
      <c r="AL298" s="126">
        <v>0</v>
      </c>
      <c r="AM298" s="126">
        <v>0</v>
      </c>
      <c r="AN298" s="126">
        <v>0</v>
      </c>
      <c r="AO298" s="127">
        <v>0</v>
      </c>
      <c r="AP298" s="129">
        <v>140</v>
      </c>
      <c r="AQ298" s="129">
        <v>0</v>
      </c>
      <c r="AR298" s="129">
        <v>140</v>
      </c>
      <c r="AS298" s="129">
        <v>68.5</v>
      </c>
      <c r="AT298" s="129">
        <v>0</v>
      </c>
      <c r="AU298" s="129">
        <v>68.5</v>
      </c>
      <c r="AV298" s="129">
        <v>0</v>
      </c>
      <c r="AW298" s="129">
        <v>140</v>
      </c>
      <c r="AX298" s="129">
        <v>68.5</v>
      </c>
      <c r="AY298" s="129">
        <v>208.5</v>
      </c>
      <c r="AZ298" s="130">
        <v>208.5</v>
      </c>
      <c r="BA298" s="131">
        <v>0.54859000000000002</v>
      </c>
      <c r="BB298" s="116">
        <v>1</v>
      </c>
      <c r="BC298" s="116" t="s">
        <v>254</v>
      </c>
      <c r="BD298" s="116" t="s">
        <v>254</v>
      </c>
      <c r="BE298" s="116" t="s">
        <v>254</v>
      </c>
      <c r="BF298" s="116" t="s">
        <v>254</v>
      </c>
      <c r="BG298" s="116" t="s">
        <v>254</v>
      </c>
      <c r="BH298" s="116">
        <v>1</v>
      </c>
      <c r="BI298" s="116">
        <v>1</v>
      </c>
    </row>
    <row r="299" spans="1:61" ht="15.5">
      <c r="A299" s="117" t="str">
        <f t="shared" si="4"/>
        <v>JN</v>
      </c>
      <c r="B299" s="118" t="s">
        <v>300</v>
      </c>
      <c r="C299" s="118">
        <v>1</v>
      </c>
      <c r="D299" s="118" t="s">
        <v>734</v>
      </c>
      <c r="E299" s="119">
        <v>18</v>
      </c>
      <c r="F299" s="120">
        <v>3.1152997016906738</v>
      </c>
      <c r="G299" s="121">
        <v>37.307811737060547</v>
      </c>
      <c r="H299" s="60" t="s">
        <v>24</v>
      </c>
      <c r="I299" s="123">
        <v>127.3236567</v>
      </c>
      <c r="J299" s="124">
        <v>0.75</v>
      </c>
      <c r="K299" s="124">
        <v>34.700000000000003</v>
      </c>
      <c r="L299" s="124">
        <v>140.08000000000001</v>
      </c>
      <c r="N299" s="125">
        <v>2.2410239999999999</v>
      </c>
      <c r="O299" s="126">
        <v>2.8300000000000001E-3</v>
      </c>
      <c r="P299" s="126">
        <v>5.4019999999999999E-2</v>
      </c>
      <c r="Q299" s="126">
        <v>4.2329999999999997</v>
      </c>
      <c r="R299" s="126">
        <v>1.74E-3</v>
      </c>
      <c r="S299" s="126">
        <v>0.52941743444365696</v>
      </c>
      <c r="T299" s="126">
        <v>4.1105598866052499E-4</v>
      </c>
      <c r="U299" s="126">
        <v>6.6855657925820905E-4</v>
      </c>
      <c r="V299" s="127">
        <v>0.53049704701157596</v>
      </c>
      <c r="W299" s="126">
        <v>33.152693656359602</v>
      </c>
      <c r="X299" s="126">
        <v>0</v>
      </c>
      <c r="Y299" s="126">
        <v>32.515141855275701</v>
      </c>
      <c r="Z299" s="126">
        <v>32.515141855275701</v>
      </c>
      <c r="AA299" s="126">
        <v>32.515141855275701</v>
      </c>
      <c r="AB299" s="126">
        <v>0</v>
      </c>
      <c r="AC299" s="126">
        <v>0</v>
      </c>
      <c r="AD299" s="126">
        <v>0</v>
      </c>
      <c r="AE299" s="127">
        <v>0.63755180108383802</v>
      </c>
      <c r="AF299" s="128">
        <v>4</v>
      </c>
      <c r="AG299" s="125">
        <v>33.915843162256898</v>
      </c>
      <c r="AH299" s="126">
        <v>0</v>
      </c>
      <c r="AI299" s="126">
        <v>32.5827223461906</v>
      </c>
      <c r="AJ299" s="126">
        <v>32.5827223461906</v>
      </c>
      <c r="AK299" s="126">
        <v>32.5827223461906</v>
      </c>
      <c r="AL299" s="126">
        <v>0</v>
      </c>
      <c r="AM299" s="126">
        <v>0</v>
      </c>
      <c r="AN299" s="126">
        <v>0</v>
      </c>
      <c r="AO299" s="127">
        <v>1.3331208160663099</v>
      </c>
      <c r="AP299" s="129">
        <v>168</v>
      </c>
      <c r="AQ299" s="129">
        <v>0</v>
      </c>
      <c r="AR299" s="129">
        <v>168</v>
      </c>
      <c r="AS299" s="129">
        <v>62</v>
      </c>
      <c r="AT299" s="129">
        <v>0</v>
      </c>
      <c r="AU299" s="129">
        <v>62</v>
      </c>
      <c r="AV299" s="129">
        <v>0</v>
      </c>
      <c r="AW299" s="129">
        <v>168</v>
      </c>
      <c r="AX299" s="129">
        <v>62</v>
      </c>
      <c r="AY299" s="129">
        <v>230</v>
      </c>
      <c r="AZ299" s="130">
        <v>230</v>
      </c>
      <c r="BA299" s="131">
        <v>0.15175</v>
      </c>
      <c r="BB299" s="116">
        <v>1</v>
      </c>
      <c r="BC299" s="116" t="s">
        <v>254</v>
      </c>
      <c r="BD299" s="116">
        <v>0</v>
      </c>
      <c r="BE299" s="116" t="s">
        <v>254</v>
      </c>
      <c r="BF299" s="116" t="s">
        <v>254</v>
      </c>
      <c r="BG299" s="116" t="s">
        <v>254</v>
      </c>
      <c r="BH299" s="116">
        <v>1</v>
      </c>
      <c r="BI299" s="116">
        <v>1</v>
      </c>
    </row>
    <row r="300" spans="1:61" ht="15.5">
      <c r="A300" s="117" t="str">
        <f t="shared" si="4"/>
        <v>JN</v>
      </c>
      <c r="B300" s="118" t="s">
        <v>300</v>
      </c>
      <c r="C300" s="118">
        <v>1</v>
      </c>
      <c r="D300" s="118" t="s">
        <v>735</v>
      </c>
      <c r="E300" s="119">
        <v>19</v>
      </c>
      <c r="F300" s="120">
        <v>2.5364928245544434</v>
      </c>
      <c r="G300" s="121">
        <v>36.603443145751953</v>
      </c>
      <c r="H300" s="60" t="s">
        <v>24</v>
      </c>
      <c r="I300" s="123">
        <v>95.492742550000003</v>
      </c>
      <c r="J300" s="124">
        <v>0.74</v>
      </c>
      <c r="K300" s="124">
        <v>28.36</v>
      </c>
      <c r="L300" s="124">
        <v>145.08000000000001</v>
      </c>
      <c r="N300" s="125">
        <v>4.9732079999999996</v>
      </c>
      <c r="O300" s="126">
        <v>6.2599999999999999E-3</v>
      </c>
      <c r="P300" s="126">
        <v>6.1260000000000002E-2</v>
      </c>
      <c r="Q300" s="126">
        <v>4.0270000000000001</v>
      </c>
      <c r="R300" s="126">
        <v>2.4289999999999999E-2</v>
      </c>
      <c r="S300" s="126">
        <v>1.2349659796374499</v>
      </c>
      <c r="T300" s="126">
        <v>6.0317854482244797E-3</v>
      </c>
      <c r="U300" s="126">
        <v>1.5545070772287101E-3</v>
      </c>
      <c r="V300" s="127">
        <v>1.2425522721629001</v>
      </c>
      <c r="W300" s="126">
        <v>8.6477987421383595</v>
      </c>
      <c r="X300" s="126">
        <v>0</v>
      </c>
      <c r="Y300" s="126">
        <v>7.8616352201257902</v>
      </c>
      <c r="Z300" s="126">
        <v>7.8616352201257902</v>
      </c>
      <c r="AA300" s="126">
        <v>7.8616352201257902</v>
      </c>
      <c r="AB300" s="126">
        <v>0</v>
      </c>
      <c r="AC300" s="126">
        <v>0</v>
      </c>
      <c r="AD300" s="126">
        <v>0</v>
      </c>
      <c r="AE300" s="127">
        <v>0.786163522012579</v>
      </c>
      <c r="AF300" s="128">
        <v>4</v>
      </c>
      <c r="AG300" s="125">
        <v>23.485849056603801</v>
      </c>
      <c r="AH300" s="126">
        <v>0</v>
      </c>
      <c r="AI300" s="126">
        <v>7.86517295597484</v>
      </c>
      <c r="AJ300" s="126">
        <v>7.86517295597484</v>
      </c>
      <c r="AK300" s="126">
        <v>7.86517295597484</v>
      </c>
      <c r="AL300" s="126">
        <v>0</v>
      </c>
      <c r="AM300" s="126">
        <v>0</v>
      </c>
      <c r="AN300" s="126">
        <v>0</v>
      </c>
      <c r="AO300" s="127">
        <v>15.6206761006289</v>
      </c>
      <c r="AP300" s="129">
        <v>234</v>
      </c>
      <c r="AQ300" s="129">
        <v>0</v>
      </c>
      <c r="AR300" s="129">
        <v>234</v>
      </c>
      <c r="AS300" s="129">
        <v>74</v>
      </c>
      <c r="AT300" s="129">
        <v>0</v>
      </c>
      <c r="AU300" s="129">
        <v>74</v>
      </c>
      <c r="AV300" s="129">
        <v>0</v>
      </c>
      <c r="AW300" s="129">
        <v>234</v>
      </c>
      <c r="AX300" s="129">
        <v>74</v>
      </c>
      <c r="AY300" s="129">
        <v>308</v>
      </c>
      <c r="AZ300" s="130">
        <v>308</v>
      </c>
      <c r="BA300" s="131">
        <v>4.2659999999999997E-2</v>
      </c>
      <c r="BB300" s="116">
        <v>1</v>
      </c>
      <c r="BC300" s="116" t="s">
        <v>254</v>
      </c>
      <c r="BD300" s="116">
        <v>0</v>
      </c>
      <c r="BE300" s="116" t="s">
        <v>254</v>
      </c>
      <c r="BF300" s="116">
        <v>0</v>
      </c>
      <c r="BG300" s="116" t="s">
        <v>254</v>
      </c>
      <c r="BH300" s="116">
        <v>1</v>
      </c>
      <c r="BI300" s="116">
        <v>1</v>
      </c>
    </row>
    <row r="301" spans="1:61" ht="15.5">
      <c r="A301" s="117" t="str">
        <f t="shared" si="4"/>
        <v>JN</v>
      </c>
      <c r="B301" s="118" t="s">
        <v>300</v>
      </c>
      <c r="C301" s="118">
        <v>1</v>
      </c>
      <c r="D301" s="118" t="s">
        <v>736</v>
      </c>
      <c r="E301" s="119">
        <v>20</v>
      </c>
      <c r="F301" s="120">
        <v>2.0993828773498535</v>
      </c>
      <c r="G301" s="121">
        <v>36.390243530273438</v>
      </c>
      <c r="H301" s="60" t="s">
        <v>24</v>
      </c>
      <c r="I301" s="123">
        <v>95.492742550000003</v>
      </c>
      <c r="J301" s="124">
        <v>0.72</v>
      </c>
      <c r="K301" s="124">
        <v>30.94</v>
      </c>
      <c r="L301" s="124">
        <v>151.1</v>
      </c>
      <c r="N301" s="125">
        <v>0.65286</v>
      </c>
      <c r="O301" s="126">
        <v>2.5659999999999999E-2</v>
      </c>
      <c r="P301" s="126">
        <v>8.2500000000000004E-3</v>
      </c>
      <c r="Q301" s="126">
        <v>3.3370000000000002</v>
      </c>
      <c r="R301" s="126">
        <v>0</v>
      </c>
      <c r="S301" s="126">
        <v>0.195642792927779</v>
      </c>
      <c r="T301" s="126">
        <v>0</v>
      </c>
      <c r="U301" s="126">
        <v>7.6895415043452204E-3</v>
      </c>
      <c r="V301" s="127">
        <v>0.20333233443212501</v>
      </c>
      <c r="W301" s="126">
        <v>43.446601941747602</v>
      </c>
      <c r="X301" s="126">
        <v>0</v>
      </c>
      <c r="Y301" s="126">
        <v>43.446601941747602</v>
      </c>
      <c r="Z301" s="126">
        <v>43.203883495145597</v>
      </c>
      <c r="AA301" s="126">
        <v>43.203883495145597</v>
      </c>
      <c r="AB301" s="126">
        <v>0</v>
      </c>
      <c r="AC301" s="126">
        <v>0.242718446601942</v>
      </c>
      <c r="AD301" s="126">
        <v>0</v>
      </c>
      <c r="AE301" s="127">
        <v>0</v>
      </c>
      <c r="AF301" s="128">
        <v>4</v>
      </c>
      <c r="AG301" s="125">
        <v>77.769902912621305</v>
      </c>
      <c r="AH301" s="126">
        <v>0</v>
      </c>
      <c r="AI301" s="126">
        <v>77.769902912621305</v>
      </c>
      <c r="AJ301" s="126">
        <v>76.360436893203897</v>
      </c>
      <c r="AK301" s="126">
        <v>76.360436893203897</v>
      </c>
      <c r="AL301" s="126">
        <v>0</v>
      </c>
      <c r="AM301" s="126">
        <v>1.40946601941748</v>
      </c>
      <c r="AN301" s="126">
        <v>0</v>
      </c>
      <c r="AO301" s="127">
        <v>0</v>
      </c>
      <c r="AP301" s="129">
        <v>260.5</v>
      </c>
      <c r="AQ301" s="129">
        <v>0</v>
      </c>
      <c r="AR301" s="129">
        <v>260.5</v>
      </c>
      <c r="AS301" s="129">
        <v>93.5</v>
      </c>
      <c r="AT301" s="129">
        <v>0</v>
      </c>
      <c r="AU301" s="129">
        <v>93.5</v>
      </c>
      <c r="AV301" s="129">
        <v>0</v>
      </c>
      <c r="AW301" s="129">
        <v>260.5</v>
      </c>
      <c r="AX301" s="129">
        <v>93.5</v>
      </c>
      <c r="AY301" s="129">
        <v>354</v>
      </c>
      <c r="AZ301" s="130">
        <v>354</v>
      </c>
      <c r="BA301" s="131">
        <v>1.074E-2</v>
      </c>
      <c r="BB301" s="116">
        <v>1</v>
      </c>
      <c r="BC301" s="116" t="s">
        <v>254</v>
      </c>
      <c r="BD301" s="116">
        <v>0</v>
      </c>
      <c r="BE301" s="116" t="s">
        <v>254</v>
      </c>
      <c r="BF301" s="116">
        <v>0</v>
      </c>
      <c r="BG301" s="116" t="s">
        <v>254</v>
      </c>
      <c r="BH301" s="116">
        <v>1</v>
      </c>
      <c r="BI301" s="116">
        <v>1</v>
      </c>
    </row>
    <row r="302" spans="1:61" ht="15.5">
      <c r="A302" s="117" t="str">
        <f t="shared" si="4"/>
        <v>JN</v>
      </c>
      <c r="B302" s="118" t="s">
        <v>302</v>
      </c>
      <c r="C302" s="118">
        <v>1</v>
      </c>
      <c r="D302" s="118" t="s">
        <v>737</v>
      </c>
      <c r="E302" s="119">
        <v>1</v>
      </c>
      <c r="F302" s="120">
        <v>2.433380126953125</v>
      </c>
      <c r="G302" s="121">
        <v>32.679828643798828</v>
      </c>
      <c r="H302" s="60" t="s">
        <v>24</v>
      </c>
      <c r="I302" s="123">
        <v>222.8163993</v>
      </c>
      <c r="J302" s="124">
        <v>0.97</v>
      </c>
      <c r="K302" s="124">
        <v>69.52</v>
      </c>
      <c r="L302" s="124">
        <v>248.92</v>
      </c>
      <c r="N302" s="125">
        <v>1.892336</v>
      </c>
      <c r="O302" s="126">
        <v>0</v>
      </c>
      <c r="P302" s="126">
        <v>4.0699999999999998E-3</v>
      </c>
      <c r="Q302" s="126">
        <v>12.113</v>
      </c>
      <c r="R302" s="126">
        <v>0.16495000000000001</v>
      </c>
      <c r="S302" s="126">
        <v>0.15622356146289099</v>
      </c>
      <c r="T302" s="126">
        <v>1.36176009246264E-2</v>
      </c>
      <c r="U302" s="126">
        <v>0</v>
      </c>
      <c r="V302" s="127">
        <v>0.16984116238751801</v>
      </c>
      <c r="W302" s="126">
        <v>8.1276784394857398</v>
      </c>
      <c r="X302" s="126">
        <v>6.6499187232156096</v>
      </c>
      <c r="Y302" s="126">
        <v>1.4777597162701299</v>
      </c>
      <c r="Z302" s="126">
        <v>1.4777597162701299</v>
      </c>
      <c r="AA302" s="126">
        <v>1.4777597162701299</v>
      </c>
      <c r="AB302" s="126">
        <v>0</v>
      </c>
      <c r="AC302" s="126">
        <v>0</v>
      </c>
      <c r="AD302" s="126">
        <v>6.6499187232156096</v>
      </c>
      <c r="AE302" s="127">
        <v>0</v>
      </c>
      <c r="AF302" s="128">
        <v>6</v>
      </c>
      <c r="AG302" s="125">
        <v>3.5853406236145999</v>
      </c>
      <c r="AH302" s="126">
        <v>2.7849859612826999</v>
      </c>
      <c r="AI302" s="126">
        <v>0.800354662331905</v>
      </c>
      <c r="AJ302" s="126">
        <v>0.800354662331905</v>
      </c>
      <c r="AK302" s="126">
        <v>0.800354662331905</v>
      </c>
      <c r="AL302" s="126">
        <v>0</v>
      </c>
      <c r="AM302" s="126">
        <v>0</v>
      </c>
      <c r="AN302" s="126">
        <v>2.7849859612826999</v>
      </c>
      <c r="AO302" s="127">
        <v>0</v>
      </c>
      <c r="AP302" s="129">
        <v>83</v>
      </c>
      <c r="AQ302" s="129">
        <v>0</v>
      </c>
      <c r="AR302" s="129">
        <v>83</v>
      </c>
      <c r="AS302" s="129">
        <v>54</v>
      </c>
      <c r="AT302" s="129">
        <v>0</v>
      </c>
      <c r="AU302" s="129">
        <v>54</v>
      </c>
      <c r="AV302" s="129">
        <v>0</v>
      </c>
      <c r="AW302" s="129">
        <v>83</v>
      </c>
      <c r="AX302" s="129">
        <v>54</v>
      </c>
      <c r="AY302" s="129">
        <v>137</v>
      </c>
      <c r="AZ302" s="130">
        <v>137</v>
      </c>
      <c r="BA302" s="131">
        <v>4.7956700000000003</v>
      </c>
      <c r="BB302" s="116">
        <v>1</v>
      </c>
      <c r="BC302" s="116" t="s">
        <v>254</v>
      </c>
      <c r="BD302" s="116">
        <v>0</v>
      </c>
      <c r="BE302" s="116" t="s">
        <v>254</v>
      </c>
      <c r="BF302" s="116">
        <v>1</v>
      </c>
      <c r="BG302" s="116" t="s">
        <v>254</v>
      </c>
      <c r="BH302" s="116">
        <v>1</v>
      </c>
      <c r="BI302" s="116">
        <v>1</v>
      </c>
    </row>
    <row r="303" spans="1:61" ht="15.5">
      <c r="A303" s="117" t="str">
        <f t="shared" si="4"/>
        <v>JN</v>
      </c>
      <c r="B303" s="118" t="s">
        <v>302</v>
      </c>
      <c r="C303" s="118">
        <v>1</v>
      </c>
      <c r="D303" s="118" t="s">
        <v>738</v>
      </c>
      <c r="E303" s="119">
        <v>2</v>
      </c>
      <c r="F303" s="120">
        <v>2.290485143661499</v>
      </c>
      <c r="G303" s="121">
        <v>32.930702209472656</v>
      </c>
      <c r="H303" s="60" t="s">
        <v>24</v>
      </c>
      <c r="I303" s="123">
        <v>190.98548510000001</v>
      </c>
      <c r="J303" s="124">
        <v>0.95</v>
      </c>
      <c r="K303" s="124">
        <v>69.06</v>
      </c>
      <c r="L303" s="124">
        <v>233.04</v>
      </c>
      <c r="N303" s="125">
        <v>1.0416000000000001</v>
      </c>
      <c r="O303" s="126">
        <v>0</v>
      </c>
      <c r="P303" s="126">
        <v>9.3799999999999994E-3</v>
      </c>
      <c r="Q303" s="126">
        <v>7.915</v>
      </c>
      <c r="R303" s="126">
        <v>2.3019999999999999E-2</v>
      </c>
      <c r="S303" s="126">
        <v>0.13159823120656999</v>
      </c>
      <c r="T303" s="126">
        <v>2.9084017687934301E-3</v>
      </c>
      <c r="U303" s="126">
        <v>0</v>
      </c>
      <c r="V303" s="127">
        <v>0.134506632975363</v>
      </c>
      <c r="W303" s="126">
        <v>10.330197380557101</v>
      </c>
      <c r="X303" s="126">
        <v>7.7476480354178197</v>
      </c>
      <c r="Y303" s="126">
        <v>2.3980815347721798</v>
      </c>
      <c r="Z303" s="126">
        <v>2.3980815347721798</v>
      </c>
      <c r="AA303" s="126">
        <v>2.3980815347721798</v>
      </c>
      <c r="AB303" s="126">
        <v>0</v>
      </c>
      <c r="AC303" s="126">
        <v>0</v>
      </c>
      <c r="AD303" s="126">
        <v>7.7476480354178197</v>
      </c>
      <c r="AE303" s="127">
        <v>0.18446781036709101</v>
      </c>
      <c r="AF303" s="128">
        <v>6</v>
      </c>
      <c r="AG303" s="125">
        <v>7.0481460985058098</v>
      </c>
      <c r="AH303" s="126">
        <v>2.9171739531451801</v>
      </c>
      <c r="AI303" s="126">
        <v>3.21545840250876</v>
      </c>
      <c r="AJ303" s="126">
        <v>3.21545840250876</v>
      </c>
      <c r="AK303" s="126">
        <v>3.21545840250876</v>
      </c>
      <c r="AL303" s="126">
        <v>0</v>
      </c>
      <c r="AM303" s="126">
        <v>0</v>
      </c>
      <c r="AN303" s="126">
        <v>2.9171739531451801</v>
      </c>
      <c r="AO303" s="127">
        <v>0.91551374285187204</v>
      </c>
      <c r="AP303" s="129">
        <v>249.5</v>
      </c>
      <c r="AQ303" s="129">
        <v>0</v>
      </c>
      <c r="AR303" s="129">
        <v>249.5</v>
      </c>
      <c r="AS303" s="129">
        <v>167</v>
      </c>
      <c r="AT303" s="129">
        <v>0</v>
      </c>
      <c r="AU303" s="129">
        <v>167</v>
      </c>
      <c r="AV303" s="129">
        <v>0</v>
      </c>
      <c r="AW303" s="129">
        <v>249.5</v>
      </c>
      <c r="AX303" s="129">
        <v>167</v>
      </c>
      <c r="AY303" s="129">
        <v>416.5</v>
      </c>
      <c r="AZ303" s="130">
        <v>416.5</v>
      </c>
      <c r="BA303" s="131">
        <v>3.6531699999999998</v>
      </c>
      <c r="BB303" s="116">
        <v>0</v>
      </c>
      <c r="BC303" s="116" t="s">
        <v>254</v>
      </c>
      <c r="BD303" s="116">
        <v>0</v>
      </c>
      <c r="BE303" s="116" t="s">
        <v>254</v>
      </c>
      <c r="BF303" s="116">
        <v>0</v>
      </c>
      <c r="BG303" s="116" t="s">
        <v>254</v>
      </c>
      <c r="BH303" s="116">
        <v>1</v>
      </c>
      <c r="BI303" s="116">
        <v>0</v>
      </c>
    </row>
    <row r="304" spans="1:61" ht="15.5">
      <c r="A304" s="117" t="str">
        <f t="shared" si="4"/>
        <v>JN</v>
      </c>
      <c r="B304" s="118" t="s">
        <v>302</v>
      </c>
      <c r="C304" s="118">
        <v>1</v>
      </c>
      <c r="D304" s="118" t="s">
        <v>739</v>
      </c>
      <c r="E304" s="119">
        <v>3</v>
      </c>
      <c r="F304" s="120">
        <v>2.3118407726287842</v>
      </c>
      <c r="G304" s="121">
        <v>34.147006988525391</v>
      </c>
      <c r="H304" s="60" t="s">
        <v>24</v>
      </c>
      <c r="I304" s="123">
        <v>222.8163993</v>
      </c>
      <c r="J304" s="124">
        <v>0.96</v>
      </c>
      <c r="K304" s="124">
        <v>73.02</v>
      </c>
      <c r="L304" s="124">
        <v>280</v>
      </c>
      <c r="N304" s="125">
        <v>1.8403799999999999</v>
      </c>
      <c r="O304" s="126">
        <v>0</v>
      </c>
      <c r="P304" s="126">
        <v>0</v>
      </c>
      <c r="Q304" s="126">
        <v>12.842000000000001</v>
      </c>
      <c r="R304" s="126">
        <v>0.23952000000000001</v>
      </c>
      <c r="S304" s="126">
        <v>0.14330945335617501</v>
      </c>
      <c r="T304" s="126">
        <v>1.86513004204952E-2</v>
      </c>
      <c r="U304" s="126">
        <v>0</v>
      </c>
      <c r="V304" s="127">
        <v>0.16196075377666999</v>
      </c>
      <c r="W304" s="126">
        <v>7.5927708266495602</v>
      </c>
      <c r="X304" s="126">
        <v>5.1331408405518104</v>
      </c>
      <c r="Y304" s="126">
        <v>2.45962998609774</v>
      </c>
      <c r="Z304" s="126">
        <v>2.45962998609774</v>
      </c>
      <c r="AA304" s="126">
        <v>2.3526895519195801</v>
      </c>
      <c r="AB304" s="126">
        <v>0.106940434178163</v>
      </c>
      <c r="AC304" s="126">
        <v>0</v>
      </c>
      <c r="AD304" s="126">
        <v>5.1331408405518104</v>
      </c>
      <c r="AE304" s="127">
        <v>0</v>
      </c>
      <c r="AF304" s="128">
        <v>9</v>
      </c>
      <c r="AG304" s="125">
        <v>6.3911881082237203</v>
      </c>
      <c r="AH304" s="126">
        <v>2.78430114426265</v>
      </c>
      <c r="AI304" s="126">
        <v>3.6068869639610699</v>
      </c>
      <c r="AJ304" s="126">
        <v>3.6068869639610699</v>
      </c>
      <c r="AK304" s="126">
        <v>3.5419741204149302</v>
      </c>
      <c r="AL304" s="126">
        <v>6.4912843546144794E-2</v>
      </c>
      <c r="AM304" s="126">
        <v>0</v>
      </c>
      <c r="AN304" s="126">
        <v>2.78430114426265</v>
      </c>
      <c r="AO304" s="127">
        <v>0</v>
      </c>
      <c r="AP304" s="129">
        <v>86.5</v>
      </c>
      <c r="AQ304" s="129">
        <v>0</v>
      </c>
      <c r="AR304" s="129">
        <v>86.5</v>
      </c>
      <c r="AS304" s="129">
        <v>66</v>
      </c>
      <c r="AT304" s="129">
        <v>0</v>
      </c>
      <c r="AU304" s="129">
        <v>66</v>
      </c>
      <c r="AV304" s="129">
        <v>0</v>
      </c>
      <c r="AW304" s="129">
        <v>86.5</v>
      </c>
      <c r="AX304" s="129">
        <v>66</v>
      </c>
      <c r="AY304" s="129">
        <v>152.5</v>
      </c>
      <c r="AZ304" s="130">
        <v>152.5</v>
      </c>
      <c r="BA304" s="131">
        <v>1.1883900000000001</v>
      </c>
      <c r="BB304" s="116">
        <v>1</v>
      </c>
      <c r="BC304" s="116" t="s">
        <v>254</v>
      </c>
      <c r="BD304" s="116">
        <v>0</v>
      </c>
      <c r="BE304" s="116" t="s">
        <v>254</v>
      </c>
      <c r="BF304" s="116">
        <v>0</v>
      </c>
      <c r="BG304" s="116" t="s">
        <v>254</v>
      </c>
      <c r="BH304" s="116">
        <v>1</v>
      </c>
      <c r="BI304" s="116">
        <v>1</v>
      </c>
    </row>
    <row r="305" spans="1:61" ht="15.5">
      <c r="A305" s="117" t="str">
        <f t="shared" si="4"/>
        <v>JN</v>
      </c>
      <c r="B305" s="118" t="s">
        <v>302</v>
      </c>
      <c r="C305" s="118">
        <v>1</v>
      </c>
      <c r="D305" s="118" t="s">
        <v>740</v>
      </c>
      <c r="E305" s="119">
        <v>4</v>
      </c>
      <c r="F305" s="120">
        <v>2.6143770217895508</v>
      </c>
      <c r="G305" s="121">
        <v>36.872402191162109</v>
      </c>
      <c r="H305" s="60" t="s">
        <v>24</v>
      </c>
      <c r="I305" s="123">
        <v>254.6473135</v>
      </c>
      <c r="J305" s="124">
        <v>0.94</v>
      </c>
      <c r="K305" s="124">
        <v>71.14</v>
      </c>
      <c r="L305" s="124">
        <v>237.62</v>
      </c>
      <c r="N305" s="125">
        <v>0.99892000000000003</v>
      </c>
      <c r="O305" s="126">
        <v>2.3060000000000001E-2</v>
      </c>
      <c r="P305" s="126">
        <v>1.265E-2</v>
      </c>
      <c r="Q305" s="126">
        <v>8.3070000000000004</v>
      </c>
      <c r="R305" s="126">
        <v>7.0000000000000007E-2</v>
      </c>
      <c r="S305" s="126">
        <v>0.120250391236307</v>
      </c>
      <c r="T305" s="126">
        <v>8.4266281449379993E-3</v>
      </c>
      <c r="U305" s="126">
        <v>2.7759720717467199E-3</v>
      </c>
      <c r="V305" s="127">
        <v>0.131452991452991</v>
      </c>
      <c r="W305" s="126">
        <v>7.3044090469066303</v>
      </c>
      <c r="X305" s="126">
        <v>5.1922907682830202</v>
      </c>
      <c r="Y305" s="126">
        <v>2.1121182786235999</v>
      </c>
      <c r="Z305" s="126">
        <v>1.93610842207164</v>
      </c>
      <c r="AA305" s="126">
        <v>1.93610842207164</v>
      </c>
      <c r="AB305" s="126">
        <v>0</v>
      </c>
      <c r="AC305" s="126">
        <v>0.17600985655196699</v>
      </c>
      <c r="AD305" s="126">
        <v>5.1922907682830202</v>
      </c>
      <c r="AE305" s="127">
        <v>0</v>
      </c>
      <c r="AF305" s="128">
        <v>8</v>
      </c>
      <c r="AG305" s="125">
        <v>11.9106749977999</v>
      </c>
      <c r="AH305" s="126">
        <v>3.1863944380885298</v>
      </c>
      <c r="AI305" s="126">
        <v>8.7242805597113406</v>
      </c>
      <c r="AJ305" s="126">
        <v>5.3873096893426</v>
      </c>
      <c r="AK305" s="126">
        <v>5.3873096893426</v>
      </c>
      <c r="AL305" s="126">
        <v>0</v>
      </c>
      <c r="AM305" s="126">
        <v>3.3369708703687402</v>
      </c>
      <c r="AN305" s="126">
        <v>3.1863944380885298</v>
      </c>
      <c r="AO305" s="127">
        <v>0</v>
      </c>
      <c r="AP305" s="129">
        <v>175.5</v>
      </c>
      <c r="AQ305" s="129">
        <v>0</v>
      </c>
      <c r="AR305" s="129">
        <v>175.5</v>
      </c>
      <c r="AS305" s="129">
        <v>59.5</v>
      </c>
      <c r="AT305" s="129">
        <v>0</v>
      </c>
      <c r="AU305" s="129">
        <v>59.5</v>
      </c>
      <c r="AV305" s="129">
        <v>0</v>
      </c>
      <c r="AW305" s="129">
        <v>175.5</v>
      </c>
      <c r="AX305" s="129">
        <v>59.5</v>
      </c>
      <c r="AY305" s="129">
        <v>235</v>
      </c>
      <c r="AZ305" s="130">
        <v>235</v>
      </c>
      <c r="BA305" s="131">
        <v>10.909890000000001</v>
      </c>
      <c r="BB305" s="116">
        <v>1</v>
      </c>
      <c r="BC305" s="116" t="s">
        <v>254</v>
      </c>
      <c r="BD305" s="116">
        <v>0</v>
      </c>
      <c r="BE305" s="116" t="s">
        <v>254</v>
      </c>
      <c r="BF305" s="116">
        <v>1</v>
      </c>
      <c r="BG305" s="116" t="s">
        <v>254</v>
      </c>
      <c r="BH305" s="116">
        <v>1</v>
      </c>
      <c r="BI305" s="116">
        <v>1</v>
      </c>
    </row>
    <row r="306" spans="1:61" ht="15.5">
      <c r="A306" s="117" t="str">
        <f t="shared" si="4"/>
        <v>JN</v>
      </c>
      <c r="B306" s="118" t="s">
        <v>302</v>
      </c>
      <c r="C306" s="118">
        <v>1</v>
      </c>
      <c r="D306" s="118" t="s">
        <v>741</v>
      </c>
      <c r="E306" s="119">
        <v>5</v>
      </c>
      <c r="F306" s="120">
        <v>1.9212768077850342</v>
      </c>
      <c r="G306" s="121">
        <v>34.048133850097656</v>
      </c>
      <c r="H306" s="60" t="s">
        <v>24</v>
      </c>
      <c r="I306" s="123">
        <v>254.6473135</v>
      </c>
      <c r="J306" s="124">
        <v>0.87</v>
      </c>
      <c r="K306" s="124">
        <v>67.8</v>
      </c>
      <c r="L306" s="124">
        <v>223.08</v>
      </c>
      <c r="N306" s="125">
        <v>1.7607999999999999</v>
      </c>
      <c r="O306" s="126">
        <v>0</v>
      </c>
      <c r="P306" s="126">
        <v>5.4599999999999996E-3</v>
      </c>
      <c r="Q306" s="126">
        <v>8.4209999999999994</v>
      </c>
      <c r="R306" s="126">
        <v>0.17580999999999999</v>
      </c>
      <c r="S306" s="126">
        <v>0.20909630685191799</v>
      </c>
      <c r="T306" s="126">
        <v>2.0877567984799901E-2</v>
      </c>
      <c r="U306" s="126">
        <v>0</v>
      </c>
      <c r="V306" s="127">
        <v>0.229973874836718</v>
      </c>
      <c r="W306" s="126">
        <v>4.8699039933212704</v>
      </c>
      <c r="X306" s="126">
        <v>3.6176429664672298</v>
      </c>
      <c r="Y306" s="126">
        <v>1.2522610268540399</v>
      </c>
      <c r="Z306" s="126">
        <v>1.2522610268540399</v>
      </c>
      <c r="AA306" s="126">
        <v>1.2522610268540399</v>
      </c>
      <c r="AB306" s="126">
        <v>0</v>
      </c>
      <c r="AC306" s="126">
        <v>0</v>
      </c>
      <c r="AD306" s="126">
        <v>3.6176429664672298</v>
      </c>
      <c r="AE306" s="127">
        <v>0</v>
      </c>
      <c r="AF306" s="128">
        <v>7</v>
      </c>
      <c r="AG306" s="125">
        <v>2.1056073465980201</v>
      </c>
      <c r="AH306" s="126">
        <v>1.1383052734103201</v>
      </c>
      <c r="AI306" s="126">
        <v>0.96730207318770001</v>
      </c>
      <c r="AJ306" s="126">
        <v>0.96730207318770001</v>
      </c>
      <c r="AK306" s="126">
        <v>0.96730207318770001</v>
      </c>
      <c r="AL306" s="126">
        <v>0</v>
      </c>
      <c r="AM306" s="126">
        <v>0</v>
      </c>
      <c r="AN306" s="126">
        <v>1.1383052734103201</v>
      </c>
      <c r="AO306" s="127">
        <v>0</v>
      </c>
      <c r="AP306" s="129">
        <v>395</v>
      </c>
      <c r="AQ306" s="129">
        <v>0</v>
      </c>
      <c r="AR306" s="129">
        <v>395</v>
      </c>
      <c r="AS306" s="129">
        <v>94</v>
      </c>
      <c r="AT306" s="129">
        <v>0</v>
      </c>
      <c r="AU306" s="129">
        <v>94</v>
      </c>
      <c r="AV306" s="129">
        <v>0</v>
      </c>
      <c r="AW306" s="129">
        <v>395</v>
      </c>
      <c r="AX306" s="129">
        <v>94</v>
      </c>
      <c r="AY306" s="129">
        <v>489</v>
      </c>
      <c r="AZ306" s="130">
        <v>489</v>
      </c>
      <c r="BA306" s="131">
        <v>3.49254</v>
      </c>
      <c r="BB306" s="116">
        <v>1</v>
      </c>
      <c r="BC306" s="116" t="s">
        <v>254</v>
      </c>
      <c r="BD306" s="116">
        <v>0</v>
      </c>
      <c r="BE306" s="116" t="s">
        <v>254</v>
      </c>
      <c r="BF306" s="116">
        <v>1</v>
      </c>
      <c r="BG306" s="116" t="s">
        <v>254</v>
      </c>
      <c r="BH306" s="116">
        <v>1</v>
      </c>
      <c r="BI306" s="116">
        <v>1</v>
      </c>
    </row>
    <row r="307" spans="1:61" ht="15.5">
      <c r="A307" s="117" t="str">
        <f t="shared" si="4"/>
        <v>JN</v>
      </c>
      <c r="B307" s="118" t="s">
        <v>302</v>
      </c>
      <c r="C307" s="118">
        <v>1</v>
      </c>
      <c r="D307" s="118" t="s">
        <v>742</v>
      </c>
      <c r="E307" s="119">
        <v>6</v>
      </c>
      <c r="F307" s="120">
        <v>2.316056489944458</v>
      </c>
      <c r="G307" s="121">
        <v>32.483612060546875</v>
      </c>
      <c r="H307" s="60" t="s">
        <v>24</v>
      </c>
      <c r="I307" s="123">
        <v>254.6473135</v>
      </c>
      <c r="J307" s="124">
        <v>0.95</v>
      </c>
      <c r="K307" s="124">
        <v>75.680000000000007</v>
      </c>
      <c r="L307" s="124">
        <v>270.66000000000003</v>
      </c>
      <c r="N307" s="125">
        <v>1.2950079999999999</v>
      </c>
      <c r="O307" s="126">
        <v>0</v>
      </c>
      <c r="P307" s="126">
        <v>2.7000000000000001E-3</v>
      </c>
      <c r="Q307" s="126">
        <v>9.8719999999999999</v>
      </c>
      <c r="R307" s="126">
        <v>5.3749999999999999E-2</v>
      </c>
      <c r="S307" s="126">
        <v>0.131179902755267</v>
      </c>
      <c r="T307" s="126">
        <v>5.4446920583468396E-3</v>
      </c>
      <c r="U307" s="126">
        <v>0</v>
      </c>
      <c r="V307" s="127">
        <v>0.136624594813614</v>
      </c>
      <c r="W307" s="126">
        <v>8.9273062207736995</v>
      </c>
      <c r="X307" s="126">
        <v>6.8017571205894898</v>
      </c>
      <c r="Y307" s="126">
        <v>1.8421425534929901</v>
      </c>
      <c r="Z307" s="126">
        <v>1.8421425534929901</v>
      </c>
      <c r="AA307" s="126">
        <v>1.2753294601105301</v>
      </c>
      <c r="AB307" s="126">
        <v>0.566813093382457</v>
      </c>
      <c r="AC307" s="126">
        <v>0</v>
      </c>
      <c r="AD307" s="126">
        <v>6.8017571205894898</v>
      </c>
      <c r="AE307" s="127">
        <v>0.283406546691229</v>
      </c>
      <c r="AF307" s="128">
        <v>9</v>
      </c>
      <c r="AG307" s="125">
        <v>8.7097916961881801</v>
      </c>
      <c r="AH307" s="126">
        <v>4.2255916111662204</v>
      </c>
      <c r="AI307" s="126">
        <v>3.0776533937933999</v>
      </c>
      <c r="AJ307" s="126">
        <v>3.0776533937933999</v>
      </c>
      <c r="AK307" s="126">
        <v>2.73643191157716</v>
      </c>
      <c r="AL307" s="126">
        <v>0.34122148221623899</v>
      </c>
      <c r="AM307" s="126">
        <v>0</v>
      </c>
      <c r="AN307" s="126">
        <v>4.2255916111662204</v>
      </c>
      <c r="AO307" s="127">
        <v>1.40654669122857</v>
      </c>
      <c r="AP307" s="129">
        <v>366</v>
      </c>
      <c r="AQ307" s="129">
        <v>0</v>
      </c>
      <c r="AR307" s="129">
        <v>366</v>
      </c>
      <c r="AS307" s="129">
        <v>107.5</v>
      </c>
      <c r="AT307" s="129">
        <v>0</v>
      </c>
      <c r="AU307" s="129">
        <v>107.5</v>
      </c>
      <c r="AV307" s="129">
        <v>0</v>
      </c>
      <c r="AW307" s="129">
        <v>366</v>
      </c>
      <c r="AX307" s="129">
        <v>107.5</v>
      </c>
      <c r="AY307" s="129">
        <v>473.5</v>
      </c>
      <c r="AZ307" s="130">
        <v>473.5</v>
      </c>
      <c r="BA307" s="131">
        <v>5.34063</v>
      </c>
      <c r="BB307" s="116">
        <v>1</v>
      </c>
      <c r="BC307" s="116" t="s">
        <v>254</v>
      </c>
      <c r="BD307" s="116">
        <v>0</v>
      </c>
      <c r="BE307" s="116" t="s">
        <v>254</v>
      </c>
      <c r="BF307" s="116">
        <v>0</v>
      </c>
      <c r="BG307" s="116" t="s">
        <v>254</v>
      </c>
      <c r="BH307" s="116">
        <v>1</v>
      </c>
      <c r="BI307" s="116">
        <v>1</v>
      </c>
    </row>
    <row r="308" spans="1:61" ht="15.5">
      <c r="A308" s="117" t="str">
        <f t="shared" si="4"/>
        <v>JN</v>
      </c>
      <c r="B308" s="118" t="s">
        <v>302</v>
      </c>
      <c r="C308" s="118">
        <v>1</v>
      </c>
      <c r="D308" s="118" t="s">
        <v>743</v>
      </c>
      <c r="E308" s="119">
        <v>7</v>
      </c>
      <c r="F308" s="120">
        <v>2.3406119346618652</v>
      </c>
      <c r="G308" s="121">
        <v>34.530269622802734</v>
      </c>
      <c r="H308" s="60" t="s">
        <v>24</v>
      </c>
      <c r="I308" s="123">
        <v>254.6473135</v>
      </c>
      <c r="J308" s="124">
        <v>0.96</v>
      </c>
      <c r="K308" s="124">
        <v>68.400000000000006</v>
      </c>
      <c r="L308" s="124">
        <v>260.58</v>
      </c>
      <c r="N308" s="125">
        <v>1.6319999999999999</v>
      </c>
      <c r="O308" s="126">
        <v>0</v>
      </c>
      <c r="P308" s="126">
        <v>1.1849999999999999E-2</v>
      </c>
      <c r="Q308" s="126">
        <v>10.14</v>
      </c>
      <c r="R308" s="126">
        <v>7.1910000000000002E-2</v>
      </c>
      <c r="S308" s="126">
        <v>0.16094674556213001</v>
      </c>
      <c r="T308" s="126">
        <v>7.0917159763313597E-3</v>
      </c>
      <c r="U308" s="126">
        <v>0</v>
      </c>
      <c r="V308" s="127">
        <v>0.168038461538461</v>
      </c>
      <c r="W308" s="126">
        <v>5.40676474286433</v>
      </c>
      <c r="X308" s="126">
        <v>3.7721614485099999</v>
      </c>
      <c r="Y308" s="126">
        <v>1.5088645794040001</v>
      </c>
      <c r="Z308" s="126">
        <v>1.3831258644536699</v>
      </c>
      <c r="AA308" s="126">
        <v>1.3831258644536699</v>
      </c>
      <c r="AB308" s="126">
        <v>0</v>
      </c>
      <c r="AC308" s="126">
        <v>0.12573871495033301</v>
      </c>
      <c r="AD308" s="126">
        <v>3.7721614485099999</v>
      </c>
      <c r="AE308" s="127">
        <v>0.12573871495033301</v>
      </c>
      <c r="AF308" s="128">
        <v>8</v>
      </c>
      <c r="AG308" s="125">
        <v>8.5741229724632202</v>
      </c>
      <c r="AH308" s="126">
        <v>2.7849867974349301</v>
      </c>
      <c r="AI308" s="126">
        <v>5.6783603671570502</v>
      </c>
      <c r="AJ308" s="126">
        <v>1.0251477429900699</v>
      </c>
      <c r="AK308" s="126">
        <v>1.0251477429900699</v>
      </c>
      <c r="AL308" s="126">
        <v>0</v>
      </c>
      <c r="AM308" s="126">
        <v>4.6532126241669802</v>
      </c>
      <c r="AN308" s="126">
        <v>2.7849867974349301</v>
      </c>
      <c r="AO308" s="127">
        <v>0.110775807871244</v>
      </c>
      <c r="AP308" s="129">
        <v>388.5</v>
      </c>
      <c r="AQ308" s="129">
        <v>0</v>
      </c>
      <c r="AR308" s="129">
        <v>388.5</v>
      </c>
      <c r="AS308" s="129">
        <v>72.5</v>
      </c>
      <c r="AT308" s="129">
        <v>0</v>
      </c>
      <c r="AU308" s="129">
        <v>72.5</v>
      </c>
      <c r="AV308" s="129">
        <v>0</v>
      </c>
      <c r="AW308" s="129">
        <v>388.5</v>
      </c>
      <c r="AX308" s="129">
        <v>72.5</v>
      </c>
      <c r="AY308" s="129">
        <v>461</v>
      </c>
      <c r="AZ308" s="130">
        <v>461</v>
      </c>
      <c r="BA308" s="131">
        <v>11.243</v>
      </c>
      <c r="BB308" s="116">
        <v>1</v>
      </c>
      <c r="BC308" s="116" t="s">
        <v>254</v>
      </c>
      <c r="BD308" s="116">
        <v>0</v>
      </c>
      <c r="BE308" s="116" t="s">
        <v>254</v>
      </c>
      <c r="BF308" s="116">
        <v>0</v>
      </c>
      <c r="BG308" s="116" t="s">
        <v>254</v>
      </c>
      <c r="BH308" s="116">
        <v>1</v>
      </c>
      <c r="BI308" s="116">
        <v>1</v>
      </c>
    </row>
    <row r="309" spans="1:61" ht="15.5">
      <c r="A309" s="117" t="str">
        <f t="shared" si="4"/>
        <v>JN</v>
      </c>
      <c r="B309" s="118" t="s">
        <v>302</v>
      </c>
      <c r="C309" s="118">
        <v>1</v>
      </c>
      <c r="D309" s="118" t="s">
        <v>744</v>
      </c>
      <c r="E309" s="119">
        <v>8</v>
      </c>
      <c r="F309" s="120">
        <v>2.3315184116363525</v>
      </c>
      <c r="G309" s="121">
        <v>33.668502807617188</v>
      </c>
      <c r="H309" s="60" t="s">
        <v>24</v>
      </c>
      <c r="I309" s="123">
        <v>222.8163993</v>
      </c>
      <c r="J309" s="124">
        <v>1</v>
      </c>
      <c r="K309" s="124">
        <v>73.66</v>
      </c>
      <c r="L309" s="124">
        <v>292.04000000000002</v>
      </c>
      <c r="N309" s="125">
        <v>1.23312</v>
      </c>
      <c r="O309" s="126">
        <v>1.4599999999999999E-3</v>
      </c>
      <c r="P309" s="126">
        <v>1.333E-2</v>
      </c>
      <c r="Q309" s="126">
        <v>9.3889999999999993</v>
      </c>
      <c r="R309" s="126">
        <v>0.14482999999999999</v>
      </c>
      <c r="S309" s="126">
        <v>0.13133667057194601</v>
      </c>
      <c r="T309" s="126">
        <v>1.54254979231015E-2</v>
      </c>
      <c r="U309" s="126">
        <v>1.5550111832996101E-4</v>
      </c>
      <c r="V309" s="127">
        <v>0.14691766961337699</v>
      </c>
      <c r="W309" s="126">
        <v>11.1464968152866</v>
      </c>
      <c r="X309" s="126">
        <v>3.1847133757961799</v>
      </c>
      <c r="Y309" s="126">
        <v>7.9617834394904499</v>
      </c>
      <c r="Z309" s="126">
        <v>7.6433121019108299</v>
      </c>
      <c r="AA309" s="126">
        <v>7.6433121019108299</v>
      </c>
      <c r="AB309" s="126">
        <v>0</v>
      </c>
      <c r="AC309" s="126">
        <v>0.31847133757961799</v>
      </c>
      <c r="AD309" s="126">
        <v>3.1847133757961799</v>
      </c>
      <c r="AE309" s="127">
        <v>0</v>
      </c>
      <c r="AF309" s="128">
        <v>5</v>
      </c>
      <c r="AG309" s="125">
        <v>12.8786624203822</v>
      </c>
      <c r="AH309" s="126">
        <v>7.02834394904459</v>
      </c>
      <c r="AI309" s="126">
        <v>5.8503184713375802</v>
      </c>
      <c r="AJ309" s="126">
        <v>5.1178343949044596</v>
      </c>
      <c r="AK309" s="126">
        <v>5.1178343949044596</v>
      </c>
      <c r="AL309" s="126">
        <v>0</v>
      </c>
      <c r="AM309" s="126">
        <v>0.73248407643312097</v>
      </c>
      <c r="AN309" s="126">
        <v>7.02834394904459</v>
      </c>
      <c r="AO309" s="127">
        <v>0</v>
      </c>
      <c r="AP309" s="129">
        <v>385.5</v>
      </c>
      <c r="AQ309" s="129">
        <v>0</v>
      </c>
      <c r="AR309" s="129">
        <v>385.5</v>
      </c>
      <c r="AS309" s="129">
        <v>97</v>
      </c>
      <c r="AT309" s="129">
        <v>0</v>
      </c>
      <c r="AU309" s="129">
        <v>97</v>
      </c>
      <c r="AV309" s="129">
        <v>0</v>
      </c>
      <c r="AW309" s="129">
        <v>385.5</v>
      </c>
      <c r="AX309" s="129">
        <v>97</v>
      </c>
      <c r="AY309" s="129">
        <v>482.5</v>
      </c>
      <c r="AZ309" s="130">
        <v>482.5</v>
      </c>
      <c r="BA309" s="131">
        <v>4.7969099999999996</v>
      </c>
      <c r="BB309" s="116">
        <v>1</v>
      </c>
      <c r="BC309" s="116" t="s">
        <v>254</v>
      </c>
      <c r="BD309" s="116">
        <v>0</v>
      </c>
      <c r="BE309" s="116" t="s">
        <v>254</v>
      </c>
      <c r="BF309" s="116">
        <v>0</v>
      </c>
      <c r="BG309" s="116" t="s">
        <v>254</v>
      </c>
      <c r="BH309" s="116">
        <v>1</v>
      </c>
      <c r="BI309" s="116">
        <v>1</v>
      </c>
    </row>
    <row r="310" spans="1:61" ht="15.5">
      <c r="A310" s="117" t="str">
        <f t="shared" si="4"/>
        <v>JN</v>
      </c>
      <c r="B310" s="118" t="s">
        <v>302</v>
      </c>
      <c r="C310" s="118">
        <v>1</v>
      </c>
      <c r="D310" s="118" t="s">
        <v>745</v>
      </c>
      <c r="E310" s="119">
        <v>9</v>
      </c>
      <c r="F310" s="120">
        <v>2.3510811328887939</v>
      </c>
      <c r="G310" s="121">
        <v>36.914505004882812</v>
      </c>
      <c r="H310" s="60" t="s">
        <v>24</v>
      </c>
      <c r="I310" s="123">
        <v>159.15457090000001</v>
      </c>
      <c r="J310" s="124">
        <v>1.04</v>
      </c>
      <c r="K310" s="124">
        <v>75.319999999999993</v>
      </c>
      <c r="L310" s="124">
        <v>294.64</v>
      </c>
      <c r="N310" s="125">
        <v>1.8475600000000001</v>
      </c>
      <c r="O310" s="126">
        <v>1.2670000000000001E-2</v>
      </c>
      <c r="P310" s="126">
        <v>1.336E-2</v>
      </c>
      <c r="Q310" s="126">
        <v>13.871</v>
      </c>
      <c r="R310" s="126">
        <v>0.14029</v>
      </c>
      <c r="S310" s="126">
        <v>0.13319587628866</v>
      </c>
      <c r="T310" s="126">
        <v>1.01139067118449E-2</v>
      </c>
      <c r="U310" s="126">
        <v>9.1341648042679005E-4</v>
      </c>
      <c r="V310" s="127">
        <v>0.14422319948093101</v>
      </c>
      <c r="W310" s="126">
        <v>2.29734164752215</v>
      </c>
      <c r="X310" s="126">
        <v>0.90252707581227398</v>
      </c>
      <c r="Y310" s="126">
        <v>1.1486708237610801</v>
      </c>
      <c r="Z310" s="126">
        <v>1.06662290777814</v>
      </c>
      <c r="AA310" s="126">
        <v>1.06662290777814</v>
      </c>
      <c r="AB310" s="126">
        <v>0</v>
      </c>
      <c r="AC310" s="126">
        <v>8.2047915982933997E-2</v>
      </c>
      <c r="AD310" s="126">
        <v>0.90252707581227398</v>
      </c>
      <c r="AE310" s="127">
        <v>0.24614374794880201</v>
      </c>
      <c r="AF310" s="128">
        <v>9</v>
      </c>
      <c r="AG310" s="125">
        <v>6.0245323268788997</v>
      </c>
      <c r="AH310" s="126">
        <v>0.68231046931407902</v>
      </c>
      <c r="AI310" s="126">
        <v>4.3562520511978997</v>
      </c>
      <c r="AJ310" s="126">
        <v>1.31990482441746</v>
      </c>
      <c r="AK310" s="126">
        <v>1.31990482441746</v>
      </c>
      <c r="AL310" s="126">
        <v>0</v>
      </c>
      <c r="AM310" s="126">
        <v>3.0363472267804399</v>
      </c>
      <c r="AN310" s="126">
        <v>0.68231046931407902</v>
      </c>
      <c r="AO310" s="127">
        <v>0.985969806366918</v>
      </c>
      <c r="AP310" s="129">
        <v>249</v>
      </c>
      <c r="AQ310" s="129">
        <v>0</v>
      </c>
      <c r="AR310" s="129">
        <v>249</v>
      </c>
      <c r="AS310" s="129">
        <v>50.5</v>
      </c>
      <c r="AT310" s="129">
        <v>0</v>
      </c>
      <c r="AU310" s="129">
        <v>50.5</v>
      </c>
      <c r="AV310" s="129">
        <v>0</v>
      </c>
      <c r="AW310" s="129">
        <v>249</v>
      </c>
      <c r="AX310" s="129">
        <v>50.5</v>
      </c>
      <c r="AY310" s="129">
        <v>299.5</v>
      </c>
      <c r="AZ310" s="130">
        <v>299.5</v>
      </c>
      <c r="BA310" s="131">
        <v>0.55600000000000005</v>
      </c>
      <c r="BB310" s="116">
        <v>0</v>
      </c>
      <c r="BC310" s="116" t="s">
        <v>254</v>
      </c>
      <c r="BD310" s="116">
        <v>0</v>
      </c>
      <c r="BE310" s="116" t="s">
        <v>254</v>
      </c>
      <c r="BF310" s="116">
        <v>1</v>
      </c>
      <c r="BG310" s="116" t="s">
        <v>254</v>
      </c>
      <c r="BH310" s="116">
        <v>1</v>
      </c>
      <c r="BI310" s="116">
        <v>0</v>
      </c>
    </row>
    <row r="311" spans="1:61" ht="15.5">
      <c r="A311" s="117" t="str">
        <f t="shared" si="4"/>
        <v>JN</v>
      </c>
      <c r="B311" s="118" t="s">
        <v>302</v>
      </c>
      <c r="C311" s="118">
        <v>1</v>
      </c>
      <c r="D311" s="118" t="s">
        <v>746</v>
      </c>
      <c r="E311" s="119">
        <v>10</v>
      </c>
      <c r="F311" s="120">
        <v>2.8386189937591553</v>
      </c>
      <c r="G311" s="121">
        <v>38.103130340576172</v>
      </c>
      <c r="H311" s="60" t="s">
        <v>24</v>
      </c>
      <c r="I311" s="123">
        <v>159.15457090000001</v>
      </c>
      <c r="J311" s="124">
        <v>0.98</v>
      </c>
      <c r="K311" s="124">
        <v>69.959999999999994</v>
      </c>
      <c r="L311" s="124">
        <v>264.38</v>
      </c>
      <c r="N311" s="125">
        <v>1.2584</v>
      </c>
      <c r="O311" s="126">
        <v>0</v>
      </c>
      <c r="P311" s="126">
        <v>8.5100000000000002E-3</v>
      </c>
      <c r="Q311" s="126">
        <v>12.75</v>
      </c>
      <c r="R311" s="126">
        <v>3.4250000000000003E-2</v>
      </c>
      <c r="S311" s="126">
        <v>9.8698039215686303E-2</v>
      </c>
      <c r="T311" s="126">
        <v>2.6862745098039202E-3</v>
      </c>
      <c r="U311" s="126">
        <v>0</v>
      </c>
      <c r="V311" s="127">
        <v>0.10138431372549001</v>
      </c>
      <c r="W311" s="126">
        <v>7.8136739293764101</v>
      </c>
      <c r="X311" s="126">
        <v>4.8084147257701</v>
      </c>
      <c r="Y311" s="126">
        <v>3.0052592036063102</v>
      </c>
      <c r="Z311" s="126">
        <v>2.8549962434260001</v>
      </c>
      <c r="AA311" s="126">
        <v>1.65289256198347</v>
      </c>
      <c r="AB311" s="126">
        <v>1.2021036814425199</v>
      </c>
      <c r="AC311" s="126">
        <v>0.15026296018031601</v>
      </c>
      <c r="AD311" s="126">
        <v>4.8084147257701</v>
      </c>
      <c r="AE311" s="127">
        <v>0</v>
      </c>
      <c r="AF311" s="128">
        <v>10</v>
      </c>
      <c r="AG311" s="125">
        <v>11.4614575507137</v>
      </c>
      <c r="AH311" s="126">
        <v>2.8163786626596501</v>
      </c>
      <c r="AI311" s="126">
        <v>8.6450788880540905</v>
      </c>
      <c r="AJ311" s="126">
        <v>3.0842975206611598</v>
      </c>
      <c r="AK311" s="126">
        <v>1.96078136739294</v>
      </c>
      <c r="AL311" s="126">
        <v>1.1235161532682201</v>
      </c>
      <c r="AM311" s="126">
        <v>5.5607813673929396</v>
      </c>
      <c r="AN311" s="126">
        <v>2.8163786626596501</v>
      </c>
      <c r="AO311" s="127">
        <v>0</v>
      </c>
      <c r="AP311" s="129">
        <v>77.5</v>
      </c>
      <c r="AQ311" s="129">
        <v>0</v>
      </c>
      <c r="AR311" s="129">
        <v>77.5</v>
      </c>
      <c r="AS311" s="129">
        <v>39</v>
      </c>
      <c r="AT311" s="129">
        <v>0</v>
      </c>
      <c r="AU311" s="129">
        <v>39</v>
      </c>
      <c r="AV311" s="129">
        <v>0</v>
      </c>
      <c r="AW311" s="129">
        <v>77.5</v>
      </c>
      <c r="AX311" s="129">
        <v>39</v>
      </c>
      <c r="AY311" s="129">
        <v>116.5</v>
      </c>
      <c r="AZ311" s="130">
        <v>116.5</v>
      </c>
      <c r="BA311" s="131">
        <v>1.6484799999999999</v>
      </c>
      <c r="BB311" s="116">
        <v>0</v>
      </c>
      <c r="BC311" s="116" t="s">
        <v>254</v>
      </c>
      <c r="BD311" s="116">
        <v>0</v>
      </c>
      <c r="BE311" s="116" t="s">
        <v>254</v>
      </c>
      <c r="BF311" s="116">
        <v>0</v>
      </c>
      <c r="BG311" s="116" t="s">
        <v>254</v>
      </c>
      <c r="BH311" s="116">
        <v>1</v>
      </c>
      <c r="BI311" s="116">
        <v>0</v>
      </c>
    </row>
    <row r="312" spans="1:61" ht="15.5">
      <c r="A312" s="117" t="str">
        <f t="shared" si="4"/>
        <v>JN</v>
      </c>
      <c r="B312" s="118" t="s">
        <v>302</v>
      </c>
      <c r="C312" s="118">
        <v>1</v>
      </c>
      <c r="D312" s="118" t="s">
        <v>747</v>
      </c>
      <c r="E312" s="119">
        <v>11</v>
      </c>
      <c r="F312" s="120">
        <v>2.2342793941497803</v>
      </c>
      <c r="G312" s="121">
        <v>32.639266967773437</v>
      </c>
      <c r="H312" s="60" t="s">
        <v>24</v>
      </c>
      <c r="I312" s="123">
        <v>159.15457090000001</v>
      </c>
      <c r="J312" s="124">
        <v>1</v>
      </c>
      <c r="K312" s="124">
        <v>75.86</v>
      </c>
      <c r="L312" s="124">
        <v>278.04000000000002</v>
      </c>
      <c r="N312" s="125">
        <v>1.38496</v>
      </c>
      <c r="O312" s="126">
        <v>1.6900000000000001E-3</v>
      </c>
      <c r="P312" s="126">
        <v>6.0699999999999999E-3</v>
      </c>
      <c r="Q312" s="126">
        <v>7.5490000000000004</v>
      </c>
      <c r="R312" s="126">
        <v>1.0970000000000001E-2</v>
      </c>
      <c r="S312" s="126">
        <v>0.18346271029275399</v>
      </c>
      <c r="T312" s="126">
        <v>1.45317260564313E-3</v>
      </c>
      <c r="U312" s="126">
        <v>2.2387071135249699E-4</v>
      </c>
      <c r="V312" s="127">
        <v>0.18513975360974999</v>
      </c>
      <c r="W312" s="126">
        <v>6.4393939393939403</v>
      </c>
      <c r="X312" s="126">
        <v>4.9242424242424203</v>
      </c>
      <c r="Y312" s="126">
        <v>1.51515151515152</v>
      </c>
      <c r="Z312" s="126">
        <v>1.51515151515152</v>
      </c>
      <c r="AA312" s="126">
        <v>1.51515151515152</v>
      </c>
      <c r="AB312" s="126">
        <v>0</v>
      </c>
      <c r="AC312" s="126">
        <v>0</v>
      </c>
      <c r="AD312" s="126">
        <v>4.9242424242424203</v>
      </c>
      <c r="AE312" s="127">
        <v>0</v>
      </c>
      <c r="AF312" s="128">
        <v>6</v>
      </c>
      <c r="AG312" s="125">
        <v>5.7750000000000004</v>
      </c>
      <c r="AH312" s="126">
        <v>1.9912878787878801</v>
      </c>
      <c r="AI312" s="126">
        <v>3.7837121212121199</v>
      </c>
      <c r="AJ312" s="126">
        <v>3.7837121212121199</v>
      </c>
      <c r="AK312" s="126">
        <v>3.7837121212121199</v>
      </c>
      <c r="AL312" s="126">
        <v>0</v>
      </c>
      <c r="AM312" s="126">
        <v>0</v>
      </c>
      <c r="AN312" s="126">
        <v>1.9912878787878801</v>
      </c>
      <c r="AO312" s="127">
        <v>0</v>
      </c>
      <c r="AP312" s="129">
        <v>268</v>
      </c>
      <c r="AQ312" s="129">
        <v>0</v>
      </c>
      <c r="AR312" s="129">
        <v>268</v>
      </c>
      <c r="AS312" s="129">
        <v>104</v>
      </c>
      <c r="AT312" s="129">
        <v>0</v>
      </c>
      <c r="AU312" s="129">
        <v>104</v>
      </c>
      <c r="AV312" s="129">
        <v>0</v>
      </c>
      <c r="AW312" s="129">
        <v>268</v>
      </c>
      <c r="AX312" s="129">
        <v>104</v>
      </c>
      <c r="AY312" s="129">
        <v>372</v>
      </c>
      <c r="AZ312" s="130">
        <v>372</v>
      </c>
      <c r="BA312" s="131">
        <v>2.5191699999999999</v>
      </c>
      <c r="BB312" s="116">
        <v>1</v>
      </c>
      <c r="BC312" s="116" t="s">
        <v>254</v>
      </c>
      <c r="BD312" s="116">
        <v>0</v>
      </c>
      <c r="BE312" s="116" t="s">
        <v>254</v>
      </c>
      <c r="BF312" s="116">
        <v>0</v>
      </c>
      <c r="BG312" s="116" t="s">
        <v>254</v>
      </c>
      <c r="BH312" s="116">
        <v>1</v>
      </c>
      <c r="BI312" s="116">
        <v>1</v>
      </c>
    </row>
    <row r="313" spans="1:61" ht="15.5">
      <c r="A313" s="117" t="str">
        <f t="shared" si="4"/>
        <v>JN</v>
      </c>
      <c r="B313" s="118" t="s">
        <v>302</v>
      </c>
      <c r="C313" s="118">
        <v>1</v>
      </c>
      <c r="D313" s="118" t="s">
        <v>748</v>
      </c>
      <c r="E313" s="119">
        <v>12</v>
      </c>
      <c r="F313" s="120">
        <v>2.4975073337554932</v>
      </c>
      <c r="G313" s="121">
        <v>32.961708068847656</v>
      </c>
      <c r="H313" s="60" t="s">
        <v>24</v>
      </c>
      <c r="I313" s="123">
        <v>127.3236567</v>
      </c>
      <c r="J313" s="124">
        <v>0.98</v>
      </c>
      <c r="K313" s="124">
        <v>73.8</v>
      </c>
      <c r="L313" s="124">
        <v>246.9</v>
      </c>
      <c r="N313" s="125">
        <v>1.18048</v>
      </c>
      <c r="O313" s="126">
        <v>0.12811</v>
      </c>
      <c r="P313" s="126">
        <v>5.7480000000000003E-2</v>
      </c>
      <c r="Q313" s="126">
        <v>7.0410000000000004</v>
      </c>
      <c r="R313" s="126">
        <v>6.3740000000000005E-2</v>
      </c>
      <c r="S313" s="126">
        <v>0.167658003124556</v>
      </c>
      <c r="T313" s="126">
        <v>9.0526913790654698E-3</v>
      </c>
      <c r="U313" s="126">
        <v>1.81948586848459E-2</v>
      </c>
      <c r="V313" s="127">
        <v>0.194905553188468</v>
      </c>
      <c r="W313" s="126">
        <v>13.6400986031224</v>
      </c>
      <c r="X313" s="126">
        <v>11.9967132292523</v>
      </c>
      <c r="Y313" s="126">
        <v>1.4790468364831599</v>
      </c>
      <c r="Z313" s="126">
        <v>0.98603122432210399</v>
      </c>
      <c r="AA313" s="126">
        <v>0.98603122432210399</v>
      </c>
      <c r="AB313" s="126">
        <v>0</v>
      </c>
      <c r="AC313" s="126">
        <v>0.493015612161052</v>
      </c>
      <c r="AD313" s="126">
        <v>11.9967132292523</v>
      </c>
      <c r="AE313" s="127">
        <v>0.16433853738701701</v>
      </c>
      <c r="AF313" s="128">
        <v>5</v>
      </c>
      <c r="AG313" s="125">
        <v>26.686113393590801</v>
      </c>
      <c r="AH313" s="126">
        <v>7.5061626951520104</v>
      </c>
      <c r="AI313" s="126">
        <v>18.8363188167625</v>
      </c>
      <c r="AJ313" s="126">
        <v>0.59129005751848795</v>
      </c>
      <c r="AK313" s="126">
        <v>0.59129005751848795</v>
      </c>
      <c r="AL313" s="126">
        <v>0</v>
      </c>
      <c r="AM313" s="126">
        <v>18.245028759244001</v>
      </c>
      <c r="AN313" s="126">
        <v>7.5061626951520104</v>
      </c>
      <c r="AO313" s="127">
        <v>0.34363188167625303</v>
      </c>
      <c r="AP313" s="129">
        <v>161.5</v>
      </c>
      <c r="AQ313" s="129">
        <v>0</v>
      </c>
      <c r="AR313" s="129">
        <v>161.5</v>
      </c>
      <c r="AS313" s="129">
        <v>18</v>
      </c>
      <c r="AT313" s="129">
        <v>0</v>
      </c>
      <c r="AU313" s="129">
        <v>18</v>
      </c>
      <c r="AV313" s="129">
        <v>0</v>
      </c>
      <c r="AW313" s="129">
        <v>161.5</v>
      </c>
      <c r="AX313" s="129">
        <v>18</v>
      </c>
      <c r="AY313" s="129">
        <v>179.5</v>
      </c>
      <c r="AZ313" s="130">
        <v>179.5</v>
      </c>
      <c r="BA313" s="131">
        <v>2.29786</v>
      </c>
      <c r="BB313" s="116">
        <v>1</v>
      </c>
      <c r="BC313" s="116" t="s">
        <v>254</v>
      </c>
      <c r="BD313" s="116">
        <v>0</v>
      </c>
      <c r="BE313" s="116" t="s">
        <v>254</v>
      </c>
      <c r="BF313" s="116">
        <v>0</v>
      </c>
      <c r="BG313" s="116" t="s">
        <v>254</v>
      </c>
      <c r="BH313" s="116">
        <v>1</v>
      </c>
      <c r="BI313" s="116">
        <v>1</v>
      </c>
    </row>
    <row r="314" spans="1:61" ht="15.5">
      <c r="A314" s="117" t="str">
        <f t="shared" si="4"/>
        <v>JN</v>
      </c>
      <c r="B314" s="118" t="s">
        <v>302</v>
      </c>
      <c r="C314" s="118">
        <v>1</v>
      </c>
      <c r="D314" s="118" t="s">
        <v>749</v>
      </c>
      <c r="E314" s="119">
        <v>13</v>
      </c>
      <c r="F314" s="120">
        <v>2.3331432342529297</v>
      </c>
      <c r="G314" s="121">
        <v>32.222667694091797</v>
      </c>
      <c r="H314" s="60" t="s">
        <v>24</v>
      </c>
      <c r="I314" s="123">
        <v>159.15457090000001</v>
      </c>
      <c r="J314" s="124">
        <v>0.9</v>
      </c>
      <c r="K314" s="124">
        <v>64.16</v>
      </c>
      <c r="L314" s="124">
        <v>225.34</v>
      </c>
      <c r="N314" s="125">
        <v>1.3852800000000001</v>
      </c>
      <c r="O314" s="126">
        <v>1.92E-3</v>
      </c>
      <c r="P314" s="126">
        <v>5.8500000000000002E-3</v>
      </c>
      <c r="Q314" s="126">
        <v>6.12</v>
      </c>
      <c r="R314" s="126">
        <v>4.2950000000000002E-2</v>
      </c>
      <c r="S314" s="126">
        <v>0.22635294117647101</v>
      </c>
      <c r="T314" s="126">
        <v>7.0179738562091499E-3</v>
      </c>
      <c r="U314" s="126">
        <v>3.1372549019607801E-4</v>
      </c>
      <c r="V314" s="127">
        <v>0.23368464052287599</v>
      </c>
      <c r="W314" s="126">
        <v>13.988288874430699</v>
      </c>
      <c r="X314" s="126">
        <v>12.361743656473701</v>
      </c>
      <c r="Y314" s="126">
        <v>1.6265452179570601</v>
      </c>
      <c r="Z314" s="126">
        <v>1.6265452179570601</v>
      </c>
      <c r="AA314" s="126">
        <v>1.6265452179570601</v>
      </c>
      <c r="AB314" s="126">
        <v>0</v>
      </c>
      <c r="AC314" s="126">
        <v>0</v>
      </c>
      <c r="AD314" s="126">
        <v>12.361743656473701</v>
      </c>
      <c r="AE314" s="127">
        <v>0</v>
      </c>
      <c r="AF314" s="128">
        <v>5</v>
      </c>
      <c r="AG314" s="125">
        <v>7.6629798308392996</v>
      </c>
      <c r="AH314" s="126">
        <v>3.9346128822381301</v>
      </c>
      <c r="AI314" s="126">
        <v>3.7283669486011699</v>
      </c>
      <c r="AJ314" s="126">
        <v>3.7283669486011699</v>
      </c>
      <c r="AK314" s="126">
        <v>3.7283669486011699</v>
      </c>
      <c r="AL314" s="126">
        <v>0</v>
      </c>
      <c r="AM314" s="126">
        <v>0</v>
      </c>
      <c r="AN314" s="126">
        <v>3.9346128822381301</v>
      </c>
      <c r="AO314" s="127">
        <v>0</v>
      </c>
      <c r="AP314" s="129">
        <v>155.5</v>
      </c>
      <c r="AQ314" s="129">
        <v>0</v>
      </c>
      <c r="AR314" s="129">
        <v>155.5</v>
      </c>
      <c r="AS314" s="129">
        <v>146</v>
      </c>
      <c r="AT314" s="129">
        <v>0</v>
      </c>
      <c r="AU314" s="129">
        <v>146</v>
      </c>
      <c r="AV314" s="129">
        <v>0</v>
      </c>
      <c r="AW314" s="129">
        <v>155.5</v>
      </c>
      <c r="AX314" s="129">
        <v>146</v>
      </c>
      <c r="AY314" s="129">
        <v>301.5</v>
      </c>
      <c r="AZ314" s="130">
        <v>301.5</v>
      </c>
      <c r="BA314" s="131">
        <v>0.88600000000000001</v>
      </c>
      <c r="BB314" s="116">
        <v>0</v>
      </c>
      <c r="BC314" s="116" t="s">
        <v>254</v>
      </c>
      <c r="BD314" s="116">
        <v>0</v>
      </c>
      <c r="BE314" s="116" t="s">
        <v>254</v>
      </c>
      <c r="BF314" s="116">
        <v>0</v>
      </c>
      <c r="BG314" s="116" t="s">
        <v>254</v>
      </c>
      <c r="BH314" s="116">
        <v>1</v>
      </c>
      <c r="BI314" s="116">
        <v>0</v>
      </c>
    </row>
    <row r="315" spans="1:61" ht="15.5">
      <c r="A315" s="117" t="str">
        <f t="shared" si="4"/>
        <v>JN</v>
      </c>
      <c r="B315" s="118" t="s">
        <v>302</v>
      </c>
      <c r="C315" s="118">
        <v>1</v>
      </c>
      <c r="D315" s="118" t="s">
        <v>750</v>
      </c>
      <c r="E315" s="119">
        <v>14</v>
      </c>
      <c r="F315" s="120">
        <v>2.3605461120605469</v>
      </c>
      <c r="G315" s="121">
        <v>32.892375946044922</v>
      </c>
      <c r="H315" s="60" t="s">
        <v>24</v>
      </c>
      <c r="I315" s="123">
        <v>190.98548510000001</v>
      </c>
      <c r="J315" s="124">
        <v>0.95</v>
      </c>
      <c r="K315" s="124">
        <v>64.42</v>
      </c>
      <c r="L315" s="124">
        <v>252.38</v>
      </c>
      <c r="N315" s="125">
        <v>1.9840500000000001</v>
      </c>
      <c r="O315" s="126">
        <v>1.214E-2</v>
      </c>
      <c r="P315" s="126">
        <v>4.3600000000000002E-3</v>
      </c>
      <c r="Q315" s="126">
        <v>8.7100000000000009</v>
      </c>
      <c r="R315" s="126">
        <v>0.11774999999999999</v>
      </c>
      <c r="S315" s="126">
        <v>0.22778989667049401</v>
      </c>
      <c r="T315" s="126">
        <v>1.3518943742824301E-2</v>
      </c>
      <c r="U315" s="126">
        <v>1.39380022962113E-3</v>
      </c>
      <c r="V315" s="127">
        <v>0.242702640642939</v>
      </c>
      <c r="W315" s="126">
        <v>11.696869851729801</v>
      </c>
      <c r="X315" s="126">
        <v>10.0494233937397</v>
      </c>
      <c r="Y315" s="126">
        <v>1.64744645799012</v>
      </c>
      <c r="Z315" s="126">
        <v>1.64744645799012</v>
      </c>
      <c r="AA315" s="126">
        <v>1.1532125205930801</v>
      </c>
      <c r="AB315" s="126">
        <v>0.49423393739703497</v>
      </c>
      <c r="AC315" s="126">
        <v>0</v>
      </c>
      <c r="AD315" s="126">
        <v>10.0494233937397</v>
      </c>
      <c r="AE315" s="127">
        <v>0</v>
      </c>
      <c r="AF315" s="128">
        <v>5</v>
      </c>
      <c r="AG315" s="125">
        <v>4.4174629324546997</v>
      </c>
      <c r="AH315" s="126">
        <v>3.3612850082372301</v>
      </c>
      <c r="AI315" s="126">
        <v>1.05617792421746</v>
      </c>
      <c r="AJ315" s="126">
        <v>1.05617792421746</v>
      </c>
      <c r="AK315" s="126">
        <v>0.85271828665568405</v>
      </c>
      <c r="AL315" s="126">
        <v>0.20345963756177901</v>
      </c>
      <c r="AM315" s="126">
        <v>0</v>
      </c>
      <c r="AN315" s="126">
        <v>3.3612850082372301</v>
      </c>
      <c r="AO315" s="127">
        <v>0</v>
      </c>
      <c r="AP315" s="129">
        <v>107.5</v>
      </c>
      <c r="AQ315" s="129">
        <v>0</v>
      </c>
      <c r="AR315" s="129">
        <v>107.5</v>
      </c>
      <c r="AS315" s="129">
        <v>145.5</v>
      </c>
      <c r="AT315" s="129">
        <v>0</v>
      </c>
      <c r="AU315" s="129">
        <v>145.5</v>
      </c>
      <c r="AV315" s="129">
        <v>0</v>
      </c>
      <c r="AW315" s="129">
        <v>107.5</v>
      </c>
      <c r="AX315" s="129">
        <v>145.5</v>
      </c>
      <c r="AY315" s="129">
        <v>253</v>
      </c>
      <c r="AZ315" s="130">
        <v>253</v>
      </c>
      <c r="BA315" s="131">
        <v>1.4430400000000001</v>
      </c>
      <c r="BB315" s="116">
        <v>0</v>
      </c>
      <c r="BC315" s="116" t="s">
        <v>254</v>
      </c>
      <c r="BD315" s="116">
        <v>0</v>
      </c>
      <c r="BE315" s="116" t="s">
        <v>254</v>
      </c>
      <c r="BF315" s="116">
        <v>0</v>
      </c>
      <c r="BG315" s="116" t="s">
        <v>254</v>
      </c>
      <c r="BH315" s="116">
        <v>1</v>
      </c>
      <c r="BI315" s="116">
        <v>0</v>
      </c>
    </row>
    <row r="316" spans="1:61" ht="15.5">
      <c r="A316" s="117" t="str">
        <f t="shared" si="4"/>
        <v>JN</v>
      </c>
      <c r="B316" s="118" t="s">
        <v>302</v>
      </c>
      <c r="C316" s="118">
        <v>1</v>
      </c>
      <c r="D316" s="118" t="s">
        <v>751</v>
      </c>
      <c r="E316" s="119">
        <v>15</v>
      </c>
      <c r="F316" s="120">
        <v>2.7898504734039307</v>
      </c>
      <c r="G316" s="121">
        <v>32.640415191650391</v>
      </c>
      <c r="H316" s="60" t="s">
        <v>24</v>
      </c>
      <c r="I316" s="123">
        <v>222.8163993</v>
      </c>
      <c r="J316" s="124">
        <v>0.93</v>
      </c>
      <c r="K316" s="124">
        <v>76.040000000000006</v>
      </c>
      <c r="L316" s="124">
        <v>247.76</v>
      </c>
      <c r="N316" s="125">
        <v>0.78988000000000003</v>
      </c>
      <c r="O316" s="126">
        <v>0</v>
      </c>
      <c r="P316" s="126">
        <v>0</v>
      </c>
      <c r="Q316" s="126">
        <v>1.7689999999999999</v>
      </c>
      <c r="R316" s="126">
        <v>0.12984000000000001</v>
      </c>
      <c r="S316" s="126">
        <v>0.44651215375918601</v>
      </c>
      <c r="T316" s="126">
        <v>7.3397399660825299E-2</v>
      </c>
      <c r="U316" s="126">
        <v>0</v>
      </c>
      <c r="V316" s="127">
        <v>0.51990955342001099</v>
      </c>
      <c r="W316" s="126">
        <v>14.5593869731801</v>
      </c>
      <c r="X316" s="126">
        <v>12.2605363984674</v>
      </c>
      <c r="Y316" s="126">
        <v>2.1072796934865901</v>
      </c>
      <c r="Z316" s="126">
        <v>2.1072796934865901</v>
      </c>
      <c r="AA316" s="126">
        <v>1.9157088122605399</v>
      </c>
      <c r="AB316" s="126">
        <v>0.19157088122605401</v>
      </c>
      <c r="AC316" s="126">
        <v>0</v>
      </c>
      <c r="AD316" s="126">
        <v>12.2605363984674</v>
      </c>
      <c r="AE316" s="127">
        <v>0.19157088122605401</v>
      </c>
      <c r="AF316" s="128">
        <v>10</v>
      </c>
      <c r="AG316" s="125">
        <v>12.857088122605401</v>
      </c>
      <c r="AH316" s="126">
        <v>7.0654214559386999</v>
      </c>
      <c r="AI316" s="126">
        <v>5.5069923371647498</v>
      </c>
      <c r="AJ316" s="126">
        <v>5.5069923371647498</v>
      </c>
      <c r="AK316" s="126">
        <v>5.4468390804597702</v>
      </c>
      <c r="AL316" s="126">
        <v>6.0153256704980798E-2</v>
      </c>
      <c r="AM316" s="126">
        <v>0</v>
      </c>
      <c r="AN316" s="126">
        <v>7.0654214559386999</v>
      </c>
      <c r="AO316" s="127">
        <v>0.28467432950191601</v>
      </c>
      <c r="AP316" s="129">
        <v>90</v>
      </c>
      <c r="AQ316" s="129">
        <v>0</v>
      </c>
      <c r="AR316" s="129">
        <v>90</v>
      </c>
      <c r="AS316" s="129">
        <v>115</v>
      </c>
      <c r="AT316" s="129">
        <v>0</v>
      </c>
      <c r="AU316" s="129">
        <v>115</v>
      </c>
      <c r="AV316" s="129">
        <v>0</v>
      </c>
      <c r="AW316" s="129">
        <v>90</v>
      </c>
      <c r="AX316" s="129">
        <v>115</v>
      </c>
      <c r="AY316" s="129">
        <v>205</v>
      </c>
      <c r="AZ316" s="130">
        <v>205</v>
      </c>
      <c r="BA316" s="131">
        <v>1.59867</v>
      </c>
      <c r="BB316" s="116">
        <v>0</v>
      </c>
      <c r="BC316" s="116" t="s">
        <v>254</v>
      </c>
      <c r="BD316" s="116">
        <v>0</v>
      </c>
      <c r="BE316" s="116" t="s">
        <v>254</v>
      </c>
      <c r="BF316" s="116">
        <v>0</v>
      </c>
      <c r="BG316" s="116" t="s">
        <v>254</v>
      </c>
      <c r="BH316" s="116">
        <v>1</v>
      </c>
      <c r="BI316" s="116">
        <v>0</v>
      </c>
    </row>
    <row r="317" spans="1:61" ht="15.5">
      <c r="A317" s="117" t="str">
        <f t="shared" si="4"/>
        <v>JN</v>
      </c>
      <c r="B317" s="118" t="s">
        <v>302</v>
      </c>
      <c r="C317" s="118">
        <v>1</v>
      </c>
      <c r="D317" s="118" t="s">
        <v>752</v>
      </c>
      <c r="E317" s="119">
        <v>16</v>
      </c>
      <c r="F317" s="120">
        <v>2.6672618389129639</v>
      </c>
      <c r="G317" s="121">
        <v>33.914901733398437</v>
      </c>
      <c r="H317" s="60" t="s">
        <v>24</v>
      </c>
      <c r="I317" s="123">
        <v>127.3236567</v>
      </c>
      <c r="J317" s="124">
        <v>0.89</v>
      </c>
      <c r="K317" s="124">
        <v>67.62</v>
      </c>
      <c r="L317" s="124">
        <v>215.8</v>
      </c>
      <c r="N317" s="125">
        <v>0.66200000000000003</v>
      </c>
      <c r="O317" s="126">
        <v>0</v>
      </c>
      <c r="P317" s="126">
        <v>6.3499999999999997E-3</v>
      </c>
      <c r="Q317" s="126">
        <v>9.8179999999999996</v>
      </c>
      <c r="R317" s="126">
        <v>9.529E-2</v>
      </c>
      <c r="S317" s="126">
        <v>6.7427174577307E-2</v>
      </c>
      <c r="T317" s="126">
        <v>9.7056426970869806E-3</v>
      </c>
      <c r="U317" s="126">
        <v>0</v>
      </c>
      <c r="V317" s="127">
        <v>7.7132817274394E-2</v>
      </c>
      <c r="W317" s="126">
        <v>18.4773548207835</v>
      </c>
      <c r="X317" s="126">
        <v>16.115587663239801</v>
      </c>
      <c r="Y317" s="126">
        <v>2.3617671575437602</v>
      </c>
      <c r="Z317" s="126">
        <v>2.3617671575437602</v>
      </c>
      <c r="AA317" s="126">
        <v>2.3617671575437602</v>
      </c>
      <c r="AB317" s="126">
        <v>0</v>
      </c>
      <c r="AC317" s="126">
        <v>0</v>
      </c>
      <c r="AD317" s="126">
        <v>16.115587663239801</v>
      </c>
      <c r="AE317" s="127">
        <v>0</v>
      </c>
      <c r="AF317" s="128">
        <v>6</v>
      </c>
      <c r="AG317" s="125">
        <v>14.585857182550701</v>
      </c>
      <c r="AH317" s="126">
        <v>7.1667129758266199</v>
      </c>
      <c r="AI317" s="126">
        <v>7.4191442067240896</v>
      </c>
      <c r="AJ317" s="126">
        <v>7.4191442067240896</v>
      </c>
      <c r="AK317" s="126">
        <v>7.4191442067240896</v>
      </c>
      <c r="AL317" s="126">
        <v>0</v>
      </c>
      <c r="AM317" s="126">
        <v>0</v>
      </c>
      <c r="AN317" s="126">
        <v>7.1667129758266199</v>
      </c>
      <c r="AO317" s="127">
        <v>0</v>
      </c>
      <c r="AP317" s="129">
        <v>100</v>
      </c>
      <c r="AQ317" s="129">
        <v>0</v>
      </c>
      <c r="AR317" s="129">
        <v>100</v>
      </c>
      <c r="AS317" s="129">
        <v>88</v>
      </c>
      <c r="AT317" s="129">
        <v>0</v>
      </c>
      <c r="AU317" s="129">
        <v>88</v>
      </c>
      <c r="AV317" s="129">
        <v>0</v>
      </c>
      <c r="AW317" s="129">
        <v>100</v>
      </c>
      <c r="AX317" s="129">
        <v>88</v>
      </c>
      <c r="AY317" s="129">
        <v>188</v>
      </c>
      <c r="AZ317" s="130">
        <v>188</v>
      </c>
      <c r="BA317" s="131">
        <v>0.39422000000000001</v>
      </c>
      <c r="BB317" s="116">
        <v>0</v>
      </c>
      <c r="BC317" s="116" t="s">
        <v>254</v>
      </c>
      <c r="BD317" s="116">
        <v>0</v>
      </c>
      <c r="BE317" s="116" t="s">
        <v>254</v>
      </c>
      <c r="BF317" s="116">
        <v>0</v>
      </c>
      <c r="BG317" s="116" t="s">
        <v>254</v>
      </c>
      <c r="BH317" s="116">
        <v>1</v>
      </c>
      <c r="BI317" s="116">
        <v>0</v>
      </c>
    </row>
    <row r="318" spans="1:61" ht="15.5">
      <c r="A318" s="117" t="str">
        <f t="shared" si="4"/>
        <v>JN</v>
      </c>
      <c r="B318" s="118" t="s">
        <v>302</v>
      </c>
      <c r="C318" s="118">
        <v>1</v>
      </c>
      <c r="D318" s="118" t="s">
        <v>753</v>
      </c>
      <c r="E318" s="119">
        <v>17</v>
      </c>
      <c r="F318" s="120">
        <v>2.7092621326446533</v>
      </c>
      <c r="G318" s="121">
        <v>34.298557281494141</v>
      </c>
      <c r="H318" s="60" t="s">
        <v>24</v>
      </c>
      <c r="I318" s="123">
        <v>190.98548510000001</v>
      </c>
      <c r="J318" s="124">
        <v>1</v>
      </c>
      <c r="K318" s="124">
        <v>75.459999999999994</v>
      </c>
      <c r="L318" s="124">
        <v>251.58</v>
      </c>
      <c r="N318" s="125">
        <v>1.750375</v>
      </c>
      <c r="O318" s="126">
        <v>4.5300000000000002E-3</v>
      </c>
      <c r="P318" s="126">
        <v>1.409E-2</v>
      </c>
      <c r="Q318" s="126">
        <v>10.291</v>
      </c>
      <c r="R318" s="126">
        <v>0.11784</v>
      </c>
      <c r="S318" s="126">
        <v>0.17008794091925</v>
      </c>
      <c r="T318" s="126">
        <v>1.1450782236906E-2</v>
      </c>
      <c r="U318" s="126">
        <v>4.4019045768146898E-4</v>
      </c>
      <c r="V318" s="127">
        <v>0.181978913613837</v>
      </c>
      <c r="W318" s="126">
        <v>5.40958268933539</v>
      </c>
      <c r="X318" s="126">
        <v>3.5327886950761802</v>
      </c>
      <c r="Y318" s="126">
        <v>1.87679399425922</v>
      </c>
      <c r="Z318" s="126">
        <v>1.87679399425922</v>
      </c>
      <c r="AA318" s="126">
        <v>1.87679399425922</v>
      </c>
      <c r="AB318" s="126">
        <v>0</v>
      </c>
      <c r="AC318" s="126">
        <v>0</v>
      </c>
      <c r="AD318" s="126">
        <v>3.5327886950761802</v>
      </c>
      <c r="AE318" s="127">
        <v>0</v>
      </c>
      <c r="AF318" s="128">
        <v>7</v>
      </c>
      <c r="AG318" s="125">
        <v>8.6885625965996898</v>
      </c>
      <c r="AH318" s="126">
        <v>2.9467873702804201</v>
      </c>
      <c r="AI318" s="126">
        <v>5.7417752263192803</v>
      </c>
      <c r="AJ318" s="126">
        <v>5.7417752263192803</v>
      </c>
      <c r="AK318" s="126">
        <v>5.7417752263192803</v>
      </c>
      <c r="AL318" s="126">
        <v>0</v>
      </c>
      <c r="AM318" s="126">
        <v>0</v>
      </c>
      <c r="AN318" s="126">
        <v>2.9467873702804201</v>
      </c>
      <c r="AO318" s="127">
        <v>0</v>
      </c>
      <c r="AP318" s="129">
        <v>144</v>
      </c>
      <c r="AQ318" s="129">
        <v>0</v>
      </c>
      <c r="AR318" s="129">
        <v>144</v>
      </c>
      <c r="AS318" s="129">
        <v>73.5</v>
      </c>
      <c r="AT318" s="129">
        <v>0</v>
      </c>
      <c r="AU318" s="129">
        <v>73.5</v>
      </c>
      <c r="AV318" s="129">
        <v>0</v>
      </c>
      <c r="AW318" s="129">
        <v>144</v>
      </c>
      <c r="AX318" s="129">
        <v>73.5</v>
      </c>
      <c r="AY318" s="129">
        <v>217.5</v>
      </c>
      <c r="AZ318" s="130">
        <v>217.5</v>
      </c>
      <c r="BA318" s="131">
        <v>1.26535</v>
      </c>
      <c r="BB318" s="116">
        <v>1</v>
      </c>
      <c r="BC318" s="116" t="s">
        <v>254</v>
      </c>
      <c r="BD318" s="116">
        <v>0</v>
      </c>
      <c r="BE318" s="116" t="s">
        <v>254</v>
      </c>
      <c r="BF318" s="116">
        <v>0</v>
      </c>
      <c r="BG318" s="116" t="s">
        <v>254</v>
      </c>
      <c r="BH318" s="116">
        <v>1</v>
      </c>
      <c r="BI318" s="116">
        <v>1</v>
      </c>
    </row>
    <row r="319" spans="1:61" ht="15.5">
      <c r="A319" s="117" t="str">
        <f t="shared" si="4"/>
        <v>JN</v>
      </c>
      <c r="B319" s="118" t="s">
        <v>302</v>
      </c>
      <c r="C319" s="118">
        <v>1</v>
      </c>
      <c r="D319" s="118" t="s">
        <v>754</v>
      </c>
      <c r="E319" s="119">
        <v>18</v>
      </c>
      <c r="F319" s="120">
        <v>2.1244008541107178</v>
      </c>
      <c r="G319" s="121">
        <v>34.216388702392578</v>
      </c>
      <c r="H319" s="60" t="s">
        <v>24</v>
      </c>
      <c r="I319" s="123">
        <v>159.15457090000001</v>
      </c>
      <c r="J319" s="124">
        <v>0.98</v>
      </c>
      <c r="K319" s="124">
        <v>62.96</v>
      </c>
      <c r="L319" s="124">
        <v>191.28</v>
      </c>
      <c r="N319" s="125">
        <v>0.73814400000000002</v>
      </c>
      <c r="O319" s="126">
        <v>0</v>
      </c>
      <c r="P319" s="126">
        <v>5.1200000000000004E-3</v>
      </c>
      <c r="Q319" s="126">
        <v>7.3179999999999996</v>
      </c>
      <c r="R319" s="126">
        <v>7.9670000000000005E-2</v>
      </c>
      <c r="S319" s="126">
        <v>0.100866903525553</v>
      </c>
      <c r="T319" s="126">
        <v>1.0886854331784599E-2</v>
      </c>
      <c r="U319" s="126">
        <v>0</v>
      </c>
      <c r="V319" s="127">
        <v>0.111753757857338</v>
      </c>
      <c r="W319" s="126">
        <v>6.4446831364124604</v>
      </c>
      <c r="X319" s="126">
        <v>4.5649838882921596</v>
      </c>
      <c r="Y319" s="126">
        <v>1.7006802721088401</v>
      </c>
      <c r="Z319" s="126">
        <v>1.43215180809166</v>
      </c>
      <c r="AA319" s="126">
        <v>1.43215180809166</v>
      </c>
      <c r="AB319" s="126">
        <v>0</v>
      </c>
      <c r="AC319" s="126">
        <v>0.268528464017186</v>
      </c>
      <c r="AD319" s="126">
        <v>4.5649838882921596</v>
      </c>
      <c r="AE319" s="127">
        <v>0.179018976011457</v>
      </c>
      <c r="AF319" s="128">
        <v>10</v>
      </c>
      <c r="AG319" s="125">
        <v>10.937880415324001</v>
      </c>
      <c r="AH319" s="126">
        <v>2.46473326172574</v>
      </c>
      <c r="AI319" s="126">
        <v>7.9500537056927998</v>
      </c>
      <c r="AJ319" s="126">
        <v>4.0854815610454702</v>
      </c>
      <c r="AK319" s="126">
        <v>4.0854815610454702</v>
      </c>
      <c r="AL319" s="126">
        <v>0</v>
      </c>
      <c r="AM319" s="126">
        <v>3.86457214464733</v>
      </c>
      <c r="AN319" s="126">
        <v>2.46473326172574</v>
      </c>
      <c r="AO319" s="127">
        <v>0.52309344790547796</v>
      </c>
      <c r="AP319" s="129">
        <v>135.5</v>
      </c>
      <c r="AQ319" s="129">
        <v>0</v>
      </c>
      <c r="AR319" s="129">
        <v>135.5</v>
      </c>
      <c r="AS319" s="129">
        <v>51</v>
      </c>
      <c r="AT319" s="129">
        <v>0</v>
      </c>
      <c r="AU319" s="129">
        <v>51</v>
      </c>
      <c r="AV319" s="129">
        <v>0</v>
      </c>
      <c r="AW319" s="129">
        <v>135.5</v>
      </c>
      <c r="AX319" s="129">
        <v>51</v>
      </c>
      <c r="AY319" s="129">
        <v>186.5</v>
      </c>
      <c r="AZ319" s="130">
        <v>186.5</v>
      </c>
      <c r="BA319" s="131">
        <v>2.7382900000000001</v>
      </c>
      <c r="BB319" s="116">
        <v>1</v>
      </c>
      <c r="BC319" s="116" t="s">
        <v>254</v>
      </c>
      <c r="BD319" s="116">
        <v>0</v>
      </c>
      <c r="BE319" s="116" t="s">
        <v>254</v>
      </c>
      <c r="BF319" s="116">
        <v>0</v>
      </c>
      <c r="BG319" s="116" t="s">
        <v>254</v>
      </c>
      <c r="BH319" s="116">
        <v>1</v>
      </c>
      <c r="BI319" s="116">
        <v>1</v>
      </c>
    </row>
    <row r="320" spans="1:61" ht="15.5">
      <c r="A320" s="117" t="str">
        <f t="shared" si="4"/>
        <v>JN</v>
      </c>
      <c r="B320" s="118" t="s">
        <v>302</v>
      </c>
      <c r="C320" s="118">
        <v>1</v>
      </c>
      <c r="D320" s="118" t="s">
        <v>755</v>
      </c>
      <c r="E320" s="119">
        <v>19</v>
      </c>
      <c r="F320" s="120">
        <v>1.9957121610641479</v>
      </c>
      <c r="G320" s="121">
        <v>32.157783508300781</v>
      </c>
      <c r="H320" s="60" t="s">
        <v>24</v>
      </c>
      <c r="I320" s="123">
        <v>190.98548510000001</v>
      </c>
      <c r="J320" s="124">
        <v>0.93</v>
      </c>
      <c r="K320" s="124">
        <v>58.32</v>
      </c>
      <c r="L320" s="124">
        <v>138.38</v>
      </c>
      <c r="N320" s="125">
        <v>0.57767999999999997</v>
      </c>
      <c r="O320" s="126">
        <v>3.7200000000000002E-3</v>
      </c>
      <c r="P320" s="126">
        <v>5.0600000000000003E-3</v>
      </c>
      <c r="Q320" s="126">
        <v>4.2320000000000002</v>
      </c>
      <c r="R320" s="126">
        <v>2.3189999999999999E-2</v>
      </c>
      <c r="S320" s="126">
        <v>0.136502835538752</v>
      </c>
      <c r="T320" s="126">
        <v>5.4796786389413998E-3</v>
      </c>
      <c r="U320" s="126">
        <v>8.7901701323251399E-4</v>
      </c>
      <c r="V320" s="127">
        <v>0.14286153119092601</v>
      </c>
      <c r="W320" s="126">
        <v>3.3034450212364299</v>
      </c>
      <c r="X320" s="126">
        <v>3.2090608777725298</v>
      </c>
      <c r="Y320" s="126">
        <v>9.4384143463898104E-2</v>
      </c>
      <c r="Z320" s="126">
        <v>0</v>
      </c>
      <c r="AA320" s="126">
        <v>0</v>
      </c>
      <c r="AB320" s="126">
        <v>0</v>
      </c>
      <c r="AC320" s="126">
        <v>9.4384143463898104E-2</v>
      </c>
      <c r="AD320" s="126">
        <v>3.2090608777725298</v>
      </c>
      <c r="AE320" s="127">
        <v>0</v>
      </c>
      <c r="AF320" s="128">
        <v>5</v>
      </c>
      <c r="AG320" s="125">
        <v>3.22453987730061</v>
      </c>
      <c r="AH320" s="126">
        <v>2.67645115620576</v>
      </c>
      <c r="AI320" s="126">
        <v>0.54808872109485596</v>
      </c>
      <c r="AJ320" s="126">
        <v>0</v>
      </c>
      <c r="AK320" s="126">
        <v>0</v>
      </c>
      <c r="AL320" s="126">
        <v>0</v>
      </c>
      <c r="AM320" s="126">
        <v>0.54808872109485596</v>
      </c>
      <c r="AN320" s="126">
        <v>2.67645115620576</v>
      </c>
      <c r="AO320" s="127">
        <v>0</v>
      </c>
      <c r="AP320" s="129">
        <v>181.5</v>
      </c>
      <c r="AQ320" s="129">
        <v>0</v>
      </c>
      <c r="AR320" s="129">
        <v>181.5</v>
      </c>
      <c r="AS320" s="129">
        <v>45.5</v>
      </c>
      <c r="AT320" s="129">
        <v>0</v>
      </c>
      <c r="AU320" s="129">
        <v>45.5</v>
      </c>
      <c r="AV320" s="129">
        <v>0</v>
      </c>
      <c r="AW320" s="129">
        <v>181.5</v>
      </c>
      <c r="AX320" s="129">
        <v>45.5</v>
      </c>
      <c r="AY320" s="129">
        <v>227</v>
      </c>
      <c r="AZ320" s="130">
        <v>227</v>
      </c>
      <c r="BA320" s="131">
        <v>1.17099</v>
      </c>
      <c r="BB320" s="116">
        <v>0</v>
      </c>
      <c r="BC320" s="116" t="s">
        <v>254</v>
      </c>
      <c r="BD320" s="116">
        <v>0</v>
      </c>
      <c r="BE320" s="116" t="s">
        <v>254</v>
      </c>
      <c r="BF320" s="116">
        <v>0</v>
      </c>
      <c r="BG320" s="116" t="s">
        <v>254</v>
      </c>
      <c r="BH320" s="116">
        <v>1</v>
      </c>
      <c r="BI320" s="116">
        <v>0</v>
      </c>
    </row>
    <row r="321" spans="1:61" ht="15.5">
      <c r="A321" s="117" t="str">
        <f t="shared" si="4"/>
        <v>JN</v>
      </c>
      <c r="B321" s="118" t="s">
        <v>302</v>
      </c>
      <c r="C321" s="118">
        <v>1</v>
      </c>
      <c r="D321" s="118" t="s">
        <v>756</v>
      </c>
      <c r="E321" s="119">
        <v>20</v>
      </c>
      <c r="F321" s="120">
        <v>1.7606412172317505</v>
      </c>
      <c r="G321" s="121">
        <v>33.788337707519531</v>
      </c>
      <c r="H321" s="60" t="s">
        <v>24</v>
      </c>
      <c r="I321" s="123">
        <v>127.3236567</v>
      </c>
      <c r="J321" s="124">
        <v>0.97</v>
      </c>
      <c r="K321" s="124">
        <v>68.319999999999993</v>
      </c>
      <c r="L321" s="124">
        <v>296.2</v>
      </c>
      <c r="N321" s="125">
        <v>2.6945100000000002</v>
      </c>
      <c r="O321" s="126">
        <v>0</v>
      </c>
      <c r="P321" s="126">
        <v>5.45E-3</v>
      </c>
      <c r="Q321" s="126">
        <v>14.867000000000001</v>
      </c>
      <c r="R321" s="126">
        <v>0.15548999999999999</v>
      </c>
      <c r="S321" s="126">
        <v>0.18124100356494199</v>
      </c>
      <c r="T321" s="126">
        <v>1.04587341091007E-2</v>
      </c>
      <c r="U321" s="126">
        <v>0</v>
      </c>
      <c r="V321" s="127">
        <v>0.191699737674043</v>
      </c>
      <c r="W321" s="126">
        <v>3.32818257458695</v>
      </c>
      <c r="X321" s="126">
        <v>1.3075002971591601</v>
      </c>
      <c r="Y321" s="126">
        <v>2.0206822774277899</v>
      </c>
      <c r="Z321" s="126">
        <v>2.0206822774277899</v>
      </c>
      <c r="AA321" s="126">
        <v>2.0206822774277899</v>
      </c>
      <c r="AB321" s="126">
        <v>0</v>
      </c>
      <c r="AC321" s="126">
        <v>0</v>
      </c>
      <c r="AD321" s="126">
        <v>1.3075002971591601</v>
      </c>
      <c r="AE321" s="127">
        <v>0</v>
      </c>
      <c r="AF321" s="128">
        <v>8</v>
      </c>
      <c r="AG321" s="125">
        <v>2.3707357660763102</v>
      </c>
      <c r="AH321" s="126">
        <v>0.73517175799358103</v>
      </c>
      <c r="AI321" s="126">
        <v>1.6355640080827301</v>
      </c>
      <c r="AJ321" s="126">
        <v>1.6355640080827301</v>
      </c>
      <c r="AK321" s="126">
        <v>1.6355640080827301</v>
      </c>
      <c r="AL321" s="126">
        <v>0</v>
      </c>
      <c r="AM321" s="126">
        <v>0</v>
      </c>
      <c r="AN321" s="126">
        <v>0.73517175799358103</v>
      </c>
      <c r="AO321" s="127">
        <v>0</v>
      </c>
      <c r="AP321" s="129">
        <v>368</v>
      </c>
      <c r="AQ321" s="129">
        <v>0</v>
      </c>
      <c r="AR321" s="129">
        <v>368</v>
      </c>
      <c r="AS321" s="129">
        <v>79.5</v>
      </c>
      <c r="AT321" s="129">
        <v>0</v>
      </c>
      <c r="AU321" s="129">
        <v>79.5</v>
      </c>
      <c r="AV321" s="129">
        <v>0</v>
      </c>
      <c r="AW321" s="129">
        <v>368</v>
      </c>
      <c r="AX321" s="129">
        <v>79.5</v>
      </c>
      <c r="AY321" s="129">
        <v>447.5</v>
      </c>
      <c r="AZ321" s="130">
        <v>447.5</v>
      </c>
      <c r="BA321" s="131">
        <v>5.5540000000000003</v>
      </c>
      <c r="BB321" s="116">
        <v>0</v>
      </c>
      <c r="BC321" s="116" t="s">
        <v>254</v>
      </c>
      <c r="BD321" s="116">
        <v>0</v>
      </c>
      <c r="BE321" s="116" t="s">
        <v>254</v>
      </c>
      <c r="BF321" s="116">
        <v>1</v>
      </c>
      <c r="BG321" s="116" t="s">
        <v>254</v>
      </c>
      <c r="BH321" s="116">
        <v>1</v>
      </c>
      <c r="BI321" s="116">
        <v>0</v>
      </c>
    </row>
    <row r="322" spans="1:61" ht="15.5">
      <c r="A322" s="117" t="str">
        <f t="shared" ref="A322:A385" si="5">LEFT(B322,2)</f>
        <v>JS</v>
      </c>
      <c r="B322" s="118" t="s">
        <v>305</v>
      </c>
      <c r="C322" s="118">
        <v>1</v>
      </c>
      <c r="D322" s="118" t="s">
        <v>757</v>
      </c>
      <c r="E322" s="119">
        <v>1</v>
      </c>
      <c r="F322" s="120">
        <v>1.2926334142684937</v>
      </c>
      <c r="G322" s="121">
        <v>34.786811828613281</v>
      </c>
      <c r="H322" s="60" t="s">
        <v>24</v>
      </c>
      <c r="I322" s="123">
        <v>95.492742550000003</v>
      </c>
      <c r="J322" s="124">
        <v>1</v>
      </c>
      <c r="K322" s="124">
        <v>22.175000000000001</v>
      </c>
      <c r="L322" s="124">
        <v>101.55</v>
      </c>
      <c r="N322" s="125">
        <v>0.03</v>
      </c>
      <c r="O322" s="126">
        <v>0</v>
      </c>
      <c r="P322" s="126">
        <v>0.11</v>
      </c>
      <c r="Q322" s="126">
        <v>6.21</v>
      </c>
      <c r="R322" s="126">
        <v>0</v>
      </c>
      <c r="S322" s="126">
        <v>4.8309178743961402E-3</v>
      </c>
      <c r="T322" s="126">
        <v>0</v>
      </c>
      <c r="U322" s="126">
        <v>0</v>
      </c>
      <c r="V322" s="127">
        <v>4.8309178743961402E-3</v>
      </c>
      <c r="W322" s="126">
        <v>0</v>
      </c>
      <c r="X322" s="126">
        <v>0</v>
      </c>
      <c r="Y322" s="126">
        <v>0</v>
      </c>
      <c r="Z322" s="126">
        <v>0</v>
      </c>
      <c r="AA322" s="126">
        <v>0</v>
      </c>
      <c r="AB322" s="126">
        <v>0</v>
      </c>
      <c r="AC322" s="126">
        <v>0</v>
      </c>
      <c r="AD322" s="126">
        <v>0</v>
      </c>
      <c r="AE322" s="127">
        <v>0</v>
      </c>
      <c r="AF322" s="128">
        <v>0</v>
      </c>
      <c r="AG322" s="125">
        <v>0</v>
      </c>
      <c r="AH322" s="126">
        <v>0</v>
      </c>
      <c r="AI322" s="126">
        <v>0</v>
      </c>
      <c r="AJ322" s="126">
        <v>0</v>
      </c>
      <c r="AK322" s="126">
        <v>0</v>
      </c>
      <c r="AL322" s="126">
        <v>0</v>
      </c>
      <c r="AM322" s="126">
        <v>0</v>
      </c>
      <c r="AN322" s="126">
        <v>0</v>
      </c>
      <c r="AO322" s="127">
        <v>0</v>
      </c>
      <c r="AP322" s="129">
        <v>500</v>
      </c>
      <c r="AQ322" s="129">
        <v>0</v>
      </c>
      <c r="AR322" s="129">
        <v>500</v>
      </c>
      <c r="AS322" s="129">
        <v>323.5</v>
      </c>
      <c r="AT322" s="129">
        <v>0</v>
      </c>
      <c r="AU322" s="129">
        <v>323.5</v>
      </c>
      <c r="AV322" s="129">
        <v>0</v>
      </c>
      <c r="AW322" s="129">
        <v>500</v>
      </c>
      <c r="AX322" s="129">
        <v>323.5</v>
      </c>
      <c r="AY322" s="129">
        <v>823.5</v>
      </c>
      <c r="AZ322" s="130">
        <v>823.5</v>
      </c>
      <c r="BA322" s="131">
        <v>0.03</v>
      </c>
      <c r="BB322" s="116">
        <v>1</v>
      </c>
      <c r="BC322" s="116" t="s">
        <v>254</v>
      </c>
      <c r="BD322" s="116">
        <v>1</v>
      </c>
      <c r="BE322" s="116" t="s">
        <v>254</v>
      </c>
      <c r="BF322" s="116">
        <v>0</v>
      </c>
      <c r="BG322" s="116" t="s">
        <v>254</v>
      </c>
      <c r="BH322" s="116">
        <v>1</v>
      </c>
      <c r="BI322" s="116">
        <v>1</v>
      </c>
    </row>
    <row r="323" spans="1:61" ht="15.5">
      <c r="A323" s="117" t="str">
        <f t="shared" si="5"/>
        <v>JS</v>
      </c>
      <c r="B323" s="118" t="s">
        <v>305</v>
      </c>
      <c r="C323" s="118">
        <v>1</v>
      </c>
      <c r="D323" s="118" t="s">
        <v>758</v>
      </c>
      <c r="E323" s="119">
        <v>2</v>
      </c>
      <c r="F323" s="120">
        <v>1.5149072408676147</v>
      </c>
      <c r="G323" s="121">
        <v>33.993850708007813</v>
      </c>
      <c r="H323" s="60" t="s">
        <v>24</v>
      </c>
      <c r="I323" s="123">
        <v>159.15457090000001</v>
      </c>
      <c r="J323" s="124">
        <v>0.9</v>
      </c>
      <c r="K323" s="124">
        <v>24.6</v>
      </c>
      <c r="L323" s="124">
        <v>99.62</v>
      </c>
      <c r="N323" s="125">
        <v>7.0000000000000007E-2</v>
      </c>
      <c r="O323" s="126">
        <v>0</v>
      </c>
      <c r="P323" s="126">
        <v>0.49</v>
      </c>
      <c r="Q323" s="126">
        <v>7.7</v>
      </c>
      <c r="R323" s="126">
        <v>0</v>
      </c>
      <c r="S323" s="126">
        <v>9.0909090909090905E-3</v>
      </c>
      <c r="T323" s="126">
        <v>0</v>
      </c>
      <c r="U323" s="126">
        <v>0</v>
      </c>
      <c r="V323" s="127">
        <v>9.0909090909090905E-3</v>
      </c>
      <c r="W323" s="126">
        <v>3.4482758620689702</v>
      </c>
      <c r="X323" s="126">
        <v>0</v>
      </c>
      <c r="Y323" s="126">
        <v>2.1551724137931001</v>
      </c>
      <c r="Z323" s="126">
        <v>1.72413793103448</v>
      </c>
      <c r="AA323" s="126">
        <v>1.72413793103448</v>
      </c>
      <c r="AB323" s="126">
        <v>0</v>
      </c>
      <c r="AC323" s="126">
        <v>0</v>
      </c>
      <c r="AD323" s="126">
        <v>0</v>
      </c>
      <c r="AE323" s="127">
        <v>1.2931034482758601</v>
      </c>
      <c r="AF323" s="128">
        <v>4</v>
      </c>
      <c r="AG323" s="125">
        <v>0.27887931034482799</v>
      </c>
      <c r="AH323" s="126">
        <v>0</v>
      </c>
      <c r="AI323" s="126">
        <v>0.27887931034482799</v>
      </c>
      <c r="AJ323" s="126">
        <v>0.21724137931034501</v>
      </c>
      <c r="AK323" s="126">
        <v>0.21724137931034501</v>
      </c>
      <c r="AL323" s="126">
        <v>0</v>
      </c>
      <c r="AM323" s="126">
        <v>0</v>
      </c>
      <c r="AN323" s="126">
        <v>0</v>
      </c>
      <c r="AO323" s="127">
        <v>0</v>
      </c>
      <c r="AP323" s="129">
        <v>205.5</v>
      </c>
      <c r="AQ323" s="129">
        <v>0</v>
      </c>
      <c r="AR323" s="129">
        <v>205.5</v>
      </c>
      <c r="AS323" s="129">
        <v>215.5</v>
      </c>
      <c r="AT323" s="129">
        <v>0</v>
      </c>
      <c r="AU323" s="129">
        <v>215.5</v>
      </c>
      <c r="AV323" s="129">
        <v>0</v>
      </c>
      <c r="AW323" s="129">
        <v>205.5</v>
      </c>
      <c r="AX323" s="129">
        <v>215.5</v>
      </c>
      <c r="AY323" s="129">
        <v>421</v>
      </c>
      <c r="AZ323" s="130">
        <v>421</v>
      </c>
      <c r="BA323" s="131" t="s">
        <v>254</v>
      </c>
      <c r="BB323" s="116">
        <v>1</v>
      </c>
      <c r="BC323" s="116" t="s">
        <v>254</v>
      </c>
      <c r="BD323" s="116">
        <v>1</v>
      </c>
      <c r="BE323" s="116" t="s">
        <v>254</v>
      </c>
      <c r="BF323" s="116">
        <v>0</v>
      </c>
      <c r="BG323" s="116" t="s">
        <v>254</v>
      </c>
      <c r="BH323" s="116">
        <v>1</v>
      </c>
      <c r="BI323" s="116">
        <v>1</v>
      </c>
    </row>
    <row r="324" spans="1:61" ht="15.5">
      <c r="A324" s="117" t="str">
        <f t="shared" si="5"/>
        <v>JS</v>
      </c>
      <c r="B324" s="118" t="s">
        <v>305</v>
      </c>
      <c r="C324" s="118">
        <v>1</v>
      </c>
      <c r="D324" s="118" t="s">
        <v>759</v>
      </c>
      <c r="E324" s="119">
        <v>3</v>
      </c>
      <c r="F324" s="120">
        <v>1.6134991645812988</v>
      </c>
      <c r="G324" s="121">
        <v>35.296108245849609</v>
      </c>
      <c r="H324" s="60" t="s">
        <v>24</v>
      </c>
      <c r="I324" s="123">
        <v>127.3236567</v>
      </c>
      <c r="J324" s="124">
        <v>0.99</v>
      </c>
      <c r="K324" s="124">
        <v>24.4</v>
      </c>
      <c r="L324" s="124">
        <v>102.02</v>
      </c>
      <c r="N324" s="125">
        <v>0.06</v>
      </c>
      <c r="O324" s="126">
        <v>0</v>
      </c>
      <c r="P324" s="126">
        <v>0.66</v>
      </c>
      <c r="Q324" s="126">
        <v>10.43</v>
      </c>
      <c r="R324" s="126">
        <v>0</v>
      </c>
      <c r="S324" s="126">
        <v>5.7526366251198502E-3</v>
      </c>
      <c r="T324" s="126">
        <v>0</v>
      </c>
      <c r="U324" s="126">
        <v>0</v>
      </c>
      <c r="V324" s="127">
        <v>5.7526366251198502E-3</v>
      </c>
      <c r="W324" s="126">
        <v>4.4585987261146496</v>
      </c>
      <c r="X324" s="126">
        <v>0</v>
      </c>
      <c r="Y324" s="126">
        <v>4.4585987261146496</v>
      </c>
      <c r="Z324" s="126">
        <v>3.1847133757961799</v>
      </c>
      <c r="AA324" s="126">
        <v>1.9108280254777099</v>
      </c>
      <c r="AB324" s="126">
        <v>1.2738853503184699</v>
      </c>
      <c r="AC324" s="126">
        <v>0</v>
      </c>
      <c r="AD324" s="126">
        <v>0</v>
      </c>
      <c r="AE324" s="127">
        <v>0</v>
      </c>
      <c r="AF324" s="128">
        <v>4</v>
      </c>
      <c r="AG324" s="125">
        <v>1.98566878980892</v>
      </c>
      <c r="AH324" s="126">
        <v>0</v>
      </c>
      <c r="AI324" s="126">
        <v>1.98566878980892</v>
      </c>
      <c r="AJ324" s="126">
        <v>0.87197452229299399</v>
      </c>
      <c r="AK324" s="126">
        <v>0.34267515923566899</v>
      </c>
      <c r="AL324" s="126">
        <v>0.52929936305732495</v>
      </c>
      <c r="AM324" s="126">
        <v>0</v>
      </c>
      <c r="AN324" s="126">
        <v>0</v>
      </c>
      <c r="AO324" s="127">
        <v>0</v>
      </c>
      <c r="AP324" s="129">
        <v>277.5</v>
      </c>
      <c r="AQ324" s="129">
        <v>0</v>
      </c>
      <c r="AR324" s="129">
        <v>277.5</v>
      </c>
      <c r="AS324" s="129">
        <v>115.5</v>
      </c>
      <c r="AT324" s="129">
        <v>0</v>
      </c>
      <c r="AU324" s="129">
        <v>115.5</v>
      </c>
      <c r="AV324" s="129">
        <v>0</v>
      </c>
      <c r="AW324" s="129">
        <v>277.5</v>
      </c>
      <c r="AX324" s="129">
        <v>115.5</v>
      </c>
      <c r="AY324" s="129">
        <v>393</v>
      </c>
      <c r="AZ324" s="130">
        <v>393</v>
      </c>
      <c r="BA324" s="131" t="s">
        <v>254</v>
      </c>
      <c r="BB324" s="116">
        <v>0</v>
      </c>
      <c r="BC324" s="116" t="s">
        <v>254</v>
      </c>
      <c r="BD324" s="116">
        <v>0</v>
      </c>
      <c r="BE324" s="116" t="s">
        <v>254</v>
      </c>
      <c r="BF324" s="116">
        <v>0</v>
      </c>
      <c r="BG324" s="116" t="s">
        <v>254</v>
      </c>
      <c r="BH324" s="116">
        <v>1</v>
      </c>
      <c r="BI324" s="116">
        <v>0</v>
      </c>
    </row>
    <row r="325" spans="1:61" ht="15.5">
      <c r="A325" s="117" t="str">
        <f t="shared" si="5"/>
        <v>JS</v>
      </c>
      <c r="B325" s="118" t="s">
        <v>305</v>
      </c>
      <c r="C325" s="118">
        <v>1</v>
      </c>
      <c r="D325" s="118" t="s">
        <v>760</v>
      </c>
      <c r="E325" s="119">
        <v>4</v>
      </c>
      <c r="F325" s="120">
        <v>1.4843266010284424</v>
      </c>
      <c r="G325" s="121">
        <v>33.807285308837891</v>
      </c>
      <c r="H325" s="60" t="s">
        <v>24</v>
      </c>
      <c r="I325" s="123">
        <v>95.492742550000003</v>
      </c>
      <c r="J325" s="124">
        <v>0.9</v>
      </c>
      <c r="K325" s="124">
        <v>23.34</v>
      </c>
      <c r="L325" s="124">
        <v>100.38</v>
      </c>
      <c r="N325" s="125">
        <v>0.08</v>
      </c>
      <c r="O325" s="126">
        <v>0</v>
      </c>
      <c r="P325" s="126">
        <v>0.39</v>
      </c>
      <c r="Q325" s="126">
        <v>9.07</v>
      </c>
      <c r="R325" s="126">
        <v>0</v>
      </c>
      <c r="S325" s="126">
        <v>8.8202866593164297E-3</v>
      </c>
      <c r="T325" s="126">
        <v>0</v>
      </c>
      <c r="U325" s="126">
        <v>0</v>
      </c>
      <c r="V325" s="127">
        <v>8.8202866593164297E-3</v>
      </c>
      <c r="W325" s="126">
        <v>4.0431266846361202</v>
      </c>
      <c r="X325" s="126">
        <v>0.269541778975741</v>
      </c>
      <c r="Y325" s="126">
        <v>2.9649595687331498</v>
      </c>
      <c r="Z325" s="126">
        <v>1.88679245283019</v>
      </c>
      <c r="AA325" s="126">
        <v>1.88679245283019</v>
      </c>
      <c r="AB325" s="126">
        <v>0</v>
      </c>
      <c r="AC325" s="126">
        <v>0</v>
      </c>
      <c r="AD325" s="126">
        <v>0.269541778975741</v>
      </c>
      <c r="AE325" s="127">
        <v>0.80862533692722405</v>
      </c>
      <c r="AF325" s="128">
        <v>5</v>
      </c>
      <c r="AG325" s="125">
        <v>5.3978436657681899</v>
      </c>
      <c r="AH325" s="126">
        <v>0.27681940700808599</v>
      </c>
      <c r="AI325" s="126">
        <v>2.3455525606469001</v>
      </c>
      <c r="AJ325" s="126">
        <v>0.61455525606468997</v>
      </c>
      <c r="AK325" s="126">
        <v>0.61455525606468997</v>
      </c>
      <c r="AL325" s="126">
        <v>0</v>
      </c>
      <c r="AM325" s="126">
        <v>0</v>
      </c>
      <c r="AN325" s="126">
        <v>0.27681940700808599</v>
      </c>
      <c r="AO325" s="127">
        <v>2.7754716981132099</v>
      </c>
      <c r="AP325" s="129">
        <v>314</v>
      </c>
      <c r="AQ325" s="129">
        <v>0</v>
      </c>
      <c r="AR325" s="129">
        <v>314</v>
      </c>
      <c r="AS325" s="129">
        <v>184</v>
      </c>
      <c r="AT325" s="129">
        <v>0</v>
      </c>
      <c r="AU325" s="129">
        <v>184</v>
      </c>
      <c r="AV325" s="129">
        <v>0</v>
      </c>
      <c r="AW325" s="129">
        <v>314</v>
      </c>
      <c r="AX325" s="129">
        <v>184</v>
      </c>
      <c r="AY325" s="129">
        <v>498</v>
      </c>
      <c r="AZ325" s="130">
        <v>498</v>
      </c>
      <c r="BA325" s="131" t="s">
        <v>254</v>
      </c>
      <c r="BB325" s="116">
        <v>0</v>
      </c>
      <c r="BC325" s="116" t="s">
        <v>254</v>
      </c>
      <c r="BD325" s="116">
        <v>0</v>
      </c>
      <c r="BE325" s="116" t="s">
        <v>254</v>
      </c>
      <c r="BF325" s="116" t="s">
        <v>254</v>
      </c>
      <c r="BG325" s="116" t="s">
        <v>254</v>
      </c>
      <c r="BH325" s="116">
        <v>1</v>
      </c>
      <c r="BI325" s="116">
        <v>0</v>
      </c>
    </row>
    <row r="326" spans="1:61" ht="15.5">
      <c r="A326" s="117" t="str">
        <f t="shared" si="5"/>
        <v>JS</v>
      </c>
      <c r="B326" s="118" t="s">
        <v>305</v>
      </c>
      <c r="C326" s="118">
        <v>1</v>
      </c>
      <c r="D326" s="118" t="s">
        <v>761</v>
      </c>
      <c r="E326" s="119">
        <v>5</v>
      </c>
      <c r="F326" s="120">
        <v>1.6574385166168213</v>
      </c>
      <c r="G326" s="121">
        <v>34.385692596435547</v>
      </c>
      <c r="H326" s="60" t="s">
        <v>24</v>
      </c>
      <c r="I326" s="123">
        <v>95.492742550000003</v>
      </c>
      <c r="J326" s="124">
        <v>0.98</v>
      </c>
      <c r="K326" s="124">
        <v>26.64</v>
      </c>
      <c r="L326" s="124">
        <v>110.46</v>
      </c>
      <c r="N326" s="125">
        <v>0.05</v>
      </c>
      <c r="O326" s="126">
        <v>0</v>
      </c>
      <c r="P326" s="126">
        <v>0.4</v>
      </c>
      <c r="Q326" s="126">
        <v>8.24</v>
      </c>
      <c r="R326" s="126">
        <v>0</v>
      </c>
      <c r="S326" s="126">
        <v>6.0679611650485401E-3</v>
      </c>
      <c r="T326" s="126">
        <v>0</v>
      </c>
      <c r="U326" s="126">
        <v>0</v>
      </c>
      <c r="V326" s="127">
        <v>6.0679611650485401E-3</v>
      </c>
      <c r="W326" s="126">
        <v>2.6431718061674001</v>
      </c>
      <c r="X326" s="126">
        <v>1.5418502202643201</v>
      </c>
      <c r="Y326" s="126">
        <v>0.88105726872246704</v>
      </c>
      <c r="Z326" s="126">
        <v>0.66079295154185003</v>
      </c>
      <c r="AA326" s="126">
        <v>0.44052863436123302</v>
      </c>
      <c r="AB326" s="126">
        <v>0.22026431718061701</v>
      </c>
      <c r="AC326" s="126">
        <v>0</v>
      </c>
      <c r="AD326" s="126">
        <v>1.5418502202643201</v>
      </c>
      <c r="AE326" s="127">
        <v>0.22026431718061701</v>
      </c>
      <c r="AF326" s="128">
        <v>6</v>
      </c>
      <c r="AG326" s="125">
        <v>0.74779735682819404</v>
      </c>
      <c r="AH326" s="126">
        <v>0.39493392070484601</v>
      </c>
      <c r="AI326" s="126">
        <v>0.35286343612334797</v>
      </c>
      <c r="AJ326" s="126">
        <v>0.32136563876652002</v>
      </c>
      <c r="AK326" s="126">
        <v>6.29955947136564E-2</v>
      </c>
      <c r="AL326" s="126">
        <v>0.25837004405286301</v>
      </c>
      <c r="AM326" s="126">
        <v>0</v>
      </c>
      <c r="AN326" s="126">
        <v>0.39493392070484601</v>
      </c>
      <c r="AO326" s="127">
        <v>0</v>
      </c>
      <c r="AP326" s="129">
        <v>256.5</v>
      </c>
      <c r="AQ326" s="129">
        <v>0</v>
      </c>
      <c r="AR326" s="129">
        <v>256.5</v>
      </c>
      <c r="AS326" s="129">
        <v>177</v>
      </c>
      <c r="AT326" s="129">
        <v>0</v>
      </c>
      <c r="AU326" s="129">
        <v>177</v>
      </c>
      <c r="AV326" s="129">
        <v>0</v>
      </c>
      <c r="AW326" s="129">
        <v>256.5</v>
      </c>
      <c r="AX326" s="129">
        <v>177</v>
      </c>
      <c r="AY326" s="129">
        <v>433.5</v>
      </c>
      <c r="AZ326" s="130">
        <v>433.5</v>
      </c>
      <c r="BA326" s="131" t="s">
        <v>254</v>
      </c>
      <c r="BB326" s="116" t="s">
        <v>254</v>
      </c>
      <c r="BC326" s="116" t="s">
        <v>254</v>
      </c>
      <c r="BD326" s="116">
        <v>0</v>
      </c>
      <c r="BE326" s="116" t="s">
        <v>254</v>
      </c>
      <c r="BF326" s="116" t="s">
        <v>254</v>
      </c>
      <c r="BG326" s="116" t="s">
        <v>254</v>
      </c>
      <c r="BH326" s="116">
        <v>1</v>
      </c>
      <c r="BI326" s="116" t="s">
        <v>254</v>
      </c>
    </row>
    <row r="327" spans="1:61" ht="15.5">
      <c r="A327" s="117" t="str">
        <f t="shared" si="5"/>
        <v>JS</v>
      </c>
      <c r="B327" s="118" t="s">
        <v>305</v>
      </c>
      <c r="C327" s="118">
        <v>1</v>
      </c>
      <c r="D327" s="118" t="s">
        <v>762</v>
      </c>
      <c r="E327" s="119">
        <v>6</v>
      </c>
      <c r="F327" s="120">
        <v>1.8485003709793091</v>
      </c>
      <c r="G327" s="121">
        <v>35.483043670654297</v>
      </c>
      <c r="H327" s="60" t="s">
        <v>24</v>
      </c>
      <c r="I327" s="123">
        <v>127.3236567</v>
      </c>
      <c r="J327" s="124">
        <v>1.05</v>
      </c>
      <c r="K327" s="124">
        <v>24.82</v>
      </c>
      <c r="L327" s="124">
        <v>112.52</v>
      </c>
      <c r="N327" s="125">
        <v>0.04</v>
      </c>
      <c r="O327" s="126">
        <v>0</v>
      </c>
      <c r="P327" s="126">
        <v>0.21</v>
      </c>
      <c r="Q327" s="126">
        <v>7.53</v>
      </c>
      <c r="R327" s="126">
        <v>0</v>
      </c>
      <c r="S327" s="126">
        <v>5.3120849933598899E-3</v>
      </c>
      <c r="T327" s="126">
        <v>0</v>
      </c>
      <c r="U327" s="126">
        <v>0</v>
      </c>
      <c r="V327" s="127">
        <v>5.3120849933598899E-3</v>
      </c>
      <c r="W327" s="126">
        <v>0.72859744990892505</v>
      </c>
      <c r="X327" s="126">
        <v>0</v>
      </c>
      <c r="Y327" s="126">
        <v>0.18214936247723101</v>
      </c>
      <c r="Z327" s="126">
        <v>0.18214936247723101</v>
      </c>
      <c r="AA327" s="126">
        <v>0.18214936247723101</v>
      </c>
      <c r="AB327" s="126">
        <v>0</v>
      </c>
      <c r="AC327" s="126">
        <v>0</v>
      </c>
      <c r="AD327" s="126">
        <v>0</v>
      </c>
      <c r="AE327" s="127">
        <v>0.54644808743169404</v>
      </c>
      <c r="AF327" s="128">
        <v>2</v>
      </c>
      <c r="AG327" s="125">
        <v>0.226229508196721</v>
      </c>
      <c r="AH327" s="126">
        <v>0</v>
      </c>
      <c r="AI327" s="126">
        <v>6.5755919854280503E-2</v>
      </c>
      <c r="AJ327" s="126">
        <v>6.5755919854280503E-2</v>
      </c>
      <c r="AK327" s="126">
        <v>6.5755919854280503E-2</v>
      </c>
      <c r="AL327" s="126">
        <v>0</v>
      </c>
      <c r="AM327" s="126">
        <v>0</v>
      </c>
      <c r="AN327" s="126">
        <v>0</v>
      </c>
      <c r="AO327" s="127">
        <v>0.16047358834244099</v>
      </c>
      <c r="AP327" s="129">
        <v>455.5</v>
      </c>
      <c r="AQ327" s="129">
        <v>0</v>
      </c>
      <c r="AR327" s="129">
        <v>455.5</v>
      </c>
      <c r="AS327" s="129">
        <v>276.5</v>
      </c>
      <c r="AT327" s="129">
        <v>0</v>
      </c>
      <c r="AU327" s="129">
        <v>276.5</v>
      </c>
      <c r="AV327" s="129">
        <v>0</v>
      </c>
      <c r="AW327" s="129">
        <v>455.5</v>
      </c>
      <c r="AX327" s="129">
        <v>276.5</v>
      </c>
      <c r="AY327" s="129">
        <v>732</v>
      </c>
      <c r="AZ327" s="130">
        <v>732</v>
      </c>
      <c r="BA327" s="131" t="s">
        <v>254</v>
      </c>
      <c r="BB327" s="116">
        <v>1</v>
      </c>
      <c r="BC327" s="116" t="s">
        <v>254</v>
      </c>
      <c r="BD327" s="116">
        <v>0</v>
      </c>
      <c r="BE327" s="116" t="s">
        <v>254</v>
      </c>
      <c r="BF327" s="116">
        <v>0</v>
      </c>
      <c r="BG327" s="116" t="s">
        <v>254</v>
      </c>
      <c r="BH327" s="116">
        <v>1</v>
      </c>
      <c r="BI327" s="116">
        <v>1</v>
      </c>
    </row>
    <row r="328" spans="1:61" ht="15.5">
      <c r="A328" s="117" t="str">
        <f t="shared" si="5"/>
        <v>JS</v>
      </c>
      <c r="B328" s="118" t="s">
        <v>305</v>
      </c>
      <c r="C328" s="118">
        <v>1</v>
      </c>
      <c r="D328" s="118" t="s">
        <v>763</v>
      </c>
      <c r="E328" s="119">
        <v>7</v>
      </c>
      <c r="F328" s="120">
        <v>1.3831707239151001</v>
      </c>
      <c r="G328" s="121">
        <v>33.614547729492187</v>
      </c>
      <c r="H328" s="60" t="s">
        <v>24</v>
      </c>
      <c r="I328" s="123">
        <v>159.15457090000001</v>
      </c>
      <c r="J328" s="124">
        <v>0.86</v>
      </c>
      <c r="K328" s="124">
        <v>18.100000000000001</v>
      </c>
      <c r="L328" s="124">
        <v>88.74</v>
      </c>
      <c r="N328" s="125">
        <v>0.15</v>
      </c>
      <c r="O328" s="126">
        <v>0</v>
      </c>
      <c r="P328" s="126">
        <v>0.3</v>
      </c>
      <c r="Q328" s="126">
        <v>6.17</v>
      </c>
      <c r="R328" s="126">
        <v>0</v>
      </c>
      <c r="S328" s="126">
        <v>2.43111831442464E-2</v>
      </c>
      <c r="T328" s="126">
        <v>0</v>
      </c>
      <c r="U328" s="126">
        <v>0</v>
      </c>
      <c r="V328" s="127">
        <v>2.43111831442464E-2</v>
      </c>
      <c r="W328" s="126">
        <v>0.78277886497064597</v>
      </c>
      <c r="X328" s="126">
        <v>0</v>
      </c>
      <c r="Y328" s="126">
        <v>0.19569471624266099</v>
      </c>
      <c r="Z328" s="126">
        <v>0.19569471624266099</v>
      </c>
      <c r="AA328" s="126">
        <v>0.19569471624266099</v>
      </c>
      <c r="AB328" s="126">
        <v>0</v>
      </c>
      <c r="AC328" s="126">
        <v>0</v>
      </c>
      <c r="AD328" s="126">
        <v>0</v>
      </c>
      <c r="AE328" s="127">
        <v>0.58708414872798398</v>
      </c>
      <c r="AF328" s="128">
        <v>2</v>
      </c>
      <c r="AG328" s="125">
        <v>0.100587084148728</v>
      </c>
      <c r="AH328" s="126">
        <v>0</v>
      </c>
      <c r="AI328" s="126">
        <v>2.7984344422700601E-2</v>
      </c>
      <c r="AJ328" s="126">
        <v>2.7984344422700601E-2</v>
      </c>
      <c r="AK328" s="126">
        <v>2.7984344422700601E-2</v>
      </c>
      <c r="AL328" s="126">
        <v>0</v>
      </c>
      <c r="AM328" s="126">
        <v>0</v>
      </c>
      <c r="AN328" s="126">
        <v>0</v>
      </c>
      <c r="AO328" s="127">
        <v>7.2602739726027404E-2</v>
      </c>
      <c r="AP328" s="129">
        <v>344</v>
      </c>
      <c r="AQ328" s="129">
        <v>0</v>
      </c>
      <c r="AR328" s="129">
        <v>344</v>
      </c>
      <c r="AS328" s="129">
        <v>231.5</v>
      </c>
      <c r="AT328" s="129">
        <v>0</v>
      </c>
      <c r="AU328" s="129">
        <v>231.5</v>
      </c>
      <c r="AV328" s="129">
        <v>0</v>
      </c>
      <c r="AW328" s="129">
        <v>344</v>
      </c>
      <c r="AX328" s="129">
        <v>231.5</v>
      </c>
      <c r="AY328" s="129">
        <v>575.5</v>
      </c>
      <c r="AZ328" s="130">
        <v>575.5</v>
      </c>
      <c r="BA328" s="131" t="s">
        <v>254</v>
      </c>
      <c r="BB328" s="116">
        <v>1</v>
      </c>
      <c r="BC328" s="116" t="s">
        <v>254</v>
      </c>
      <c r="BD328" s="116">
        <v>0</v>
      </c>
      <c r="BE328" s="116" t="s">
        <v>254</v>
      </c>
      <c r="BF328" s="116" t="s">
        <v>254</v>
      </c>
      <c r="BG328" s="116" t="s">
        <v>254</v>
      </c>
      <c r="BH328" s="116">
        <v>1</v>
      </c>
      <c r="BI328" s="116">
        <v>1</v>
      </c>
    </row>
    <row r="329" spans="1:61" ht="15.5">
      <c r="A329" s="117" t="str">
        <f t="shared" si="5"/>
        <v>JS</v>
      </c>
      <c r="B329" s="118" t="s">
        <v>305</v>
      </c>
      <c r="C329" s="118">
        <v>1</v>
      </c>
      <c r="D329" s="118" t="s">
        <v>764</v>
      </c>
      <c r="E329" s="119">
        <v>8</v>
      </c>
      <c r="F329" s="120">
        <v>1.3661739826202393</v>
      </c>
      <c r="G329" s="121">
        <v>34.969963073730469</v>
      </c>
      <c r="H329" s="60" t="s">
        <v>24</v>
      </c>
      <c r="I329" s="123">
        <v>63.661828370000002</v>
      </c>
      <c r="J329" s="124">
        <v>0.9</v>
      </c>
      <c r="K329" s="124">
        <v>13.46</v>
      </c>
      <c r="L329" s="124">
        <v>77.599999999999994</v>
      </c>
      <c r="N329" s="125">
        <v>0.08</v>
      </c>
      <c r="O329" s="126">
        <v>0</v>
      </c>
      <c r="P329" s="126">
        <v>0.08</v>
      </c>
      <c r="Q329" s="126">
        <v>5.32</v>
      </c>
      <c r="R329" s="126">
        <v>0</v>
      </c>
      <c r="S329" s="126">
        <v>1.50375939849624E-2</v>
      </c>
      <c r="T329" s="126">
        <v>0</v>
      </c>
      <c r="U329" s="126">
        <v>0</v>
      </c>
      <c r="V329" s="127">
        <v>1.50375939849624E-2</v>
      </c>
      <c r="W329" s="126">
        <v>1.7543859649122799</v>
      </c>
      <c r="X329" s="126">
        <v>0.38986354775828502</v>
      </c>
      <c r="Y329" s="126">
        <v>1.16959064327485</v>
      </c>
      <c r="Z329" s="126">
        <v>0.58479532163742698</v>
      </c>
      <c r="AA329" s="126">
        <v>0.58479532163742698</v>
      </c>
      <c r="AB329" s="126">
        <v>0</v>
      </c>
      <c r="AC329" s="126">
        <v>0</v>
      </c>
      <c r="AD329" s="126">
        <v>0.38986354775828502</v>
      </c>
      <c r="AE329" s="127">
        <v>0.19493177387914201</v>
      </c>
      <c r="AF329" s="128">
        <v>5</v>
      </c>
      <c r="AG329" s="125">
        <v>0.38382066276803101</v>
      </c>
      <c r="AH329" s="126">
        <v>5.9259259259259303E-2</v>
      </c>
      <c r="AI329" s="126">
        <v>0.25224171539960999</v>
      </c>
      <c r="AJ329" s="126">
        <v>8.3625730994152006E-2</v>
      </c>
      <c r="AK329" s="126">
        <v>8.3625730994152006E-2</v>
      </c>
      <c r="AL329" s="126">
        <v>0</v>
      </c>
      <c r="AM329" s="126">
        <v>0</v>
      </c>
      <c r="AN329" s="126">
        <v>5.9259259259259303E-2</v>
      </c>
      <c r="AO329" s="127">
        <v>7.2319688109161798E-2</v>
      </c>
      <c r="AP329" s="129">
        <v>374.5</v>
      </c>
      <c r="AQ329" s="129">
        <v>0</v>
      </c>
      <c r="AR329" s="129">
        <v>374.5</v>
      </c>
      <c r="AS329" s="129">
        <v>130.5</v>
      </c>
      <c r="AT329" s="129">
        <v>0</v>
      </c>
      <c r="AU329" s="129">
        <v>130.5</v>
      </c>
      <c r="AV329" s="129">
        <v>0</v>
      </c>
      <c r="AW329" s="129">
        <v>374.5</v>
      </c>
      <c r="AX329" s="129">
        <v>130.5</v>
      </c>
      <c r="AY329" s="129">
        <v>505</v>
      </c>
      <c r="AZ329" s="130">
        <v>505</v>
      </c>
      <c r="BA329" s="131" t="s">
        <v>254</v>
      </c>
      <c r="BB329" s="116">
        <v>1</v>
      </c>
      <c r="BC329" s="116" t="s">
        <v>254</v>
      </c>
      <c r="BD329" s="116">
        <v>0</v>
      </c>
      <c r="BE329" s="116" t="s">
        <v>254</v>
      </c>
      <c r="BF329" s="116" t="s">
        <v>254</v>
      </c>
      <c r="BG329" s="116" t="s">
        <v>254</v>
      </c>
      <c r="BH329" s="116">
        <v>1</v>
      </c>
      <c r="BI329" s="116">
        <v>1</v>
      </c>
    </row>
    <row r="330" spans="1:61" ht="15.5">
      <c r="A330" s="117" t="str">
        <f t="shared" si="5"/>
        <v>JS</v>
      </c>
      <c r="B330" s="118" t="s">
        <v>305</v>
      </c>
      <c r="C330" s="118">
        <v>1</v>
      </c>
      <c r="D330" s="118" t="s">
        <v>765</v>
      </c>
      <c r="E330" s="119">
        <v>9</v>
      </c>
      <c r="F330" s="120">
        <v>1.5648465156555176</v>
      </c>
      <c r="G330" s="121">
        <v>35.12164306640625</v>
      </c>
      <c r="H330" s="60" t="s">
        <v>24</v>
      </c>
      <c r="I330" s="123">
        <v>95.492742550000003</v>
      </c>
      <c r="J330" s="124">
        <v>0.96</v>
      </c>
      <c r="K330" s="124">
        <v>25.66</v>
      </c>
      <c r="L330" s="124">
        <v>104.24</v>
      </c>
      <c r="N330" s="125">
        <v>0.15</v>
      </c>
      <c r="O330" s="126">
        <v>0</v>
      </c>
      <c r="P330" s="126">
        <v>0.47</v>
      </c>
      <c r="Q330" s="126">
        <v>10.25</v>
      </c>
      <c r="R330" s="126">
        <v>0</v>
      </c>
      <c r="S330" s="126">
        <v>1.46341463414634E-2</v>
      </c>
      <c r="T330" s="126">
        <v>0</v>
      </c>
      <c r="U330" s="126">
        <v>0</v>
      </c>
      <c r="V330" s="127">
        <v>1.46341463414634E-2</v>
      </c>
      <c r="W330" s="126">
        <v>1.67865707434053</v>
      </c>
      <c r="X330" s="126">
        <v>0</v>
      </c>
      <c r="Y330" s="126">
        <v>1.43884892086331</v>
      </c>
      <c r="Z330" s="126">
        <v>1.1990407673860899</v>
      </c>
      <c r="AA330" s="126">
        <v>1.1990407673860899</v>
      </c>
      <c r="AB330" s="126">
        <v>0</v>
      </c>
      <c r="AC330" s="126">
        <v>0</v>
      </c>
      <c r="AD330" s="126">
        <v>0</v>
      </c>
      <c r="AE330" s="127">
        <v>0.23980815347721801</v>
      </c>
      <c r="AF330" s="128">
        <v>4</v>
      </c>
      <c r="AG330" s="125">
        <v>0.65659472422062304</v>
      </c>
      <c r="AH330" s="126">
        <v>0</v>
      </c>
      <c r="AI330" s="126">
        <v>0.15515587529975999</v>
      </c>
      <c r="AJ330" s="126">
        <v>6.8585131894484397E-2</v>
      </c>
      <c r="AK330" s="126">
        <v>6.8585131894484397E-2</v>
      </c>
      <c r="AL330" s="126">
        <v>0</v>
      </c>
      <c r="AM330" s="126">
        <v>0</v>
      </c>
      <c r="AN330" s="126">
        <v>0</v>
      </c>
      <c r="AO330" s="127">
        <v>0.50143884892086299</v>
      </c>
      <c r="AP330" s="129">
        <v>227.5</v>
      </c>
      <c r="AQ330" s="129">
        <v>0</v>
      </c>
      <c r="AR330" s="129">
        <v>227.5</v>
      </c>
      <c r="AS330" s="129">
        <v>75.5</v>
      </c>
      <c r="AT330" s="129">
        <v>0</v>
      </c>
      <c r="AU330" s="129">
        <v>75.5</v>
      </c>
      <c r="AV330" s="129">
        <v>0</v>
      </c>
      <c r="AW330" s="129">
        <v>227.5</v>
      </c>
      <c r="AX330" s="129">
        <v>75.5</v>
      </c>
      <c r="AY330" s="129">
        <v>303</v>
      </c>
      <c r="AZ330" s="130">
        <v>303</v>
      </c>
      <c r="BA330" s="131" t="s">
        <v>254</v>
      </c>
      <c r="BB330" s="116">
        <v>1</v>
      </c>
      <c r="BC330" s="116" t="s">
        <v>254</v>
      </c>
      <c r="BD330" s="116" t="s">
        <v>254</v>
      </c>
      <c r="BE330" s="116" t="s">
        <v>254</v>
      </c>
      <c r="BF330" s="116">
        <v>1</v>
      </c>
      <c r="BG330" s="116" t="s">
        <v>254</v>
      </c>
      <c r="BH330" s="116">
        <v>1</v>
      </c>
      <c r="BI330" s="116">
        <v>1</v>
      </c>
    </row>
    <row r="331" spans="1:61" ht="15.5">
      <c r="A331" s="117" t="str">
        <f t="shared" si="5"/>
        <v>JS</v>
      </c>
      <c r="B331" s="118" t="s">
        <v>305</v>
      </c>
      <c r="C331" s="118">
        <v>1</v>
      </c>
      <c r="D331" s="118" t="s">
        <v>766</v>
      </c>
      <c r="E331" s="119">
        <v>10</v>
      </c>
      <c r="F331" s="120">
        <v>1.4189026355743408</v>
      </c>
      <c r="G331" s="121">
        <v>34.811737060546875</v>
      </c>
      <c r="H331" s="60" t="s">
        <v>24</v>
      </c>
      <c r="I331" s="123">
        <v>127.3236567</v>
      </c>
      <c r="J331" s="124">
        <v>0.98</v>
      </c>
      <c r="K331" s="124">
        <v>23.92</v>
      </c>
      <c r="L331" s="124">
        <v>107.82</v>
      </c>
      <c r="N331" s="125">
        <v>0.05</v>
      </c>
      <c r="O331" s="126">
        <v>0</v>
      </c>
      <c r="P331" s="126">
        <v>0.36</v>
      </c>
      <c r="Q331" s="126">
        <v>7.14</v>
      </c>
      <c r="R331" s="126">
        <v>0</v>
      </c>
      <c r="S331" s="126">
        <v>7.0028011204481804E-3</v>
      </c>
      <c r="T331" s="126">
        <v>0</v>
      </c>
      <c r="U331" s="126">
        <v>0</v>
      </c>
      <c r="V331" s="127">
        <v>7.0028011204481804E-3</v>
      </c>
      <c r="W331" s="126">
        <v>2.3297491039426501</v>
      </c>
      <c r="X331" s="126">
        <v>0</v>
      </c>
      <c r="Y331" s="126">
        <v>1.7921146953405001</v>
      </c>
      <c r="Z331" s="126">
        <v>1.25448028673835</v>
      </c>
      <c r="AA331" s="126">
        <v>0.89605734767025103</v>
      </c>
      <c r="AB331" s="126">
        <v>0.35842293906810002</v>
      </c>
      <c r="AC331" s="126">
        <v>0</v>
      </c>
      <c r="AD331" s="126">
        <v>0</v>
      </c>
      <c r="AE331" s="127">
        <v>0.53763440860215095</v>
      </c>
      <c r="AF331" s="128">
        <v>5</v>
      </c>
      <c r="AG331" s="125">
        <v>0.88010752688172</v>
      </c>
      <c r="AH331" s="126">
        <v>0</v>
      </c>
      <c r="AI331" s="126">
        <v>0.88010752688172</v>
      </c>
      <c r="AJ331" s="126">
        <v>0.62652329749103897</v>
      </c>
      <c r="AK331" s="126">
        <v>0.54103942652329695</v>
      </c>
      <c r="AL331" s="126">
        <v>8.5483870967741904E-2</v>
      </c>
      <c r="AM331" s="126">
        <v>0</v>
      </c>
      <c r="AN331" s="126">
        <v>0</v>
      </c>
      <c r="AO331" s="127">
        <v>0</v>
      </c>
      <c r="AP331" s="129">
        <v>411</v>
      </c>
      <c r="AQ331" s="129">
        <v>0</v>
      </c>
      <c r="AR331" s="129">
        <v>411</v>
      </c>
      <c r="AS331" s="129">
        <v>181</v>
      </c>
      <c r="AT331" s="129">
        <v>0</v>
      </c>
      <c r="AU331" s="129">
        <v>181</v>
      </c>
      <c r="AV331" s="129">
        <v>0</v>
      </c>
      <c r="AW331" s="129">
        <v>411</v>
      </c>
      <c r="AX331" s="129">
        <v>181</v>
      </c>
      <c r="AY331" s="129">
        <v>592</v>
      </c>
      <c r="AZ331" s="130">
        <v>592</v>
      </c>
      <c r="BA331" s="131" t="s">
        <v>254</v>
      </c>
      <c r="BB331" s="116">
        <v>1</v>
      </c>
      <c r="BC331" s="116" t="s">
        <v>254</v>
      </c>
      <c r="BD331" s="116">
        <v>0</v>
      </c>
      <c r="BE331" s="116" t="s">
        <v>254</v>
      </c>
      <c r="BF331" s="116">
        <v>1</v>
      </c>
      <c r="BG331" s="116" t="s">
        <v>254</v>
      </c>
      <c r="BH331" s="116">
        <v>1</v>
      </c>
      <c r="BI331" s="116">
        <v>1</v>
      </c>
    </row>
    <row r="332" spans="1:61" ht="15.5">
      <c r="A332" s="117" t="str">
        <f t="shared" si="5"/>
        <v>JS</v>
      </c>
      <c r="B332" s="118" t="s">
        <v>305</v>
      </c>
      <c r="C332" s="118">
        <v>1</v>
      </c>
      <c r="D332" s="118" t="s">
        <v>767</v>
      </c>
      <c r="E332" s="119">
        <v>11</v>
      </c>
      <c r="F332" s="120">
        <v>1.2716565132141113</v>
      </c>
      <c r="G332" s="121">
        <v>35.279731750488281</v>
      </c>
      <c r="H332" s="60" t="s">
        <v>24</v>
      </c>
      <c r="I332" s="123">
        <v>127.3236567</v>
      </c>
      <c r="J332" s="124">
        <v>0.98</v>
      </c>
      <c r="K332" s="124">
        <v>16.96</v>
      </c>
      <c r="L332" s="124">
        <v>83.56</v>
      </c>
      <c r="N332" s="125">
        <v>0.06</v>
      </c>
      <c r="O332" s="126">
        <v>0</v>
      </c>
      <c r="P332" s="126">
        <v>0.21</v>
      </c>
      <c r="Q332" s="126">
        <v>5.77</v>
      </c>
      <c r="R332" s="126">
        <v>0</v>
      </c>
      <c r="S332" s="126">
        <v>1.03986135181976E-2</v>
      </c>
      <c r="T332" s="126">
        <v>0</v>
      </c>
      <c r="U332" s="126">
        <v>0</v>
      </c>
      <c r="V332" s="127">
        <v>1.03986135181976E-2</v>
      </c>
      <c r="W332" s="126">
        <v>4.6218487394957997</v>
      </c>
      <c r="X332" s="126">
        <v>0.42016806722689098</v>
      </c>
      <c r="Y332" s="126">
        <v>4.2016806722689104</v>
      </c>
      <c r="Z332" s="126">
        <v>2.1008403361344499</v>
      </c>
      <c r="AA332" s="126">
        <v>1.6806722689075599</v>
      </c>
      <c r="AB332" s="126">
        <v>0.42016806722689098</v>
      </c>
      <c r="AC332" s="126">
        <v>0</v>
      </c>
      <c r="AD332" s="126">
        <v>0.42016806722689098</v>
      </c>
      <c r="AE332" s="127">
        <v>0</v>
      </c>
      <c r="AF332" s="128">
        <v>4</v>
      </c>
      <c r="AG332" s="125">
        <v>3.53193277310924</v>
      </c>
      <c r="AH332" s="126">
        <v>1.1226890756302501</v>
      </c>
      <c r="AI332" s="126">
        <v>2.4092436974789901</v>
      </c>
      <c r="AJ332" s="126">
        <v>0.81806722689075595</v>
      </c>
      <c r="AK332" s="126">
        <v>0.56302521008403394</v>
      </c>
      <c r="AL332" s="126">
        <v>0.255042016806723</v>
      </c>
      <c r="AM332" s="126">
        <v>0</v>
      </c>
      <c r="AN332" s="126">
        <v>1.1226890756302501</v>
      </c>
      <c r="AO332" s="127">
        <v>0</v>
      </c>
      <c r="AP332" s="129">
        <v>342</v>
      </c>
      <c r="AQ332" s="129">
        <v>0</v>
      </c>
      <c r="AR332" s="129">
        <v>342</v>
      </c>
      <c r="AS332" s="129">
        <v>130.5</v>
      </c>
      <c r="AT332" s="129">
        <v>0</v>
      </c>
      <c r="AU332" s="129">
        <v>130.5</v>
      </c>
      <c r="AV332" s="129">
        <v>0</v>
      </c>
      <c r="AW332" s="129">
        <v>342</v>
      </c>
      <c r="AX332" s="129">
        <v>130.5</v>
      </c>
      <c r="AY332" s="129">
        <v>472.5</v>
      </c>
      <c r="AZ332" s="130">
        <v>472.5</v>
      </c>
      <c r="BA332" s="131" t="s">
        <v>254</v>
      </c>
      <c r="BB332" s="116">
        <v>1</v>
      </c>
      <c r="BC332" s="116" t="s">
        <v>254</v>
      </c>
      <c r="BD332" s="116">
        <v>0</v>
      </c>
      <c r="BE332" s="116" t="s">
        <v>254</v>
      </c>
      <c r="BF332" s="116" t="s">
        <v>254</v>
      </c>
      <c r="BG332" s="116" t="s">
        <v>254</v>
      </c>
      <c r="BH332" s="116">
        <v>1</v>
      </c>
      <c r="BI332" s="116">
        <v>1</v>
      </c>
    </row>
    <row r="333" spans="1:61" ht="15.5">
      <c r="A333" s="117" t="str">
        <f t="shared" si="5"/>
        <v>JS</v>
      </c>
      <c r="B333" s="118" t="s">
        <v>305</v>
      </c>
      <c r="C333" s="118">
        <v>1</v>
      </c>
      <c r="D333" s="118" t="s">
        <v>768</v>
      </c>
      <c r="E333" s="119">
        <v>12</v>
      </c>
      <c r="F333" s="120">
        <v>1.3885253667831421</v>
      </c>
      <c r="G333" s="121">
        <v>33.301433563232422</v>
      </c>
      <c r="H333" s="60" t="s">
        <v>24</v>
      </c>
      <c r="I333" s="123">
        <v>95.492742550000003</v>
      </c>
      <c r="J333" s="124">
        <v>0.97</v>
      </c>
      <c r="K333" s="124">
        <v>21.04</v>
      </c>
      <c r="L333" s="124">
        <v>99.7</v>
      </c>
      <c r="N333" s="125">
        <v>0</v>
      </c>
      <c r="O333" s="126">
        <v>0</v>
      </c>
      <c r="P333" s="126">
        <v>0.27</v>
      </c>
      <c r="Q333" s="126">
        <v>7.2</v>
      </c>
      <c r="R333" s="126">
        <v>0</v>
      </c>
      <c r="S333" s="126">
        <v>0</v>
      </c>
      <c r="T333" s="126">
        <v>0</v>
      </c>
      <c r="U333" s="126">
        <v>0</v>
      </c>
      <c r="V333" s="127">
        <v>0</v>
      </c>
      <c r="W333" s="126">
        <v>2.7173913043478302</v>
      </c>
      <c r="X333" s="126">
        <v>0.27173913043478298</v>
      </c>
      <c r="Y333" s="126">
        <v>1.90217391304348</v>
      </c>
      <c r="Z333" s="126">
        <v>0.815217391304348</v>
      </c>
      <c r="AA333" s="126">
        <v>0.815217391304348</v>
      </c>
      <c r="AB333" s="126">
        <v>0</v>
      </c>
      <c r="AC333" s="126">
        <v>0</v>
      </c>
      <c r="AD333" s="126">
        <v>0.27173913043478298</v>
      </c>
      <c r="AE333" s="127">
        <v>0.54347826086956497</v>
      </c>
      <c r="AF333" s="128">
        <v>4</v>
      </c>
      <c r="AG333" s="125">
        <v>0.52527173913043501</v>
      </c>
      <c r="AH333" s="126">
        <v>0.107336956521739</v>
      </c>
      <c r="AI333" s="126">
        <v>7.7717391304347794E-2</v>
      </c>
      <c r="AJ333" s="126">
        <v>0</v>
      </c>
      <c r="AK333" s="126">
        <v>0</v>
      </c>
      <c r="AL333" s="126">
        <v>0</v>
      </c>
      <c r="AM333" s="126">
        <v>0</v>
      </c>
      <c r="AN333" s="126">
        <v>0.107336956521739</v>
      </c>
      <c r="AO333" s="127">
        <v>0.34021739130434803</v>
      </c>
      <c r="AP333" s="129">
        <v>370.5</v>
      </c>
      <c r="AQ333" s="129">
        <v>0</v>
      </c>
      <c r="AR333" s="129">
        <v>370.5</v>
      </c>
      <c r="AS333" s="129">
        <v>174.5</v>
      </c>
      <c r="AT333" s="129">
        <v>0</v>
      </c>
      <c r="AU333" s="129">
        <v>174.5</v>
      </c>
      <c r="AV333" s="129">
        <v>0</v>
      </c>
      <c r="AW333" s="129">
        <v>370.5</v>
      </c>
      <c r="AX333" s="129">
        <v>174.5</v>
      </c>
      <c r="AY333" s="129">
        <v>545</v>
      </c>
      <c r="AZ333" s="130">
        <v>545</v>
      </c>
      <c r="BA333" s="131" t="s">
        <v>254</v>
      </c>
      <c r="BB333" s="116">
        <v>1</v>
      </c>
      <c r="BC333" s="116" t="s">
        <v>254</v>
      </c>
      <c r="BD333" s="116" t="s">
        <v>254</v>
      </c>
      <c r="BE333" s="116" t="s">
        <v>254</v>
      </c>
      <c r="BF333" s="116" t="s">
        <v>254</v>
      </c>
      <c r="BG333" s="116" t="s">
        <v>254</v>
      </c>
      <c r="BH333" s="116">
        <v>1</v>
      </c>
      <c r="BI333" s="116">
        <v>1</v>
      </c>
    </row>
    <row r="334" spans="1:61" ht="15.5">
      <c r="A334" s="117" t="str">
        <f t="shared" si="5"/>
        <v>JS</v>
      </c>
      <c r="B334" s="118" t="s">
        <v>305</v>
      </c>
      <c r="C334" s="118">
        <v>1</v>
      </c>
      <c r="D334" s="118" t="s">
        <v>769</v>
      </c>
      <c r="E334" s="119">
        <v>13</v>
      </c>
      <c r="F334" s="120">
        <v>1.1589967012405396</v>
      </c>
      <c r="G334" s="121">
        <v>35.009056091308594</v>
      </c>
      <c r="H334" s="60" t="s">
        <v>24</v>
      </c>
      <c r="I334" s="123">
        <v>127.3236567</v>
      </c>
      <c r="J334" s="124">
        <v>1.02</v>
      </c>
      <c r="K334" s="124">
        <v>22.8</v>
      </c>
      <c r="L334" s="124">
        <v>98.48</v>
      </c>
      <c r="N334" s="125">
        <v>0.05</v>
      </c>
      <c r="O334" s="126">
        <v>0</v>
      </c>
      <c r="P334" s="126">
        <v>0.37</v>
      </c>
      <c r="Q334" s="126">
        <v>6.98</v>
      </c>
      <c r="R334" s="126">
        <v>0</v>
      </c>
      <c r="S334" s="126">
        <v>7.1633237822349601E-3</v>
      </c>
      <c r="T334" s="126">
        <v>0</v>
      </c>
      <c r="U334" s="126">
        <v>0</v>
      </c>
      <c r="V334" s="127">
        <v>7.1633237822349601E-3</v>
      </c>
      <c r="W334" s="126">
        <v>2.3752969121140102</v>
      </c>
      <c r="X334" s="126">
        <v>0.237529691211401</v>
      </c>
      <c r="Y334" s="126">
        <v>2.1377672209026102</v>
      </c>
      <c r="Z334" s="126">
        <v>1.66270783847981</v>
      </c>
      <c r="AA334" s="126">
        <v>1.66270783847981</v>
      </c>
      <c r="AB334" s="126">
        <v>0</v>
      </c>
      <c r="AC334" s="126">
        <v>0</v>
      </c>
      <c r="AD334" s="126">
        <v>0.237529691211401</v>
      </c>
      <c r="AE334" s="127">
        <v>0</v>
      </c>
      <c r="AF334" s="128">
        <v>3</v>
      </c>
      <c r="AG334" s="125">
        <v>0.98408551068883598</v>
      </c>
      <c r="AH334" s="126">
        <v>0.243942992874109</v>
      </c>
      <c r="AI334" s="126">
        <v>0.74014251781472695</v>
      </c>
      <c r="AJ334" s="126">
        <v>0.48978622327790999</v>
      </c>
      <c r="AK334" s="126">
        <v>0.48978622327790999</v>
      </c>
      <c r="AL334" s="126">
        <v>0</v>
      </c>
      <c r="AM334" s="126">
        <v>0</v>
      </c>
      <c r="AN334" s="126">
        <v>0.243942992874109</v>
      </c>
      <c r="AO334" s="127">
        <v>0</v>
      </c>
      <c r="AP334" s="129">
        <v>514</v>
      </c>
      <c r="AQ334" s="129">
        <v>0</v>
      </c>
      <c r="AR334" s="129">
        <v>514</v>
      </c>
      <c r="AS334" s="129">
        <v>303.5</v>
      </c>
      <c r="AT334" s="129">
        <v>0</v>
      </c>
      <c r="AU334" s="129">
        <v>303.5</v>
      </c>
      <c r="AV334" s="129">
        <v>0</v>
      </c>
      <c r="AW334" s="129">
        <v>514</v>
      </c>
      <c r="AX334" s="129">
        <v>303.5</v>
      </c>
      <c r="AY334" s="129">
        <v>817.5</v>
      </c>
      <c r="AZ334" s="130">
        <v>817.5</v>
      </c>
      <c r="BA334" s="131">
        <v>0.05</v>
      </c>
      <c r="BB334" s="116">
        <v>0</v>
      </c>
      <c r="BC334" s="116" t="s">
        <v>254</v>
      </c>
      <c r="BD334" s="116" t="s">
        <v>254</v>
      </c>
      <c r="BE334" s="116" t="s">
        <v>254</v>
      </c>
      <c r="BF334" s="116">
        <v>0</v>
      </c>
      <c r="BG334" s="116" t="s">
        <v>254</v>
      </c>
      <c r="BH334" s="116">
        <v>0</v>
      </c>
      <c r="BI334" s="116">
        <v>0</v>
      </c>
    </row>
    <row r="335" spans="1:61" ht="15.5">
      <c r="A335" s="117" t="str">
        <f t="shared" si="5"/>
        <v>JS</v>
      </c>
      <c r="B335" s="118" t="s">
        <v>305</v>
      </c>
      <c r="C335" s="118">
        <v>1</v>
      </c>
      <c r="D335" s="118" t="s">
        <v>770</v>
      </c>
      <c r="E335" s="119">
        <v>14</v>
      </c>
      <c r="F335" s="120">
        <v>1.4567662477493286</v>
      </c>
      <c r="G335" s="121">
        <v>34.793560028076172</v>
      </c>
      <c r="H335" s="60" t="s">
        <v>24</v>
      </c>
      <c r="I335" s="123">
        <v>127.3236567</v>
      </c>
      <c r="J335" s="124">
        <v>0.88749999999999996</v>
      </c>
      <c r="K335" s="124">
        <v>22.35</v>
      </c>
      <c r="L335" s="124">
        <v>100</v>
      </c>
      <c r="N335" s="125">
        <v>0.04</v>
      </c>
      <c r="O335" s="126">
        <v>0</v>
      </c>
      <c r="P335" s="126">
        <v>0.52</v>
      </c>
      <c r="Q335" s="126">
        <v>7.07</v>
      </c>
      <c r="R335" s="126">
        <v>0</v>
      </c>
      <c r="S335" s="126">
        <v>5.6577086280056596E-3</v>
      </c>
      <c r="T335" s="126">
        <v>0</v>
      </c>
      <c r="U335" s="126">
        <v>0</v>
      </c>
      <c r="V335" s="127">
        <v>5.6577086280056596E-3</v>
      </c>
      <c r="W335" s="126">
        <v>0</v>
      </c>
      <c r="X335" s="126">
        <v>0</v>
      </c>
      <c r="Y335" s="126">
        <v>0</v>
      </c>
      <c r="Z335" s="126">
        <v>0</v>
      </c>
      <c r="AA335" s="126">
        <v>0</v>
      </c>
      <c r="AB335" s="126">
        <v>0</v>
      </c>
      <c r="AC335" s="126">
        <v>0</v>
      </c>
      <c r="AD335" s="126">
        <v>0</v>
      </c>
      <c r="AE335" s="127">
        <v>0</v>
      </c>
      <c r="AF335" s="128">
        <v>0</v>
      </c>
      <c r="AG335" s="125">
        <v>0</v>
      </c>
      <c r="AH335" s="126">
        <v>0</v>
      </c>
      <c r="AI335" s="126">
        <v>0</v>
      </c>
      <c r="AJ335" s="126">
        <v>0</v>
      </c>
      <c r="AK335" s="126">
        <v>0</v>
      </c>
      <c r="AL335" s="126">
        <v>0</v>
      </c>
      <c r="AM335" s="126">
        <v>0</v>
      </c>
      <c r="AN335" s="126">
        <v>0</v>
      </c>
      <c r="AO335" s="127">
        <v>0</v>
      </c>
      <c r="AP335" s="129">
        <v>323.5</v>
      </c>
      <c r="AQ335" s="129">
        <v>0</v>
      </c>
      <c r="AR335" s="129">
        <v>323.5</v>
      </c>
      <c r="AS335" s="129">
        <v>247.5</v>
      </c>
      <c r="AT335" s="129">
        <v>0</v>
      </c>
      <c r="AU335" s="129">
        <v>247.5</v>
      </c>
      <c r="AV335" s="129">
        <v>0</v>
      </c>
      <c r="AW335" s="129">
        <v>323.5</v>
      </c>
      <c r="AX335" s="129">
        <v>247.5</v>
      </c>
      <c r="AY335" s="129">
        <v>571</v>
      </c>
      <c r="AZ335" s="130">
        <v>571</v>
      </c>
      <c r="BA335" s="131">
        <v>0.33</v>
      </c>
      <c r="BB335" s="116" t="s">
        <v>254</v>
      </c>
      <c r="BC335" s="116" t="s">
        <v>254</v>
      </c>
      <c r="BD335" s="116" t="s">
        <v>254</v>
      </c>
      <c r="BE335" s="116" t="s">
        <v>254</v>
      </c>
      <c r="BF335" s="116">
        <v>0</v>
      </c>
      <c r="BG335" s="116" t="s">
        <v>254</v>
      </c>
      <c r="BH335" s="116">
        <v>1</v>
      </c>
      <c r="BI335" s="116" t="s">
        <v>254</v>
      </c>
    </row>
    <row r="336" spans="1:61" ht="15.5">
      <c r="A336" s="117" t="str">
        <f t="shared" si="5"/>
        <v>JS</v>
      </c>
      <c r="B336" s="118" t="s">
        <v>305</v>
      </c>
      <c r="C336" s="118">
        <v>1</v>
      </c>
      <c r="D336" s="118" t="s">
        <v>771</v>
      </c>
      <c r="E336" s="119">
        <v>15</v>
      </c>
      <c r="F336" s="120">
        <v>1.0534696578979492</v>
      </c>
      <c r="G336" s="121">
        <v>34.87420654296875</v>
      </c>
      <c r="H336" s="60" t="s">
        <v>24</v>
      </c>
      <c r="I336" s="123">
        <v>159.15457090000001</v>
      </c>
      <c r="J336" s="124">
        <v>0.86</v>
      </c>
      <c r="K336" s="124">
        <v>16.96</v>
      </c>
      <c r="L336" s="124">
        <v>88.38</v>
      </c>
      <c r="N336" s="125">
        <v>0.02</v>
      </c>
      <c r="O336" s="126">
        <v>0</v>
      </c>
      <c r="P336" s="126">
        <v>0.06</v>
      </c>
      <c r="Q336" s="126">
        <v>5.57</v>
      </c>
      <c r="R336" s="126">
        <v>0</v>
      </c>
      <c r="S336" s="126">
        <v>3.5906642728904801E-3</v>
      </c>
      <c r="T336" s="126">
        <v>0</v>
      </c>
      <c r="U336" s="126">
        <v>0</v>
      </c>
      <c r="V336" s="127">
        <v>3.5906642728904801E-3</v>
      </c>
      <c r="W336" s="126">
        <v>2.1311475409836098</v>
      </c>
      <c r="X336" s="126">
        <v>0.32786885245901598</v>
      </c>
      <c r="Y336" s="126">
        <v>1.8032786885245899</v>
      </c>
      <c r="Z336" s="126">
        <v>0.65573770491803296</v>
      </c>
      <c r="AA336" s="126">
        <v>0.65573770491803296</v>
      </c>
      <c r="AB336" s="126">
        <v>0</v>
      </c>
      <c r="AC336" s="126">
        <v>0</v>
      </c>
      <c r="AD336" s="126">
        <v>0.32786885245901598</v>
      </c>
      <c r="AE336" s="127">
        <v>0</v>
      </c>
      <c r="AF336" s="128">
        <v>3</v>
      </c>
      <c r="AG336" s="125">
        <v>0.454754098360656</v>
      </c>
      <c r="AH336" s="126">
        <v>8.9672131147540995E-2</v>
      </c>
      <c r="AI336" s="126">
        <v>0.36508196721311498</v>
      </c>
      <c r="AJ336" s="126">
        <v>0.129508196721311</v>
      </c>
      <c r="AK336" s="126">
        <v>0.129508196721311</v>
      </c>
      <c r="AL336" s="126">
        <v>0</v>
      </c>
      <c r="AM336" s="126">
        <v>0</v>
      </c>
      <c r="AN336" s="126">
        <v>8.9672131147540995E-2</v>
      </c>
      <c r="AO336" s="127">
        <v>0</v>
      </c>
      <c r="AP336" s="129">
        <v>551</v>
      </c>
      <c r="AQ336" s="129">
        <v>0</v>
      </c>
      <c r="AR336" s="129">
        <v>551</v>
      </c>
      <c r="AS336" s="129">
        <v>129</v>
      </c>
      <c r="AT336" s="129">
        <v>0</v>
      </c>
      <c r="AU336" s="129">
        <v>129</v>
      </c>
      <c r="AV336" s="129">
        <v>0</v>
      </c>
      <c r="AW336" s="129">
        <v>551</v>
      </c>
      <c r="AX336" s="129">
        <v>129</v>
      </c>
      <c r="AY336" s="129">
        <v>680</v>
      </c>
      <c r="AZ336" s="130">
        <v>680</v>
      </c>
      <c r="BA336" s="131" t="s">
        <v>254</v>
      </c>
      <c r="BB336" s="116" t="s">
        <v>254</v>
      </c>
      <c r="BC336" s="116" t="s">
        <v>254</v>
      </c>
      <c r="BD336" s="116" t="s">
        <v>254</v>
      </c>
      <c r="BE336" s="116" t="s">
        <v>254</v>
      </c>
      <c r="BF336" s="116">
        <v>0</v>
      </c>
      <c r="BG336" s="116" t="s">
        <v>254</v>
      </c>
      <c r="BH336" s="116">
        <v>0</v>
      </c>
      <c r="BI336" s="116" t="s">
        <v>254</v>
      </c>
    </row>
    <row r="337" spans="1:61" ht="15.5">
      <c r="A337" s="117" t="str">
        <f t="shared" si="5"/>
        <v>JS</v>
      </c>
      <c r="B337" s="118" t="s">
        <v>305</v>
      </c>
      <c r="C337" s="118">
        <v>1</v>
      </c>
      <c r="D337" s="118" t="s">
        <v>772</v>
      </c>
      <c r="E337" s="119">
        <v>16</v>
      </c>
      <c r="F337" s="120">
        <v>1.2600529193878174</v>
      </c>
      <c r="G337" s="121">
        <v>33.957790374755859</v>
      </c>
      <c r="H337" s="60" t="s">
        <v>24</v>
      </c>
      <c r="I337" s="123">
        <v>95.492742550000003</v>
      </c>
      <c r="J337" s="124">
        <v>0.96</v>
      </c>
      <c r="K337" s="124">
        <v>20.28</v>
      </c>
      <c r="L337" s="124">
        <v>95.5</v>
      </c>
      <c r="N337" s="125">
        <v>0.01</v>
      </c>
      <c r="O337" s="126">
        <v>0</v>
      </c>
      <c r="P337" s="126">
        <v>0.35</v>
      </c>
      <c r="Q337" s="126">
        <v>10.57</v>
      </c>
      <c r="R337" s="126">
        <v>0</v>
      </c>
      <c r="S337" s="126">
        <v>9.4607379375591296E-4</v>
      </c>
      <c r="T337" s="126">
        <v>0</v>
      </c>
      <c r="U337" s="126">
        <v>0</v>
      </c>
      <c r="V337" s="127">
        <v>9.4607379375591296E-4</v>
      </c>
      <c r="W337" s="126">
        <v>0.21052631578947401</v>
      </c>
      <c r="X337" s="126">
        <v>0</v>
      </c>
      <c r="Y337" s="126">
        <v>0</v>
      </c>
      <c r="Z337" s="126">
        <v>0</v>
      </c>
      <c r="AA337" s="126">
        <v>0</v>
      </c>
      <c r="AB337" s="126">
        <v>0</v>
      </c>
      <c r="AC337" s="126">
        <v>0</v>
      </c>
      <c r="AD337" s="126">
        <v>0</v>
      </c>
      <c r="AE337" s="127">
        <v>0.21052631578947401</v>
      </c>
      <c r="AF337" s="128">
        <v>1</v>
      </c>
      <c r="AG337" s="125">
        <v>7.8105263157894705E-2</v>
      </c>
      <c r="AH337" s="126">
        <v>0</v>
      </c>
      <c r="AI337" s="126">
        <v>0</v>
      </c>
      <c r="AJ337" s="126">
        <v>0</v>
      </c>
      <c r="AK337" s="126">
        <v>0</v>
      </c>
      <c r="AL337" s="126">
        <v>0</v>
      </c>
      <c r="AM337" s="126">
        <v>0</v>
      </c>
      <c r="AN337" s="126">
        <v>0</v>
      </c>
      <c r="AO337" s="127">
        <v>7.8105263157894705E-2</v>
      </c>
      <c r="AP337" s="129">
        <v>432</v>
      </c>
      <c r="AQ337" s="129">
        <v>0</v>
      </c>
      <c r="AR337" s="129">
        <v>432</v>
      </c>
      <c r="AS337" s="129">
        <v>114</v>
      </c>
      <c r="AT337" s="129">
        <v>0</v>
      </c>
      <c r="AU337" s="129">
        <v>114</v>
      </c>
      <c r="AV337" s="129">
        <v>0</v>
      </c>
      <c r="AW337" s="129">
        <v>432</v>
      </c>
      <c r="AX337" s="129">
        <v>114</v>
      </c>
      <c r="AY337" s="129">
        <v>546</v>
      </c>
      <c r="AZ337" s="130">
        <v>546</v>
      </c>
      <c r="BA337" s="131">
        <v>0.15</v>
      </c>
      <c r="BB337" s="116">
        <v>1</v>
      </c>
      <c r="BC337" s="116" t="s">
        <v>254</v>
      </c>
      <c r="BD337" s="116">
        <v>1</v>
      </c>
      <c r="BE337" s="116" t="s">
        <v>254</v>
      </c>
      <c r="BF337" s="116" t="s">
        <v>254</v>
      </c>
      <c r="BG337" s="116" t="s">
        <v>254</v>
      </c>
      <c r="BH337" s="116">
        <v>1</v>
      </c>
      <c r="BI337" s="116">
        <v>1</v>
      </c>
    </row>
    <row r="338" spans="1:61" ht="15.5">
      <c r="A338" s="117" t="str">
        <f t="shared" si="5"/>
        <v>JS</v>
      </c>
      <c r="B338" s="118" t="s">
        <v>305</v>
      </c>
      <c r="C338" s="118">
        <v>1</v>
      </c>
      <c r="D338" s="118" t="s">
        <v>773</v>
      </c>
      <c r="E338" s="119">
        <v>17</v>
      </c>
      <c r="F338" s="120">
        <v>1.1570394039154053</v>
      </c>
      <c r="G338" s="121">
        <v>33.807239532470703</v>
      </c>
      <c r="H338" s="60" t="s">
        <v>24</v>
      </c>
      <c r="I338" s="123">
        <v>95.492742550000003</v>
      </c>
      <c r="J338" s="124">
        <v>0.98</v>
      </c>
      <c r="K338" s="124">
        <v>23.5</v>
      </c>
      <c r="L338" s="124">
        <v>101.66</v>
      </c>
      <c r="N338" s="125">
        <v>0.09</v>
      </c>
      <c r="O338" s="126">
        <v>0</v>
      </c>
      <c r="P338" s="126">
        <v>0.5</v>
      </c>
      <c r="Q338" s="126">
        <v>7.87</v>
      </c>
      <c r="R338" s="126">
        <v>0</v>
      </c>
      <c r="S338" s="126">
        <v>1.143583227446E-2</v>
      </c>
      <c r="T338" s="126">
        <v>0</v>
      </c>
      <c r="U338" s="126">
        <v>0</v>
      </c>
      <c r="V338" s="127">
        <v>1.143583227446E-2</v>
      </c>
      <c r="W338" s="126">
        <v>2.4774774774774802</v>
      </c>
      <c r="X338" s="126">
        <v>0.22522522522522501</v>
      </c>
      <c r="Y338" s="126">
        <v>1.8018018018018001</v>
      </c>
      <c r="Z338" s="126">
        <v>1.35135135135135</v>
      </c>
      <c r="AA338" s="126">
        <v>1.35135135135135</v>
      </c>
      <c r="AB338" s="126">
        <v>0</v>
      </c>
      <c r="AC338" s="126">
        <v>0</v>
      </c>
      <c r="AD338" s="126">
        <v>0.22522522522522501</v>
      </c>
      <c r="AE338" s="127">
        <v>0.45045045045045001</v>
      </c>
      <c r="AF338" s="128">
        <v>3</v>
      </c>
      <c r="AG338" s="125">
        <v>0.47364864864864897</v>
      </c>
      <c r="AH338" s="126">
        <v>3.4234234234234197E-2</v>
      </c>
      <c r="AI338" s="126">
        <v>0.355855855855856</v>
      </c>
      <c r="AJ338" s="126">
        <v>0.242342342342342</v>
      </c>
      <c r="AK338" s="126">
        <v>0.242342342342342</v>
      </c>
      <c r="AL338" s="126">
        <v>0</v>
      </c>
      <c r="AM338" s="126">
        <v>0</v>
      </c>
      <c r="AN338" s="126">
        <v>3.4234234234234197E-2</v>
      </c>
      <c r="AO338" s="127">
        <v>8.3558558558558593E-2</v>
      </c>
      <c r="AP338" s="129">
        <v>425.5</v>
      </c>
      <c r="AQ338" s="129">
        <v>0</v>
      </c>
      <c r="AR338" s="129">
        <v>425.5</v>
      </c>
      <c r="AS338" s="129">
        <v>112</v>
      </c>
      <c r="AT338" s="129">
        <v>0</v>
      </c>
      <c r="AU338" s="129">
        <v>112</v>
      </c>
      <c r="AV338" s="129">
        <v>0</v>
      </c>
      <c r="AW338" s="129">
        <v>425.5</v>
      </c>
      <c r="AX338" s="129">
        <v>112</v>
      </c>
      <c r="AY338" s="129">
        <v>537.5</v>
      </c>
      <c r="AZ338" s="130">
        <v>537.5</v>
      </c>
      <c r="BA338" s="131" t="s">
        <v>254</v>
      </c>
      <c r="BB338" s="116">
        <v>1</v>
      </c>
      <c r="BC338" s="116" t="s">
        <v>254</v>
      </c>
      <c r="BD338" s="116">
        <v>1</v>
      </c>
      <c r="BE338" s="116" t="s">
        <v>254</v>
      </c>
      <c r="BF338" s="116">
        <v>0</v>
      </c>
      <c r="BG338" s="116" t="s">
        <v>254</v>
      </c>
      <c r="BH338" s="116">
        <v>1</v>
      </c>
      <c r="BI338" s="116">
        <v>1</v>
      </c>
    </row>
    <row r="339" spans="1:61" ht="15.5">
      <c r="A339" s="117" t="str">
        <f t="shared" si="5"/>
        <v>JS</v>
      </c>
      <c r="B339" s="118" t="s">
        <v>305</v>
      </c>
      <c r="C339" s="118">
        <v>1</v>
      </c>
      <c r="D339" s="118" t="s">
        <v>774</v>
      </c>
      <c r="E339" s="119">
        <v>18</v>
      </c>
      <c r="F339" s="120">
        <v>1.1661466360092163</v>
      </c>
      <c r="G339" s="121">
        <v>35.021614074707031</v>
      </c>
      <c r="H339" s="60" t="s">
        <v>24</v>
      </c>
      <c r="I339" s="123">
        <v>159.15457090000001</v>
      </c>
      <c r="J339" s="124">
        <v>1.1200000000000001</v>
      </c>
      <c r="K339" s="124">
        <v>22.78</v>
      </c>
      <c r="L339" s="124">
        <v>105.42</v>
      </c>
      <c r="N339" s="125">
        <v>0.06</v>
      </c>
      <c r="O339" s="126">
        <v>0</v>
      </c>
      <c r="P339" s="126">
        <v>0.84</v>
      </c>
      <c r="Q339" s="126">
        <v>11.91</v>
      </c>
      <c r="R339" s="126">
        <v>0</v>
      </c>
      <c r="S339" s="126">
        <v>5.0377833753148596E-3</v>
      </c>
      <c r="T339" s="126">
        <v>0</v>
      </c>
      <c r="U339" s="126">
        <v>0</v>
      </c>
      <c r="V339" s="127">
        <v>5.0377833753148596E-3</v>
      </c>
      <c r="W339" s="126">
        <v>0.57971014492753603</v>
      </c>
      <c r="X339" s="126">
        <v>0.28985507246376802</v>
      </c>
      <c r="Y339" s="126">
        <v>0.28985507246376802</v>
      </c>
      <c r="Z339" s="126">
        <v>0</v>
      </c>
      <c r="AA339" s="126">
        <v>0</v>
      </c>
      <c r="AB339" s="126">
        <v>0</v>
      </c>
      <c r="AC339" s="126">
        <v>0</v>
      </c>
      <c r="AD339" s="126">
        <v>0.28985507246376802</v>
      </c>
      <c r="AE339" s="127">
        <v>0</v>
      </c>
      <c r="AF339" s="128">
        <v>2</v>
      </c>
      <c r="AG339" s="125">
        <v>8.5507246376811605E-2</v>
      </c>
      <c r="AH339" s="126">
        <v>4.40579710144927E-2</v>
      </c>
      <c r="AI339" s="126">
        <v>4.1449275362318801E-2</v>
      </c>
      <c r="AJ339" s="126">
        <v>0</v>
      </c>
      <c r="AK339" s="126">
        <v>0</v>
      </c>
      <c r="AL339" s="126">
        <v>0</v>
      </c>
      <c r="AM339" s="126">
        <v>0</v>
      </c>
      <c r="AN339" s="126">
        <v>4.40579710144927E-2</v>
      </c>
      <c r="AO339" s="127">
        <v>0</v>
      </c>
      <c r="AP339" s="129">
        <v>323</v>
      </c>
      <c r="AQ339" s="129">
        <v>0</v>
      </c>
      <c r="AR339" s="129">
        <v>323</v>
      </c>
      <c r="AS339" s="129">
        <v>104</v>
      </c>
      <c r="AT339" s="129">
        <v>0</v>
      </c>
      <c r="AU339" s="129">
        <v>104</v>
      </c>
      <c r="AV339" s="129">
        <v>0</v>
      </c>
      <c r="AW339" s="129">
        <v>323</v>
      </c>
      <c r="AX339" s="129">
        <v>104</v>
      </c>
      <c r="AY339" s="129">
        <v>427</v>
      </c>
      <c r="AZ339" s="130">
        <v>427</v>
      </c>
      <c r="BA339" s="131">
        <v>0.01</v>
      </c>
      <c r="BB339" s="116">
        <v>1</v>
      </c>
      <c r="BC339" s="116" t="s">
        <v>254</v>
      </c>
      <c r="BD339" s="116">
        <v>0</v>
      </c>
      <c r="BE339" s="116" t="s">
        <v>254</v>
      </c>
      <c r="BF339" s="116">
        <v>0</v>
      </c>
      <c r="BG339" s="116" t="s">
        <v>254</v>
      </c>
      <c r="BH339" s="116">
        <v>1</v>
      </c>
      <c r="BI339" s="116">
        <v>1</v>
      </c>
    </row>
    <row r="340" spans="1:61" ht="15.5">
      <c r="A340" s="117" t="str">
        <f t="shared" si="5"/>
        <v>JS</v>
      </c>
      <c r="B340" s="118" t="s">
        <v>305</v>
      </c>
      <c r="C340" s="118">
        <v>1</v>
      </c>
      <c r="D340" s="118" t="s">
        <v>775</v>
      </c>
      <c r="E340" s="119">
        <v>19</v>
      </c>
      <c r="F340" s="120">
        <v>1.4691380262374878</v>
      </c>
      <c r="G340" s="121">
        <v>35.470233917236328</v>
      </c>
      <c r="H340" s="60" t="s">
        <v>24</v>
      </c>
      <c r="I340" s="123">
        <v>127.3236567</v>
      </c>
      <c r="J340" s="124">
        <v>1.08</v>
      </c>
      <c r="K340" s="124">
        <v>19.260000000000002</v>
      </c>
      <c r="L340" s="124">
        <v>83.78</v>
      </c>
      <c r="N340" s="125">
        <v>0.06</v>
      </c>
      <c r="O340" s="126">
        <v>0</v>
      </c>
      <c r="P340" s="126">
        <v>0.51</v>
      </c>
      <c r="Q340" s="126">
        <v>6.9</v>
      </c>
      <c r="R340" s="126">
        <v>0</v>
      </c>
      <c r="S340" s="126">
        <v>8.6956521739130401E-3</v>
      </c>
      <c r="T340" s="126">
        <v>0</v>
      </c>
      <c r="U340" s="126">
        <v>0</v>
      </c>
      <c r="V340" s="127">
        <v>8.6956521739130401E-3</v>
      </c>
      <c r="W340" s="126">
        <v>1.2594458438287199</v>
      </c>
      <c r="X340" s="126">
        <v>0</v>
      </c>
      <c r="Y340" s="126">
        <v>1.2594458438287199</v>
      </c>
      <c r="Z340" s="126">
        <v>0.25188916876574302</v>
      </c>
      <c r="AA340" s="126">
        <v>0.25188916876574302</v>
      </c>
      <c r="AB340" s="126">
        <v>0</v>
      </c>
      <c r="AC340" s="126">
        <v>0</v>
      </c>
      <c r="AD340" s="126">
        <v>0</v>
      </c>
      <c r="AE340" s="127">
        <v>0</v>
      </c>
      <c r="AF340" s="128">
        <v>2</v>
      </c>
      <c r="AG340" s="125">
        <v>0.34483627204030198</v>
      </c>
      <c r="AH340" s="126">
        <v>0</v>
      </c>
      <c r="AI340" s="126">
        <v>0.34483627204030198</v>
      </c>
      <c r="AJ340" s="126">
        <v>9.0931989924433201E-2</v>
      </c>
      <c r="AK340" s="126">
        <v>9.0931989924433201E-2</v>
      </c>
      <c r="AL340" s="126">
        <v>0</v>
      </c>
      <c r="AM340" s="126">
        <v>0</v>
      </c>
      <c r="AN340" s="126">
        <v>0</v>
      </c>
      <c r="AO340" s="127">
        <v>0</v>
      </c>
      <c r="AP340" s="129">
        <v>427</v>
      </c>
      <c r="AQ340" s="129">
        <v>0</v>
      </c>
      <c r="AR340" s="129">
        <v>427</v>
      </c>
      <c r="AS340" s="129">
        <v>95.5</v>
      </c>
      <c r="AT340" s="129">
        <v>0</v>
      </c>
      <c r="AU340" s="129">
        <v>95.5</v>
      </c>
      <c r="AV340" s="129">
        <v>0</v>
      </c>
      <c r="AW340" s="129">
        <v>427</v>
      </c>
      <c r="AX340" s="129">
        <v>95.5</v>
      </c>
      <c r="AY340" s="129">
        <v>522.5</v>
      </c>
      <c r="AZ340" s="130">
        <v>522.5</v>
      </c>
      <c r="BA340" s="131" t="s">
        <v>254</v>
      </c>
      <c r="BB340" s="116">
        <v>1</v>
      </c>
      <c r="BC340" s="116" t="s">
        <v>254</v>
      </c>
      <c r="BD340" s="116">
        <v>1</v>
      </c>
      <c r="BE340" s="116" t="s">
        <v>254</v>
      </c>
      <c r="BF340" s="116" t="s">
        <v>254</v>
      </c>
      <c r="BG340" s="116" t="s">
        <v>254</v>
      </c>
      <c r="BH340" s="116">
        <v>1</v>
      </c>
      <c r="BI340" s="116">
        <v>1</v>
      </c>
    </row>
    <row r="341" spans="1:61" ht="15.5">
      <c r="A341" s="117" t="str">
        <f t="shared" si="5"/>
        <v>JS</v>
      </c>
      <c r="B341" s="118" t="s">
        <v>305</v>
      </c>
      <c r="C341" s="118">
        <v>1</v>
      </c>
      <c r="D341" s="118" t="s">
        <v>776</v>
      </c>
      <c r="E341" s="119">
        <v>20</v>
      </c>
      <c r="F341" s="120">
        <v>1.5029494762420654</v>
      </c>
      <c r="G341" s="121">
        <v>34.711372375488281</v>
      </c>
      <c r="H341" s="60" t="s">
        <v>24</v>
      </c>
      <c r="I341" s="123">
        <v>159.15457090000001</v>
      </c>
      <c r="J341" s="124">
        <v>0.82</v>
      </c>
      <c r="K341" s="124">
        <v>23.44</v>
      </c>
      <c r="L341" s="124">
        <v>94.12</v>
      </c>
      <c r="N341" s="125">
        <v>0.05</v>
      </c>
      <c r="O341" s="126">
        <v>0</v>
      </c>
      <c r="P341" s="126">
        <v>0.5</v>
      </c>
      <c r="Q341" s="126">
        <v>9.09</v>
      </c>
      <c r="R341" s="126">
        <v>0</v>
      </c>
      <c r="S341" s="126">
        <v>5.5005500550055E-3</v>
      </c>
      <c r="T341" s="126">
        <v>0</v>
      </c>
      <c r="U341" s="126">
        <v>0</v>
      </c>
      <c r="V341" s="127">
        <v>5.5005500550055E-3</v>
      </c>
      <c r="W341" s="126">
        <v>1.1737089201877899</v>
      </c>
      <c r="X341" s="126">
        <v>0.23474178403755899</v>
      </c>
      <c r="Y341" s="126">
        <v>0.93896713615023497</v>
      </c>
      <c r="Z341" s="126">
        <v>0.23474178403755899</v>
      </c>
      <c r="AA341" s="126">
        <v>0.23474178403755899</v>
      </c>
      <c r="AB341" s="126">
        <v>0</v>
      </c>
      <c r="AC341" s="126">
        <v>0</v>
      </c>
      <c r="AD341" s="126">
        <v>0.23474178403755899</v>
      </c>
      <c r="AE341" s="127">
        <v>0</v>
      </c>
      <c r="AF341" s="128">
        <v>3</v>
      </c>
      <c r="AG341" s="125">
        <v>0.29577464788732399</v>
      </c>
      <c r="AH341" s="126">
        <v>9.2723004694835701E-2</v>
      </c>
      <c r="AI341" s="126">
        <v>0.203051643192488</v>
      </c>
      <c r="AJ341" s="126">
        <v>0</v>
      </c>
      <c r="AK341" s="126">
        <v>0</v>
      </c>
      <c r="AL341" s="126">
        <v>0</v>
      </c>
      <c r="AM341" s="126">
        <v>0</v>
      </c>
      <c r="AN341" s="126">
        <v>9.2723004694835701E-2</v>
      </c>
      <c r="AO341" s="127">
        <v>0</v>
      </c>
      <c r="AP341" s="129">
        <v>1153</v>
      </c>
      <c r="AQ341" s="129">
        <v>0</v>
      </c>
      <c r="AR341" s="129">
        <v>1153</v>
      </c>
      <c r="AS341" s="129">
        <v>261</v>
      </c>
      <c r="AT341" s="129">
        <v>0</v>
      </c>
      <c r="AU341" s="129">
        <v>261</v>
      </c>
      <c r="AV341" s="129">
        <v>0</v>
      </c>
      <c r="AW341" s="129">
        <v>1153</v>
      </c>
      <c r="AX341" s="129">
        <v>261</v>
      </c>
      <c r="AY341" s="129">
        <v>1414</v>
      </c>
      <c r="AZ341" s="130">
        <v>1414</v>
      </c>
      <c r="BA341" s="131">
        <v>0.02</v>
      </c>
      <c r="BB341" s="116">
        <v>0</v>
      </c>
      <c r="BC341" s="116" t="s">
        <v>254</v>
      </c>
      <c r="BD341" s="116">
        <v>0</v>
      </c>
      <c r="BE341" s="116" t="s">
        <v>254</v>
      </c>
      <c r="BF341" s="116">
        <v>0</v>
      </c>
      <c r="BG341" s="116" t="s">
        <v>254</v>
      </c>
      <c r="BH341" s="116">
        <v>1</v>
      </c>
      <c r="BI341" s="116">
        <v>0</v>
      </c>
    </row>
    <row r="342" spans="1:61" ht="15.5">
      <c r="A342" s="117" t="str">
        <f t="shared" si="5"/>
        <v>JS</v>
      </c>
      <c r="B342" s="118" t="s">
        <v>307</v>
      </c>
      <c r="C342" s="118">
        <v>1</v>
      </c>
      <c r="D342" s="118" t="s">
        <v>777</v>
      </c>
      <c r="E342" s="119">
        <v>1</v>
      </c>
      <c r="F342" s="120">
        <v>1.4832574129104614</v>
      </c>
      <c r="G342" s="121">
        <v>35.546215057373047</v>
      </c>
      <c r="H342" s="60" t="s">
        <v>24</v>
      </c>
      <c r="I342" s="123">
        <v>127.3236567</v>
      </c>
      <c r="J342" s="124">
        <v>0.84</v>
      </c>
      <c r="K342" s="124">
        <v>15.88</v>
      </c>
      <c r="L342" s="124">
        <v>74.319999999999993</v>
      </c>
      <c r="N342" s="125">
        <v>3.4000000000000002E-2</v>
      </c>
      <c r="O342" s="126">
        <v>0</v>
      </c>
      <c r="P342" s="126">
        <v>0</v>
      </c>
      <c r="Q342" s="126">
        <v>4.4400000000000004</v>
      </c>
      <c r="R342" s="126">
        <v>0</v>
      </c>
      <c r="S342" s="126">
        <v>7.6576576576576601E-3</v>
      </c>
      <c r="T342" s="126">
        <v>0</v>
      </c>
      <c r="U342" s="126">
        <v>0</v>
      </c>
      <c r="V342" s="127">
        <v>7.6576576576576601E-3</v>
      </c>
      <c r="W342" s="126">
        <v>2.3890784982935198</v>
      </c>
      <c r="X342" s="126">
        <v>0</v>
      </c>
      <c r="Y342" s="126">
        <v>1.3651877133105801</v>
      </c>
      <c r="Z342" s="126">
        <v>0.34129692832764502</v>
      </c>
      <c r="AA342" s="126">
        <v>0.34129692832764502</v>
      </c>
      <c r="AB342" s="126">
        <v>0</v>
      </c>
      <c r="AC342" s="126">
        <v>0</v>
      </c>
      <c r="AD342" s="126">
        <v>0</v>
      </c>
      <c r="AE342" s="127">
        <v>1.0238907849829399</v>
      </c>
      <c r="AF342" s="128">
        <v>3</v>
      </c>
      <c r="AG342" s="125">
        <v>3.6191126279863499</v>
      </c>
      <c r="AH342" s="126">
        <v>0</v>
      </c>
      <c r="AI342" s="126">
        <v>2.1918088737201402</v>
      </c>
      <c r="AJ342" s="126">
        <v>0.78498293515358397</v>
      </c>
      <c r="AK342" s="126">
        <v>0.78498293515358397</v>
      </c>
      <c r="AL342" s="126">
        <v>0</v>
      </c>
      <c r="AM342" s="126">
        <v>0</v>
      </c>
      <c r="AN342" s="126">
        <v>0</v>
      </c>
      <c r="AO342" s="127">
        <v>1.4273037542662099</v>
      </c>
      <c r="AP342" s="129">
        <v>82.5</v>
      </c>
      <c r="AQ342" s="129">
        <v>0</v>
      </c>
      <c r="AR342" s="129">
        <v>82.5</v>
      </c>
      <c r="AS342" s="129">
        <v>23</v>
      </c>
      <c r="AT342" s="129">
        <v>0</v>
      </c>
      <c r="AU342" s="129">
        <v>23</v>
      </c>
      <c r="AV342" s="129">
        <v>0</v>
      </c>
      <c r="AW342" s="129">
        <v>82.5</v>
      </c>
      <c r="AX342" s="129">
        <v>23</v>
      </c>
      <c r="AY342" s="129">
        <v>105.5</v>
      </c>
      <c r="AZ342" s="130">
        <v>105.5</v>
      </c>
      <c r="BA342" s="131">
        <v>16.47</v>
      </c>
      <c r="BB342" s="116">
        <v>1</v>
      </c>
      <c r="BC342" s="116" t="s">
        <v>254</v>
      </c>
      <c r="BD342" s="116">
        <v>1</v>
      </c>
      <c r="BE342" s="116" t="s">
        <v>254</v>
      </c>
      <c r="BF342" s="116">
        <v>0</v>
      </c>
      <c r="BG342" s="116" t="s">
        <v>254</v>
      </c>
      <c r="BH342" s="116">
        <v>1</v>
      </c>
      <c r="BI342" s="116">
        <v>1</v>
      </c>
    </row>
    <row r="343" spans="1:61" ht="15.5">
      <c r="A343" s="117" t="str">
        <f t="shared" si="5"/>
        <v>JS</v>
      </c>
      <c r="B343" s="118" t="s">
        <v>307</v>
      </c>
      <c r="C343" s="118">
        <v>1</v>
      </c>
      <c r="D343" s="118" t="s">
        <v>778</v>
      </c>
      <c r="E343" s="119">
        <v>2</v>
      </c>
      <c r="F343" s="120">
        <v>1.0652639865875244</v>
      </c>
      <c r="G343" s="121">
        <v>35.185504913330078</v>
      </c>
      <c r="H343" s="60" t="s">
        <v>24</v>
      </c>
      <c r="I343" s="123">
        <v>127.3236567</v>
      </c>
      <c r="J343" s="124">
        <v>0.8</v>
      </c>
      <c r="K343" s="124">
        <v>17.54</v>
      </c>
      <c r="L343" s="124">
        <v>85.5</v>
      </c>
      <c r="N343" s="125">
        <v>1.4E-2</v>
      </c>
      <c r="O343" s="126">
        <v>0</v>
      </c>
      <c r="P343" s="126">
        <v>0</v>
      </c>
      <c r="Q343" s="126">
        <v>7.28</v>
      </c>
      <c r="R343" s="126">
        <v>0</v>
      </c>
      <c r="S343" s="126">
        <v>1.9230769230769199E-3</v>
      </c>
      <c r="T343" s="126">
        <v>0</v>
      </c>
      <c r="U343" s="126">
        <v>0</v>
      </c>
      <c r="V343" s="127">
        <v>1.9230769230769199E-3</v>
      </c>
      <c r="W343" s="126">
        <v>0.29850746268656703</v>
      </c>
      <c r="X343" s="126">
        <v>0</v>
      </c>
      <c r="Y343" s="126">
        <v>0</v>
      </c>
      <c r="Z343" s="126">
        <v>0</v>
      </c>
      <c r="AA343" s="126">
        <v>0</v>
      </c>
      <c r="AB343" s="126">
        <v>0</v>
      </c>
      <c r="AC343" s="126">
        <v>0</v>
      </c>
      <c r="AD343" s="126">
        <v>0</v>
      </c>
      <c r="AE343" s="127">
        <v>0.29850746268656703</v>
      </c>
      <c r="AF343" s="128">
        <v>1</v>
      </c>
      <c r="AG343" s="125">
        <v>0.62417910447761205</v>
      </c>
      <c r="AH343" s="126">
        <v>0</v>
      </c>
      <c r="AI343" s="126">
        <v>0</v>
      </c>
      <c r="AJ343" s="126">
        <v>0</v>
      </c>
      <c r="AK343" s="126">
        <v>0</v>
      </c>
      <c r="AL343" s="126">
        <v>0</v>
      </c>
      <c r="AM343" s="126">
        <v>0</v>
      </c>
      <c r="AN343" s="126">
        <v>0</v>
      </c>
      <c r="AO343" s="127">
        <v>0.62417910447761205</v>
      </c>
      <c r="AP343" s="129">
        <v>107</v>
      </c>
      <c r="AQ343" s="129">
        <v>0</v>
      </c>
      <c r="AR343" s="129">
        <v>107</v>
      </c>
      <c r="AS343" s="129">
        <v>21</v>
      </c>
      <c r="AT343" s="129">
        <v>0</v>
      </c>
      <c r="AU343" s="129">
        <v>21</v>
      </c>
      <c r="AV343" s="129">
        <v>0</v>
      </c>
      <c r="AW343" s="129">
        <v>107</v>
      </c>
      <c r="AX343" s="129">
        <v>21</v>
      </c>
      <c r="AY343" s="129">
        <v>128</v>
      </c>
      <c r="AZ343" s="130">
        <v>128</v>
      </c>
      <c r="BA343" s="131">
        <v>150.43</v>
      </c>
      <c r="BB343" s="116">
        <v>1</v>
      </c>
      <c r="BC343" s="116" t="s">
        <v>254</v>
      </c>
      <c r="BD343" s="116">
        <v>1</v>
      </c>
      <c r="BE343" s="116" t="s">
        <v>254</v>
      </c>
      <c r="BF343" s="116">
        <v>0</v>
      </c>
      <c r="BG343" s="116" t="s">
        <v>254</v>
      </c>
      <c r="BH343" s="116">
        <v>1</v>
      </c>
      <c r="BI343" s="116">
        <v>1</v>
      </c>
    </row>
    <row r="344" spans="1:61" ht="15.5">
      <c r="A344" s="117" t="str">
        <f t="shared" si="5"/>
        <v>JS</v>
      </c>
      <c r="B344" s="118" t="s">
        <v>307</v>
      </c>
      <c r="C344" s="118">
        <v>1</v>
      </c>
      <c r="D344" s="118" t="s">
        <v>779</v>
      </c>
      <c r="E344" s="119">
        <v>3</v>
      </c>
      <c r="F344" s="120">
        <v>1.2982615232467651</v>
      </c>
      <c r="G344" s="121">
        <v>34.038532257080078</v>
      </c>
      <c r="H344" s="60" t="s">
        <v>24</v>
      </c>
      <c r="I344" s="123">
        <v>127.3236567</v>
      </c>
      <c r="J344" s="124">
        <v>0.74</v>
      </c>
      <c r="K344" s="124">
        <v>26.5</v>
      </c>
      <c r="L344" s="124">
        <v>122.5</v>
      </c>
      <c r="N344" s="125" t="s">
        <v>254</v>
      </c>
      <c r="O344" s="126">
        <v>0</v>
      </c>
      <c r="P344" s="126">
        <v>0</v>
      </c>
      <c r="Q344" s="126">
        <v>6.66</v>
      </c>
      <c r="R344" s="126">
        <v>0</v>
      </c>
      <c r="S344" s="126" t="s">
        <v>254</v>
      </c>
      <c r="T344" s="126">
        <v>0</v>
      </c>
      <c r="U344" s="126">
        <v>0</v>
      </c>
      <c r="V344" s="127" t="s">
        <v>254</v>
      </c>
      <c r="W344" s="126">
        <v>7.3593073593073601</v>
      </c>
      <c r="X344" s="126">
        <v>3.4632034632034601</v>
      </c>
      <c r="Y344" s="126">
        <v>3.0303030303030298</v>
      </c>
      <c r="Z344" s="126">
        <v>0</v>
      </c>
      <c r="AA344" s="126">
        <v>0</v>
      </c>
      <c r="AB344" s="126">
        <v>0</v>
      </c>
      <c r="AC344" s="126">
        <v>0</v>
      </c>
      <c r="AD344" s="126">
        <v>3.4632034632034601</v>
      </c>
      <c r="AE344" s="127">
        <v>0.86580086580086602</v>
      </c>
      <c r="AF344" s="128">
        <v>3</v>
      </c>
      <c r="AG344" s="125">
        <v>3.67705627705628</v>
      </c>
      <c r="AH344" s="126">
        <v>0.81558441558441597</v>
      </c>
      <c r="AI344" s="126">
        <v>1.795670995671</v>
      </c>
      <c r="AJ344" s="126">
        <v>0</v>
      </c>
      <c r="AK344" s="126">
        <v>0</v>
      </c>
      <c r="AL344" s="126">
        <v>0</v>
      </c>
      <c r="AM344" s="126">
        <v>0</v>
      </c>
      <c r="AN344" s="126">
        <v>0.81558441558441597</v>
      </c>
      <c r="AO344" s="127">
        <v>1.06580086580087</v>
      </c>
      <c r="AP344" s="129">
        <v>310</v>
      </c>
      <c r="AQ344" s="129">
        <v>0</v>
      </c>
      <c r="AR344" s="129">
        <v>310</v>
      </c>
      <c r="AS344" s="129">
        <v>146</v>
      </c>
      <c r="AT344" s="129">
        <v>0</v>
      </c>
      <c r="AU344" s="129">
        <v>146</v>
      </c>
      <c r="AV344" s="129">
        <v>0</v>
      </c>
      <c r="AW344" s="129">
        <v>310</v>
      </c>
      <c r="AX344" s="129">
        <v>146</v>
      </c>
      <c r="AY344" s="129">
        <v>456</v>
      </c>
      <c r="AZ344" s="130">
        <v>456</v>
      </c>
      <c r="BA344" s="131">
        <v>16.25</v>
      </c>
      <c r="BB344" s="116">
        <v>0</v>
      </c>
      <c r="BC344" s="116" t="s">
        <v>254</v>
      </c>
      <c r="BD344" s="116">
        <v>0</v>
      </c>
      <c r="BE344" s="116" t="s">
        <v>254</v>
      </c>
      <c r="BF344" s="116">
        <v>0</v>
      </c>
      <c r="BG344" s="116" t="s">
        <v>254</v>
      </c>
      <c r="BH344" s="116">
        <v>0</v>
      </c>
      <c r="BI344" s="116">
        <v>0</v>
      </c>
    </row>
    <row r="345" spans="1:61" ht="15.5">
      <c r="A345" s="117" t="str">
        <f t="shared" si="5"/>
        <v>JS</v>
      </c>
      <c r="B345" s="118" t="s">
        <v>307</v>
      </c>
      <c r="C345" s="118">
        <v>1</v>
      </c>
      <c r="D345" s="118" t="s">
        <v>780</v>
      </c>
      <c r="E345" s="119">
        <v>4</v>
      </c>
      <c r="F345" s="120">
        <v>1.1436847448348999</v>
      </c>
      <c r="G345" s="121">
        <v>34.668167114257812</v>
      </c>
      <c r="H345" s="60" t="s">
        <v>24</v>
      </c>
      <c r="I345" s="123">
        <v>190.98548510000001</v>
      </c>
      <c r="J345" s="124">
        <v>1</v>
      </c>
      <c r="K345" s="124">
        <v>19.34</v>
      </c>
      <c r="L345" s="124">
        <v>93.82</v>
      </c>
      <c r="N345" s="125">
        <v>1.7999999999999999E-2</v>
      </c>
      <c r="O345" s="126">
        <v>0</v>
      </c>
      <c r="P345" s="126">
        <v>0</v>
      </c>
      <c r="Q345" s="126">
        <v>7.48</v>
      </c>
      <c r="R345" s="126">
        <v>0</v>
      </c>
      <c r="S345" s="126">
        <v>2.4064171122994602E-3</v>
      </c>
      <c r="T345" s="126">
        <v>0</v>
      </c>
      <c r="U345" s="126">
        <v>0</v>
      </c>
      <c r="V345" s="127">
        <v>2.4064171122994602E-3</v>
      </c>
      <c r="W345" s="126">
        <v>3.4313725490196099</v>
      </c>
      <c r="X345" s="126">
        <v>2.4509803921568598</v>
      </c>
      <c r="Y345" s="126">
        <v>0.49019607843137297</v>
      </c>
      <c r="Z345" s="126">
        <v>0</v>
      </c>
      <c r="AA345" s="126">
        <v>0</v>
      </c>
      <c r="AB345" s="126">
        <v>0</v>
      </c>
      <c r="AC345" s="126">
        <v>0.49019607843137297</v>
      </c>
      <c r="AD345" s="126">
        <v>2.4509803921568598</v>
      </c>
      <c r="AE345" s="127">
        <v>0.49019607843137297</v>
      </c>
      <c r="AF345" s="128">
        <v>3</v>
      </c>
      <c r="AG345" s="125">
        <v>5.1019607843137296</v>
      </c>
      <c r="AH345" s="126">
        <v>1.2303921568627401</v>
      </c>
      <c r="AI345" s="126">
        <v>2.84656862745098</v>
      </c>
      <c r="AJ345" s="126">
        <v>0</v>
      </c>
      <c r="AK345" s="126">
        <v>0</v>
      </c>
      <c r="AL345" s="126">
        <v>0</v>
      </c>
      <c r="AM345" s="126">
        <v>2.84656862745098</v>
      </c>
      <c r="AN345" s="126">
        <v>1.2303921568627401</v>
      </c>
      <c r="AO345" s="127">
        <v>1.0249999999999999</v>
      </c>
      <c r="AP345" s="129">
        <v>196</v>
      </c>
      <c r="AQ345" s="129">
        <v>0</v>
      </c>
      <c r="AR345" s="129">
        <v>196</v>
      </c>
      <c r="AS345" s="129">
        <v>69</v>
      </c>
      <c r="AT345" s="129">
        <v>0</v>
      </c>
      <c r="AU345" s="129">
        <v>69</v>
      </c>
      <c r="AV345" s="129">
        <v>0</v>
      </c>
      <c r="AW345" s="129">
        <v>196</v>
      </c>
      <c r="AX345" s="129">
        <v>69</v>
      </c>
      <c r="AY345" s="129">
        <v>265</v>
      </c>
      <c r="AZ345" s="130">
        <v>265</v>
      </c>
      <c r="BA345" s="131">
        <v>119.72</v>
      </c>
      <c r="BB345" s="116">
        <v>1</v>
      </c>
      <c r="BC345" s="116" t="s">
        <v>254</v>
      </c>
      <c r="BD345" s="116">
        <v>0</v>
      </c>
      <c r="BE345" s="116" t="s">
        <v>254</v>
      </c>
      <c r="BF345" s="116">
        <v>1</v>
      </c>
      <c r="BG345" s="116" t="s">
        <v>254</v>
      </c>
      <c r="BH345" s="116">
        <v>1</v>
      </c>
      <c r="BI345" s="116">
        <v>1</v>
      </c>
    </row>
    <row r="346" spans="1:61" ht="15.5">
      <c r="A346" s="117" t="str">
        <f t="shared" si="5"/>
        <v>JS</v>
      </c>
      <c r="B346" s="118" t="s">
        <v>307</v>
      </c>
      <c r="C346" s="118">
        <v>1</v>
      </c>
      <c r="D346" s="118" t="s">
        <v>781</v>
      </c>
      <c r="E346" s="119">
        <v>5</v>
      </c>
      <c r="F346" s="120">
        <v>1.1987881660461426</v>
      </c>
      <c r="G346" s="121">
        <v>35.088764190673828</v>
      </c>
      <c r="H346" s="60" t="s">
        <v>24</v>
      </c>
      <c r="I346" s="123">
        <v>95.492742550000003</v>
      </c>
      <c r="J346" s="124">
        <v>0.84</v>
      </c>
      <c r="K346" s="124">
        <v>18.559999999999999</v>
      </c>
      <c r="L346" s="124">
        <v>90.76</v>
      </c>
      <c r="N346" s="125" t="s">
        <v>254</v>
      </c>
      <c r="O346" s="126">
        <v>0</v>
      </c>
      <c r="P346" s="126">
        <v>0</v>
      </c>
      <c r="Q346" s="126">
        <v>6.83</v>
      </c>
      <c r="R346" s="126">
        <v>0</v>
      </c>
      <c r="S346" s="126" t="s">
        <v>254</v>
      </c>
      <c r="T346" s="126">
        <v>0</v>
      </c>
      <c r="U346" s="126">
        <v>0</v>
      </c>
      <c r="V346" s="127" t="s">
        <v>254</v>
      </c>
      <c r="W346" s="126">
        <v>6.7164179104477597</v>
      </c>
      <c r="X346" s="126">
        <v>0.74626865671641796</v>
      </c>
      <c r="Y346" s="126">
        <v>4.4776119402985097</v>
      </c>
      <c r="Z346" s="126">
        <v>0.37313432835820898</v>
      </c>
      <c r="AA346" s="126">
        <v>0.37313432835820898</v>
      </c>
      <c r="AB346" s="126">
        <v>0</v>
      </c>
      <c r="AC346" s="126">
        <v>0</v>
      </c>
      <c r="AD346" s="126">
        <v>0.74626865671641796</v>
      </c>
      <c r="AE346" s="127">
        <v>1.4925373134328399</v>
      </c>
      <c r="AF346" s="128">
        <v>4</v>
      </c>
      <c r="AG346" s="125">
        <v>8.5261194029850706</v>
      </c>
      <c r="AH346" s="126">
        <v>0.20410447761194001</v>
      </c>
      <c r="AI346" s="126">
        <v>7.5417910447761196</v>
      </c>
      <c r="AJ346" s="126">
        <v>0</v>
      </c>
      <c r="AK346" s="126">
        <v>0</v>
      </c>
      <c r="AL346" s="126">
        <v>0</v>
      </c>
      <c r="AM346" s="126">
        <v>0</v>
      </c>
      <c r="AN346" s="126">
        <v>0.20410447761194001</v>
      </c>
      <c r="AO346" s="127">
        <v>0.78022388059701497</v>
      </c>
      <c r="AP346" s="129">
        <v>227.5</v>
      </c>
      <c r="AQ346" s="129">
        <v>0</v>
      </c>
      <c r="AR346" s="129">
        <v>227.5</v>
      </c>
      <c r="AS346" s="129">
        <v>81</v>
      </c>
      <c r="AT346" s="129">
        <v>0</v>
      </c>
      <c r="AU346" s="129">
        <v>81</v>
      </c>
      <c r="AV346" s="129">
        <v>0</v>
      </c>
      <c r="AW346" s="129">
        <v>227.5</v>
      </c>
      <c r="AX346" s="129">
        <v>81</v>
      </c>
      <c r="AY346" s="129">
        <v>308.5</v>
      </c>
      <c r="AZ346" s="130">
        <v>308.5</v>
      </c>
      <c r="BA346" s="131">
        <v>115.61</v>
      </c>
      <c r="BB346" s="116">
        <v>1</v>
      </c>
      <c r="BC346" s="116" t="s">
        <v>254</v>
      </c>
      <c r="BD346" s="116">
        <v>1</v>
      </c>
      <c r="BE346" s="116" t="s">
        <v>254</v>
      </c>
      <c r="BF346" s="116">
        <v>1</v>
      </c>
      <c r="BG346" s="116" t="s">
        <v>254</v>
      </c>
      <c r="BH346" s="116">
        <v>1</v>
      </c>
      <c r="BI346" s="116">
        <v>1</v>
      </c>
    </row>
    <row r="347" spans="1:61" ht="15.5">
      <c r="A347" s="117" t="str">
        <f t="shared" si="5"/>
        <v>JS</v>
      </c>
      <c r="B347" s="118" t="s">
        <v>307</v>
      </c>
      <c r="C347" s="118">
        <v>1</v>
      </c>
      <c r="D347" s="118" t="s">
        <v>782</v>
      </c>
      <c r="E347" s="119">
        <v>6</v>
      </c>
      <c r="F347" s="120">
        <v>1.5232573747634888</v>
      </c>
      <c r="G347" s="121">
        <v>35.699073791503906</v>
      </c>
      <c r="H347" s="60" t="s">
        <v>24</v>
      </c>
      <c r="I347" s="123">
        <v>95.492742550000003</v>
      </c>
      <c r="J347" s="124">
        <v>0.84</v>
      </c>
      <c r="K347" s="124">
        <v>15.82</v>
      </c>
      <c r="L347" s="124">
        <v>76.48</v>
      </c>
      <c r="N347" s="125">
        <v>1.2E-2</v>
      </c>
      <c r="O347" s="126">
        <v>0</v>
      </c>
      <c r="P347" s="126">
        <v>0</v>
      </c>
      <c r="Q347" s="126">
        <v>3.86</v>
      </c>
      <c r="R347" s="126">
        <v>0</v>
      </c>
      <c r="S347" s="126">
        <v>3.1088082901554398E-3</v>
      </c>
      <c r="T347" s="126">
        <v>0</v>
      </c>
      <c r="U347" s="126">
        <v>0</v>
      </c>
      <c r="V347" s="127">
        <v>3.1088082901554398E-3</v>
      </c>
      <c r="W347" s="126">
        <v>3.04182509505703</v>
      </c>
      <c r="X347" s="126">
        <v>0.38022813688212898</v>
      </c>
      <c r="Y347" s="126">
        <v>1.14068441064639</v>
      </c>
      <c r="Z347" s="126">
        <v>0.38022813688212898</v>
      </c>
      <c r="AA347" s="126">
        <v>0.38022813688212898</v>
      </c>
      <c r="AB347" s="126">
        <v>0</v>
      </c>
      <c r="AC347" s="126">
        <v>0</v>
      </c>
      <c r="AD347" s="126">
        <v>0.38022813688212898</v>
      </c>
      <c r="AE347" s="127">
        <v>1.5209125475285199</v>
      </c>
      <c r="AF347" s="128">
        <v>4</v>
      </c>
      <c r="AG347" s="125">
        <v>20.802661596958199</v>
      </c>
      <c r="AH347" s="126">
        <v>17.8764258555133</v>
      </c>
      <c r="AI347" s="126">
        <v>1.03916349809886</v>
      </c>
      <c r="AJ347" s="126">
        <v>0.34638783269961998</v>
      </c>
      <c r="AK347" s="126">
        <v>0.34638783269961998</v>
      </c>
      <c r="AL347" s="126">
        <v>0</v>
      </c>
      <c r="AM347" s="126">
        <v>0</v>
      </c>
      <c r="AN347" s="126">
        <v>17.8764258555133</v>
      </c>
      <c r="AO347" s="127">
        <v>1.8870722433460101</v>
      </c>
      <c r="AP347" s="129">
        <v>117.5</v>
      </c>
      <c r="AQ347" s="129">
        <v>0</v>
      </c>
      <c r="AR347" s="129">
        <v>117.5</v>
      </c>
      <c r="AS347" s="129">
        <v>29</v>
      </c>
      <c r="AT347" s="129">
        <v>0</v>
      </c>
      <c r="AU347" s="129">
        <v>29</v>
      </c>
      <c r="AV347" s="129">
        <v>0</v>
      </c>
      <c r="AW347" s="129">
        <v>117.5</v>
      </c>
      <c r="AX347" s="129">
        <v>29</v>
      </c>
      <c r="AY347" s="129">
        <v>146.5</v>
      </c>
      <c r="AZ347" s="130">
        <v>146.5</v>
      </c>
      <c r="BA347" s="131">
        <v>162.94</v>
      </c>
      <c r="BB347" s="116">
        <v>1</v>
      </c>
      <c r="BC347" s="116" t="s">
        <v>254</v>
      </c>
      <c r="BD347" s="116">
        <v>0</v>
      </c>
      <c r="BE347" s="116" t="s">
        <v>254</v>
      </c>
      <c r="BF347" s="116">
        <v>0</v>
      </c>
      <c r="BG347" s="116" t="s">
        <v>254</v>
      </c>
      <c r="BH347" s="116">
        <v>0</v>
      </c>
      <c r="BI347" s="116">
        <v>1</v>
      </c>
    </row>
    <row r="348" spans="1:61" ht="15.5">
      <c r="A348" s="117" t="str">
        <f t="shared" si="5"/>
        <v>JS</v>
      </c>
      <c r="B348" s="118" t="s">
        <v>307</v>
      </c>
      <c r="C348" s="118">
        <v>1</v>
      </c>
      <c r="D348" s="118" t="s">
        <v>783</v>
      </c>
      <c r="E348" s="119">
        <v>7</v>
      </c>
      <c r="F348" s="120">
        <v>1.2283698320388794</v>
      </c>
      <c r="G348" s="121">
        <v>35.206470489501953</v>
      </c>
      <c r="H348" s="60" t="s">
        <v>24</v>
      </c>
      <c r="I348" s="123">
        <v>63.661828370000002</v>
      </c>
      <c r="J348" s="124">
        <v>0.76</v>
      </c>
      <c r="K348" s="124">
        <v>18.16</v>
      </c>
      <c r="L348" s="124">
        <v>76.92</v>
      </c>
      <c r="N348" s="125">
        <v>2.5000000000000001E-2</v>
      </c>
      <c r="O348" s="126">
        <v>0</v>
      </c>
      <c r="P348" s="126">
        <v>0</v>
      </c>
      <c r="Q348" s="126">
        <v>4.76</v>
      </c>
      <c r="R348" s="126">
        <v>0</v>
      </c>
      <c r="S348" s="126">
        <v>5.2521008403361297E-3</v>
      </c>
      <c r="T348" s="126">
        <v>0</v>
      </c>
      <c r="U348" s="126">
        <v>0</v>
      </c>
      <c r="V348" s="127">
        <v>5.2521008403361297E-3</v>
      </c>
      <c r="W348" s="126">
        <v>6.1371841155234703</v>
      </c>
      <c r="X348" s="126">
        <v>1.44404332129964</v>
      </c>
      <c r="Y348" s="126">
        <v>2.5270758122743699</v>
      </c>
      <c r="Z348" s="126">
        <v>0</v>
      </c>
      <c r="AA348" s="126">
        <v>0</v>
      </c>
      <c r="AB348" s="126">
        <v>0</v>
      </c>
      <c r="AC348" s="126">
        <v>0</v>
      </c>
      <c r="AD348" s="126">
        <v>1.44404332129964</v>
      </c>
      <c r="AE348" s="127">
        <v>2.16606498194946</v>
      </c>
      <c r="AF348" s="128">
        <v>4</v>
      </c>
      <c r="AG348" s="125">
        <v>20.130685920577601</v>
      </c>
      <c r="AH348" s="126">
        <v>2.2144404332129999</v>
      </c>
      <c r="AI348" s="126">
        <v>5.0725631768953097</v>
      </c>
      <c r="AJ348" s="126">
        <v>0</v>
      </c>
      <c r="AK348" s="126">
        <v>0</v>
      </c>
      <c r="AL348" s="126">
        <v>0</v>
      </c>
      <c r="AM348" s="126">
        <v>0</v>
      </c>
      <c r="AN348" s="126">
        <v>2.2144404332129999</v>
      </c>
      <c r="AO348" s="127">
        <v>12.843682310469299</v>
      </c>
      <c r="AP348" s="129">
        <v>194.5</v>
      </c>
      <c r="AQ348" s="129">
        <v>0</v>
      </c>
      <c r="AR348" s="129">
        <v>194.5</v>
      </c>
      <c r="AS348" s="129">
        <v>89</v>
      </c>
      <c r="AT348" s="129">
        <v>0</v>
      </c>
      <c r="AU348" s="129">
        <v>89</v>
      </c>
      <c r="AV348" s="129">
        <v>0</v>
      </c>
      <c r="AW348" s="129">
        <v>194.5</v>
      </c>
      <c r="AX348" s="129">
        <v>89</v>
      </c>
      <c r="AY348" s="129">
        <v>283.5</v>
      </c>
      <c r="AZ348" s="130">
        <v>283.5</v>
      </c>
      <c r="BA348" s="131">
        <v>140.66</v>
      </c>
      <c r="BB348" s="116">
        <v>1</v>
      </c>
      <c r="BC348" s="116" t="s">
        <v>254</v>
      </c>
      <c r="BD348" s="116">
        <v>0</v>
      </c>
      <c r="BE348" s="116" t="s">
        <v>254</v>
      </c>
      <c r="BF348" s="116">
        <v>1</v>
      </c>
      <c r="BG348" s="116" t="s">
        <v>254</v>
      </c>
      <c r="BH348" s="116">
        <v>1</v>
      </c>
      <c r="BI348" s="116">
        <v>1</v>
      </c>
    </row>
    <row r="349" spans="1:61" ht="15.5">
      <c r="A349" s="117" t="str">
        <f t="shared" si="5"/>
        <v>JS</v>
      </c>
      <c r="B349" s="118" t="s">
        <v>307</v>
      </c>
      <c r="C349" s="118">
        <v>1</v>
      </c>
      <c r="D349" s="118" t="s">
        <v>784</v>
      </c>
      <c r="E349" s="119">
        <v>8</v>
      </c>
      <c r="F349" s="120">
        <v>1.3775399923324585</v>
      </c>
      <c r="G349" s="121">
        <v>35.5645751953125</v>
      </c>
      <c r="H349" s="60" t="s">
        <v>24</v>
      </c>
      <c r="I349" s="123">
        <v>31.830914180000001</v>
      </c>
      <c r="J349" s="124">
        <v>0.88</v>
      </c>
      <c r="K349" s="124">
        <v>16</v>
      </c>
      <c r="L349" s="124">
        <v>71.42</v>
      </c>
      <c r="N349" s="125" t="s">
        <v>254</v>
      </c>
      <c r="O349" s="126">
        <v>0</v>
      </c>
      <c r="P349" s="126">
        <v>0</v>
      </c>
      <c r="Q349" s="126">
        <v>5.2</v>
      </c>
      <c r="R349" s="126">
        <v>0</v>
      </c>
      <c r="S349" s="126" t="s">
        <v>254</v>
      </c>
      <c r="T349" s="126">
        <v>0</v>
      </c>
      <c r="U349" s="126">
        <v>0</v>
      </c>
      <c r="V349" s="127" t="s">
        <v>254</v>
      </c>
      <c r="W349" s="126">
        <v>2.7027027027027</v>
      </c>
      <c r="X349" s="126">
        <v>0.90090090090090102</v>
      </c>
      <c r="Y349" s="126">
        <v>1.2012012012012001</v>
      </c>
      <c r="Z349" s="126">
        <v>0.60060060060060105</v>
      </c>
      <c r="AA349" s="126">
        <v>0.60060060060060105</v>
      </c>
      <c r="AB349" s="126">
        <v>0</v>
      </c>
      <c r="AC349" s="126">
        <v>0</v>
      </c>
      <c r="AD349" s="126">
        <v>0.90090090090090102</v>
      </c>
      <c r="AE349" s="127">
        <v>0.60060060060060105</v>
      </c>
      <c r="AF349" s="128">
        <v>5</v>
      </c>
      <c r="AG349" s="125">
        <v>4.0225225225225198</v>
      </c>
      <c r="AH349" s="126">
        <v>1.4192192192192199</v>
      </c>
      <c r="AI349" s="126">
        <v>1.9285285285285301</v>
      </c>
      <c r="AJ349" s="126">
        <v>0.54714714714714696</v>
      </c>
      <c r="AK349" s="126">
        <v>0.54714714714714696</v>
      </c>
      <c r="AL349" s="126">
        <v>0</v>
      </c>
      <c r="AM349" s="126">
        <v>0</v>
      </c>
      <c r="AN349" s="126">
        <v>1.4192192192192199</v>
      </c>
      <c r="AO349" s="127">
        <v>0.67477477477477499</v>
      </c>
      <c r="AP349" s="129">
        <v>174.5</v>
      </c>
      <c r="AQ349" s="129">
        <v>0</v>
      </c>
      <c r="AR349" s="129">
        <v>174.5</v>
      </c>
      <c r="AS349" s="129">
        <v>51</v>
      </c>
      <c r="AT349" s="129">
        <v>0</v>
      </c>
      <c r="AU349" s="129">
        <v>51</v>
      </c>
      <c r="AV349" s="129">
        <v>0</v>
      </c>
      <c r="AW349" s="129">
        <v>174.5</v>
      </c>
      <c r="AX349" s="129">
        <v>51</v>
      </c>
      <c r="AY349" s="129">
        <v>225.5</v>
      </c>
      <c r="AZ349" s="130">
        <v>225.5</v>
      </c>
      <c r="BA349" s="131">
        <v>72.430000000000007</v>
      </c>
      <c r="BB349" s="116">
        <v>1</v>
      </c>
      <c r="BC349" s="116" t="s">
        <v>254</v>
      </c>
      <c r="BD349" s="116">
        <v>0</v>
      </c>
      <c r="BE349" s="116" t="s">
        <v>254</v>
      </c>
      <c r="BF349" s="116">
        <v>0</v>
      </c>
      <c r="BG349" s="116" t="s">
        <v>254</v>
      </c>
      <c r="BH349" s="116">
        <v>1</v>
      </c>
      <c r="BI349" s="116">
        <v>1</v>
      </c>
    </row>
    <row r="350" spans="1:61" ht="15.5">
      <c r="A350" s="117" t="str">
        <f t="shared" si="5"/>
        <v>JS</v>
      </c>
      <c r="B350" s="118" t="s">
        <v>307</v>
      </c>
      <c r="C350" s="118">
        <v>1</v>
      </c>
      <c r="D350" s="118" t="s">
        <v>785</v>
      </c>
      <c r="E350" s="119">
        <v>9</v>
      </c>
      <c r="F350" s="120">
        <v>1.320163369178772</v>
      </c>
      <c r="G350" s="121">
        <v>34.550838470458984</v>
      </c>
      <c r="H350" s="60" t="s">
        <v>24</v>
      </c>
      <c r="I350" s="123">
        <v>95.492742550000003</v>
      </c>
      <c r="J350" s="124">
        <v>0.78</v>
      </c>
      <c r="K350" s="124">
        <v>15.86</v>
      </c>
      <c r="L350" s="124">
        <v>75.98</v>
      </c>
      <c r="N350" s="125">
        <v>5.6000000000000001E-2</v>
      </c>
      <c r="O350" s="126">
        <v>0</v>
      </c>
      <c r="P350" s="126">
        <v>0</v>
      </c>
      <c r="Q350" s="126">
        <v>4.74</v>
      </c>
      <c r="R350" s="126">
        <v>0</v>
      </c>
      <c r="S350" s="126">
        <v>1.18143459915612E-2</v>
      </c>
      <c r="T350" s="126">
        <v>0</v>
      </c>
      <c r="U350" s="126">
        <v>0</v>
      </c>
      <c r="V350" s="127">
        <v>1.18143459915612E-2</v>
      </c>
      <c r="W350" s="126">
        <v>7.9787234042553203</v>
      </c>
      <c r="X350" s="126">
        <v>0.26595744680851102</v>
      </c>
      <c r="Y350" s="126">
        <v>6.9148936170212796</v>
      </c>
      <c r="Z350" s="126">
        <v>2.3936170212765999</v>
      </c>
      <c r="AA350" s="126">
        <v>1.86170212765957</v>
      </c>
      <c r="AB350" s="126">
        <v>0.53191489361702105</v>
      </c>
      <c r="AC350" s="126">
        <v>0.26595744680851102</v>
      </c>
      <c r="AD350" s="126">
        <v>0.26595744680851102</v>
      </c>
      <c r="AE350" s="127">
        <v>0.79787234042553201</v>
      </c>
      <c r="AF350" s="128">
        <v>8</v>
      </c>
      <c r="AG350" s="125">
        <v>15.071542553191501</v>
      </c>
      <c r="AH350" s="126">
        <v>0.27313829787234001</v>
      </c>
      <c r="AI350" s="126">
        <v>13.686170212765999</v>
      </c>
      <c r="AJ350" s="126">
        <v>4.7656914893617</v>
      </c>
      <c r="AK350" s="126">
        <v>2.43484042553191</v>
      </c>
      <c r="AL350" s="126">
        <v>2.3308510638297899</v>
      </c>
      <c r="AM350" s="126">
        <v>0</v>
      </c>
      <c r="AN350" s="126">
        <v>0.27313829787234001</v>
      </c>
      <c r="AO350" s="127">
        <v>1.11223404255319</v>
      </c>
      <c r="AP350" s="129">
        <v>72.5</v>
      </c>
      <c r="AQ350" s="129">
        <v>0</v>
      </c>
      <c r="AR350" s="129">
        <v>72.5</v>
      </c>
      <c r="AS350" s="129">
        <v>24</v>
      </c>
      <c r="AT350" s="129">
        <v>0</v>
      </c>
      <c r="AU350" s="129">
        <v>24</v>
      </c>
      <c r="AV350" s="129">
        <v>0</v>
      </c>
      <c r="AW350" s="129">
        <v>72.5</v>
      </c>
      <c r="AX350" s="129">
        <v>24</v>
      </c>
      <c r="AY350" s="129">
        <v>96.5</v>
      </c>
      <c r="AZ350" s="130">
        <v>96.5</v>
      </c>
      <c r="BA350" s="131">
        <v>82.54</v>
      </c>
      <c r="BB350" s="116">
        <v>1</v>
      </c>
      <c r="BC350" s="116" t="s">
        <v>254</v>
      </c>
      <c r="BD350" s="116">
        <v>0</v>
      </c>
      <c r="BE350" s="116" t="s">
        <v>254</v>
      </c>
      <c r="BF350" s="116">
        <v>0</v>
      </c>
      <c r="BG350" s="116" t="s">
        <v>254</v>
      </c>
      <c r="BH350" s="116">
        <v>1</v>
      </c>
      <c r="BI350" s="116">
        <v>1</v>
      </c>
    </row>
    <row r="351" spans="1:61" ht="15.5">
      <c r="A351" s="117" t="str">
        <f t="shared" si="5"/>
        <v>JS</v>
      </c>
      <c r="B351" s="118" t="s">
        <v>307</v>
      </c>
      <c r="C351" s="118">
        <v>1</v>
      </c>
      <c r="D351" s="118" t="s">
        <v>786</v>
      </c>
      <c r="E351" s="119">
        <v>10</v>
      </c>
      <c r="F351" s="120">
        <v>1.5015633106231689</v>
      </c>
      <c r="G351" s="121">
        <v>35.660213470458984</v>
      </c>
      <c r="H351" s="60" t="s">
        <v>24</v>
      </c>
      <c r="I351" s="123">
        <v>63.661828370000002</v>
      </c>
      <c r="J351" s="124">
        <v>0.84</v>
      </c>
      <c r="K351" s="124">
        <v>14.44</v>
      </c>
      <c r="L351" s="124">
        <v>73.06</v>
      </c>
      <c r="N351" s="125">
        <v>6.0000000000000001E-3</v>
      </c>
      <c r="O351" s="126">
        <v>0</v>
      </c>
      <c r="P351" s="126">
        <v>0</v>
      </c>
      <c r="Q351" s="126">
        <v>4.25</v>
      </c>
      <c r="R351" s="126">
        <v>0</v>
      </c>
      <c r="S351" s="126">
        <v>1.41176470588235E-3</v>
      </c>
      <c r="T351" s="126">
        <v>0</v>
      </c>
      <c r="U351" s="126">
        <v>0</v>
      </c>
      <c r="V351" s="127">
        <v>1.41176470588235E-3</v>
      </c>
      <c r="W351" s="126">
        <v>3.2558139534883699</v>
      </c>
      <c r="X351" s="126">
        <v>0</v>
      </c>
      <c r="Y351" s="126">
        <v>1.86046511627907</v>
      </c>
      <c r="Z351" s="126">
        <v>0.93023255813953498</v>
      </c>
      <c r="AA351" s="126">
        <v>0.93023255813953498</v>
      </c>
      <c r="AB351" s="126">
        <v>0</v>
      </c>
      <c r="AC351" s="126">
        <v>0</v>
      </c>
      <c r="AD351" s="126">
        <v>0</v>
      </c>
      <c r="AE351" s="127">
        <v>1.3953488372092999</v>
      </c>
      <c r="AF351" s="128">
        <v>3</v>
      </c>
      <c r="AG351" s="125">
        <v>2.5004651162790701</v>
      </c>
      <c r="AH351" s="126">
        <v>0</v>
      </c>
      <c r="AI351" s="126">
        <v>1.2711627906976699</v>
      </c>
      <c r="AJ351" s="126">
        <v>0.42372093023255802</v>
      </c>
      <c r="AK351" s="126">
        <v>0.42372093023255802</v>
      </c>
      <c r="AL351" s="126">
        <v>0</v>
      </c>
      <c r="AM351" s="126">
        <v>0</v>
      </c>
      <c r="AN351" s="126">
        <v>0</v>
      </c>
      <c r="AO351" s="127">
        <v>1.2293023255814</v>
      </c>
      <c r="AP351" s="129">
        <v>75</v>
      </c>
      <c r="AQ351" s="129">
        <v>0</v>
      </c>
      <c r="AR351" s="129">
        <v>75</v>
      </c>
      <c r="AS351" s="129">
        <v>19.5</v>
      </c>
      <c r="AT351" s="129">
        <v>0</v>
      </c>
      <c r="AU351" s="129">
        <v>19.5</v>
      </c>
      <c r="AV351" s="129">
        <v>0</v>
      </c>
      <c r="AW351" s="129">
        <v>75</v>
      </c>
      <c r="AX351" s="129">
        <v>19.5</v>
      </c>
      <c r="AY351" s="129">
        <v>94.5</v>
      </c>
      <c r="AZ351" s="130">
        <v>94.5</v>
      </c>
      <c r="BA351" s="131">
        <v>30.19</v>
      </c>
      <c r="BB351" s="116">
        <v>1</v>
      </c>
      <c r="BC351" s="116" t="s">
        <v>254</v>
      </c>
      <c r="BD351" s="116">
        <v>0</v>
      </c>
      <c r="BE351" s="116" t="s">
        <v>254</v>
      </c>
      <c r="BF351" s="116">
        <v>0</v>
      </c>
      <c r="BG351" s="116" t="s">
        <v>254</v>
      </c>
      <c r="BH351" s="116">
        <v>1</v>
      </c>
      <c r="BI351" s="116">
        <v>1</v>
      </c>
    </row>
    <row r="352" spans="1:61" ht="15.5">
      <c r="A352" s="117" t="str">
        <f t="shared" si="5"/>
        <v>JS</v>
      </c>
      <c r="B352" s="118" t="s">
        <v>307</v>
      </c>
      <c r="C352" s="118">
        <v>1</v>
      </c>
      <c r="D352" s="118" t="s">
        <v>787</v>
      </c>
      <c r="E352" s="119">
        <v>11</v>
      </c>
      <c r="F352" s="120">
        <v>1.5022013187408447</v>
      </c>
      <c r="G352" s="121">
        <v>35.279640197753906</v>
      </c>
      <c r="H352" s="60" t="s">
        <v>24</v>
      </c>
      <c r="I352" s="123">
        <v>31.830914180000001</v>
      </c>
      <c r="J352" s="124">
        <v>0.88</v>
      </c>
      <c r="K352" s="124">
        <v>10.8</v>
      </c>
      <c r="L352" s="124">
        <v>57.2</v>
      </c>
      <c r="N352" s="125" t="s">
        <v>254</v>
      </c>
      <c r="O352" s="126">
        <v>0</v>
      </c>
      <c r="P352" s="126">
        <v>0</v>
      </c>
      <c r="Q352" s="126">
        <v>3.45</v>
      </c>
      <c r="R352" s="126">
        <v>0</v>
      </c>
      <c r="S352" s="126" t="s">
        <v>254</v>
      </c>
      <c r="T352" s="126">
        <v>0</v>
      </c>
      <c r="U352" s="126">
        <v>0</v>
      </c>
      <c r="V352" s="127" t="s">
        <v>254</v>
      </c>
      <c r="W352" s="126">
        <v>18.7919463087248</v>
      </c>
      <c r="X352" s="126">
        <v>1.34228187919463</v>
      </c>
      <c r="Y352" s="126">
        <v>12.751677852348999</v>
      </c>
      <c r="Z352" s="126">
        <v>6.0402684563758404</v>
      </c>
      <c r="AA352" s="126">
        <v>5.5928411633109603</v>
      </c>
      <c r="AB352" s="126">
        <v>0.447427293064877</v>
      </c>
      <c r="AC352" s="126">
        <v>0</v>
      </c>
      <c r="AD352" s="126">
        <v>1.34228187919463</v>
      </c>
      <c r="AE352" s="127">
        <v>4.6979865771812097</v>
      </c>
      <c r="AF352" s="128">
        <v>6</v>
      </c>
      <c r="AG352" s="125">
        <v>27.6015659955257</v>
      </c>
      <c r="AH352" s="126">
        <v>0.84563758389261701</v>
      </c>
      <c r="AI352" s="126">
        <v>15.225950782997799</v>
      </c>
      <c r="AJ352" s="126">
        <v>5.7521252796420601</v>
      </c>
      <c r="AK352" s="126">
        <v>4.5093959731543602</v>
      </c>
      <c r="AL352" s="126">
        <v>1.2427293064877001</v>
      </c>
      <c r="AM352" s="126">
        <v>0</v>
      </c>
      <c r="AN352" s="126">
        <v>0.84563758389261701</v>
      </c>
      <c r="AO352" s="127">
        <v>11.529977628635301</v>
      </c>
      <c r="AP352" s="129">
        <v>131</v>
      </c>
      <c r="AQ352" s="129">
        <v>0</v>
      </c>
      <c r="AR352" s="129">
        <v>131</v>
      </c>
      <c r="AS352" s="129">
        <v>38</v>
      </c>
      <c r="AT352" s="129">
        <v>0</v>
      </c>
      <c r="AU352" s="129">
        <v>38</v>
      </c>
      <c r="AV352" s="129">
        <v>0</v>
      </c>
      <c r="AW352" s="129">
        <v>131</v>
      </c>
      <c r="AX352" s="129">
        <v>38</v>
      </c>
      <c r="AY352" s="129">
        <v>169</v>
      </c>
      <c r="AZ352" s="130">
        <v>169</v>
      </c>
      <c r="BA352" s="131">
        <v>25.79</v>
      </c>
      <c r="BB352" s="116">
        <v>1</v>
      </c>
      <c r="BC352" s="116" t="s">
        <v>254</v>
      </c>
      <c r="BD352" s="116">
        <v>1</v>
      </c>
      <c r="BE352" s="116" t="s">
        <v>254</v>
      </c>
      <c r="BF352" s="116">
        <v>0</v>
      </c>
      <c r="BG352" s="116" t="s">
        <v>254</v>
      </c>
      <c r="BH352" s="116">
        <v>1</v>
      </c>
      <c r="BI352" s="116">
        <v>1</v>
      </c>
    </row>
    <row r="353" spans="1:61" ht="15.5">
      <c r="A353" s="117" t="str">
        <f t="shared" si="5"/>
        <v>JS</v>
      </c>
      <c r="B353" s="118" t="s">
        <v>307</v>
      </c>
      <c r="C353" s="118">
        <v>1</v>
      </c>
      <c r="D353" s="118" t="s">
        <v>788</v>
      </c>
      <c r="E353" s="119">
        <v>12</v>
      </c>
      <c r="F353" s="120">
        <v>1.3293352127075195</v>
      </c>
      <c r="G353" s="121">
        <v>35.611293792724609</v>
      </c>
      <c r="H353" s="60" t="s">
        <v>24</v>
      </c>
      <c r="I353" s="123">
        <v>95.492742550000003</v>
      </c>
      <c r="J353" s="124">
        <v>0.86</v>
      </c>
      <c r="K353" s="124">
        <v>14.04</v>
      </c>
      <c r="L353" s="124">
        <v>69.599999999999994</v>
      </c>
      <c r="N353" s="125">
        <v>0.13300000000000001</v>
      </c>
      <c r="O353" s="126">
        <v>0</v>
      </c>
      <c r="P353" s="126">
        <v>0</v>
      </c>
      <c r="Q353" s="126">
        <v>3.54</v>
      </c>
      <c r="R353" s="126">
        <v>0</v>
      </c>
      <c r="S353" s="126">
        <v>3.7570621468926597E-2</v>
      </c>
      <c r="T353" s="126">
        <v>0</v>
      </c>
      <c r="U353" s="126">
        <v>0</v>
      </c>
      <c r="V353" s="127">
        <v>3.7570621468926597E-2</v>
      </c>
      <c r="W353" s="126">
        <v>8.7628865979381505</v>
      </c>
      <c r="X353" s="126">
        <v>1.5463917525773201</v>
      </c>
      <c r="Y353" s="126">
        <v>6.7010309278350499</v>
      </c>
      <c r="Z353" s="126">
        <v>5.6701030927835099</v>
      </c>
      <c r="AA353" s="126">
        <v>5.6701030927835099</v>
      </c>
      <c r="AB353" s="126">
        <v>0</v>
      </c>
      <c r="AC353" s="126">
        <v>0</v>
      </c>
      <c r="AD353" s="126">
        <v>1.5463917525773201</v>
      </c>
      <c r="AE353" s="127">
        <v>0.51546391752577303</v>
      </c>
      <c r="AF353" s="128">
        <v>5</v>
      </c>
      <c r="AG353" s="125">
        <v>5.1886597938144297</v>
      </c>
      <c r="AH353" s="126">
        <v>0.23505154639175299</v>
      </c>
      <c r="AI353" s="126">
        <v>4.9536082474226797</v>
      </c>
      <c r="AJ353" s="126">
        <v>4.0144329896907198</v>
      </c>
      <c r="AK353" s="126">
        <v>4.0144329896907198</v>
      </c>
      <c r="AL353" s="126">
        <v>0</v>
      </c>
      <c r="AM353" s="126">
        <v>0</v>
      </c>
      <c r="AN353" s="126">
        <v>0.23505154639175299</v>
      </c>
      <c r="AO353" s="127">
        <v>0</v>
      </c>
      <c r="AP353" s="129">
        <v>57</v>
      </c>
      <c r="AQ353" s="129">
        <v>0</v>
      </c>
      <c r="AR353" s="129">
        <v>57</v>
      </c>
      <c r="AS353" s="129">
        <v>35.5</v>
      </c>
      <c r="AT353" s="129">
        <v>0</v>
      </c>
      <c r="AU353" s="129">
        <v>35.5</v>
      </c>
      <c r="AV353" s="129">
        <v>0</v>
      </c>
      <c r="AW353" s="129">
        <v>57</v>
      </c>
      <c r="AX353" s="129">
        <v>35.5</v>
      </c>
      <c r="AY353" s="129">
        <v>92.5</v>
      </c>
      <c r="AZ353" s="130">
        <v>92.5</v>
      </c>
      <c r="BA353" s="131">
        <v>131.99</v>
      </c>
      <c r="BB353" s="116">
        <v>1</v>
      </c>
      <c r="BC353" s="116" t="s">
        <v>254</v>
      </c>
      <c r="BD353" s="116">
        <v>0</v>
      </c>
      <c r="BE353" s="116" t="s">
        <v>254</v>
      </c>
      <c r="BF353" s="116">
        <v>0</v>
      </c>
      <c r="BG353" s="116" t="s">
        <v>254</v>
      </c>
      <c r="BH353" s="116">
        <v>1</v>
      </c>
      <c r="BI353" s="116">
        <v>1</v>
      </c>
    </row>
    <row r="354" spans="1:61" ht="15.5">
      <c r="A354" s="117" t="str">
        <f t="shared" si="5"/>
        <v>JS</v>
      </c>
      <c r="B354" s="118" t="s">
        <v>307</v>
      </c>
      <c r="C354" s="118">
        <v>1</v>
      </c>
      <c r="D354" s="118" t="s">
        <v>789</v>
      </c>
      <c r="E354" s="119">
        <v>13</v>
      </c>
      <c r="F354" s="120">
        <v>1.1620177030563354</v>
      </c>
      <c r="G354" s="121">
        <v>33.622406005859375</v>
      </c>
      <c r="H354" s="60" t="s">
        <v>24</v>
      </c>
      <c r="I354" s="123">
        <v>31.830914180000001</v>
      </c>
      <c r="J354" s="124">
        <v>0.98</v>
      </c>
      <c r="K354" s="124">
        <v>17.18</v>
      </c>
      <c r="L354" s="124">
        <v>89.9</v>
      </c>
      <c r="N354" s="125">
        <v>8.3000000000000004E-2</v>
      </c>
      <c r="O354" s="126">
        <v>0</v>
      </c>
      <c r="P354" s="126">
        <v>0</v>
      </c>
      <c r="Q354" s="126">
        <v>7.73</v>
      </c>
      <c r="R354" s="126">
        <v>0</v>
      </c>
      <c r="S354" s="126">
        <v>1.07373868046572E-2</v>
      </c>
      <c r="T354" s="126">
        <v>0</v>
      </c>
      <c r="U354" s="126">
        <v>0</v>
      </c>
      <c r="V354" s="127">
        <v>1.07373868046572E-2</v>
      </c>
      <c r="W354" s="126">
        <v>4.8076923076923102</v>
      </c>
      <c r="X354" s="126">
        <v>0.96153846153846101</v>
      </c>
      <c r="Y354" s="126">
        <v>2.6442307692307701</v>
      </c>
      <c r="Z354" s="126">
        <v>2.1634615384615401</v>
      </c>
      <c r="AA354" s="126">
        <v>2.1634615384615401</v>
      </c>
      <c r="AB354" s="126">
        <v>0</v>
      </c>
      <c r="AC354" s="126">
        <v>0.240384615384615</v>
      </c>
      <c r="AD354" s="126">
        <v>0.96153846153846101</v>
      </c>
      <c r="AE354" s="127">
        <v>1.20192307692308</v>
      </c>
      <c r="AF354" s="128">
        <v>6</v>
      </c>
      <c r="AG354" s="125">
        <v>7.1723557692307702</v>
      </c>
      <c r="AH354" s="126">
        <v>0.625240384615385</v>
      </c>
      <c r="AI354" s="126">
        <v>4.6396634615384604</v>
      </c>
      <c r="AJ354" s="126">
        <v>2.6908653846153801</v>
      </c>
      <c r="AK354" s="126">
        <v>2.6908653846153801</v>
      </c>
      <c r="AL354" s="126">
        <v>0</v>
      </c>
      <c r="AM354" s="126">
        <v>1.3959134615384601</v>
      </c>
      <c r="AN354" s="126">
        <v>0.625240384615385</v>
      </c>
      <c r="AO354" s="127">
        <v>1.90745192307692</v>
      </c>
      <c r="AP354" s="129">
        <v>69.5</v>
      </c>
      <c r="AQ354" s="129">
        <v>0</v>
      </c>
      <c r="AR354" s="129">
        <v>69.5</v>
      </c>
      <c r="AS354" s="129">
        <v>32.5</v>
      </c>
      <c r="AT354" s="129">
        <v>0</v>
      </c>
      <c r="AU354" s="129">
        <v>32.5</v>
      </c>
      <c r="AV354" s="129">
        <v>0</v>
      </c>
      <c r="AW354" s="129">
        <v>69.5</v>
      </c>
      <c r="AX354" s="129">
        <v>32.5</v>
      </c>
      <c r="AY354" s="129">
        <v>102</v>
      </c>
      <c r="AZ354" s="130">
        <v>102</v>
      </c>
      <c r="BA354" s="131">
        <v>99.39</v>
      </c>
      <c r="BB354" s="116">
        <v>1</v>
      </c>
      <c r="BC354" s="116" t="s">
        <v>254</v>
      </c>
      <c r="BD354" s="116">
        <v>0</v>
      </c>
      <c r="BE354" s="116" t="s">
        <v>254</v>
      </c>
      <c r="BF354" s="116">
        <v>1</v>
      </c>
      <c r="BG354" s="116" t="s">
        <v>254</v>
      </c>
      <c r="BH354" s="116">
        <v>1</v>
      </c>
      <c r="BI354" s="116">
        <v>1</v>
      </c>
    </row>
    <row r="355" spans="1:61" ht="15.5">
      <c r="A355" s="117" t="str">
        <f t="shared" si="5"/>
        <v>JS</v>
      </c>
      <c r="B355" s="118" t="s">
        <v>307</v>
      </c>
      <c r="C355" s="118">
        <v>1</v>
      </c>
      <c r="D355" s="118" t="s">
        <v>790</v>
      </c>
      <c r="E355" s="119">
        <v>14</v>
      </c>
      <c r="F355" s="120">
        <v>1.2151758670806885</v>
      </c>
      <c r="G355" s="121">
        <v>35.510707855224609</v>
      </c>
      <c r="H355" s="60" t="s">
        <v>24</v>
      </c>
      <c r="I355" s="123">
        <v>127.3236567</v>
      </c>
      <c r="J355" s="124">
        <v>0.98</v>
      </c>
      <c r="K355" s="124">
        <v>21.9</v>
      </c>
      <c r="L355" s="124">
        <v>95.9</v>
      </c>
      <c r="N355" s="125" t="s">
        <v>254</v>
      </c>
      <c r="O355" s="126">
        <v>0</v>
      </c>
      <c r="P355" s="126">
        <v>0</v>
      </c>
      <c r="Q355" s="126">
        <v>8.74</v>
      </c>
      <c r="R355" s="126">
        <v>0</v>
      </c>
      <c r="S355" s="126" t="s">
        <v>254</v>
      </c>
      <c r="T355" s="126">
        <v>0</v>
      </c>
      <c r="U355" s="126">
        <v>0</v>
      </c>
      <c r="V355" s="127" t="s">
        <v>254</v>
      </c>
      <c r="W355" s="126">
        <v>1.5209125475285199</v>
      </c>
      <c r="X355" s="126">
        <v>0.38022813688212898</v>
      </c>
      <c r="Y355" s="126">
        <v>0.57034220532319402</v>
      </c>
      <c r="Z355" s="126">
        <v>0.19011406844106499</v>
      </c>
      <c r="AA355" s="126">
        <v>0</v>
      </c>
      <c r="AB355" s="126">
        <v>0.19011406844106499</v>
      </c>
      <c r="AC355" s="126">
        <v>0</v>
      </c>
      <c r="AD355" s="126">
        <v>0.38022813688212898</v>
      </c>
      <c r="AE355" s="127">
        <v>0.57034220532319402</v>
      </c>
      <c r="AF355" s="128">
        <v>5</v>
      </c>
      <c r="AG355" s="125">
        <v>8.03365019011407</v>
      </c>
      <c r="AH355" s="126">
        <v>3.51159695817491</v>
      </c>
      <c r="AI355" s="126">
        <v>1.3389733840304201</v>
      </c>
      <c r="AJ355" s="126">
        <v>0.83307984790874501</v>
      </c>
      <c r="AK355" s="126">
        <v>0</v>
      </c>
      <c r="AL355" s="126">
        <v>0.83307984790874501</v>
      </c>
      <c r="AM355" s="126">
        <v>0</v>
      </c>
      <c r="AN355" s="126">
        <v>3.51159695817491</v>
      </c>
      <c r="AO355" s="127">
        <v>3.1830798479087501</v>
      </c>
      <c r="AP355" s="129">
        <v>210.5</v>
      </c>
      <c r="AQ355" s="129">
        <v>0</v>
      </c>
      <c r="AR355" s="129">
        <v>210.5</v>
      </c>
      <c r="AS355" s="129">
        <v>58.5</v>
      </c>
      <c r="AT355" s="129">
        <v>0</v>
      </c>
      <c r="AU355" s="129">
        <v>58.5</v>
      </c>
      <c r="AV355" s="129">
        <v>0</v>
      </c>
      <c r="AW355" s="129">
        <v>210.5</v>
      </c>
      <c r="AX355" s="129">
        <v>58.5</v>
      </c>
      <c r="AY355" s="129">
        <v>269</v>
      </c>
      <c r="AZ355" s="130">
        <v>269</v>
      </c>
      <c r="BA355" s="131">
        <v>84.23</v>
      </c>
      <c r="BB355" s="116">
        <v>1</v>
      </c>
      <c r="BC355" s="116" t="s">
        <v>254</v>
      </c>
      <c r="BD355" s="116">
        <v>0</v>
      </c>
      <c r="BE355" s="116" t="s">
        <v>254</v>
      </c>
      <c r="BF355" s="116">
        <v>0</v>
      </c>
      <c r="BG355" s="116" t="s">
        <v>254</v>
      </c>
      <c r="BH355" s="116">
        <v>0</v>
      </c>
      <c r="BI355" s="116">
        <v>1</v>
      </c>
    </row>
    <row r="356" spans="1:61" ht="15.5">
      <c r="A356" s="117" t="str">
        <f t="shared" si="5"/>
        <v>JS</v>
      </c>
      <c r="B356" s="118" t="s">
        <v>307</v>
      </c>
      <c r="C356" s="118">
        <v>1</v>
      </c>
      <c r="D356" s="118" t="s">
        <v>791</v>
      </c>
      <c r="E356" s="119">
        <v>15</v>
      </c>
      <c r="F356" s="120">
        <v>1.1377220153808594</v>
      </c>
      <c r="G356" s="121">
        <v>35.269313812255859</v>
      </c>
      <c r="H356" s="60" t="s">
        <v>24</v>
      </c>
      <c r="I356" s="123">
        <v>63.661828370000002</v>
      </c>
      <c r="J356" s="124">
        <v>1.02</v>
      </c>
      <c r="K356" s="124">
        <v>19.079999999999998</v>
      </c>
      <c r="L356" s="124">
        <v>93.22</v>
      </c>
      <c r="N356" s="125" t="s">
        <v>254</v>
      </c>
      <c r="O356" s="126">
        <v>0</v>
      </c>
      <c r="P356" s="126">
        <v>0</v>
      </c>
      <c r="Q356" s="126">
        <v>8.11</v>
      </c>
      <c r="R356" s="126">
        <v>0</v>
      </c>
      <c r="S356" s="126" t="s">
        <v>254</v>
      </c>
      <c r="T356" s="126">
        <v>0</v>
      </c>
      <c r="U356" s="126">
        <v>0</v>
      </c>
      <c r="V356" s="127" t="s">
        <v>254</v>
      </c>
      <c r="W356" s="126">
        <v>4.28571428571429</v>
      </c>
      <c r="X356" s="126">
        <v>0.28571428571428598</v>
      </c>
      <c r="Y356" s="126">
        <v>1.71428571428571</v>
      </c>
      <c r="Z356" s="126">
        <v>1.4285714285714299</v>
      </c>
      <c r="AA356" s="126">
        <v>1.4285714285714299</v>
      </c>
      <c r="AB356" s="126">
        <v>0</v>
      </c>
      <c r="AC356" s="126">
        <v>0.28571428571428598</v>
      </c>
      <c r="AD356" s="126">
        <v>0.28571428571428598</v>
      </c>
      <c r="AE356" s="127">
        <v>2.28571428571429</v>
      </c>
      <c r="AF356" s="128">
        <v>5</v>
      </c>
      <c r="AG356" s="125">
        <v>9.2734285714285694</v>
      </c>
      <c r="AH356" s="126">
        <v>0.29342857142857098</v>
      </c>
      <c r="AI356" s="126">
        <v>3.75428571428571</v>
      </c>
      <c r="AJ356" s="126">
        <v>2.0951428571428599</v>
      </c>
      <c r="AK356" s="126">
        <v>2.0951428571428599</v>
      </c>
      <c r="AL356" s="126">
        <v>0</v>
      </c>
      <c r="AM356" s="126">
        <v>1.6591428571428599</v>
      </c>
      <c r="AN356" s="126">
        <v>0.29342857142857098</v>
      </c>
      <c r="AO356" s="127">
        <v>5.2257142857142904</v>
      </c>
      <c r="AP356" s="129">
        <v>186</v>
      </c>
      <c r="AQ356" s="129">
        <v>0</v>
      </c>
      <c r="AR356" s="129">
        <v>186</v>
      </c>
      <c r="AS356" s="129">
        <v>33</v>
      </c>
      <c r="AT356" s="129">
        <v>0</v>
      </c>
      <c r="AU356" s="129">
        <v>33</v>
      </c>
      <c r="AV356" s="129">
        <v>0</v>
      </c>
      <c r="AW356" s="129">
        <v>186</v>
      </c>
      <c r="AX356" s="129">
        <v>33</v>
      </c>
      <c r="AY356" s="129">
        <v>219</v>
      </c>
      <c r="AZ356" s="130">
        <v>219</v>
      </c>
      <c r="BA356" s="131">
        <v>205.96</v>
      </c>
      <c r="BB356" s="116">
        <v>1</v>
      </c>
      <c r="BC356" s="116" t="s">
        <v>254</v>
      </c>
      <c r="BD356" s="116">
        <v>1</v>
      </c>
      <c r="BE356" s="116" t="s">
        <v>254</v>
      </c>
      <c r="BF356" s="116">
        <v>0</v>
      </c>
      <c r="BG356" s="116" t="s">
        <v>254</v>
      </c>
      <c r="BH356" s="116">
        <v>1</v>
      </c>
      <c r="BI356" s="116">
        <v>1</v>
      </c>
    </row>
    <row r="357" spans="1:61" ht="15.5">
      <c r="A357" s="117" t="str">
        <f t="shared" si="5"/>
        <v>JS</v>
      </c>
      <c r="B357" s="118" t="s">
        <v>307</v>
      </c>
      <c r="C357" s="118">
        <v>1</v>
      </c>
      <c r="D357" s="118" t="s">
        <v>792</v>
      </c>
      <c r="E357" s="119">
        <v>16</v>
      </c>
      <c r="F357" s="120">
        <v>1.1956746578216553</v>
      </c>
      <c r="G357" s="121">
        <v>34.412693023681641</v>
      </c>
      <c r="H357" s="60" t="s">
        <v>24</v>
      </c>
      <c r="I357" s="123">
        <v>159.15457090000001</v>
      </c>
      <c r="J357" s="124">
        <v>0.98</v>
      </c>
      <c r="K357" s="124">
        <v>23.82</v>
      </c>
      <c r="L357" s="124">
        <v>103.46</v>
      </c>
      <c r="N357" s="125" t="s">
        <v>254</v>
      </c>
      <c r="O357" s="126">
        <v>0</v>
      </c>
      <c r="P357" s="126">
        <v>0</v>
      </c>
      <c r="Q357" s="126">
        <v>7.87</v>
      </c>
      <c r="R357" s="126">
        <v>0</v>
      </c>
      <c r="S357" s="126" t="s">
        <v>254</v>
      </c>
      <c r="T357" s="126">
        <v>0</v>
      </c>
      <c r="U357" s="126">
        <v>0</v>
      </c>
      <c r="V357" s="127" t="s">
        <v>254</v>
      </c>
      <c r="W357" s="126">
        <v>8.3573487031700306</v>
      </c>
      <c r="X357" s="126">
        <v>0</v>
      </c>
      <c r="Y357" s="126">
        <v>3.4582132564841501</v>
      </c>
      <c r="Z357" s="126">
        <v>2.3054755043227702</v>
      </c>
      <c r="AA357" s="126">
        <v>2.3054755043227702</v>
      </c>
      <c r="AB357" s="126">
        <v>0</v>
      </c>
      <c r="AC357" s="126">
        <v>0</v>
      </c>
      <c r="AD357" s="126">
        <v>0</v>
      </c>
      <c r="AE357" s="127">
        <v>4.8991354466858796</v>
      </c>
      <c r="AF357" s="128">
        <v>3</v>
      </c>
      <c r="AG357" s="125">
        <v>2.53688760806916</v>
      </c>
      <c r="AH357" s="126">
        <v>0</v>
      </c>
      <c r="AI357" s="126">
        <v>2.53688760806916</v>
      </c>
      <c r="AJ357" s="126">
        <v>1.9622478386167099</v>
      </c>
      <c r="AK357" s="126">
        <v>1.9622478386167099</v>
      </c>
      <c r="AL357" s="126">
        <v>0</v>
      </c>
      <c r="AM357" s="126">
        <v>0</v>
      </c>
      <c r="AN357" s="126">
        <v>0</v>
      </c>
      <c r="AO357" s="127">
        <v>0</v>
      </c>
      <c r="AP357" s="129">
        <v>241</v>
      </c>
      <c r="AQ357" s="129">
        <v>0</v>
      </c>
      <c r="AR357" s="129">
        <v>241</v>
      </c>
      <c r="AS357" s="129">
        <v>53.5</v>
      </c>
      <c r="AT357" s="129">
        <v>0</v>
      </c>
      <c r="AU357" s="129">
        <v>53.5</v>
      </c>
      <c r="AV357" s="129">
        <v>0</v>
      </c>
      <c r="AW357" s="129">
        <v>241</v>
      </c>
      <c r="AX357" s="129">
        <v>53.5</v>
      </c>
      <c r="AY357" s="129">
        <v>294.5</v>
      </c>
      <c r="AZ357" s="130">
        <v>294.5</v>
      </c>
      <c r="BA357" s="131">
        <v>164.9</v>
      </c>
      <c r="BB357" s="116">
        <v>1</v>
      </c>
      <c r="BC357" s="116" t="s">
        <v>254</v>
      </c>
      <c r="BD357" s="116">
        <v>0</v>
      </c>
      <c r="BE357" s="116" t="s">
        <v>254</v>
      </c>
      <c r="BF357" s="116">
        <v>1</v>
      </c>
      <c r="BG357" s="116" t="s">
        <v>254</v>
      </c>
      <c r="BH357" s="116">
        <v>1</v>
      </c>
      <c r="BI357" s="116">
        <v>1</v>
      </c>
    </row>
    <row r="358" spans="1:61" ht="15.5">
      <c r="A358" s="117" t="str">
        <f t="shared" si="5"/>
        <v>JS</v>
      </c>
      <c r="B358" s="118" t="s">
        <v>307</v>
      </c>
      <c r="C358" s="118">
        <v>1</v>
      </c>
      <c r="D358" s="118" t="s">
        <v>793</v>
      </c>
      <c r="E358" s="119">
        <v>17</v>
      </c>
      <c r="F358" s="120">
        <v>1.310254693031311</v>
      </c>
      <c r="G358" s="121">
        <v>34.707080841064453</v>
      </c>
      <c r="H358" s="60" t="s">
        <v>24</v>
      </c>
      <c r="I358" s="123">
        <v>127.3236567</v>
      </c>
      <c r="J358" s="124">
        <v>0.96</v>
      </c>
      <c r="K358" s="124">
        <v>24.8</v>
      </c>
      <c r="L358" s="124">
        <v>115.68</v>
      </c>
      <c r="N358" s="125">
        <v>8.9999999999999993E-3</v>
      </c>
      <c r="O358" s="126">
        <v>0</v>
      </c>
      <c r="P358" s="126">
        <v>0</v>
      </c>
      <c r="Q358" s="126">
        <v>9.64</v>
      </c>
      <c r="R358" s="126">
        <v>0</v>
      </c>
      <c r="S358" s="126">
        <v>9.33609958506224E-4</v>
      </c>
      <c r="T358" s="126">
        <v>0</v>
      </c>
      <c r="U358" s="126">
        <v>0</v>
      </c>
      <c r="V358" s="127">
        <v>9.33609958506224E-4</v>
      </c>
      <c r="W358" s="126">
        <v>4.0816326530612201</v>
      </c>
      <c r="X358" s="126">
        <v>1.45772594752187</v>
      </c>
      <c r="Y358" s="126">
        <v>1.45772594752187</v>
      </c>
      <c r="Z358" s="126">
        <v>0.87463556851311997</v>
      </c>
      <c r="AA358" s="126">
        <v>0.87463556851311997</v>
      </c>
      <c r="AB358" s="126">
        <v>0</v>
      </c>
      <c r="AC358" s="126">
        <v>0</v>
      </c>
      <c r="AD358" s="126">
        <v>1.45772594752187</v>
      </c>
      <c r="AE358" s="127">
        <v>1.1661807580174901</v>
      </c>
      <c r="AF358" s="128">
        <v>5</v>
      </c>
      <c r="AG358" s="125">
        <v>4.3632653061224502</v>
      </c>
      <c r="AH358" s="126">
        <v>1.0577259475218701</v>
      </c>
      <c r="AI358" s="126">
        <v>1.57259475218659</v>
      </c>
      <c r="AJ358" s="126">
        <v>0.63644314868804697</v>
      </c>
      <c r="AK358" s="126">
        <v>0.63644314868804697</v>
      </c>
      <c r="AL358" s="126">
        <v>0</v>
      </c>
      <c r="AM358" s="126">
        <v>0</v>
      </c>
      <c r="AN358" s="126">
        <v>1.0577259475218701</v>
      </c>
      <c r="AO358" s="127">
        <v>1.73294460641399</v>
      </c>
      <c r="AP358" s="129">
        <v>210</v>
      </c>
      <c r="AQ358" s="129">
        <v>0</v>
      </c>
      <c r="AR358" s="129">
        <v>210</v>
      </c>
      <c r="AS358" s="129">
        <v>92</v>
      </c>
      <c r="AT358" s="129">
        <v>0</v>
      </c>
      <c r="AU358" s="129">
        <v>92</v>
      </c>
      <c r="AV358" s="129">
        <v>0</v>
      </c>
      <c r="AW358" s="129">
        <v>210</v>
      </c>
      <c r="AX358" s="129">
        <v>92</v>
      </c>
      <c r="AY358" s="129">
        <v>302</v>
      </c>
      <c r="AZ358" s="130">
        <v>302</v>
      </c>
      <c r="BA358" s="131">
        <v>107.21</v>
      </c>
      <c r="BB358" s="116">
        <v>1</v>
      </c>
      <c r="BC358" s="116" t="s">
        <v>254</v>
      </c>
      <c r="BD358" s="116">
        <v>1</v>
      </c>
      <c r="BE358" s="116" t="s">
        <v>254</v>
      </c>
      <c r="BF358" s="116">
        <v>1</v>
      </c>
      <c r="BG358" s="116" t="s">
        <v>254</v>
      </c>
      <c r="BH358" s="116">
        <v>1</v>
      </c>
      <c r="BI358" s="116">
        <v>1</v>
      </c>
    </row>
    <row r="359" spans="1:61" ht="15.5">
      <c r="A359" s="117" t="str">
        <f t="shared" si="5"/>
        <v>JS</v>
      </c>
      <c r="B359" s="118" t="s">
        <v>307</v>
      </c>
      <c r="C359" s="118">
        <v>1</v>
      </c>
      <c r="D359" s="118" t="s">
        <v>794</v>
      </c>
      <c r="E359" s="119">
        <v>18</v>
      </c>
      <c r="F359" s="120">
        <v>1.3189904689788818</v>
      </c>
      <c r="G359" s="121">
        <v>35.148075103759766</v>
      </c>
      <c r="H359" s="60" t="s">
        <v>24</v>
      </c>
      <c r="I359" s="123">
        <v>63.661828370000002</v>
      </c>
      <c r="J359" s="124">
        <v>0.94</v>
      </c>
      <c r="K359" s="124">
        <v>19.920000000000002</v>
      </c>
      <c r="L359" s="124">
        <v>111.84</v>
      </c>
      <c r="N359" s="125" t="s">
        <v>254</v>
      </c>
      <c r="O359" s="126">
        <v>0</v>
      </c>
      <c r="P359" s="126">
        <v>0</v>
      </c>
      <c r="Q359" s="126">
        <v>8.26</v>
      </c>
      <c r="R359" s="126">
        <v>0</v>
      </c>
      <c r="S359" s="126" t="s">
        <v>254</v>
      </c>
      <c r="T359" s="126">
        <v>0</v>
      </c>
      <c r="U359" s="126">
        <v>0</v>
      </c>
      <c r="V359" s="127" t="s">
        <v>254</v>
      </c>
      <c r="W359" s="126">
        <v>5.2427184466019403</v>
      </c>
      <c r="X359" s="126">
        <v>0.38834951456310701</v>
      </c>
      <c r="Y359" s="126">
        <v>2.7184466019417499</v>
      </c>
      <c r="Z359" s="126">
        <v>1.1650485436893201</v>
      </c>
      <c r="AA359" s="126">
        <v>1.1650485436893201</v>
      </c>
      <c r="AB359" s="126">
        <v>0</v>
      </c>
      <c r="AC359" s="126">
        <v>0</v>
      </c>
      <c r="AD359" s="126">
        <v>0.38834951456310701</v>
      </c>
      <c r="AE359" s="127">
        <v>2.13592233009709</v>
      </c>
      <c r="AF359" s="128">
        <v>4</v>
      </c>
      <c r="AG359" s="125">
        <v>7.3419417475728102</v>
      </c>
      <c r="AH359" s="126">
        <v>0.276116504854369</v>
      </c>
      <c r="AI359" s="126">
        <v>4.4780582524271804</v>
      </c>
      <c r="AJ359" s="126">
        <v>0.87048543689320401</v>
      </c>
      <c r="AK359" s="126">
        <v>0.87048543689320401</v>
      </c>
      <c r="AL359" s="126">
        <v>0</v>
      </c>
      <c r="AM359" s="126">
        <v>0</v>
      </c>
      <c r="AN359" s="126">
        <v>0.276116504854369</v>
      </c>
      <c r="AO359" s="127">
        <v>2.5877669902912599</v>
      </c>
      <c r="AP359" s="129">
        <v>159.5</v>
      </c>
      <c r="AQ359" s="129">
        <v>0</v>
      </c>
      <c r="AR359" s="129">
        <v>159.5</v>
      </c>
      <c r="AS359" s="129">
        <v>92</v>
      </c>
      <c r="AT359" s="129">
        <v>0</v>
      </c>
      <c r="AU359" s="129">
        <v>92</v>
      </c>
      <c r="AV359" s="129">
        <v>0</v>
      </c>
      <c r="AW359" s="129">
        <v>159.5</v>
      </c>
      <c r="AX359" s="129">
        <v>92</v>
      </c>
      <c r="AY359" s="129">
        <v>251.5</v>
      </c>
      <c r="AZ359" s="130">
        <v>251.5</v>
      </c>
      <c r="BA359" s="131">
        <v>208.48</v>
      </c>
      <c r="BB359" s="116">
        <v>1</v>
      </c>
      <c r="BC359" s="116" t="s">
        <v>254</v>
      </c>
      <c r="BD359" s="116">
        <v>0</v>
      </c>
      <c r="BE359" s="116" t="s">
        <v>254</v>
      </c>
      <c r="BF359" s="116">
        <v>0</v>
      </c>
      <c r="BG359" s="116" t="s">
        <v>254</v>
      </c>
      <c r="BH359" s="116">
        <v>0</v>
      </c>
      <c r="BI359" s="116">
        <v>1</v>
      </c>
    </row>
    <row r="360" spans="1:61" ht="15.5">
      <c r="A360" s="117" t="str">
        <f t="shared" si="5"/>
        <v>JS</v>
      </c>
      <c r="B360" s="118" t="s">
        <v>307</v>
      </c>
      <c r="C360" s="118">
        <v>1</v>
      </c>
      <c r="D360" s="118" t="s">
        <v>795</v>
      </c>
      <c r="E360" s="119">
        <v>19</v>
      </c>
      <c r="F360" s="120">
        <v>1.6173398494720459</v>
      </c>
      <c r="G360" s="121">
        <v>37.020263671875</v>
      </c>
      <c r="H360" s="60" t="s">
        <v>24</v>
      </c>
      <c r="I360" s="123">
        <v>95.492742550000003</v>
      </c>
      <c r="J360" s="124">
        <v>0.86</v>
      </c>
      <c r="K360" s="124">
        <v>14.92</v>
      </c>
      <c r="L360" s="124">
        <v>72.599999999999994</v>
      </c>
      <c r="N360" s="125">
        <v>4.2000000000000003E-2</v>
      </c>
      <c r="O360" s="126">
        <v>0</v>
      </c>
      <c r="P360" s="126">
        <v>0</v>
      </c>
      <c r="Q360" s="126">
        <v>5.1100000000000003</v>
      </c>
      <c r="R360" s="126">
        <v>0</v>
      </c>
      <c r="S360" s="126">
        <v>8.21917808219178E-3</v>
      </c>
      <c r="T360" s="126">
        <v>0</v>
      </c>
      <c r="U360" s="126">
        <v>0</v>
      </c>
      <c r="V360" s="127">
        <v>8.21917808219178E-3</v>
      </c>
      <c r="W360" s="126">
        <v>2.67686424474187</v>
      </c>
      <c r="X360" s="126">
        <v>0.38240917782026801</v>
      </c>
      <c r="Y360" s="126">
        <v>0.95602294455066905</v>
      </c>
      <c r="Z360" s="126">
        <v>0.191204588910134</v>
      </c>
      <c r="AA360" s="126">
        <v>0.191204588910134</v>
      </c>
      <c r="AB360" s="126">
        <v>0</v>
      </c>
      <c r="AC360" s="126">
        <v>0</v>
      </c>
      <c r="AD360" s="126">
        <v>0.38240917782026801</v>
      </c>
      <c r="AE360" s="127">
        <v>1.3384321223709399</v>
      </c>
      <c r="AF360" s="128">
        <v>5</v>
      </c>
      <c r="AG360" s="125">
        <v>3.22676864244742</v>
      </c>
      <c r="AH360" s="126">
        <v>0.22543021032504801</v>
      </c>
      <c r="AI360" s="126">
        <v>1.40210325047801</v>
      </c>
      <c r="AJ360" s="126">
        <v>0.174187380497132</v>
      </c>
      <c r="AK360" s="126">
        <v>0.174187380497132</v>
      </c>
      <c r="AL360" s="126">
        <v>0</v>
      </c>
      <c r="AM360" s="126">
        <v>0</v>
      </c>
      <c r="AN360" s="126">
        <v>0.22543021032504801</v>
      </c>
      <c r="AO360" s="127">
        <v>1.59923518164436</v>
      </c>
      <c r="AP360" s="129">
        <v>89</v>
      </c>
      <c r="AQ360" s="129">
        <v>0</v>
      </c>
      <c r="AR360" s="129">
        <v>89</v>
      </c>
      <c r="AS360" s="129">
        <v>29</v>
      </c>
      <c r="AT360" s="129">
        <v>0</v>
      </c>
      <c r="AU360" s="129">
        <v>29</v>
      </c>
      <c r="AV360" s="129">
        <v>0</v>
      </c>
      <c r="AW360" s="129">
        <v>89</v>
      </c>
      <c r="AX360" s="129">
        <v>29</v>
      </c>
      <c r="AY360" s="129">
        <v>118</v>
      </c>
      <c r="AZ360" s="130">
        <v>118</v>
      </c>
      <c r="BA360" s="131">
        <v>95.18</v>
      </c>
      <c r="BB360" s="116">
        <v>1</v>
      </c>
      <c r="BC360" s="116" t="s">
        <v>254</v>
      </c>
      <c r="BD360" s="116">
        <v>0</v>
      </c>
      <c r="BE360" s="116" t="s">
        <v>254</v>
      </c>
      <c r="BF360" s="116">
        <v>0</v>
      </c>
      <c r="BG360" s="116" t="s">
        <v>254</v>
      </c>
      <c r="BH360" s="116">
        <v>1</v>
      </c>
      <c r="BI360" s="116">
        <v>1</v>
      </c>
    </row>
    <row r="361" spans="1:61" ht="15.5">
      <c r="A361" s="117" t="str">
        <f t="shared" si="5"/>
        <v>JS</v>
      </c>
      <c r="B361" s="118" t="s">
        <v>307</v>
      </c>
      <c r="C361" s="118">
        <v>1</v>
      </c>
      <c r="D361" s="118" t="s">
        <v>796</v>
      </c>
      <c r="E361" s="119">
        <v>20</v>
      </c>
      <c r="F361" s="120">
        <v>1.5706342458724976</v>
      </c>
      <c r="G361" s="121">
        <v>35.286296844482422</v>
      </c>
      <c r="H361" s="60" t="s">
        <v>24</v>
      </c>
      <c r="I361" s="123">
        <v>95.492742550000003</v>
      </c>
      <c r="J361" s="124">
        <v>0.9</v>
      </c>
      <c r="K361" s="124">
        <v>14.58</v>
      </c>
      <c r="L361" s="124">
        <v>76.38</v>
      </c>
      <c r="N361" s="125">
        <v>1.6E-2</v>
      </c>
      <c r="O361" s="126">
        <v>0</v>
      </c>
      <c r="P361" s="126">
        <v>0</v>
      </c>
      <c r="Q361" s="126">
        <v>7.5</v>
      </c>
      <c r="R361" s="126">
        <v>0</v>
      </c>
      <c r="S361" s="126">
        <v>2.13333333333333E-3</v>
      </c>
      <c r="T361" s="126">
        <v>0</v>
      </c>
      <c r="U361" s="126">
        <v>0</v>
      </c>
      <c r="V361" s="127">
        <v>2.13333333333333E-3</v>
      </c>
      <c r="W361" s="126">
        <v>14.7157190635451</v>
      </c>
      <c r="X361" s="126">
        <v>0.668896321070234</v>
      </c>
      <c r="Y361" s="126">
        <v>8.6956521739130395</v>
      </c>
      <c r="Z361" s="126">
        <v>7.6923076923076898</v>
      </c>
      <c r="AA361" s="126">
        <v>7.3578595317725703</v>
      </c>
      <c r="AB361" s="126">
        <v>0.334448160535117</v>
      </c>
      <c r="AC361" s="126">
        <v>0.334448160535117</v>
      </c>
      <c r="AD361" s="126">
        <v>0.668896321070234</v>
      </c>
      <c r="AE361" s="127">
        <v>5.3511705685618702</v>
      </c>
      <c r="AF361" s="128">
        <v>8</v>
      </c>
      <c r="AG361" s="125">
        <v>20.220735785953199</v>
      </c>
      <c r="AH361" s="126">
        <v>0.94448160535117098</v>
      </c>
      <c r="AI361" s="126">
        <v>8.9555183946488306</v>
      </c>
      <c r="AJ361" s="126">
        <v>7.5769230769230802</v>
      </c>
      <c r="AK361" s="126">
        <v>6.1113712374581901</v>
      </c>
      <c r="AL361" s="126">
        <v>1.4655518394648801</v>
      </c>
      <c r="AM361" s="126">
        <v>0.76923076923076905</v>
      </c>
      <c r="AN361" s="126">
        <v>0.94448160535117098</v>
      </c>
      <c r="AO361" s="127">
        <v>10.3207357859532</v>
      </c>
      <c r="AP361" s="129">
        <v>67.5</v>
      </c>
      <c r="AQ361" s="129">
        <v>0</v>
      </c>
      <c r="AR361" s="129">
        <v>67.5</v>
      </c>
      <c r="AS361" s="129">
        <v>60</v>
      </c>
      <c r="AT361" s="129">
        <v>0</v>
      </c>
      <c r="AU361" s="129">
        <v>60</v>
      </c>
      <c r="AV361" s="129">
        <v>0</v>
      </c>
      <c r="AW361" s="129">
        <v>67.5</v>
      </c>
      <c r="AX361" s="129">
        <v>60</v>
      </c>
      <c r="AY361" s="129">
        <v>127.5</v>
      </c>
      <c r="AZ361" s="130">
        <v>127.5</v>
      </c>
      <c r="BA361" s="131">
        <v>32.61</v>
      </c>
      <c r="BB361" s="116">
        <v>1</v>
      </c>
      <c r="BC361" s="116" t="s">
        <v>254</v>
      </c>
      <c r="BD361" s="116">
        <v>0</v>
      </c>
      <c r="BE361" s="116" t="s">
        <v>254</v>
      </c>
      <c r="BF361" s="116">
        <v>0</v>
      </c>
      <c r="BG361" s="116" t="s">
        <v>254</v>
      </c>
      <c r="BH361" s="116">
        <v>1</v>
      </c>
      <c r="BI361" s="116">
        <v>1</v>
      </c>
    </row>
    <row r="362" spans="1:61" ht="15.5">
      <c r="A362" s="117" t="str">
        <f t="shared" si="5"/>
        <v>KO</v>
      </c>
      <c r="B362" s="118" t="s">
        <v>310</v>
      </c>
      <c r="C362" s="118">
        <v>1</v>
      </c>
      <c r="D362" s="118" t="s">
        <v>797</v>
      </c>
      <c r="E362" s="119">
        <v>1</v>
      </c>
      <c r="F362" s="120">
        <v>2.8163986206054687</v>
      </c>
      <c r="G362" s="121">
        <v>34.728874206542969</v>
      </c>
      <c r="H362" s="60" t="s">
        <v>24</v>
      </c>
      <c r="I362" s="123">
        <v>111.4649682</v>
      </c>
      <c r="J362" s="124">
        <v>1.06</v>
      </c>
      <c r="K362" s="124">
        <v>23.88</v>
      </c>
      <c r="L362" s="124">
        <v>117.2</v>
      </c>
      <c r="N362" s="125">
        <v>0.56999999999999995</v>
      </c>
      <c r="O362" s="126">
        <v>0</v>
      </c>
      <c r="P362" s="126">
        <v>0</v>
      </c>
      <c r="Q362" s="126">
        <v>6.93</v>
      </c>
      <c r="R362" s="126">
        <v>0</v>
      </c>
      <c r="S362" s="126">
        <v>8.22510822510822E-2</v>
      </c>
      <c r="T362" s="126">
        <v>0</v>
      </c>
      <c r="U362" s="126">
        <v>0</v>
      </c>
      <c r="V362" s="127">
        <v>8.22510822510822E-2</v>
      </c>
      <c r="W362" s="126">
        <v>4.0772532188841204</v>
      </c>
      <c r="X362" s="126">
        <v>2.7896995708154502</v>
      </c>
      <c r="Y362" s="126">
        <v>0.42918454935622302</v>
      </c>
      <c r="Z362" s="126">
        <v>0.42918454935622302</v>
      </c>
      <c r="AA362" s="126">
        <v>0.42918454935622302</v>
      </c>
      <c r="AB362" s="126">
        <v>0</v>
      </c>
      <c r="AC362" s="126">
        <v>0</v>
      </c>
      <c r="AD362" s="126">
        <v>2.7896995708154502</v>
      </c>
      <c r="AE362" s="127">
        <v>0.85836909871244604</v>
      </c>
      <c r="AF362" s="128">
        <v>6</v>
      </c>
      <c r="AG362" s="125">
        <v>19.049356223176002</v>
      </c>
      <c r="AH362" s="126">
        <v>18.6688841201717</v>
      </c>
      <c r="AI362" s="126">
        <v>0.108154506437768</v>
      </c>
      <c r="AJ362" s="126">
        <v>0.108154506437768</v>
      </c>
      <c r="AK362" s="126">
        <v>0.108154506437768</v>
      </c>
      <c r="AL362" s="126">
        <v>0</v>
      </c>
      <c r="AM362" s="126">
        <v>0</v>
      </c>
      <c r="AN362" s="126">
        <v>18.6688841201717</v>
      </c>
      <c r="AO362" s="127">
        <v>0.27231759656652399</v>
      </c>
      <c r="AP362" s="129">
        <v>166.5</v>
      </c>
      <c r="AQ362" s="129">
        <v>0</v>
      </c>
      <c r="AR362" s="129">
        <v>166.5</v>
      </c>
      <c r="AS362" s="129">
        <v>48.5</v>
      </c>
      <c r="AT362" s="129">
        <v>0</v>
      </c>
      <c r="AU362" s="129">
        <v>48.5</v>
      </c>
      <c r="AV362" s="129">
        <v>0</v>
      </c>
      <c r="AW362" s="129">
        <v>166.5</v>
      </c>
      <c r="AX362" s="129">
        <v>48.5</v>
      </c>
      <c r="AY362" s="129">
        <v>215</v>
      </c>
      <c r="AZ362" s="130">
        <v>215</v>
      </c>
      <c r="BA362" s="131">
        <v>0</v>
      </c>
      <c r="BB362" s="116" t="s">
        <v>254</v>
      </c>
      <c r="BC362" s="116" t="s">
        <v>254</v>
      </c>
      <c r="BD362" s="116">
        <v>0</v>
      </c>
      <c r="BE362" s="116">
        <v>0</v>
      </c>
      <c r="BF362" s="116">
        <v>1</v>
      </c>
      <c r="BG362" s="116" t="s">
        <v>254</v>
      </c>
      <c r="BH362" s="116">
        <v>1</v>
      </c>
      <c r="BI362" s="116">
        <v>0</v>
      </c>
    </row>
    <row r="363" spans="1:61" ht="15.5">
      <c r="A363" s="117" t="str">
        <f t="shared" si="5"/>
        <v>KO</v>
      </c>
      <c r="B363" s="118" t="s">
        <v>310</v>
      </c>
      <c r="C363" s="118">
        <v>1</v>
      </c>
      <c r="D363" s="118" t="s">
        <v>798</v>
      </c>
      <c r="E363" s="119">
        <v>2</v>
      </c>
      <c r="F363" s="120">
        <v>2.734173059463501</v>
      </c>
      <c r="G363" s="121">
        <v>33.989997863769531</v>
      </c>
      <c r="H363" s="60" t="s">
        <v>24</v>
      </c>
      <c r="I363" s="123">
        <v>63.694267519999997</v>
      </c>
      <c r="J363" s="124">
        <v>1.1599999999999999</v>
      </c>
      <c r="K363" s="124">
        <v>23.68</v>
      </c>
      <c r="L363" s="124">
        <v>112.04</v>
      </c>
      <c r="N363" s="125">
        <v>0.49</v>
      </c>
      <c r="O363" s="126">
        <v>0</v>
      </c>
      <c r="P363" s="126">
        <v>0</v>
      </c>
      <c r="Q363" s="126">
        <v>6.67</v>
      </c>
      <c r="R363" s="126">
        <v>0</v>
      </c>
      <c r="S363" s="126">
        <v>7.3463268365817097E-2</v>
      </c>
      <c r="T363" s="126">
        <v>0</v>
      </c>
      <c r="U363" s="126">
        <v>0</v>
      </c>
      <c r="V363" s="127">
        <v>7.3463268365817097E-2</v>
      </c>
      <c r="W363" s="126">
        <v>8.3018867924528301</v>
      </c>
      <c r="X363" s="126">
        <v>5.6603773584905701</v>
      </c>
      <c r="Y363" s="126">
        <v>0.37735849056603799</v>
      </c>
      <c r="Z363" s="126">
        <v>0.37735849056603799</v>
      </c>
      <c r="AA363" s="126">
        <v>0</v>
      </c>
      <c r="AB363" s="126">
        <v>0.37735849056603799</v>
      </c>
      <c r="AC363" s="126">
        <v>0</v>
      </c>
      <c r="AD363" s="126">
        <v>5.6603773584905701</v>
      </c>
      <c r="AE363" s="127">
        <v>2.2641509433962299</v>
      </c>
      <c r="AF363" s="128">
        <v>5</v>
      </c>
      <c r="AG363" s="125">
        <v>43.517358490565996</v>
      </c>
      <c r="AH363" s="126">
        <v>41.3030188679245</v>
      </c>
      <c r="AI363" s="126">
        <v>0.229056603773585</v>
      </c>
      <c r="AJ363" s="126">
        <v>0.229056603773585</v>
      </c>
      <c r="AK363" s="126">
        <v>0</v>
      </c>
      <c r="AL363" s="126">
        <v>0.229056603773585</v>
      </c>
      <c r="AM363" s="126">
        <v>0</v>
      </c>
      <c r="AN363" s="126">
        <v>41.3030188679245</v>
      </c>
      <c r="AO363" s="127">
        <v>1.98528301886792</v>
      </c>
      <c r="AP363" s="129">
        <v>91.5</v>
      </c>
      <c r="AQ363" s="129">
        <v>0</v>
      </c>
      <c r="AR363" s="129">
        <v>91.5</v>
      </c>
      <c r="AS363" s="129">
        <v>24</v>
      </c>
      <c r="AT363" s="129">
        <v>0</v>
      </c>
      <c r="AU363" s="129">
        <v>24</v>
      </c>
      <c r="AV363" s="129">
        <v>0</v>
      </c>
      <c r="AW363" s="129">
        <v>91.5</v>
      </c>
      <c r="AX363" s="129">
        <v>24</v>
      </c>
      <c r="AY363" s="129">
        <v>115.5</v>
      </c>
      <c r="AZ363" s="130">
        <v>115.5</v>
      </c>
      <c r="BA363" s="131">
        <v>0</v>
      </c>
      <c r="BB363" s="116" t="s">
        <v>254</v>
      </c>
      <c r="BC363" s="116" t="s">
        <v>254</v>
      </c>
      <c r="BD363" s="116">
        <v>0</v>
      </c>
      <c r="BE363" s="116">
        <v>0</v>
      </c>
      <c r="BF363" s="116">
        <v>1</v>
      </c>
      <c r="BG363" s="116" t="s">
        <v>254</v>
      </c>
      <c r="BH363" s="116">
        <v>1</v>
      </c>
      <c r="BI363" s="116">
        <v>0</v>
      </c>
    </row>
    <row r="364" spans="1:61" ht="15.5">
      <c r="A364" s="117" t="str">
        <f t="shared" si="5"/>
        <v>KO</v>
      </c>
      <c r="B364" s="118" t="s">
        <v>310</v>
      </c>
      <c r="C364" s="118">
        <v>1</v>
      </c>
      <c r="D364" s="118" t="s">
        <v>799</v>
      </c>
      <c r="E364" s="119">
        <v>3</v>
      </c>
      <c r="F364" s="120">
        <v>2.5582680702209473</v>
      </c>
      <c r="G364" s="121">
        <v>34.11181640625</v>
      </c>
      <c r="H364" s="60" t="s">
        <v>24</v>
      </c>
      <c r="I364" s="123">
        <v>63.694267519999997</v>
      </c>
      <c r="J364" s="124">
        <v>1.1399999999999999</v>
      </c>
      <c r="K364" s="124">
        <v>26.66</v>
      </c>
      <c r="L364" s="124">
        <v>126.72</v>
      </c>
      <c r="N364" s="125">
        <v>0.41</v>
      </c>
      <c r="O364" s="126">
        <v>0</v>
      </c>
      <c r="P364" s="126">
        <v>0</v>
      </c>
      <c r="Q364" s="126">
        <v>7.13</v>
      </c>
      <c r="R364" s="126">
        <v>0</v>
      </c>
      <c r="S364" s="126">
        <v>5.7503506311360399E-2</v>
      </c>
      <c r="T364" s="126">
        <v>0</v>
      </c>
      <c r="U364" s="126">
        <v>0</v>
      </c>
      <c r="V364" s="127">
        <v>5.7503506311360399E-2</v>
      </c>
      <c r="W364" s="126">
        <v>10.526315789473699</v>
      </c>
      <c r="X364" s="126">
        <v>8.7719298245614006</v>
      </c>
      <c r="Y364" s="126">
        <v>0</v>
      </c>
      <c r="Z364" s="126">
        <v>0</v>
      </c>
      <c r="AA364" s="126">
        <v>0</v>
      </c>
      <c r="AB364" s="126">
        <v>0</v>
      </c>
      <c r="AC364" s="126">
        <v>0</v>
      </c>
      <c r="AD364" s="126">
        <v>8.7719298245614006</v>
      </c>
      <c r="AE364" s="127">
        <v>1.7543859649122799</v>
      </c>
      <c r="AF364" s="128">
        <v>4</v>
      </c>
      <c r="AG364" s="125">
        <v>47.210307017543897</v>
      </c>
      <c r="AH364" s="126">
        <v>45.893859649122803</v>
      </c>
      <c r="AI364" s="126">
        <v>0</v>
      </c>
      <c r="AJ364" s="126">
        <v>0</v>
      </c>
      <c r="AK364" s="126">
        <v>0</v>
      </c>
      <c r="AL364" s="126">
        <v>0</v>
      </c>
      <c r="AM364" s="126">
        <v>0</v>
      </c>
      <c r="AN364" s="126">
        <v>45.893859649122803</v>
      </c>
      <c r="AO364" s="127">
        <v>1.31644736842105</v>
      </c>
      <c r="AP364" s="129">
        <v>87.5</v>
      </c>
      <c r="AQ364" s="129">
        <v>0</v>
      </c>
      <c r="AR364" s="129">
        <v>87.5</v>
      </c>
      <c r="AS364" s="129">
        <v>25.5</v>
      </c>
      <c r="AT364" s="129">
        <v>0</v>
      </c>
      <c r="AU364" s="129">
        <v>25.5</v>
      </c>
      <c r="AV364" s="129">
        <v>0</v>
      </c>
      <c r="AW364" s="129">
        <v>87.5</v>
      </c>
      <c r="AX364" s="129">
        <v>25.5</v>
      </c>
      <c r="AY364" s="129">
        <v>113</v>
      </c>
      <c r="AZ364" s="130">
        <v>113</v>
      </c>
      <c r="BA364" s="131">
        <v>0</v>
      </c>
      <c r="BB364" s="116" t="s">
        <v>254</v>
      </c>
      <c r="BC364" s="116" t="s">
        <v>254</v>
      </c>
      <c r="BD364" s="116">
        <v>0</v>
      </c>
      <c r="BE364" s="116">
        <v>0</v>
      </c>
      <c r="BF364" s="116">
        <v>0</v>
      </c>
      <c r="BG364" s="116" t="s">
        <v>254</v>
      </c>
      <c r="BH364" s="116">
        <v>1</v>
      </c>
      <c r="BI364" s="116">
        <v>0</v>
      </c>
    </row>
    <row r="365" spans="1:61" ht="15.5">
      <c r="A365" s="117" t="str">
        <f t="shared" si="5"/>
        <v>KO</v>
      </c>
      <c r="B365" s="118" t="s">
        <v>310</v>
      </c>
      <c r="C365" s="118">
        <v>1</v>
      </c>
      <c r="D365" s="118" t="s">
        <v>800</v>
      </c>
      <c r="E365" s="119">
        <v>4</v>
      </c>
      <c r="F365" s="120">
        <v>2.3857607841491699</v>
      </c>
      <c r="G365" s="121">
        <v>33.469398498535156</v>
      </c>
      <c r="H365" s="60" t="s">
        <v>24</v>
      </c>
      <c r="I365" s="123">
        <v>111.4649682</v>
      </c>
      <c r="J365" s="124">
        <v>0.96</v>
      </c>
      <c r="K365" s="124">
        <v>21.92</v>
      </c>
      <c r="L365" s="124">
        <v>123.26</v>
      </c>
      <c r="N365" s="125">
        <v>0.49</v>
      </c>
      <c r="O365" s="126">
        <v>0</v>
      </c>
      <c r="P365" s="126">
        <v>0</v>
      </c>
      <c r="Q365" s="126">
        <v>5.45</v>
      </c>
      <c r="R365" s="126">
        <v>0</v>
      </c>
      <c r="S365" s="126">
        <v>8.9908256880733894E-2</v>
      </c>
      <c r="T365" s="126">
        <v>0</v>
      </c>
      <c r="U365" s="126">
        <v>0</v>
      </c>
      <c r="V365" s="127">
        <v>8.9908256880733894E-2</v>
      </c>
      <c r="W365" s="126">
        <v>5.3763440860215104</v>
      </c>
      <c r="X365" s="126">
        <v>3.2258064516128999</v>
      </c>
      <c r="Y365" s="126">
        <v>1.0752688172042999</v>
      </c>
      <c r="Z365" s="126">
        <v>1.0752688172042999</v>
      </c>
      <c r="AA365" s="126">
        <v>1.0752688172042999</v>
      </c>
      <c r="AB365" s="126">
        <v>0</v>
      </c>
      <c r="AC365" s="126">
        <v>0</v>
      </c>
      <c r="AD365" s="126">
        <v>3.2258064516128999</v>
      </c>
      <c r="AE365" s="127">
        <v>1.0752688172042999</v>
      </c>
      <c r="AF365" s="128">
        <v>3</v>
      </c>
      <c r="AG365" s="125">
        <v>25.055913978494601</v>
      </c>
      <c r="AH365" s="126">
        <v>22.419354838709701</v>
      </c>
      <c r="AI365" s="126">
        <v>0.38817204301075298</v>
      </c>
      <c r="AJ365" s="126">
        <v>0.38817204301075298</v>
      </c>
      <c r="AK365" s="126">
        <v>0.38817204301075298</v>
      </c>
      <c r="AL365" s="126">
        <v>0</v>
      </c>
      <c r="AM365" s="126">
        <v>0</v>
      </c>
      <c r="AN365" s="126">
        <v>22.419354838709701</v>
      </c>
      <c r="AO365" s="127">
        <v>2.2483870967741901</v>
      </c>
      <c r="AP365" s="129">
        <v>186</v>
      </c>
      <c r="AQ365" s="129">
        <v>0</v>
      </c>
      <c r="AR365" s="129">
        <v>186</v>
      </c>
      <c r="AS365" s="129">
        <v>38.5</v>
      </c>
      <c r="AT365" s="129">
        <v>0</v>
      </c>
      <c r="AU365" s="129">
        <v>38.5</v>
      </c>
      <c r="AV365" s="129">
        <v>0</v>
      </c>
      <c r="AW365" s="129">
        <v>186</v>
      </c>
      <c r="AX365" s="129">
        <v>38.5</v>
      </c>
      <c r="AY365" s="129">
        <v>224.5</v>
      </c>
      <c r="AZ365" s="130">
        <v>224.5</v>
      </c>
      <c r="BA365" s="131">
        <v>0</v>
      </c>
      <c r="BB365" s="116" t="s">
        <v>254</v>
      </c>
      <c r="BC365" s="116" t="s">
        <v>254</v>
      </c>
      <c r="BD365" s="116">
        <v>0</v>
      </c>
      <c r="BE365" s="116">
        <v>0</v>
      </c>
      <c r="BF365" s="116">
        <v>0</v>
      </c>
      <c r="BG365" s="116" t="s">
        <v>254</v>
      </c>
      <c r="BH365" s="116">
        <v>1</v>
      </c>
      <c r="BI365" s="116">
        <v>0</v>
      </c>
    </row>
    <row r="366" spans="1:61" ht="15.5">
      <c r="A366" s="117" t="str">
        <f t="shared" si="5"/>
        <v>KO</v>
      </c>
      <c r="B366" s="118" t="s">
        <v>310</v>
      </c>
      <c r="C366" s="118">
        <v>1</v>
      </c>
      <c r="D366" s="118" t="s">
        <v>801</v>
      </c>
      <c r="E366" s="119">
        <v>5</v>
      </c>
      <c r="F366" s="120">
        <v>2.3772716522216797</v>
      </c>
      <c r="G366" s="121">
        <v>36.1463623046875</v>
      </c>
      <c r="H366" s="60" t="s">
        <v>24</v>
      </c>
      <c r="I366" s="123">
        <v>95.541401269999994</v>
      </c>
      <c r="J366" s="124">
        <v>1.06</v>
      </c>
      <c r="K366" s="124">
        <v>28.84</v>
      </c>
      <c r="L366" s="124">
        <v>125.58</v>
      </c>
      <c r="N366" s="125">
        <v>0.54</v>
      </c>
      <c r="O366" s="126">
        <v>0</v>
      </c>
      <c r="P366" s="126">
        <v>0</v>
      </c>
      <c r="Q366" s="126">
        <v>7.07</v>
      </c>
      <c r="R366" s="126">
        <v>0</v>
      </c>
      <c r="S366" s="126">
        <v>7.6379066478076393E-2</v>
      </c>
      <c r="T366" s="126">
        <v>0</v>
      </c>
      <c r="U366" s="126">
        <v>0</v>
      </c>
      <c r="V366" s="127">
        <v>7.6379066478076393E-2</v>
      </c>
      <c r="W366" s="126">
        <v>7.1724137931034502</v>
      </c>
      <c r="X366" s="126">
        <v>4</v>
      </c>
      <c r="Y366" s="126">
        <v>0.55172413793103403</v>
      </c>
      <c r="Z366" s="126">
        <v>0.55172413793103403</v>
      </c>
      <c r="AA366" s="126">
        <v>0.41379310344827602</v>
      </c>
      <c r="AB366" s="126">
        <v>0.13793103448275901</v>
      </c>
      <c r="AC366" s="126">
        <v>0</v>
      </c>
      <c r="AD366" s="126">
        <v>4</v>
      </c>
      <c r="AE366" s="127">
        <v>2.6206896551724101</v>
      </c>
      <c r="AF366" s="128">
        <v>9</v>
      </c>
      <c r="AG366" s="125">
        <v>29.564413793103501</v>
      </c>
      <c r="AH366" s="126">
        <v>26.3005517241379</v>
      </c>
      <c r="AI366" s="126">
        <v>0.201241379310345</v>
      </c>
      <c r="AJ366" s="126">
        <v>0.201241379310345</v>
      </c>
      <c r="AK366" s="126">
        <v>3.9448275862068997E-2</v>
      </c>
      <c r="AL366" s="126">
        <v>0.16179310344827599</v>
      </c>
      <c r="AM366" s="126">
        <v>0</v>
      </c>
      <c r="AN366" s="126">
        <v>26.3005517241379</v>
      </c>
      <c r="AO366" s="127">
        <v>3.0626206896551702</v>
      </c>
      <c r="AP366" s="129">
        <v>159</v>
      </c>
      <c r="AQ366" s="129">
        <v>0</v>
      </c>
      <c r="AR366" s="129">
        <v>159</v>
      </c>
      <c r="AS366" s="129">
        <v>41</v>
      </c>
      <c r="AT366" s="129">
        <v>0</v>
      </c>
      <c r="AU366" s="129">
        <v>41</v>
      </c>
      <c r="AV366" s="129">
        <v>0</v>
      </c>
      <c r="AW366" s="129">
        <v>159</v>
      </c>
      <c r="AX366" s="129">
        <v>41</v>
      </c>
      <c r="AY366" s="129">
        <v>200</v>
      </c>
      <c r="AZ366" s="130">
        <v>200</v>
      </c>
      <c r="BA366" s="131">
        <v>0</v>
      </c>
      <c r="BB366" s="116" t="s">
        <v>254</v>
      </c>
      <c r="BC366" s="116" t="s">
        <v>254</v>
      </c>
      <c r="BD366" s="116">
        <v>0</v>
      </c>
      <c r="BE366" s="116">
        <v>0</v>
      </c>
      <c r="BF366" s="116">
        <v>1</v>
      </c>
      <c r="BG366" s="116" t="s">
        <v>254</v>
      </c>
      <c r="BH366" s="116">
        <v>1</v>
      </c>
      <c r="BI366" s="116">
        <v>0</v>
      </c>
    </row>
    <row r="367" spans="1:61" ht="15.5">
      <c r="A367" s="117" t="str">
        <f t="shared" si="5"/>
        <v>KO</v>
      </c>
      <c r="B367" s="118" t="s">
        <v>310</v>
      </c>
      <c r="C367" s="118">
        <v>1</v>
      </c>
      <c r="D367" s="118" t="s">
        <v>802</v>
      </c>
      <c r="E367" s="119">
        <v>6</v>
      </c>
      <c r="F367" s="120">
        <v>2.6377062797546387</v>
      </c>
      <c r="G367" s="121">
        <v>34.713470458984375</v>
      </c>
      <c r="H367" s="60" t="s">
        <v>24</v>
      </c>
      <c r="I367" s="123">
        <v>63.694267519999997</v>
      </c>
      <c r="J367" s="124">
        <v>1.06</v>
      </c>
      <c r="K367" s="124">
        <v>24.4</v>
      </c>
      <c r="L367" s="124">
        <v>121.14</v>
      </c>
      <c r="N367" s="125">
        <v>0.9</v>
      </c>
      <c r="O367" s="126">
        <v>0</v>
      </c>
      <c r="P367" s="126">
        <v>0</v>
      </c>
      <c r="Q367" s="126">
        <v>6.95</v>
      </c>
      <c r="R367" s="126">
        <v>0</v>
      </c>
      <c r="S367" s="126">
        <v>0.12949640287769801</v>
      </c>
      <c r="T367" s="126">
        <v>0</v>
      </c>
      <c r="U367" s="126">
        <v>0</v>
      </c>
      <c r="V367" s="127">
        <v>0.12949640287769801</v>
      </c>
      <c r="W367" s="126">
        <v>10.4477611940299</v>
      </c>
      <c r="X367" s="126">
        <v>8.4577114427860707</v>
      </c>
      <c r="Y367" s="126">
        <v>0</v>
      </c>
      <c r="Z367" s="126">
        <v>0</v>
      </c>
      <c r="AA367" s="126">
        <v>0</v>
      </c>
      <c r="AB367" s="126">
        <v>0</v>
      </c>
      <c r="AC367" s="126">
        <v>0</v>
      </c>
      <c r="AD367" s="126">
        <v>8.4577114427860707</v>
      </c>
      <c r="AE367" s="127">
        <v>1.99004975124378</v>
      </c>
      <c r="AF367" s="128">
        <v>4</v>
      </c>
      <c r="AG367" s="125">
        <v>40.202985074626902</v>
      </c>
      <c r="AH367" s="126">
        <v>38.101492537313398</v>
      </c>
      <c r="AI367" s="126">
        <v>0</v>
      </c>
      <c r="AJ367" s="126">
        <v>0</v>
      </c>
      <c r="AK367" s="126">
        <v>0</v>
      </c>
      <c r="AL367" s="126">
        <v>0</v>
      </c>
      <c r="AM367" s="126">
        <v>0</v>
      </c>
      <c r="AN367" s="126">
        <v>38.101492537313398</v>
      </c>
      <c r="AO367" s="127">
        <v>2.1014925373134301</v>
      </c>
      <c r="AP367" s="129">
        <v>104.5</v>
      </c>
      <c r="AQ367" s="129">
        <v>0</v>
      </c>
      <c r="AR367" s="129">
        <v>104.5</v>
      </c>
      <c r="AS367" s="129">
        <v>42</v>
      </c>
      <c r="AT367" s="129">
        <v>0</v>
      </c>
      <c r="AU367" s="129">
        <v>42</v>
      </c>
      <c r="AV367" s="129">
        <v>0</v>
      </c>
      <c r="AW367" s="129">
        <v>104.5</v>
      </c>
      <c r="AX367" s="129">
        <v>42</v>
      </c>
      <c r="AY367" s="129">
        <v>146.5</v>
      </c>
      <c r="AZ367" s="130">
        <v>146.5</v>
      </c>
      <c r="BA367" s="131">
        <v>0</v>
      </c>
      <c r="BB367" s="116" t="s">
        <v>254</v>
      </c>
      <c r="BC367" s="116" t="s">
        <v>254</v>
      </c>
      <c r="BD367" s="116">
        <v>0</v>
      </c>
      <c r="BE367" s="116">
        <v>0</v>
      </c>
      <c r="BF367" s="116">
        <v>1</v>
      </c>
      <c r="BG367" s="116" t="s">
        <v>254</v>
      </c>
      <c r="BH367" s="116">
        <v>1</v>
      </c>
      <c r="BI367" s="116">
        <v>0</v>
      </c>
    </row>
    <row r="368" spans="1:61" ht="15.5">
      <c r="A368" s="117" t="str">
        <f t="shared" si="5"/>
        <v>KO</v>
      </c>
      <c r="B368" s="118" t="s">
        <v>310</v>
      </c>
      <c r="C368" s="118">
        <v>1</v>
      </c>
      <c r="D368" s="118" t="s">
        <v>803</v>
      </c>
      <c r="E368" s="119">
        <v>7</v>
      </c>
      <c r="F368" s="120">
        <v>2.2470188140869141</v>
      </c>
      <c r="G368" s="121">
        <v>32.813793182373047</v>
      </c>
      <c r="H368" s="60" t="s">
        <v>24</v>
      </c>
      <c r="I368" s="123">
        <v>47.770700640000001</v>
      </c>
      <c r="J368" s="124">
        <v>1.05</v>
      </c>
      <c r="K368" s="124">
        <v>21.94</v>
      </c>
      <c r="L368" s="124">
        <v>100.3</v>
      </c>
      <c r="N368" s="125">
        <v>0.47</v>
      </c>
      <c r="O368" s="126">
        <v>0</v>
      </c>
      <c r="P368" s="126">
        <v>0</v>
      </c>
      <c r="Q368" s="126">
        <v>4.29</v>
      </c>
      <c r="R368" s="126">
        <v>0</v>
      </c>
      <c r="S368" s="126">
        <v>0.10955710955711</v>
      </c>
      <c r="T368" s="126">
        <v>0</v>
      </c>
      <c r="U368" s="126">
        <v>0</v>
      </c>
      <c r="V368" s="127">
        <v>0.10955710955711</v>
      </c>
      <c r="W368" s="126">
        <v>8.1466395112016308</v>
      </c>
      <c r="X368" s="126">
        <v>6.9246435845213803</v>
      </c>
      <c r="Y368" s="126">
        <v>0.203665987780041</v>
      </c>
      <c r="Z368" s="126">
        <v>0.203665987780041</v>
      </c>
      <c r="AA368" s="126">
        <v>0.203665987780041</v>
      </c>
      <c r="AB368" s="126">
        <v>0</v>
      </c>
      <c r="AC368" s="126">
        <v>0</v>
      </c>
      <c r="AD368" s="126">
        <v>6.9246435845213803</v>
      </c>
      <c r="AE368" s="127">
        <v>1.0183299389002001</v>
      </c>
      <c r="AF368" s="128">
        <v>6</v>
      </c>
      <c r="AG368" s="125">
        <v>41.7338085539715</v>
      </c>
      <c r="AH368" s="126">
        <v>41.502036659877803</v>
      </c>
      <c r="AI368" s="126">
        <v>2.9124236252545802E-2</v>
      </c>
      <c r="AJ368" s="126">
        <v>2.9124236252545802E-2</v>
      </c>
      <c r="AK368" s="126">
        <v>2.9124236252545802E-2</v>
      </c>
      <c r="AL368" s="126">
        <v>0</v>
      </c>
      <c r="AM368" s="126">
        <v>0</v>
      </c>
      <c r="AN368" s="126">
        <v>41.502036659877803</v>
      </c>
      <c r="AO368" s="127">
        <v>0.202647657841141</v>
      </c>
      <c r="AP368" s="129">
        <v>84.5</v>
      </c>
      <c r="AQ368" s="129">
        <v>0</v>
      </c>
      <c r="AR368" s="129">
        <v>84.5</v>
      </c>
      <c r="AS368" s="129">
        <v>26.5</v>
      </c>
      <c r="AT368" s="129">
        <v>0</v>
      </c>
      <c r="AU368" s="129">
        <v>26.5</v>
      </c>
      <c r="AV368" s="129">
        <v>0</v>
      </c>
      <c r="AW368" s="129">
        <v>84.5</v>
      </c>
      <c r="AX368" s="129">
        <v>26.5</v>
      </c>
      <c r="AY368" s="129">
        <v>111</v>
      </c>
      <c r="AZ368" s="130">
        <v>111</v>
      </c>
      <c r="BA368" s="131">
        <v>0</v>
      </c>
      <c r="BB368" s="116" t="s">
        <v>254</v>
      </c>
      <c r="BC368" s="116" t="s">
        <v>254</v>
      </c>
      <c r="BD368" s="116">
        <v>0</v>
      </c>
      <c r="BE368" s="116">
        <v>0</v>
      </c>
      <c r="BF368" s="116">
        <v>0</v>
      </c>
      <c r="BG368" s="116" t="s">
        <v>254</v>
      </c>
      <c r="BH368" s="116">
        <v>1</v>
      </c>
      <c r="BI368" s="116">
        <v>0</v>
      </c>
    </row>
    <row r="369" spans="1:61" ht="15.5">
      <c r="A369" s="117" t="str">
        <f t="shared" si="5"/>
        <v>KO</v>
      </c>
      <c r="B369" s="118" t="s">
        <v>310</v>
      </c>
      <c r="C369" s="118">
        <v>1</v>
      </c>
      <c r="D369" s="118" t="s">
        <v>804</v>
      </c>
      <c r="E369" s="119">
        <v>8</v>
      </c>
      <c r="F369" s="120">
        <v>2.1858160495758057</v>
      </c>
      <c r="G369" s="121">
        <v>34.127521514892578</v>
      </c>
      <c r="H369" s="60" t="s">
        <v>24</v>
      </c>
      <c r="I369" s="123">
        <v>47.770700640000001</v>
      </c>
      <c r="J369" s="124">
        <v>1.1599999999999999</v>
      </c>
      <c r="K369" s="124">
        <v>58.26</v>
      </c>
      <c r="L369" s="124">
        <v>104.78</v>
      </c>
      <c r="N369" s="125">
        <v>0.66</v>
      </c>
      <c r="O369" s="126">
        <v>0</v>
      </c>
      <c r="P369" s="126">
        <v>0</v>
      </c>
      <c r="Q369" s="126">
        <v>5.96</v>
      </c>
      <c r="R369" s="126">
        <v>0</v>
      </c>
      <c r="S369" s="126">
        <v>0.110738255033557</v>
      </c>
      <c r="T369" s="126">
        <v>0</v>
      </c>
      <c r="U369" s="126">
        <v>0</v>
      </c>
      <c r="V369" s="127">
        <v>0.110738255033557</v>
      </c>
      <c r="W369" s="126">
        <v>17.021276595744698</v>
      </c>
      <c r="X369" s="126">
        <v>12.7659574468085</v>
      </c>
      <c r="Y369" s="126">
        <v>0.70921985815602795</v>
      </c>
      <c r="Z369" s="126">
        <v>0.70921985815602795</v>
      </c>
      <c r="AA369" s="126">
        <v>0.70921985815602795</v>
      </c>
      <c r="AB369" s="126">
        <v>0</v>
      </c>
      <c r="AC369" s="126">
        <v>0</v>
      </c>
      <c r="AD369" s="126">
        <v>12.7659574468085</v>
      </c>
      <c r="AE369" s="127">
        <v>3.5460992907801399</v>
      </c>
      <c r="AF369" s="128">
        <v>5</v>
      </c>
      <c r="AG369" s="125">
        <v>80.450354609929093</v>
      </c>
      <c r="AH369" s="126">
        <v>79.336170212765893</v>
      </c>
      <c r="AI369" s="126">
        <v>0.256028368794326</v>
      </c>
      <c r="AJ369" s="126">
        <v>0.256028368794326</v>
      </c>
      <c r="AK369" s="126">
        <v>0.256028368794326</v>
      </c>
      <c r="AL369" s="126">
        <v>0</v>
      </c>
      <c r="AM369" s="126">
        <v>0</v>
      </c>
      <c r="AN369" s="126">
        <v>79.336170212765893</v>
      </c>
      <c r="AO369" s="127">
        <v>0.85815602836879401</v>
      </c>
      <c r="AP369" s="129">
        <v>70.5</v>
      </c>
      <c r="AQ369" s="129">
        <v>0</v>
      </c>
      <c r="AR369" s="129">
        <v>70.5</v>
      </c>
      <c r="AS369" s="129">
        <v>18</v>
      </c>
      <c r="AT369" s="129">
        <v>0</v>
      </c>
      <c r="AU369" s="129">
        <v>18</v>
      </c>
      <c r="AV369" s="129">
        <v>0</v>
      </c>
      <c r="AW369" s="129">
        <v>70.5</v>
      </c>
      <c r="AX369" s="129">
        <v>18</v>
      </c>
      <c r="AY369" s="129">
        <v>88.5</v>
      </c>
      <c r="AZ369" s="130">
        <v>88.5</v>
      </c>
      <c r="BA369" s="131">
        <v>0</v>
      </c>
      <c r="BB369" s="116" t="s">
        <v>254</v>
      </c>
      <c r="BC369" s="116" t="s">
        <v>254</v>
      </c>
      <c r="BD369" s="116">
        <v>0</v>
      </c>
      <c r="BE369" s="116">
        <v>0</v>
      </c>
      <c r="BF369" s="116">
        <v>1</v>
      </c>
      <c r="BG369" s="116" t="s">
        <v>254</v>
      </c>
      <c r="BH369" s="116">
        <v>1</v>
      </c>
      <c r="BI369" s="116">
        <v>0</v>
      </c>
    </row>
    <row r="370" spans="1:61" ht="15.5">
      <c r="A370" s="117" t="str">
        <f t="shared" si="5"/>
        <v>KO</v>
      </c>
      <c r="B370" s="118" t="s">
        <v>310</v>
      </c>
      <c r="C370" s="118">
        <v>1</v>
      </c>
      <c r="D370" s="118" t="s">
        <v>805</v>
      </c>
      <c r="E370" s="119">
        <v>9</v>
      </c>
      <c r="F370" s="120">
        <v>2.1151063442230225</v>
      </c>
      <c r="G370" s="121">
        <v>34.332687377929688</v>
      </c>
      <c r="H370" s="60" t="s">
        <v>24</v>
      </c>
      <c r="I370" s="123">
        <v>95.541401269999994</v>
      </c>
      <c r="J370" s="124">
        <v>1.02</v>
      </c>
      <c r="K370" s="124">
        <v>22.9</v>
      </c>
      <c r="L370" s="124">
        <v>116.86</v>
      </c>
      <c r="N370" s="125">
        <v>0.63</v>
      </c>
      <c r="O370" s="126">
        <v>0</v>
      </c>
      <c r="P370" s="126">
        <v>0</v>
      </c>
      <c r="Q370" s="126">
        <v>6.34</v>
      </c>
      <c r="R370" s="126">
        <v>0</v>
      </c>
      <c r="S370" s="126">
        <v>9.9369085173501598E-2</v>
      </c>
      <c r="T370" s="126">
        <v>0</v>
      </c>
      <c r="U370" s="126">
        <v>0</v>
      </c>
      <c r="V370" s="127">
        <v>9.9369085173501598E-2</v>
      </c>
      <c r="W370" s="126">
        <v>6.9444444444444402</v>
      </c>
      <c r="X370" s="126">
        <v>4.1666666666666696</v>
      </c>
      <c r="Y370" s="126">
        <v>0</v>
      </c>
      <c r="Z370" s="126">
        <v>0</v>
      </c>
      <c r="AA370" s="126">
        <v>0</v>
      </c>
      <c r="AB370" s="126">
        <v>0</v>
      </c>
      <c r="AC370" s="126">
        <v>0</v>
      </c>
      <c r="AD370" s="126">
        <v>4.1666666666666696</v>
      </c>
      <c r="AE370" s="127">
        <v>2.7777777777777799</v>
      </c>
      <c r="AF370" s="128">
        <v>4</v>
      </c>
      <c r="AG370" s="125">
        <v>31.4791666666667</v>
      </c>
      <c r="AH370" s="126">
        <v>28.1545138888889</v>
      </c>
      <c r="AI370" s="126">
        <v>0</v>
      </c>
      <c r="AJ370" s="126">
        <v>0</v>
      </c>
      <c r="AK370" s="126">
        <v>0</v>
      </c>
      <c r="AL370" s="126">
        <v>0</v>
      </c>
      <c r="AM370" s="126">
        <v>0</v>
      </c>
      <c r="AN370" s="126">
        <v>28.1545138888889</v>
      </c>
      <c r="AO370" s="127">
        <v>3.3246527777777799</v>
      </c>
      <c r="AP370" s="129">
        <v>139</v>
      </c>
      <c r="AQ370" s="129">
        <v>0</v>
      </c>
      <c r="AR370" s="129">
        <v>139</v>
      </c>
      <c r="AS370" s="129">
        <v>24.5</v>
      </c>
      <c r="AT370" s="129">
        <v>0</v>
      </c>
      <c r="AU370" s="129">
        <v>24.5</v>
      </c>
      <c r="AV370" s="129">
        <v>0</v>
      </c>
      <c r="AW370" s="129">
        <v>139</v>
      </c>
      <c r="AX370" s="129">
        <v>24.5</v>
      </c>
      <c r="AY370" s="129">
        <v>163.5</v>
      </c>
      <c r="AZ370" s="130">
        <v>163.5</v>
      </c>
      <c r="BA370" s="131">
        <v>0</v>
      </c>
      <c r="BB370" s="116" t="s">
        <v>254</v>
      </c>
      <c r="BC370" s="116" t="s">
        <v>254</v>
      </c>
      <c r="BD370" s="116">
        <v>0</v>
      </c>
      <c r="BE370" s="116">
        <v>0</v>
      </c>
      <c r="BF370" s="116">
        <v>1</v>
      </c>
      <c r="BG370" s="116" t="s">
        <v>254</v>
      </c>
      <c r="BH370" s="116">
        <v>1</v>
      </c>
      <c r="BI370" s="116">
        <v>0</v>
      </c>
    </row>
    <row r="371" spans="1:61" ht="15.5">
      <c r="A371" s="117" t="str">
        <f t="shared" si="5"/>
        <v>KO</v>
      </c>
      <c r="B371" s="118" t="s">
        <v>310</v>
      </c>
      <c r="C371" s="118">
        <v>1</v>
      </c>
      <c r="D371" s="118" t="s">
        <v>806</v>
      </c>
      <c r="E371" s="119">
        <v>10</v>
      </c>
      <c r="F371" s="120">
        <v>2.3008706569671631</v>
      </c>
      <c r="G371" s="121">
        <v>34.549003601074219</v>
      </c>
      <c r="H371" s="60" t="s">
        <v>24</v>
      </c>
      <c r="I371" s="123">
        <v>63.694267519999997</v>
      </c>
      <c r="J371" s="124">
        <v>1.02</v>
      </c>
      <c r="K371" s="124">
        <v>24.66</v>
      </c>
      <c r="L371" s="124">
        <v>118.14</v>
      </c>
      <c r="N371" s="125">
        <v>0.39</v>
      </c>
      <c r="O371" s="126">
        <v>0</v>
      </c>
      <c r="P371" s="126">
        <v>0</v>
      </c>
      <c r="Q371" s="126">
        <v>5.16</v>
      </c>
      <c r="R371" s="126">
        <v>0</v>
      </c>
      <c r="S371" s="126">
        <v>7.5581395348837205E-2</v>
      </c>
      <c r="T371" s="126">
        <v>0</v>
      </c>
      <c r="U371" s="126">
        <v>0</v>
      </c>
      <c r="V371" s="127">
        <v>7.5581395348837205E-2</v>
      </c>
      <c r="W371" s="126">
        <v>15.9235668789809</v>
      </c>
      <c r="X371" s="126">
        <v>11.4649681528662</v>
      </c>
      <c r="Y371" s="126">
        <v>0</v>
      </c>
      <c r="Z371" s="126">
        <v>0</v>
      </c>
      <c r="AA371" s="126">
        <v>0</v>
      </c>
      <c r="AB371" s="126">
        <v>0</v>
      </c>
      <c r="AC371" s="126">
        <v>0</v>
      </c>
      <c r="AD371" s="126">
        <v>11.4649681528662</v>
      </c>
      <c r="AE371" s="127">
        <v>4.4585987261146496</v>
      </c>
      <c r="AF371" s="128">
        <v>4</v>
      </c>
      <c r="AG371" s="125">
        <v>59.847133757961799</v>
      </c>
      <c r="AH371" s="126">
        <v>53.198089171974502</v>
      </c>
      <c r="AI371" s="126">
        <v>0</v>
      </c>
      <c r="AJ371" s="126">
        <v>0</v>
      </c>
      <c r="AK371" s="126">
        <v>0</v>
      </c>
      <c r="AL371" s="126">
        <v>0</v>
      </c>
      <c r="AM371" s="126">
        <v>0</v>
      </c>
      <c r="AN371" s="126">
        <v>53.198089171974502</v>
      </c>
      <c r="AO371" s="127">
        <v>6.6490445859872596</v>
      </c>
      <c r="AP371" s="129">
        <v>82</v>
      </c>
      <c r="AQ371" s="129">
        <v>0</v>
      </c>
      <c r="AR371" s="129">
        <v>82</v>
      </c>
      <c r="AS371" s="129">
        <v>26</v>
      </c>
      <c r="AT371" s="129">
        <v>0</v>
      </c>
      <c r="AU371" s="129">
        <v>26</v>
      </c>
      <c r="AV371" s="129">
        <v>0</v>
      </c>
      <c r="AW371" s="129">
        <v>82</v>
      </c>
      <c r="AX371" s="129">
        <v>26</v>
      </c>
      <c r="AY371" s="129">
        <v>108</v>
      </c>
      <c r="AZ371" s="130">
        <v>108</v>
      </c>
      <c r="BA371" s="131">
        <v>0</v>
      </c>
      <c r="BB371" s="116" t="s">
        <v>254</v>
      </c>
      <c r="BC371" s="116" t="s">
        <v>254</v>
      </c>
      <c r="BD371" s="116">
        <v>0</v>
      </c>
      <c r="BE371" s="116">
        <v>0</v>
      </c>
      <c r="BF371" s="116">
        <v>0</v>
      </c>
      <c r="BG371" s="116" t="s">
        <v>254</v>
      </c>
      <c r="BH371" s="116">
        <v>1</v>
      </c>
      <c r="BI371" s="116">
        <v>0</v>
      </c>
    </row>
    <row r="372" spans="1:61" ht="15.5">
      <c r="A372" s="117" t="str">
        <f t="shared" si="5"/>
        <v>KO</v>
      </c>
      <c r="B372" s="118" t="s">
        <v>310</v>
      </c>
      <c r="C372" s="118">
        <v>1</v>
      </c>
      <c r="D372" s="118" t="s">
        <v>807</v>
      </c>
      <c r="E372" s="119">
        <v>11</v>
      </c>
      <c r="F372" s="120">
        <v>2.7631814479827881</v>
      </c>
      <c r="G372" s="121">
        <v>32.989856719970703</v>
      </c>
      <c r="H372" s="60" t="s">
        <v>24</v>
      </c>
      <c r="I372" s="123">
        <v>63.694267519999997</v>
      </c>
      <c r="J372" s="124">
        <v>1.1000000000000001</v>
      </c>
      <c r="K372" s="124">
        <v>22.8</v>
      </c>
      <c r="L372" s="124">
        <v>103.32</v>
      </c>
      <c r="N372" s="125">
        <v>0.45</v>
      </c>
      <c r="O372" s="126">
        <v>0</v>
      </c>
      <c r="P372" s="126">
        <v>0</v>
      </c>
      <c r="Q372" s="126">
        <v>6.05</v>
      </c>
      <c r="R372" s="126">
        <v>0</v>
      </c>
      <c r="S372" s="126">
        <v>7.43801652892562E-2</v>
      </c>
      <c r="T372" s="126">
        <v>0</v>
      </c>
      <c r="U372" s="126">
        <v>0</v>
      </c>
      <c r="V372" s="127">
        <v>7.43801652892562E-2</v>
      </c>
      <c r="W372" s="126">
        <v>3.5175879396984899</v>
      </c>
      <c r="X372" s="126">
        <v>2.5125628140703502</v>
      </c>
      <c r="Y372" s="126">
        <v>0</v>
      </c>
      <c r="Z372" s="126">
        <v>0</v>
      </c>
      <c r="AA372" s="126">
        <v>0</v>
      </c>
      <c r="AB372" s="126">
        <v>0</v>
      </c>
      <c r="AC372" s="126">
        <v>0</v>
      </c>
      <c r="AD372" s="126">
        <v>2.5125628140703502</v>
      </c>
      <c r="AE372" s="127">
        <v>1.0050251256281399</v>
      </c>
      <c r="AF372" s="128">
        <v>3</v>
      </c>
      <c r="AG372" s="125">
        <v>9.7326633165829204</v>
      </c>
      <c r="AH372" s="126">
        <v>9.3597989949748808</v>
      </c>
      <c r="AI372" s="126">
        <v>0</v>
      </c>
      <c r="AJ372" s="126">
        <v>0</v>
      </c>
      <c r="AK372" s="126">
        <v>0</v>
      </c>
      <c r="AL372" s="126">
        <v>0</v>
      </c>
      <c r="AM372" s="126">
        <v>0</v>
      </c>
      <c r="AN372" s="126">
        <v>9.3597989949748808</v>
      </c>
      <c r="AO372" s="127">
        <v>0.37286432160804001</v>
      </c>
      <c r="AP372" s="129">
        <v>81</v>
      </c>
      <c r="AQ372" s="129">
        <v>0</v>
      </c>
      <c r="AR372" s="129">
        <v>81</v>
      </c>
      <c r="AS372" s="129">
        <v>22.5</v>
      </c>
      <c r="AT372" s="129">
        <v>0</v>
      </c>
      <c r="AU372" s="129">
        <v>22.5</v>
      </c>
      <c r="AV372" s="129">
        <v>0</v>
      </c>
      <c r="AW372" s="129">
        <v>81</v>
      </c>
      <c r="AX372" s="129">
        <v>22.5</v>
      </c>
      <c r="AY372" s="129">
        <v>103.5</v>
      </c>
      <c r="AZ372" s="130">
        <v>103.5</v>
      </c>
      <c r="BA372" s="131">
        <v>0</v>
      </c>
      <c r="BB372" s="116" t="s">
        <v>254</v>
      </c>
      <c r="BC372" s="116" t="s">
        <v>254</v>
      </c>
      <c r="BD372" s="116">
        <v>1</v>
      </c>
      <c r="BE372" s="116">
        <v>0</v>
      </c>
      <c r="BF372" s="116">
        <v>0</v>
      </c>
      <c r="BG372" s="116" t="s">
        <v>254</v>
      </c>
      <c r="BH372" s="116">
        <v>1</v>
      </c>
      <c r="BI372" s="116">
        <v>0</v>
      </c>
    </row>
    <row r="373" spans="1:61" ht="15.5">
      <c r="A373" s="117" t="str">
        <f t="shared" si="5"/>
        <v>KO</v>
      </c>
      <c r="B373" s="118" t="s">
        <v>310</v>
      </c>
      <c r="C373" s="118">
        <v>1</v>
      </c>
      <c r="D373" s="118" t="s">
        <v>808</v>
      </c>
      <c r="E373" s="119">
        <v>12</v>
      </c>
      <c r="F373" s="120">
        <v>2.6262784004211426</v>
      </c>
      <c r="G373" s="121">
        <v>33.877407073974609</v>
      </c>
      <c r="H373" s="60" t="s">
        <v>24</v>
      </c>
      <c r="I373" s="123">
        <v>79.617834389999999</v>
      </c>
      <c r="J373" s="124">
        <v>1.1000000000000001</v>
      </c>
      <c r="K373" s="124">
        <v>22.74</v>
      </c>
      <c r="L373" s="124">
        <v>121.36</v>
      </c>
      <c r="N373" s="125">
        <v>0.66</v>
      </c>
      <c r="O373" s="126">
        <v>0</v>
      </c>
      <c r="P373" s="126">
        <v>0</v>
      </c>
      <c r="Q373" s="126">
        <v>5.98</v>
      </c>
      <c r="R373" s="126">
        <v>0</v>
      </c>
      <c r="S373" s="126">
        <v>0.110367892976589</v>
      </c>
      <c r="T373" s="126">
        <v>0</v>
      </c>
      <c r="U373" s="126">
        <v>0</v>
      </c>
      <c r="V373" s="127">
        <v>0.110367892976589</v>
      </c>
      <c r="W373" s="126">
        <v>8.9285714285714306</v>
      </c>
      <c r="X373" s="126">
        <v>7.1428571428571397</v>
      </c>
      <c r="Y373" s="126">
        <v>0</v>
      </c>
      <c r="Z373" s="126">
        <v>0</v>
      </c>
      <c r="AA373" s="126">
        <v>0</v>
      </c>
      <c r="AB373" s="126">
        <v>0</v>
      </c>
      <c r="AC373" s="126">
        <v>0</v>
      </c>
      <c r="AD373" s="126">
        <v>7.1428571428571397</v>
      </c>
      <c r="AE373" s="127">
        <v>1.78571428571429</v>
      </c>
      <c r="AF373" s="128">
        <v>3</v>
      </c>
      <c r="AG373" s="125">
        <v>35.908928571428604</v>
      </c>
      <c r="AH373" s="126">
        <v>35.246428571428602</v>
      </c>
      <c r="AI373" s="126">
        <v>0</v>
      </c>
      <c r="AJ373" s="126">
        <v>0</v>
      </c>
      <c r="AK373" s="126">
        <v>0</v>
      </c>
      <c r="AL373" s="126">
        <v>0</v>
      </c>
      <c r="AM373" s="126">
        <v>0</v>
      </c>
      <c r="AN373" s="126">
        <v>35.246428571428602</v>
      </c>
      <c r="AO373" s="127">
        <v>0.66249999999999998</v>
      </c>
      <c r="AP373" s="129">
        <v>139</v>
      </c>
      <c r="AQ373" s="129">
        <v>0</v>
      </c>
      <c r="AR373" s="129">
        <v>139</v>
      </c>
      <c r="AS373" s="129">
        <v>41.5</v>
      </c>
      <c r="AT373" s="129">
        <v>0</v>
      </c>
      <c r="AU373" s="129">
        <v>41.5</v>
      </c>
      <c r="AV373" s="129">
        <v>0</v>
      </c>
      <c r="AW373" s="129">
        <v>139</v>
      </c>
      <c r="AX373" s="129">
        <v>41.5</v>
      </c>
      <c r="AY373" s="129">
        <v>180.5</v>
      </c>
      <c r="AZ373" s="130">
        <v>180.5</v>
      </c>
      <c r="BA373" s="131">
        <v>0</v>
      </c>
      <c r="BB373" s="116" t="s">
        <v>254</v>
      </c>
      <c r="BC373" s="116" t="s">
        <v>254</v>
      </c>
      <c r="BD373" s="116">
        <v>0</v>
      </c>
      <c r="BE373" s="116">
        <v>0</v>
      </c>
      <c r="BF373" s="116">
        <v>0</v>
      </c>
      <c r="BG373" s="116" t="s">
        <v>254</v>
      </c>
      <c r="BH373" s="116">
        <v>1</v>
      </c>
      <c r="BI373" s="116">
        <v>0</v>
      </c>
    </row>
    <row r="374" spans="1:61" ht="15.5">
      <c r="A374" s="117" t="str">
        <f t="shared" si="5"/>
        <v>KO</v>
      </c>
      <c r="B374" s="118" t="s">
        <v>310</v>
      </c>
      <c r="C374" s="118">
        <v>1</v>
      </c>
      <c r="D374" s="118" t="s">
        <v>809</v>
      </c>
      <c r="E374" s="119">
        <v>13</v>
      </c>
      <c r="F374" s="120">
        <v>2.58457350730896</v>
      </c>
      <c r="G374" s="121">
        <v>33.216621398925781</v>
      </c>
      <c r="H374" s="60" t="s">
        <v>24</v>
      </c>
      <c r="I374" s="123">
        <v>95.541401269999994</v>
      </c>
      <c r="J374" s="124">
        <v>1.3</v>
      </c>
      <c r="K374" s="124">
        <v>27.72</v>
      </c>
      <c r="L374" s="124">
        <v>128.82</v>
      </c>
      <c r="N374" s="125">
        <v>0.85</v>
      </c>
      <c r="O374" s="126">
        <v>0</v>
      </c>
      <c r="P374" s="126">
        <v>0</v>
      </c>
      <c r="Q374" s="126">
        <v>7.69</v>
      </c>
      <c r="R374" s="126">
        <v>0</v>
      </c>
      <c r="S374" s="126">
        <v>0.110533159947984</v>
      </c>
      <c r="T374" s="126">
        <v>0</v>
      </c>
      <c r="U374" s="126">
        <v>0</v>
      </c>
      <c r="V374" s="127">
        <v>0.110533159947984</v>
      </c>
      <c r="W374" s="126">
        <v>8.3916083916083899</v>
      </c>
      <c r="X374" s="126">
        <v>6.9930069930069898</v>
      </c>
      <c r="Y374" s="126">
        <v>0.69930069930069905</v>
      </c>
      <c r="Z374" s="126">
        <v>0.69930069930069905</v>
      </c>
      <c r="AA374" s="126">
        <v>0.69930069930069905</v>
      </c>
      <c r="AB374" s="126">
        <v>0</v>
      </c>
      <c r="AC374" s="126">
        <v>0</v>
      </c>
      <c r="AD374" s="126">
        <v>6.9930069930069898</v>
      </c>
      <c r="AE374" s="127">
        <v>0.69930069930069905</v>
      </c>
      <c r="AF374" s="128">
        <v>4</v>
      </c>
      <c r="AG374" s="125">
        <v>31.5517482517483</v>
      </c>
      <c r="AH374" s="126">
        <v>31.342657342657301</v>
      </c>
      <c r="AI374" s="126">
        <v>0.1</v>
      </c>
      <c r="AJ374" s="126">
        <v>0.1</v>
      </c>
      <c r="AK374" s="126">
        <v>0.1</v>
      </c>
      <c r="AL374" s="126">
        <v>0</v>
      </c>
      <c r="AM374" s="126">
        <v>0</v>
      </c>
      <c r="AN374" s="126">
        <v>31.342657342657301</v>
      </c>
      <c r="AO374" s="127">
        <v>0.109090909090909</v>
      </c>
      <c r="AP374" s="129">
        <v>155</v>
      </c>
      <c r="AQ374" s="129">
        <v>0</v>
      </c>
      <c r="AR374" s="129">
        <v>155</v>
      </c>
      <c r="AS374" s="129">
        <v>112.5</v>
      </c>
      <c r="AT374" s="129">
        <v>0</v>
      </c>
      <c r="AU374" s="129">
        <v>112.5</v>
      </c>
      <c r="AV374" s="129">
        <v>0</v>
      </c>
      <c r="AW374" s="129">
        <v>155</v>
      </c>
      <c r="AX374" s="129">
        <v>112.5</v>
      </c>
      <c r="AY374" s="129">
        <v>267.5</v>
      </c>
      <c r="AZ374" s="130">
        <v>267.5</v>
      </c>
      <c r="BA374" s="131">
        <v>0</v>
      </c>
      <c r="BB374" s="116" t="s">
        <v>254</v>
      </c>
      <c r="BC374" s="116" t="s">
        <v>254</v>
      </c>
      <c r="BD374" s="116">
        <v>0</v>
      </c>
      <c r="BE374" s="116">
        <v>0</v>
      </c>
      <c r="BF374" s="116">
        <v>0</v>
      </c>
      <c r="BG374" s="116" t="s">
        <v>254</v>
      </c>
      <c r="BH374" s="116">
        <v>1</v>
      </c>
      <c r="BI374" s="116">
        <v>0</v>
      </c>
    </row>
    <row r="375" spans="1:61" ht="15.5">
      <c r="A375" s="117" t="str">
        <f t="shared" si="5"/>
        <v>KO</v>
      </c>
      <c r="B375" s="118" t="s">
        <v>310</v>
      </c>
      <c r="C375" s="118">
        <v>1</v>
      </c>
      <c r="D375" s="118" t="s">
        <v>810</v>
      </c>
      <c r="E375" s="119">
        <v>14</v>
      </c>
      <c r="F375" s="120">
        <v>2.0934989452362061</v>
      </c>
      <c r="G375" s="121">
        <v>33.3419189453125</v>
      </c>
      <c r="H375" s="60" t="s">
        <v>24</v>
      </c>
      <c r="I375" s="123">
        <v>47.770700640000001</v>
      </c>
      <c r="J375" s="124">
        <v>1.1399999999999999</v>
      </c>
      <c r="K375" s="124">
        <v>28.68</v>
      </c>
      <c r="L375" s="124">
        <v>137.47999999999999</v>
      </c>
      <c r="N375" s="125">
        <v>0.8</v>
      </c>
      <c r="O375" s="126">
        <v>0</v>
      </c>
      <c r="P375" s="126">
        <v>0</v>
      </c>
      <c r="Q375" s="126">
        <v>7.27</v>
      </c>
      <c r="R375" s="126">
        <v>0</v>
      </c>
      <c r="S375" s="126">
        <v>0.11004126547455299</v>
      </c>
      <c r="T375" s="126">
        <v>0</v>
      </c>
      <c r="U375" s="126">
        <v>0</v>
      </c>
      <c r="V375" s="127">
        <v>0.11004126547455299</v>
      </c>
      <c r="W375" s="126">
        <v>7.1428571428571397</v>
      </c>
      <c r="X375" s="126">
        <v>5.5555555555555598</v>
      </c>
      <c r="Y375" s="126">
        <v>0</v>
      </c>
      <c r="Z375" s="126">
        <v>0</v>
      </c>
      <c r="AA375" s="126">
        <v>0</v>
      </c>
      <c r="AB375" s="126">
        <v>0</v>
      </c>
      <c r="AC375" s="126">
        <v>0</v>
      </c>
      <c r="AD375" s="126">
        <v>5.5555555555555598</v>
      </c>
      <c r="AE375" s="127">
        <v>1.5873015873015901</v>
      </c>
      <c r="AF375" s="128">
        <v>4</v>
      </c>
      <c r="AG375" s="125">
        <v>30.469047619047601</v>
      </c>
      <c r="AH375" s="126">
        <v>28.515079365079401</v>
      </c>
      <c r="AI375" s="126">
        <v>0</v>
      </c>
      <c r="AJ375" s="126">
        <v>0</v>
      </c>
      <c r="AK375" s="126">
        <v>0</v>
      </c>
      <c r="AL375" s="126">
        <v>0</v>
      </c>
      <c r="AM375" s="126">
        <v>0</v>
      </c>
      <c r="AN375" s="126">
        <v>28.515079365079401</v>
      </c>
      <c r="AO375" s="127">
        <v>1.9539682539682499</v>
      </c>
      <c r="AP375" s="129">
        <v>90.5</v>
      </c>
      <c r="AQ375" s="129">
        <v>0</v>
      </c>
      <c r="AR375" s="129">
        <v>90.5</v>
      </c>
      <c r="AS375" s="129">
        <v>35</v>
      </c>
      <c r="AT375" s="129">
        <v>0</v>
      </c>
      <c r="AU375" s="129">
        <v>35</v>
      </c>
      <c r="AV375" s="129">
        <v>0</v>
      </c>
      <c r="AW375" s="129">
        <v>90.5</v>
      </c>
      <c r="AX375" s="129">
        <v>35</v>
      </c>
      <c r="AY375" s="129">
        <v>125.5</v>
      </c>
      <c r="AZ375" s="130">
        <v>125.5</v>
      </c>
      <c r="BA375" s="131">
        <v>0</v>
      </c>
      <c r="BB375" s="116" t="s">
        <v>254</v>
      </c>
      <c r="BC375" s="116" t="s">
        <v>254</v>
      </c>
      <c r="BD375" s="116">
        <v>0</v>
      </c>
      <c r="BE375" s="116">
        <v>0</v>
      </c>
      <c r="BF375" s="116">
        <v>0</v>
      </c>
      <c r="BG375" s="116" t="s">
        <v>254</v>
      </c>
      <c r="BH375" s="116">
        <v>1</v>
      </c>
      <c r="BI375" s="116">
        <v>0</v>
      </c>
    </row>
    <row r="376" spans="1:61" ht="15.5">
      <c r="A376" s="117" t="str">
        <f t="shared" si="5"/>
        <v>KO</v>
      </c>
      <c r="B376" s="118" t="s">
        <v>310</v>
      </c>
      <c r="C376" s="118">
        <v>1</v>
      </c>
      <c r="D376" s="118" t="s">
        <v>811</v>
      </c>
      <c r="E376" s="119">
        <v>15</v>
      </c>
      <c r="F376" s="120">
        <v>2.7488996982574463</v>
      </c>
      <c r="G376" s="121">
        <v>34.768966674804687</v>
      </c>
      <c r="H376" s="60" t="s">
        <v>24</v>
      </c>
      <c r="I376" s="123">
        <v>79.617834389999999</v>
      </c>
      <c r="J376" s="124">
        <v>1.08</v>
      </c>
      <c r="K376" s="124">
        <v>26.48</v>
      </c>
      <c r="L376" s="124">
        <v>129.19999999999999</v>
      </c>
      <c r="N376" s="125">
        <v>0.68</v>
      </c>
      <c r="O376" s="126">
        <v>0</v>
      </c>
      <c r="P376" s="126">
        <v>0</v>
      </c>
      <c r="Q376" s="126">
        <v>5.93</v>
      </c>
      <c r="R376" s="126">
        <v>0</v>
      </c>
      <c r="S376" s="126">
        <v>0.11467116357504201</v>
      </c>
      <c r="T376" s="126">
        <v>0</v>
      </c>
      <c r="U376" s="126">
        <v>0</v>
      </c>
      <c r="V376" s="127">
        <v>0.11467116357504201</v>
      </c>
      <c r="W376" s="126">
        <v>7.6</v>
      </c>
      <c r="X376" s="126">
        <v>6.4</v>
      </c>
      <c r="Y376" s="126">
        <v>0</v>
      </c>
      <c r="Z376" s="126">
        <v>0</v>
      </c>
      <c r="AA376" s="126">
        <v>0</v>
      </c>
      <c r="AB376" s="126">
        <v>0</v>
      </c>
      <c r="AC376" s="126">
        <v>0</v>
      </c>
      <c r="AD376" s="126">
        <v>6.4</v>
      </c>
      <c r="AE376" s="127">
        <v>1.2</v>
      </c>
      <c r="AF376" s="128">
        <v>5</v>
      </c>
      <c r="AG376" s="125">
        <v>51.280799999999999</v>
      </c>
      <c r="AH376" s="126">
        <v>51.093600000000002</v>
      </c>
      <c r="AI376" s="126">
        <v>0</v>
      </c>
      <c r="AJ376" s="126">
        <v>0</v>
      </c>
      <c r="AK376" s="126">
        <v>0</v>
      </c>
      <c r="AL376" s="126">
        <v>0</v>
      </c>
      <c r="AM376" s="126">
        <v>0</v>
      </c>
      <c r="AN376" s="126">
        <v>51.093600000000002</v>
      </c>
      <c r="AO376" s="127">
        <v>0.18720000000000001</v>
      </c>
      <c r="AP376" s="129">
        <v>123</v>
      </c>
      <c r="AQ376" s="129">
        <v>0</v>
      </c>
      <c r="AR376" s="129">
        <v>123</v>
      </c>
      <c r="AS376" s="129">
        <v>37.5</v>
      </c>
      <c r="AT376" s="129">
        <v>0</v>
      </c>
      <c r="AU376" s="129">
        <v>37.5</v>
      </c>
      <c r="AV376" s="129">
        <v>0</v>
      </c>
      <c r="AW376" s="129">
        <v>123</v>
      </c>
      <c r="AX376" s="129">
        <v>37.5</v>
      </c>
      <c r="AY376" s="129">
        <v>160.5</v>
      </c>
      <c r="AZ376" s="130">
        <v>160.5</v>
      </c>
      <c r="BA376" s="131">
        <v>0</v>
      </c>
      <c r="BB376" s="116" t="s">
        <v>254</v>
      </c>
      <c r="BC376" s="116" t="s">
        <v>254</v>
      </c>
      <c r="BD376" s="116">
        <v>0</v>
      </c>
      <c r="BE376" s="116">
        <v>0</v>
      </c>
      <c r="BF376" s="116">
        <v>0</v>
      </c>
      <c r="BG376" s="116" t="s">
        <v>254</v>
      </c>
      <c r="BH376" s="116">
        <v>1</v>
      </c>
      <c r="BI376" s="116">
        <v>0</v>
      </c>
    </row>
    <row r="377" spans="1:61" ht="15.5">
      <c r="A377" s="117" t="str">
        <f t="shared" si="5"/>
        <v>KO</v>
      </c>
      <c r="B377" s="118" t="s">
        <v>310</v>
      </c>
      <c r="C377" s="118">
        <v>1</v>
      </c>
      <c r="D377" s="118" t="s">
        <v>812</v>
      </c>
      <c r="E377" s="119">
        <v>16</v>
      </c>
      <c r="F377" s="120">
        <v>2.7240543365478516</v>
      </c>
      <c r="G377" s="121">
        <v>33.381301879882813</v>
      </c>
      <c r="H377" s="60" t="s">
        <v>24</v>
      </c>
      <c r="I377" s="123">
        <v>111.4649682</v>
      </c>
      <c r="J377" s="124">
        <v>0.98</v>
      </c>
      <c r="K377" s="124">
        <v>24.42</v>
      </c>
      <c r="L377" s="124">
        <v>106.58</v>
      </c>
      <c r="N377" s="125">
        <v>0.34</v>
      </c>
      <c r="O377" s="126">
        <v>0</v>
      </c>
      <c r="P377" s="126">
        <v>0</v>
      </c>
      <c r="Q377" s="126">
        <v>4.1500000000000004</v>
      </c>
      <c r="R377" s="126">
        <v>0</v>
      </c>
      <c r="S377" s="126">
        <v>8.1927710843373497E-2</v>
      </c>
      <c r="T377" s="126">
        <v>0</v>
      </c>
      <c r="U377" s="126">
        <v>0</v>
      </c>
      <c r="V377" s="127">
        <v>8.1927710843373497E-2</v>
      </c>
      <c r="W377" s="126">
        <v>8.18965517241379</v>
      </c>
      <c r="X377" s="126">
        <v>7.3275862068965498</v>
      </c>
      <c r="Y377" s="126">
        <v>0.431034482758621</v>
      </c>
      <c r="Z377" s="126">
        <v>0.431034482758621</v>
      </c>
      <c r="AA377" s="126">
        <v>0.431034482758621</v>
      </c>
      <c r="AB377" s="126">
        <v>0</v>
      </c>
      <c r="AC377" s="126">
        <v>0</v>
      </c>
      <c r="AD377" s="126">
        <v>7.3275862068965498</v>
      </c>
      <c r="AE377" s="127">
        <v>0.431034482758621</v>
      </c>
      <c r="AF377" s="128">
        <v>5</v>
      </c>
      <c r="AG377" s="125">
        <v>38.235775862068998</v>
      </c>
      <c r="AH377" s="126">
        <v>37.463362068965502</v>
      </c>
      <c r="AI377" s="126">
        <v>0.39267241379310303</v>
      </c>
      <c r="AJ377" s="126">
        <v>0.39267241379310303</v>
      </c>
      <c r="AK377" s="126">
        <v>0.39267241379310303</v>
      </c>
      <c r="AL377" s="126">
        <v>0</v>
      </c>
      <c r="AM377" s="126">
        <v>0</v>
      </c>
      <c r="AN377" s="126">
        <v>37.463362068965502</v>
      </c>
      <c r="AO377" s="127">
        <v>0.37974137931034502</v>
      </c>
      <c r="AP377" s="129">
        <v>143.5</v>
      </c>
      <c r="AQ377" s="129">
        <v>0</v>
      </c>
      <c r="AR377" s="129">
        <v>143.5</v>
      </c>
      <c r="AS377" s="129">
        <v>54</v>
      </c>
      <c r="AT377" s="129">
        <v>0</v>
      </c>
      <c r="AU377" s="129">
        <v>54</v>
      </c>
      <c r="AV377" s="129">
        <v>0</v>
      </c>
      <c r="AW377" s="129">
        <v>143.5</v>
      </c>
      <c r="AX377" s="129">
        <v>54</v>
      </c>
      <c r="AY377" s="129">
        <v>197.5</v>
      </c>
      <c r="AZ377" s="130">
        <v>197.5</v>
      </c>
      <c r="BA377" s="131">
        <v>0</v>
      </c>
      <c r="BB377" s="116" t="s">
        <v>254</v>
      </c>
      <c r="BC377" s="116" t="s">
        <v>254</v>
      </c>
      <c r="BD377" s="116">
        <v>0</v>
      </c>
      <c r="BE377" s="116">
        <v>0</v>
      </c>
      <c r="BF377" s="116">
        <v>0</v>
      </c>
      <c r="BG377" s="116" t="s">
        <v>254</v>
      </c>
      <c r="BH377" s="116">
        <v>1</v>
      </c>
      <c r="BI377" s="116">
        <v>0</v>
      </c>
    </row>
    <row r="378" spans="1:61" ht="15.5">
      <c r="A378" s="117" t="str">
        <f t="shared" si="5"/>
        <v>KO</v>
      </c>
      <c r="B378" s="118" t="s">
        <v>310</v>
      </c>
      <c r="C378" s="118">
        <v>1</v>
      </c>
      <c r="D378" s="118" t="s">
        <v>813</v>
      </c>
      <c r="E378" s="119">
        <v>17</v>
      </c>
      <c r="F378" s="120">
        <v>2.4187088012695313</v>
      </c>
      <c r="G378" s="121">
        <v>34.922035217285156</v>
      </c>
      <c r="H378" s="60" t="s">
        <v>24</v>
      </c>
      <c r="I378" s="123">
        <v>63.694267519999997</v>
      </c>
      <c r="J378" s="124">
        <v>1.06</v>
      </c>
      <c r="K378" s="124">
        <v>26.14</v>
      </c>
      <c r="L378" s="124">
        <v>114.78</v>
      </c>
      <c r="N378" s="125">
        <v>0.59</v>
      </c>
      <c r="O378" s="126">
        <v>0</v>
      </c>
      <c r="P378" s="126">
        <v>0</v>
      </c>
      <c r="Q378" s="126">
        <v>6.09</v>
      </c>
      <c r="R378" s="126">
        <v>0</v>
      </c>
      <c r="S378" s="126">
        <v>9.6880131362890004E-2</v>
      </c>
      <c r="T378" s="126">
        <v>0</v>
      </c>
      <c r="U378" s="126">
        <v>0</v>
      </c>
      <c r="V378" s="127">
        <v>9.6880131362890004E-2</v>
      </c>
      <c r="W378" s="126">
        <v>16.5</v>
      </c>
      <c r="X378" s="126">
        <v>10</v>
      </c>
      <c r="Y378" s="126">
        <v>3.5</v>
      </c>
      <c r="Z378" s="126">
        <v>3.5</v>
      </c>
      <c r="AA378" s="126">
        <v>3.5</v>
      </c>
      <c r="AB378" s="126">
        <v>0</v>
      </c>
      <c r="AC378" s="126">
        <v>0</v>
      </c>
      <c r="AD378" s="126">
        <v>10</v>
      </c>
      <c r="AE378" s="127">
        <v>3</v>
      </c>
      <c r="AF378" s="128">
        <v>5</v>
      </c>
      <c r="AG378" s="125">
        <v>64.379000000000005</v>
      </c>
      <c r="AH378" s="126">
        <v>59.73</v>
      </c>
      <c r="AI378" s="126">
        <v>3.6435</v>
      </c>
      <c r="AJ378" s="126">
        <v>3.6435</v>
      </c>
      <c r="AK378" s="126">
        <v>3.6435</v>
      </c>
      <c r="AL378" s="126">
        <v>0</v>
      </c>
      <c r="AM378" s="126">
        <v>0</v>
      </c>
      <c r="AN378" s="126">
        <v>59.73</v>
      </c>
      <c r="AO378" s="127">
        <v>1.0055000000000001</v>
      </c>
      <c r="AP378" s="129">
        <v>85.5</v>
      </c>
      <c r="AQ378" s="129">
        <v>0</v>
      </c>
      <c r="AR378" s="129">
        <v>85.5</v>
      </c>
      <c r="AS378" s="129">
        <v>31</v>
      </c>
      <c r="AT378" s="129">
        <v>0</v>
      </c>
      <c r="AU378" s="129">
        <v>31</v>
      </c>
      <c r="AV378" s="129">
        <v>0</v>
      </c>
      <c r="AW378" s="129">
        <v>85.5</v>
      </c>
      <c r="AX378" s="129">
        <v>31</v>
      </c>
      <c r="AY378" s="129">
        <v>116.5</v>
      </c>
      <c r="AZ378" s="130">
        <v>116.5</v>
      </c>
      <c r="BA378" s="131">
        <v>0</v>
      </c>
      <c r="BB378" s="116" t="s">
        <v>254</v>
      </c>
      <c r="BC378" s="116" t="s">
        <v>254</v>
      </c>
      <c r="BD378" s="116">
        <v>0</v>
      </c>
      <c r="BE378" s="116">
        <v>0</v>
      </c>
      <c r="BF378" s="116">
        <v>0</v>
      </c>
      <c r="BG378" s="116" t="s">
        <v>254</v>
      </c>
      <c r="BH378" s="116">
        <v>1</v>
      </c>
      <c r="BI378" s="116">
        <v>0</v>
      </c>
    </row>
    <row r="379" spans="1:61" ht="15.5">
      <c r="A379" s="117" t="str">
        <f t="shared" si="5"/>
        <v>KO</v>
      </c>
      <c r="B379" s="118" t="s">
        <v>310</v>
      </c>
      <c r="C379" s="118">
        <v>1</v>
      </c>
      <c r="D379" s="118" t="s">
        <v>814</v>
      </c>
      <c r="E379" s="119">
        <v>18</v>
      </c>
      <c r="F379" s="120">
        <v>2.9102625846862793</v>
      </c>
      <c r="G379" s="121">
        <v>34.286968231201172</v>
      </c>
      <c r="H379" s="60" t="s">
        <v>24</v>
      </c>
      <c r="I379" s="123">
        <v>111.4649682</v>
      </c>
      <c r="J379" s="124">
        <v>0.98</v>
      </c>
      <c r="K379" s="124">
        <v>21.76</v>
      </c>
      <c r="L379" s="124">
        <v>102.52</v>
      </c>
      <c r="N379" s="125">
        <v>0.8</v>
      </c>
      <c r="O379" s="126">
        <v>0</v>
      </c>
      <c r="P379" s="126">
        <v>0</v>
      </c>
      <c r="Q379" s="126">
        <v>4.72</v>
      </c>
      <c r="R379" s="126">
        <v>0</v>
      </c>
      <c r="S379" s="126">
        <v>0.169491525423729</v>
      </c>
      <c r="T379" s="126">
        <v>0</v>
      </c>
      <c r="U379" s="126">
        <v>0</v>
      </c>
      <c r="V379" s="127">
        <v>0.169491525423729</v>
      </c>
      <c r="W379" s="126" t="s">
        <v>254</v>
      </c>
      <c r="X379" s="126" t="s">
        <v>254</v>
      </c>
      <c r="Y379" s="126" t="s">
        <v>254</v>
      </c>
      <c r="Z379" s="126" t="s">
        <v>254</v>
      </c>
      <c r="AA379" s="126" t="s">
        <v>254</v>
      </c>
      <c r="AB379" s="126" t="s">
        <v>254</v>
      </c>
      <c r="AC379" s="126" t="s">
        <v>254</v>
      </c>
      <c r="AD379" s="126" t="s">
        <v>254</v>
      </c>
      <c r="AE379" s="127" t="s">
        <v>254</v>
      </c>
      <c r="AF379" s="128">
        <v>5</v>
      </c>
      <c r="AG379" s="125" t="s">
        <v>254</v>
      </c>
      <c r="AH379" s="126" t="s">
        <v>254</v>
      </c>
      <c r="AI379" s="126" t="s">
        <v>254</v>
      </c>
      <c r="AJ379" s="126" t="s">
        <v>254</v>
      </c>
      <c r="AK379" s="126" t="s">
        <v>254</v>
      </c>
      <c r="AL379" s="126" t="s">
        <v>254</v>
      </c>
      <c r="AM379" s="126" t="s">
        <v>254</v>
      </c>
      <c r="AN379" s="126" t="s">
        <v>254</v>
      </c>
      <c r="AO379" s="127" t="s">
        <v>254</v>
      </c>
      <c r="AP379" s="129">
        <v>149</v>
      </c>
      <c r="AQ379" s="129">
        <v>0</v>
      </c>
      <c r="AR379" s="129">
        <v>149</v>
      </c>
      <c r="AS379" s="129">
        <v>50</v>
      </c>
      <c r="AT379" s="129">
        <v>0</v>
      </c>
      <c r="AU379" s="129">
        <v>50</v>
      </c>
      <c r="AV379" s="129">
        <v>0</v>
      </c>
      <c r="AW379" s="129">
        <v>149</v>
      </c>
      <c r="AX379" s="129">
        <v>50</v>
      </c>
      <c r="AY379" s="129">
        <v>199</v>
      </c>
      <c r="AZ379" s="130">
        <v>199</v>
      </c>
      <c r="BA379" s="131">
        <v>0</v>
      </c>
      <c r="BB379" s="116" t="s">
        <v>254</v>
      </c>
      <c r="BC379" s="116" t="s">
        <v>254</v>
      </c>
      <c r="BD379" s="116">
        <v>0</v>
      </c>
      <c r="BE379" s="116">
        <v>0</v>
      </c>
      <c r="BF379" s="116">
        <v>0</v>
      </c>
      <c r="BG379" s="116" t="s">
        <v>254</v>
      </c>
      <c r="BH379" s="116">
        <v>1</v>
      </c>
      <c r="BI379" s="116">
        <v>0</v>
      </c>
    </row>
    <row r="380" spans="1:61" ht="15.5">
      <c r="A380" s="117" t="str">
        <f t="shared" si="5"/>
        <v>KO</v>
      </c>
      <c r="B380" s="118" t="s">
        <v>310</v>
      </c>
      <c r="C380" s="118">
        <v>1</v>
      </c>
      <c r="D380" s="118" t="s">
        <v>815</v>
      </c>
      <c r="E380" s="119">
        <v>19</v>
      </c>
      <c r="F380" s="120">
        <v>2.6209151744842529</v>
      </c>
      <c r="G380" s="121">
        <v>34.659435272216797</v>
      </c>
      <c r="H380" s="60" t="s">
        <v>24</v>
      </c>
      <c r="I380" s="123">
        <v>95.541401269999994</v>
      </c>
      <c r="J380" s="124">
        <v>1.02</v>
      </c>
      <c r="K380" s="124">
        <v>25.22</v>
      </c>
      <c r="L380" s="124">
        <v>120.24</v>
      </c>
      <c r="N380" s="125">
        <v>0.72</v>
      </c>
      <c r="O380" s="126">
        <v>0</v>
      </c>
      <c r="P380" s="126">
        <v>0</v>
      </c>
      <c r="Q380" s="126">
        <v>5.37</v>
      </c>
      <c r="R380" s="126">
        <v>0</v>
      </c>
      <c r="S380" s="126">
        <v>0.13407821229050301</v>
      </c>
      <c r="T380" s="126">
        <v>0</v>
      </c>
      <c r="U380" s="126">
        <v>0</v>
      </c>
      <c r="V380" s="127">
        <v>0.13407821229050301</v>
      </c>
      <c r="W380" s="126">
        <v>6.5934065934065904</v>
      </c>
      <c r="X380" s="126">
        <v>6.0439560439560402</v>
      </c>
      <c r="Y380" s="126">
        <v>0.54945054945054905</v>
      </c>
      <c r="Z380" s="126">
        <v>0.54945054945054905</v>
      </c>
      <c r="AA380" s="126">
        <v>0.54945054945054905</v>
      </c>
      <c r="AB380" s="126">
        <v>0</v>
      </c>
      <c r="AC380" s="126">
        <v>0</v>
      </c>
      <c r="AD380" s="126">
        <v>6.0439560439560402</v>
      </c>
      <c r="AE380" s="127">
        <v>0</v>
      </c>
      <c r="AF380" s="128">
        <v>3</v>
      </c>
      <c r="AG380" s="125">
        <v>47.258791208791202</v>
      </c>
      <c r="AH380" s="126">
        <v>47.180219780219801</v>
      </c>
      <c r="AI380" s="126">
        <v>7.8571428571428598E-2</v>
      </c>
      <c r="AJ380" s="126">
        <v>7.8571428571428598E-2</v>
      </c>
      <c r="AK380" s="126">
        <v>7.8571428571428598E-2</v>
      </c>
      <c r="AL380" s="126">
        <v>0</v>
      </c>
      <c r="AM380" s="126">
        <v>0</v>
      </c>
      <c r="AN380" s="126">
        <v>47.180219780219801</v>
      </c>
      <c r="AO380" s="127">
        <v>0</v>
      </c>
      <c r="AP380" s="129">
        <v>151.5</v>
      </c>
      <c r="AQ380" s="129">
        <v>0</v>
      </c>
      <c r="AR380" s="129">
        <v>151.5</v>
      </c>
      <c r="AS380" s="129">
        <v>52</v>
      </c>
      <c r="AT380" s="129">
        <v>0</v>
      </c>
      <c r="AU380" s="129">
        <v>52</v>
      </c>
      <c r="AV380" s="129">
        <v>0</v>
      </c>
      <c r="AW380" s="129">
        <v>151.5</v>
      </c>
      <c r="AX380" s="129">
        <v>52</v>
      </c>
      <c r="AY380" s="129">
        <v>203.5</v>
      </c>
      <c r="AZ380" s="130">
        <v>203.5</v>
      </c>
      <c r="BA380" s="131">
        <v>0</v>
      </c>
      <c r="BB380" s="116" t="s">
        <v>254</v>
      </c>
      <c r="BC380" s="116" t="s">
        <v>254</v>
      </c>
      <c r="BD380" s="116">
        <v>0</v>
      </c>
      <c r="BE380" s="116">
        <v>0</v>
      </c>
      <c r="BF380" s="116">
        <v>1</v>
      </c>
      <c r="BG380" s="116" t="s">
        <v>254</v>
      </c>
      <c r="BH380" s="116">
        <v>1</v>
      </c>
      <c r="BI380" s="116">
        <v>0</v>
      </c>
    </row>
    <row r="381" spans="1:61" ht="15.5">
      <c r="A381" s="117" t="str">
        <f t="shared" si="5"/>
        <v>KO</v>
      </c>
      <c r="B381" s="118" t="s">
        <v>310</v>
      </c>
      <c r="C381" s="118">
        <v>1</v>
      </c>
      <c r="D381" s="118" t="s">
        <v>816</v>
      </c>
      <c r="E381" s="119">
        <v>20</v>
      </c>
      <c r="F381" s="120">
        <v>2.2291624546051025</v>
      </c>
      <c r="G381" s="121">
        <v>34.228355407714844</v>
      </c>
      <c r="H381" s="60" t="s">
        <v>24</v>
      </c>
      <c r="I381" s="123">
        <v>63.694267519999997</v>
      </c>
      <c r="J381" s="124">
        <v>1.04</v>
      </c>
      <c r="K381" s="124">
        <v>25</v>
      </c>
      <c r="L381" s="124">
        <v>132.41999999999999</v>
      </c>
      <c r="N381" s="125">
        <v>1.04</v>
      </c>
      <c r="O381" s="126">
        <v>0</v>
      </c>
      <c r="P381" s="126">
        <v>0</v>
      </c>
      <c r="Q381" s="126">
        <v>6.63</v>
      </c>
      <c r="R381" s="126">
        <v>0</v>
      </c>
      <c r="S381" s="126">
        <v>0.15686274509803899</v>
      </c>
      <c r="T381" s="126">
        <v>0</v>
      </c>
      <c r="U381" s="126">
        <v>0</v>
      </c>
      <c r="V381" s="127">
        <v>0.15686274509803899</v>
      </c>
      <c r="W381" s="126">
        <v>6.9565217391304399</v>
      </c>
      <c r="X381" s="126">
        <v>4.5652173913043503</v>
      </c>
      <c r="Y381" s="126">
        <v>1.52173913043478</v>
      </c>
      <c r="Z381" s="126">
        <v>1.52173913043478</v>
      </c>
      <c r="AA381" s="126">
        <v>1.52173913043478</v>
      </c>
      <c r="AB381" s="126">
        <v>0</v>
      </c>
      <c r="AC381" s="126">
        <v>0</v>
      </c>
      <c r="AD381" s="126">
        <v>4.5652173913043503</v>
      </c>
      <c r="AE381" s="127">
        <v>0.86956521739130399</v>
      </c>
      <c r="AF381" s="128">
        <v>6</v>
      </c>
      <c r="AG381" s="125">
        <v>24.008478260869602</v>
      </c>
      <c r="AH381" s="126">
        <v>21.581086956521698</v>
      </c>
      <c r="AI381" s="126">
        <v>0.99565217391304295</v>
      </c>
      <c r="AJ381" s="126">
        <v>0.99565217391304295</v>
      </c>
      <c r="AK381" s="126">
        <v>0.99565217391304295</v>
      </c>
      <c r="AL381" s="126">
        <v>0</v>
      </c>
      <c r="AM381" s="126">
        <v>0</v>
      </c>
      <c r="AN381" s="126">
        <v>21.581086956521698</v>
      </c>
      <c r="AO381" s="127">
        <v>1.43173913043478</v>
      </c>
      <c r="AP381" s="129">
        <v>105.5</v>
      </c>
      <c r="AQ381" s="129">
        <v>0</v>
      </c>
      <c r="AR381" s="129">
        <v>105.5</v>
      </c>
      <c r="AS381" s="129">
        <v>36</v>
      </c>
      <c r="AT381" s="129">
        <v>0</v>
      </c>
      <c r="AU381" s="129">
        <v>36</v>
      </c>
      <c r="AV381" s="129">
        <v>0</v>
      </c>
      <c r="AW381" s="129">
        <v>105.5</v>
      </c>
      <c r="AX381" s="129">
        <v>36</v>
      </c>
      <c r="AY381" s="129">
        <v>141.5</v>
      </c>
      <c r="AZ381" s="130">
        <v>141.5</v>
      </c>
      <c r="BA381" s="131">
        <v>0</v>
      </c>
      <c r="BB381" s="116" t="s">
        <v>254</v>
      </c>
      <c r="BC381" s="116" t="s">
        <v>254</v>
      </c>
      <c r="BD381" s="116">
        <v>0</v>
      </c>
      <c r="BE381" s="116">
        <v>1</v>
      </c>
      <c r="BF381" s="116">
        <v>1</v>
      </c>
      <c r="BG381" s="116" t="s">
        <v>254</v>
      </c>
      <c r="BH381" s="116">
        <v>1</v>
      </c>
      <c r="BI381" s="116">
        <v>1</v>
      </c>
    </row>
    <row r="382" spans="1:61" ht="15.5">
      <c r="A382" s="117" t="str">
        <f t="shared" si="5"/>
        <v>KO</v>
      </c>
      <c r="B382" s="118" t="s">
        <v>312</v>
      </c>
      <c r="C382" s="118">
        <v>1</v>
      </c>
      <c r="D382" s="118" t="s">
        <v>817</v>
      </c>
      <c r="E382" s="119">
        <v>1</v>
      </c>
      <c r="F382" s="120">
        <v>1.0279505252838135</v>
      </c>
      <c r="G382" s="121">
        <v>35.272804260253906</v>
      </c>
      <c r="H382" s="60" t="s">
        <v>24</v>
      </c>
      <c r="I382" s="123">
        <v>175.15923570000001</v>
      </c>
      <c r="J382" s="124">
        <v>0.92</v>
      </c>
      <c r="K382" s="124">
        <v>11.9</v>
      </c>
      <c r="L382" s="124">
        <v>57.38</v>
      </c>
      <c r="N382" s="125">
        <v>0.1</v>
      </c>
      <c r="O382" s="126">
        <v>0</v>
      </c>
      <c r="P382" s="126">
        <v>0</v>
      </c>
      <c r="Q382" s="126">
        <v>3.7</v>
      </c>
      <c r="R382" s="126">
        <v>0</v>
      </c>
      <c r="S382" s="126">
        <v>2.7027027027027001E-2</v>
      </c>
      <c r="T382" s="126">
        <v>0</v>
      </c>
      <c r="U382" s="126">
        <v>0</v>
      </c>
      <c r="V382" s="127">
        <v>2.7027027027027001E-2</v>
      </c>
      <c r="W382" s="126">
        <v>3.0701754385964901</v>
      </c>
      <c r="X382" s="126">
        <v>0</v>
      </c>
      <c r="Y382" s="126">
        <v>0</v>
      </c>
      <c r="Z382" s="126">
        <v>0</v>
      </c>
      <c r="AA382" s="126">
        <v>0</v>
      </c>
      <c r="AB382" s="126">
        <v>0</v>
      </c>
      <c r="AC382" s="126">
        <v>0</v>
      </c>
      <c r="AD382" s="126">
        <v>0</v>
      </c>
      <c r="AE382" s="127">
        <v>3.0701754385964901</v>
      </c>
      <c r="AF382" s="128">
        <v>1</v>
      </c>
      <c r="AG382" s="125">
        <v>3.09517543859649</v>
      </c>
      <c r="AH382" s="126">
        <v>0</v>
      </c>
      <c r="AI382" s="126">
        <v>0</v>
      </c>
      <c r="AJ382" s="126">
        <v>0</v>
      </c>
      <c r="AK382" s="126">
        <v>0</v>
      </c>
      <c r="AL382" s="126">
        <v>0</v>
      </c>
      <c r="AM382" s="126">
        <v>0</v>
      </c>
      <c r="AN382" s="126">
        <v>0</v>
      </c>
      <c r="AO382" s="127">
        <v>3.09517543859649</v>
      </c>
      <c r="AP382" s="129">
        <v>147.5</v>
      </c>
      <c r="AQ382" s="129">
        <v>0</v>
      </c>
      <c r="AR382" s="129">
        <v>147.5</v>
      </c>
      <c r="AS382" s="129">
        <v>114.5</v>
      </c>
      <c r="AT382" s="129">
        <v>0</v>
      </c>
      <c r="AU382" s="129">
        <v>114.5</v>
      </c>
      <c r="AV382" s="129">
        <v>0</v>
      </c>
      <c r="AW382" s="129">
        <v>147.5</v>
      </c>
      <c r="AX382" s="129">
        <v>114.5</v>
      </c>
      <c r="AY382" s="129">
        <v>262</v>
      </c>
      <c r="AZ382" s="130">
        <v>262</v>
      </c>
      <c r="BA382" s="131">
        <v>0</v>
      </c>
      <c r="BB382" s="116">
        <v>1</v>
      </c>
      <c r="BC382" s="116" t="s">
        <v>254</v>
      </c>
      <c r="BD382" s="116">
        <v>0</v>
      </c>
      <c r="BE382" s="116" t="s">
        <v>254</v>
      </c>
      <c r="BF382" s="116">
        <v>0</v>
      </c>
      <c r="BG382" s="116" t="s">
        <v>254</v>
      </c>
      <c r="BH382" s="116">
        <v>1</v>
      </c>
      <c r="BI382" s="116">
        <v>1</v>
      </c>
    </row>
    <row r="383" spans="1:61" ht="15.5">
      <c r="A383" s="117" t="str">
        <f t="shared" si="5"/>
        <v>KO</v>
      </c>
      <c r="B383" s="118" t="s">
        <v>312</v>
      </c>
      <c r="C383" s="118">
        <v>1</v>
      </c>
      <c r="D383" s="118" t="s">
        <v>818</v>
      </c>
      <c r="E383" s="119">
        <v>2</v>
      </c>
      <c r="F383" s="120">
        <v>1.2117363214492798</v>
      </c>
      <c r="G383" s="121">
        <v>35.699367523193359</v>
      </c>
      <c r="H383" s="60" t="s">
        <v>24</v>
      </c>
      <c r="I383" s="123">
        <v>302.5477707</v>
      </c>
      <c r="J383" s="124">
        <v>0.82</v>
      </c>
      <c r="K383" s="124">
        <v>9.7799999999999994</v>
      </c>
      <c r="L383" s="124">
        <v>50.76</v>
      </c>
      <c r="N383" s="125">
        <v>0.24</v>
      </c>
      <c r="O383" s="126">
        <v>0</v>
      </c>
      <c r="P383" s="126">
        <v>0</v>
      </c>
      <c r="Q383" s="126">
        <v>3.12</v>
      </c>
      <c r="R383" s="126">
        <v>0</v>
      </c>
      <c r="S383" s="126">
        <v>7.69230769230769E-2</v>
      </c>
      <c r="T383" s="126">
        <v>0</v>
      </c>
      <c r="U383" s="126">
        <v>0</v>
      </c>
      <c r="V383" s="127">
        <v>7.69230769230769E-2</v>
      </c>
      <c r="W383" s="126">
        <v>6.3636363636363598</v>
      </c>
      <c r="X383" s="126">
        <v>2.2727272727272698</v>
      </c>
      <c r="Y383" s="126">
        <v>1.8181818181818199</v>
      </c>
      <c r="Z383" s="126">
        <v>1.8181818181818199</v>
      </c>
      <c r="AA383" s="126">
        <v>0.45454545454545497</v>
      </c>
      <c r="AB383" s="126">
        <v>1.36363636363636</v>
      </c>
      <c r="AC383" s="126">
        <v>0</v>
      </c>
      <c r="AD383" s="126">
        <v>2.2727272727272698</v>
      </c>
      <c r="AE383" s="127">
        <v>2.2727272727272698</v>
      </c>
      <c r="AF383" s="128">
        <v>6</v>
      </c>
      <c r="AG383" s="125">
        <v>3.6040909090909099</v>
      </c>
      <c r="AH383" s="126">
        <v>0.45590909090909099</v>
      </c>
      <c r="AI383" s="126">
        <v>2.26863636363636</v>
      </c>
      <c r="AJ383" s="126">
        <v>2.26863636363636</v>
      </c>
      <c r="AK383" s="126">
        <v>6.5000000000000002E-2</v>
      </c>
      <c r="AL383" s="126">
        <v>2.2036363636363601</v>
      </c>
      <c r="AM383" s="126">
        <v>0</v>
      </c>
      <c r="AN383" s="126">
        <v>0.45590909090909099</v>
      </c>
      <c r="AO383" s="127">
        <v>0.87954545454545496</v>
      </c>
      <c r="AP383" s="129">
        <v>216.5</v>
      </c>
      <c r="AQ383" s="129">
        <v>0</v>
      </c>
      <c r="AR383" s="129">
        <v>216.5</v>
      </c>
      <c r="AS383" s="129">
        <v>142.5</v>
      </c>
      <c r="AT383" s="129">
        <v>0</v>
      </c>
      <c r="AU383" s="129">
        <v>142.5</v>
      </c>
      <c r="AV383" s="129">
        <v>0</v>
      </c>
      <c r="AW383" s="129">
        <v>216.5</v>
      </c>
      <c r="AX383" s="129">
        <v>142.5</v>
      </c>
      <c r="AY383" s="129">
        <v>359</v>
      </c>
      <c r="AZ383" s="130">
        <v>359</v>
      </c>
      <c r="BA383" s="131">
        <v>0</v>
      </c>
      <c r="BB383" s="116">
        <v>1</v>
      </c>
      <c r="BC383" s="116" t="s">
        <v>254</v>
      </c>
      <c r="BD383" s="116">
        <v>0</v>
      </c>
      <c r="BE383" s="116" t="s">
        <v>254</v>
      </c>
      <c r="BF383" s="116">
        <v>0</v>
      </c>
      <c r="BG383" s="116" t="s">
        <v>254</v>
      </c>
      <c r="BH383" s="116">
        <v>1</v>
      </c>
      <c r="BI383" s="116">
        <v>1</v>
      </c>
    </row>
    <row r="384" spans="1:61" ht="15.5">
      <c r="A384" s="117" t="str">
        <f t="shared" si="5"/>
        <v>KO</v>
      </c>
      <c r="B384" s="118" t="s">
        <v>312</v>
      </c>
      <c r="C384" s="118">
        <v>1</v>
      </c>
      <c r="D384" s="118" t="s">
        <v>819</v>
      </c>
      <c r="E384" s="119">
        <v>3</v>
      </c>
      <c r="F384" s="120">
        <v>1.1887179613113403</v>
      </c>
      <c r="G384" s="121">
        <v>34.681678771972656</v>
      </c>
      <c r="H384" s="60" t="s">
        <v>24</v>
      </c>
      <c r="I384" s="123">
        <v>254.7770701</v>
      </c>
      <c r="J384" s="124">
        <v>0.82</v>
      </c>
      <c r="K384" s="124">
        <v>9.08</v>
      </c>
      <c r="L384" s="124">
        <v>55.94</v>
      </c>
      <c r="N384" s="125">
        <v>0.28000000000000003</v>
      </c>
      <c r="O384" s="126">
        <v>0</v>
      </c>
      <c r="P384" s="126">
        <v>0</v>
      </c>
      <c r="Q384" s="126">
        <v>3.5</v>
      </c>
      <c r="R384" s="126">
        <v>0</v>
      </c>
      <c r="S384" s="126">
        <v>0.08</v>
      </c>
      <c r="T384" s="126">
        <v>0</v>
      </c>
      <c r="U384" s="126">
        <v>0</v>
      </c>
      <c r="V384" s="127">
        <v>0.08</v>
      </c>
      <c r="W384" s="126">
        <v>3.0303030303030298</v>
      </c>
      <c r="X384" s="126">
        <v>0</v>
      </c>
      <c r="Y384" s="126">
        <v>1.34680134680135</v>
      </c>
      <c r="Z384" s="126">
        <v>1.34680134680135</v>
      </c>
      <c r="AA384" s="126">
        <v>0.673400673400673</v>
      </c>
      <c r="AB384" s="126">
        <v>0.673400673400673</v>
      </c>
      <c r="AC384" s="126">
        <v>0</v>
      </c>
      <c r="AD384" s="126">
        <v>0</v>
      </c>
      <c r="AE384" s="127">
        <v>1.6835016835016801</v>
      </c>
      <c r="AF384" s="128">
        <v>4</v>
      </c>
      <c r="AG384" s="125">
        <v>4.3037037037037003</v>
      </c>
      <c r="AH384" s="126">
        <v>0</v>
      </c>
      <c r="AI384" s="126">
        <v>2.3491582491582501</v>
      </c>
      <c r="AJ384" s="126">
        <v>2.3491582491582501</v>
      </c>
      <c r="AK384" s="126">
        <v>0.82255892255892205</v>
      </c>
      <c r="AL384" s="126">
        <v>1.5265993265993301</v>
      </c>
      <c r="AM384" s="126">
        <v>0</v>
      </c>
      <c r="AN384" s="126">
        <v>0</v>
      </c>
      <c r="AO384" s="127">
        <v>1.9545454545454499</v>
      </c>
      <c r="AP384" s="129">
        <v>139.5</v>
      </c>
      <c r="AQ384" s="129">
        <v>0</v>
      </c>
      <c r="AR384" s="129">
        <v>139.5</v>
      </c>
      <c r="AS384" s="129">
        <v>100.5</v>
      </c>
      <c r="AT384" s="129">
        <v>0</v>
      </c>
      <c r="AU384" s="129">
        <v>100.5</v>
      </c>
      <c r="AV384" s="129">
        <v>0</v>
      </c>
      <c r="AW384" s="129">
        <v>139.5</v>
      </c>
      <c r="AX384" s="129">
        <v>100.5</v>
      </c>
      <c r="AY384" s="129">
        <v>240</v>
      </c>
      <c r="AZ384" s="130">
        <v>240</v>
      </c>
      <c r="BA384" s="131">
        <v>0</v>
      </c>
      <c r="BB384" s="116">
        <v>1</v>
      </c>
      <c r="BC384" s="116" t="s">
        <v>254</v>
      </c>
      <c r="BD384" s="116">
        <v>0</v>
      </c>
      <c r="BE384" s="116" t="s">
        <v>254</v>
      </c>
      <c r="BF384" s="116" t="s">
        <v>254</v>
      </c>
      <c r="BG384" s="116" t="s">
        <v>254</v>
      </c>
      <c r="BH384" s="116">
        <v>1</v>
      </c>
      <c r="BI384" s="116">
        <v>1</v>
      </c>
    </row>
    <row r="385" spans="1:61" ht="15.5">
      <c r="A385" s="117" t="str">
        <f t="shared" si="5"/>
        <v>KO</v>
      </c>
      <c r="B385" s="118" t="s">
        <v>312</v>
      </c>
      <c r="C385" s="118">
        <v>1</v>
      </c>
      <c r="D385" s="118" t="s">
        <v>820</v>
      </c>
      <c r="E385" s="119">
        <v>4</v>
      </c>
      <c r="F385" s="120">
        <v>1.0630879402160645</v>
      </c>
      <c r="G385" s="121">
        <v>34.414138793945313</v>
      </c>
      <c r="H385" s="60" t="s">
        <v>24</v>
      </c>
      <c r="I385" s="123">
        <v>159.23566880000001</v>
      </c>
      <c r="J385" s="124">
        <v>0.96</v>
      </c>
      <c r="K385" s="124">
        <v>13.34</v>
      </c>
      <c r="L385" s="124">
        <v>68.92</v>
      </c>
      <c r="N385" s="125">
        <v>0.21</v>
      </c>
      <c r="O385" s="126">
        <v>0</v>
      </c>
      <c r="P385" s="126">
        <v>0</v>
      </c>
      <c r="Q385" s="126">
        <v>5.81</v>
      </c>
      <c r="R385" s="126">
        <v>0</v>
      </c>
      <c r="S385" s="126">
        <v>3.6144578313252997E-2</v>
      </c>
      <c r="T385" s="126">
        <v>0</v>
      </c>
      <c r="U385" s="126">
        <v>0</v>
      </c>
      <c r="V385" s="127">
        <v>3.6144578313252997E-2</v>
      </c>
      <c r="W385" s="126">
        <v>4.1666666666666696</v>
      </c>
      <c r="X385" s="126">
        <v>0</v>
      </c>
      <c r="Y385" s="126">
        <v>1.51515151515152</v>
      </c>
      <c r="Z385" s="126">
        <v>1.13636363636364</v>
      </c>
      <c r="AA385" s="126">
        <v>0.75757575757575801</v>
      </c>
      <c r="AB385" s="126">
        <v>0.37878787878787901</v>
      </c>
      <c r="AC385" s="126">
        <v>0</v>
      </c>
      <c r="AD385" s="126">
        <v>0</v>
      </c>
      <c r="AE385" s="127">
        <v>2.65151515151515</v>
      </c>
      <c r="AF385" s="128">
        <v>5</v>
      </c>
      <c r="AG385" s="125">
        <v>5.6037878787878803</v>
      </c>
      <c r="AH385" s="126">
        <v>0</v>
      </c>
      <c r="AI385" s="126">
        <v>0.92613636363636398</v>
      </c>
      <c r="AJ385" s="126">
        <v>0.92613636363636398</v>
      </c>
      <c r="AK385" s="126">
        <v>0.48181818181818198</v>
      </c>
      <c r="AL385" s="126">
        <v>0.444318181818182</v>
      </c>
      <c r="AM385" s="126">
        <v>0</v>
      </c>
      <c r="AN385" s="126">
        <v>0</v>
      </c>
      <c r="AO385" s="127">
        <v>4.6776515151515197</v>
      </c>
      <c r="AP385" s="129">
        <v>172</v>
      </c>
      <c r="AQ385" s="129">
        <v>0</v>
      </c>
      <c r="AR385" s="129">
        <v>172</v>
      </c>
      <c r="AS385" s="129">
        <v>80.5</v>
      </c>
      <c r="AT385" s="129">
        <v>0</v>
      </c>
      <c r="AU385" s="129">
        <v>80.5</v>
      </c>
      <c r="AV385" s="129">
        <v>0</v>
      </c>
      <c r="AW385" s="129">
        <v>172</v>
      </c>
      <c r="AX385" s="129">
        <v>80.5</v>
      </c>
      <c r="AY385" s="129">
        <v>252.5</v>
      </c>
      <c r="AZ385" s="130">
        <v>252.5</v>
      </c>
      <c r="BA385" s="131">
        <v>0</v>
      </c>
      <c r="BB385" s="116">
        <v>1</v>
      </c>
      <c r="BC385" s="116" t="s">
        <v>254</v>
      </c>
      <c r="BD385" s="116">
        <v>0</v>
      </c>
      <c r="BE385" s="116" t="s">
        <v>254</v>
      </c>
      <c r="BF385" s="116">
        <v>0</v>
      </c>
      <c r="BG385" s="116" t="s">
        <v>254</v>
      </c>
      <c r="BH385" s="116">
        <v>1</v>
      </c>
      <c r="BI385" s="116">
        <v>1</v>
      </c>
    </row>
    <row r="386" spans="1:61" ht="15.5">
      <c r="A386" s="117" t="str">
        <f t="shared" ref="A386:A449" si="6">LEFT(B386,2)</f>
        <v>KO</v>
      </c>
      <c r="B386" s="118" t="s">
        <v>312</v>
      </c>
      <c r="C386" s="118">
        <v>1</v>
      </c>
      <c r="D386" s="118" t="s">
        <v>821</v>
      </c>
      <c r="E386" s="119">
        <v>5</v>
      </c>
      <c r="F386" s="120">
        <v>1.0683215856552124</v>
      </c>
      <c r="G386" s="121">
        <v>34.677494049072266</v>
      </c>
      <c r="H386" s="60" t="s">
        <v>24</v>
      </c>
      <c r="I386" s="123">
        <v>207.00636940000001</v>
      </c>
      <c r="J386" s="124">
        <v>0.82</v>
      </c>
      <c r="K386" s="124">
        <v>14.84</v>
      </c>
      <c r="L386" s="124">
        <v>65.5</v>
      </c>
      <c r="N386" s="125">
        <v>0.26</v>
      </c>
      <c r="O386" s="126">
        <v>0</v>
      </c>
      <c r="P386" s="126">
        <v>0</v>
      </c>
      <c r="Q386" s="126">
        <v>4.26</v>
      </c>
      <c r="R386" s="126">
        <v>0</v>
      </c>
      <c r="S386" s="126">
        <v>6.1032863849765299E-2</v>
      </c>
      <c r="T386" s="126">
        <v>0</v>
      </c>
      <c r="U386" s="126">
        <v>0</v>
      </c>
      <c r="V386" s="127">
        <v>6.1032863849765299E-2</v>
      </c>
      <c r="W386" s="126">
        <v>3.125</v>
      </c>
      <c r="X386" s="126">
        <v>1.5625</v>
      </c>
      <c r="Y386" s="126">
        <v>1.5625</v>
      </c>
      <c r="Z386" s="126">
        <v>1.5625</v>
      </c>
      <c r="AA386" s="126">
        <v>1.0416666666666701</v>
      </c>
      <c r="AB386" s="126">
        <v>0.52083333333333304</v>
      </c>
      <c r="AC386" s="126">
        <v>0</v>
      </c>
      <c r="AD386" s="126">
        <v>1.5625</v>
      </c>
      <c r="AE386" s="127">
        <v>0</v>
      </c>
      <c r="AF386" s="128">
        <v>4</v>
      </c>
      <c r="AG386" s="125">
        <v>3.1197916666666701</v>
      </c>
      <c r="AH386" s="126">
        <v>1.6765625</v>
      </c>
      <c r="AI386" s="126">
        <v>1.4432291666666699</v>
      </c>
      <c r="AJ386" s="126">
        <v>1.4432291666666699</v>
      </c>
      <c r="AK386" s="126">
        <v>0.26250000000000001</v>
      </c>
      <c r="AL386" s="126">
        <v>1.1807291666666699</v>
      </c>
      <c r="AM386" s="126">
        <v>0</v>
      </c>
      <c r="AN386" s="126">
        <v>1.6765625</v>
      </c>
      <c r="AO386" s="127">
        <v>0</v>
      </c>
      <c r="AP386" s="129">
        <v>321</v>
      </c>
      <c r="AQ386" s="129">
        <v>0</v>
      </c>
      <c r="AR386" s="129">
        <v>321</v>
      </c>
      <c r="AS386" s="129">
        <v>158</v>
      </c>
      <c r="AT386" s="129">
        <v>0</v>
      </c>
      <c r="AU386" s="129">
        <v>158</v>
      </c>
      <c r="AV386" s="129">
        <v>0</v>
      </c>
      <c r="AW386" s="129">
        <v>321</v>
      </c>
      <c r="AX386" s="129">
        <v>158</v>
      </c>
      <c r="AY386" s="129">
        <v>479</v>
      </c>
      <c r="AZ386" s="130">
        <v>479</v>
      </c>
      <c r="BA386" s="131">
        <v>0</v>
      </c>
      <c r="BB386" s="116">
        <v>1</v>
      </c>
      <c r="BC386" s="116" t="s">
        <v>254</v>
      </c>
      <c r="BD386" s="116">
        <v>0</v>
      </c>
      <c r="BE386" s="116" t="s">
        <v>254</v>
      </c>
      <c r="BF386" s="116" t="s">
        <v>254</v>
      </c>
      <c r="BG386" s="116" t="s">
        <v>254</v>
      </c>
      <c r="BH386" s="116">
        <v>1</v>
      </c>
      <c r="BI386" s="116">
        <v>1</v>
      </c>
    </row>
    <row r="387" spans="1:61" ht="15.5">
      <c r="A387" s="117" t="str">
        <f t="shared" si="6"/>
        <v>KO</v>
      </c>
      <c r="B387" s="118" t="s">
        <v>312</v>
      </c>
      <c r="C387" s="118">
        <v>1</v>
      </c>
      <c r="D387" s="118" t="s">
        <v>822</v>
      </c>
      <c r="E387" s="119">
        <v>6</v>
      </c>
      <c r="F387" s="120">
        <v>1.0723617076873779</v>
      </c>
      <c r="G387" s="121">
        <v>34.803962707519531</v>
      </c>
      <c r="H387" s="60" t="s">
        <v>24</v>
      </c>
      <c r="I387" s="123">
        <v>143.31210189999999</v>
      </c>
      <c r="J387" s="124">
        <v>0.96</v>
      </c>
      <c r="K387" s="124">
        <v>17.62</v>
      </c>
      <c r="L387" s="124">
        <v>78.900000000000006</v>
      </c>
      <c r="N387" s="125">
        <v>0.13</v>
      </c>
      <c r="O387" s="126">
        <v>0</v>
      </c>
      <c r="P387" s="126">
        <v>0</v>
      </c>
      <c r="Q387" s="126">
        <v>5.89</v>
      </c>
      <c r="R387" s="126">
        <v>0</v>
      </c>
      <c r="S387" s="126">
        <v>2.20713073005093E-2</v>
      </c>
      <c r="T387" s="126">
        <v>0</v>
      </c>
      <c r="U387" s="126">
        <v>0</v>
      </c>
      <c r="V387" s="127">
        <v>2.20713073005093E-2</v>
      </c>
      <c r="W387" s="126">
        <v>2.5089605734767</v>
      </c>
      <c r="X387" s="126">
        <v>0</v>
      </c>
      <c r="Y387" s="126">
        <v>0.35842293906810002</v>
      </c>
      <c r="Z387" s="126">
        <v>0.35842293906810002</v>
      </c>
      <c r="AA387" s="126">
        <v>0</v>
      </c>
      <c r="AB387" s="126">
        <v>0.35842293906810002</v>
      </c>
      <c r="AC387" s="126">
        <v>0</v>
      </c>
      <c r="AD387" s="126">
        <v>0</v>
      </c>
      <c r="AE387" s="127">
        <v>2.1505376344085998</v>
      </c>
      <c r="AF387" s="128">
        <v>2</v>
      </c>
      <c r="AG387" s="125">
        <v>7.0039426523297497</v>
      </c>
      <c r="AH387" s="126">
        <v>0</v>
      </c>
      <c r="AI387" s="126">
        <v>0.112544802867384</v>
      </c>
      <c r="AJ387" s="126">
        <v>0.112544802867384</v>
      </c>
      <c r="AK387" s="126">
        <v>0</v>
      </c>
      <c r="AL387" s="126">
        <v>0.112544802867384</v>
      </c>
      <c r="AM387" s="126">
        <v>0</v>
      </c>
      <c r="AN387" s="126">
        <v>0</v>
      </c>
      <c r="AO387" s="127">
        <v>6.8913978494623702</v>
      </c>
      <c r="AP387" s="129">
        <v>179</v>
      </c>
      <c r="AQ387" s="129">
        <v>0</v>
      </c>
      <c r="AR387" s="129">
        <v>179</v>
      </c>
      <c r="AS387" s="129">
        <v>101.5</v>
      </c>
      <c r="AT387" s="129">
        <v>0</v>
      </c>
      <c r="AU387" s="129">
        <v>101.5</v>
      </c>
      <c r="AV387" s="129">
        <v>0</v>
      </c>
      <c r="AW387" s="129">
        <v>179</v>
      </c>
      <c r="AX387" s="129">
        <v>101.5</v>
      </c>
      <c r="AY387" s="129">
        <v>280.5</v>
      </c>
      <c r="AZ387" s="130">
        <v>280.5</v>
      </c>
      <c r="BA387" s="131">
        <v>0</v>
      </c>
      <c r="BB387" s="116">
        <v>1</v>
      </c>
      <c r="BC387" s="116" t="s">
        <v>254</v>
      </c>
      <c r="BD387" s="116">
        <v>0</v>
      </c>
      <c r="BE387" s="116" t="s">
        <v>254</v>
      </c>
      <c r="BF387" s="116">
        <v>0</v>
      </c>
      <c r="BG387" s="116" t="s">
        <v>254</v>
      </c>
      <c r="BH387" s="116">
        <v>1</v>
      </c>
      <c r="BI387" s="116">
        <v>1</v>
      </c>
    </row>
    <row r="388" spans="1:61" ht="15.5">
      <c r="A388" s="117" t="str">
        <f t="shared" si="6"/>
        <v>KO</v>
      </c>
      <c r="B388" s="118" t="s">
        <v>312</v>
      </c>
      <c r="C388" s="118">
        <v>1</v>
      </c>
      <c r="D388" s="118" t="s">
        <v>823</v>
      </c>
      <c r="E388" s="119">
        <v>7</v>
      </c>
      <c r="F388" s="120">
        <v>1.0563079118728638</v>
      </c>
      <c r="G388" s="121">
        <v>34.746612548828125</v>
      </c>
      <c r="H388" s="60" t="s">
        <v>24</v>
      </c>
      <c r="I388" s="123">
        <v>175.15923570000001</v>
      </c>
      <c r="J388" s="124">
        <v>0.9</v>
      </c>
      <c r="K388" s="124">
        <v>16.7</v>
      </c>
      <c r="L388" s="124">
        <v>73.92</v>
      </c>
      <c r="N388" s="125">
        <v>0.25</v>
      </c>
      <c r="O388" s="126">
        <v>0</v>
      </c>
      <c r="P388" s="126">
        <v>0</v>
      </c>
      <c r="Q388" s="126">
        <v>5.33</v>
      </c>
      <c r="R388" s="126">
        <v>0</v>
      </c>
      <c r="S388" s="126">
        <v>4.69043151969981E-2</v>
      </c>
      <c r="T388" s="126">
        <v>0</v>
      </c>
      <c r="U388" s="126">
        <v>0</v>
      </c>
      <c r="V388" s="127">
        <v>4.69043151969981E-2</v>
      </c>
      <c r="W388" s="126">
        <v>1.2552301255230101</v>
      </c>
      <c r="X388" s="126">
        <v>0</v>
      </c>
      <c r="Y388" s="126">
        <v>0.418410041841004</v>
      </c>
      <c r="Z388" s="126">
        <v>0.418410041841004</v>
      </c>
      <c r="AA388" s="126">
        <v>0.418410041841004</v>
      </c>
      <c r="AB388" s="126">
        <v>0</v>
      </c>
      <c r="AC388" s="126">
        <v>0</v>
      </c>
      <c r="AD388" s="126">
        <v>0</v>
      </c>
      <c r="AE388" s="127">
        <v>0.836820083682008</v>
      </c>
      <c r="AF388" s="128">
        <v>2</v>
      </c>
      <c r="AG388" s="125">
        <v>2.7121338912133899</v>
      </c>
      <c r="AH388" s="126">
        <v>0</v>
      </c>
      <c r="AI388" s="126">
        <v>0.96234309623430903</v>
      </c>
      <c r="AJ388" s="126">
        <v>0.96234309623430903</v>
      </c>
      <c r="AK388" s="126">
        <v>0.96234309623430903</v>
      </c>
      <c r="AL388" s="126">
        <v>0</v>
      </c>
      <c r="AM388" s="126">
        <v>0</v>
      </c>
      <c r="AN388" s="126">
        <v>0</v>
      </c>
      <c r="AO388" s="127">
        <v>1.7497907949790801</v>
      </c>
      <c r="AP388" s="129">
        <v>220.5</v>
      </c>
      <c r="AQ388" s="129">
        <v>0</v>
      </c>
      <c r="AR388" s="129">
        <v>220.5</v>
      </c>
      <c r="AS388" s="129">
        <v>126.5</v>
      </c>
      <c r="AT388" s="129">
        <v>0</v>
      </c>
      <c r="AU388" s="129">
        <v>126.5</v>
      </c>
      <c r="AV388" s="129">
        <v>0</v>
      </c>
      <c r="AW388" s="129">
        <v>220.5</v>
      </c>
      <c r="AX388" s="129">
        <v>126.5</v>
      </c>
      <c r="AY388" s="129">
        <v>347</v>
      </c>
      <c r="AZ388" s="130">
        <v>347</v>
      </c>
      <c r="BA388" s="131">
        <v>0</v>
      </c>
      <c r="BB388" s="116">
        <v>1</v>
      </c>
      <c r="BC388" s="116" t="s">
        <v>254</v>
      </c>
      <c r="BD388" s="116">
        <v>0</v>
      </c>
      <c r="BE388" s="116" t="s">
        <v>254</v>
      </c>
      <c r="BF388" s="116">
        <v>0</v>
      </c>
      <c r="BG388" s="116" t="s">
        <v>254</v>
      </c>
      <c r="BH388" s="116">
        <v>0</v>
      </c>
      <c r="BI388" s="116">
        <v>1</v>
      </c>
    </row>
    <row r="389" spans="1:61" ht="15.5">
      <c r="A389" s="117" t="str">
        <f t="shared" si="6"/>
        <v>KO</v>
      </c>
      <c r="B389" s="118" t="s">
        <v>312</v>
      </c>
      <c r="C389" s="118">
        <v>1</v>
      </c>
      <c r="D389" s="118" t="s">
        <v>824</v>
      </c>
      <c r="E389" s="119">
        <v>8</v>
      </c>
      <c r="F389" s="120">
        <v>1.1628751754760742</v>
      </c>
      <c r="G389" s="121">
        <v>35.255874633789063</v>
      </c>
      <c r="H389" s="60" t="s">
        <v>24</v>
      </c>
      <c r="I389" s="123">
        <v>159.23566880000001</v>
      </c>
      <c r="J389" s="124">
        <v>0.92</v>
      </c>
      <c r="K389" s="124">
        <v>19.78</v>
      </c>
      <c r="L389" s="124">
        <v>82.74</v>
      </c>
      <c r="N389" s="125">
        <v>0.17</v>
      </c>
      <c r="O389" s="126">
        <v>0</v>
      </c>
      <c r="P389" s="126">
        <v>0</v>
      </c>
      <c r="Q389" s="126">
        <v>6.49</v>
      </c>
      <c r="R389" s="126">
        <v>0</v>
      </c>
      <c r="S389" s="126">
        <v>2.6194144838212599E-2</v>
      </c>
      <c r="T389" s="126">
        <v>0</v>
      </c>
      <c r="U389" s="126">
        <v>0</v>
      </c>
      <c r="V389" s="127">
        <v>2.6194144838212599E-2</v>
      </c>
      <c r="W389" s="126">
        <v>2.3715415019762802</v>
      </c>
      <c r="X389" s="126">
        <v>0</v>
      </c>
      <c r="Y389" s="126">
        <v>0.19762845849802399</v>
      </c>
      <c r="Z389" s="126">
        <v>0.19762845849802399</v>
      </c>
      <c r="AA389" s="126">
        <v>0.19762845849802399</v>
      </c>
      <c r="AB389" s="126">
        <v>0</v>
      </c>
      <c r="AC389" s="126">
        <v>0</v>
      </c>
      <c r="AD389" s="126">
        <v>0</v>
      </c>
      <c r="AE389" s="127">
        <v>2.1739130434782599</v>
      </c>
      <c r="AF389" s="128">
        <v>2</v>
      </c>
      <c r="AG389" s="125">
        <v>7.1484189723320197</v>
      </c>
      <c r="AH389" s="126">
        <v>0</v>
      </c>
      <c r="AI389" s="126">
        <v>2.8260869565217402E-2</v>
      </c>
      <c r="AJ389" s="126">
        <v>2.8260869565217402E-2</v>
      </c>
      <c r="AK389" s="126">
        <v>2.8260869565217402E-2</v>
      </c>
      <c r="AL389" s="126">
        <v>0</v>
      </c>
      <c r="AM389" s="126">
        <v>0</v>
      </c>
      <c r="AN389" s="126">
        <v>0</v>
      </c>
      <c r="AO389" s="127">
        <v>7.1201581027668004</v>
      </c>
      <c r="AP389" s="129">
        <v>217.5</v>
      </c>
      <c r="AQ389" s="129">
        <v>0</v>
      </c>
      <c r="AR389" s="129">
        <v>217.5</v>
      </c>
      <c r="AS389" s="129">
        <v>109</v>
      </c>
      <c r="AT389" s="129">
        <v>0</v>
      </c>
      <c r="AU389" s="129">
        <v>109</v>
      </c>
      <c r="AV389" s="129">
        <v>0</v>
      </c>
      <c r="AW389" s="129">
        <v>217.5</v>
      </c>
      <c r="AX389" s="129">
        <v>109</v>
      </c>
      <c r="AY389" s="129">
        <v>326.5</v>
      </c>
      <c r="AZ389" s="130">
        <v>326.5</v>
      </c>
      <c r="BA389" s="131">
        <v>0</v>
      </c>
      <c r="BB389" s="116">
        <v>1</v>
      </c>
      <c r="BC389" s="116" t="s">
        <v>254</v>
      </c>
      <c r="BD389" s="116">
        <v>0</v>
      </c>
      <c r="BE389" s="116" t="s">
        <v>254</v>
      </c>
      <c r="BF389" s="116" t="s">
        <v>254</v>
      </c>
      <c r="BG389" s="116" t="s">
        <v>254</v>
      </c>
      <c r="BH389" s="116">
        <v>1</v>
      </c>
      <c r="BI389" s="116">
        <v>1</v>
      </c>
    </row>
    <row r="390" spans="1:61" ht="15.5">
      <c r="A390" s="117" t="str">
        <f t="shared" si="6"/>
        <v>KO</v>
      </c>
      <c r="B390" s="118" t="s">
        <v>312</v>
      </c>
      <c r="C390" s="118">
        <v>1</v>
      </c>
      <c r="D390" s="118" t="s">
        <v>825</v>
      </c>
      <c r="E390" s="119">
        <v>9</v>
      </c>
      <c r="F390" s="120">
        <v>1.2841494083404541</v>
      </c>
      <c r="G390" s="121">
        <v>34.497722625732422</v>
      </c>
      <c r="H390" s="60" t="s">
        <v>24</v>
      </c>
      <c r="I390" s="123">
        <v>222.92993630000001</v>
      </c>
      <c r="J390" s="124">
        <v>1</v>
      </c>
      <c r="K390" s="124">
        <v>19.66</v>
      </c>
      <c r="L390" s="124">
        <v>86.3</v>
      </c>
      <c r="N390" s="125">
        <v>0.22</v>
      </c>
      <c r="O390" s="126">
        <v>0</v>
      </c>
      <c r="P390" s="126">
        <v>0</v>
      </c>
      <c r="Q390" s="126">
        <v>6.78</v>
      </c>
      <c r="R390" s="126">
        <v>0</v>
      </c>
      <c r="S390" s="126">
        <v>3.2448377581120902E-2</v>
      </c>
      <c r="T390" s="126">
        <v>0</v>
      </c>
      <c r="U390" s="126">
        <v>0</v>
      </c>
      <c r="V390" s="127">
        <v>3.2448377581120902E-2</v>
      </c>
      <c r="W390" s="126">
        <v>5.7692307692307701</v>
      </c>
      <c r="X390" s="126">
        <v>0.64102564102564097</v>
      </c>
      <c r="Y390" s="126">
        <v>1.92307692307692</v>
      </c>
      <c r="Z390" s="126">
        <v>1.92307692307692</v>
      </c>
      <c r="AA390" s="126">
        <v>0.64102564102564097</v>
      </c>
      <c r="AB390" s="126">
        <v>1.2820512820512799</v>
      </c>
      <c r="AC390" s="126">
        <v>0</v>
      </c>
      <c r="AD390" s="126">
        <v>0.64102564102564097</v>
      </c>
      <c r="AE390" s="127">
        <v>3.2051282051282</v>
      </c>
      <c r="AF390" s="128">
        <v>4</v>
      </c>
      <c r="AG390" s="125">
        <v>3.1807692307692301</v>
      </c>
      <c r="AH390" s="126">
        <v>0.25320512820512803</v>
      </c>
      <c r="AI390" s="126">
        <v>1.7384615384615401</v>
      </c>
      <c r="AJ390" s="126">
        <v>1.7384615384615401</v>
      </c>
      <c r="AK390" s="126">
        <v>0.231410256410256</v>
      </c>
      <c r="AL390" s="126">
        <v>1.50705128205128</v>
      </c>
      <c r="AM390" s="126">
        <v>0</v>
      </c>
      <c r="AN390" s="126">
        <v>0.25320512820512803</v>
      </c>
      <c r="AO390" s="127">
        <v>1.1891025641025601</v>
      </c>
      <c r="AP390" s="129">
        <v>182</v>
      </c>
      <c r="AQ390" s="129">
        <v>0</v>
      </c>
      <c r="AR390" s="129">
        <v>182</v>
      </c>
      <c r="AS390" s="129">
        <v>97</v>
      </c>
      <c r="AT390" s="129">
        <v>0</v>
      </c>
      <c r="AU390" s="129">
        <v>97</v>
      </c>
      <c r="AV390" s="129">
        <v>0</v>
      </c>
      <c r="AW390" s="129">
        <v>182</v>
      </c>
      <c r="AX390" s="129">
        <v>97</v>
      </c>
      <c r="AY390" s="129">
        <v>279</v>
      </c>
      <c r="AZ390" s="130">
        <v>279</v>
      </c>
      <c r="BA390" s="131">
        <v>0</v>
      </c>
      <c r="BB390" s="116">
        <v>1</v>
      </c>
      <c r="BC390" s="116" t="s">
        <v>254</v>
      </c>
      <c r="BD390" s="116">
        <v>0</v>
      </c>
      <c r="BE390" s="116" t="s">
        <v>254</v>
      </c>
      <c r="BF390" s="116">
        <v>0</v>
      </c>
      <c r="BG390" s="116" t="s">
        <v>254</v>
      </c>
      <c r="BH390" s="116">
        <v>1</v>
      </c>
      <c r="BI390" s="116">
        <v>1</v>
      </c>
    </row>
    <row r="391" spans="1:61" ht="15.5">
      <c r="A391" s="117" t="str">
        <f t="shared" si="6"/>
        <v>KO</v>
      </c>
      <c r="B391" s="118" t="s">
        <v>312</v>
      </c>
      <c r="C391" s="118">
        <v>1</v>
      </c>
      <c r="D391" s="118" t="s">
        <v>826</v>
      </c>
      <c r="E391" s="119">
        <v>10</v>
      </c>
      <c r="F391" s="120">
        <v>0.96099323034286499</v>
      </c>
      <c r="G391" s="121">
        <v>34.578582763671875</v>
      </c>
      <c r="H391" s="60" t="s">
        <v>24</v>
      </c>
      <c r="I391" s="123">
        <v>143.31210189999999</v>
      </c>
      <c r="J391" s="124">
        <v>0.98</v>
      </c>
      <c r="K391" s="124">
        <v>22.16</v>
      </c>
      <c r="L391" s="124">
        <v>91.92</v>
      </c>
      <c r="N391" s="125">
        <v>0.28999999999999998</v>
      </c>
      <c r="O391" s="126">
        <v>0</v>
      </c>
      <c r="P391" s="126">
        <v>0</v>
      </c>
      <c r="Q391" s="126">
        <v>6.07</v>
      </c>
      <c r="R391" s="126">
        <v>0</v>
      </c>
      <c r="S391" s="126">
        <v>4.7775947281713298E-2</v>
      </c>
      <c r="T391" s="126">
        <v>0</v>
      </c>
      <c r="U391" s="126">
        <v>0</v>
      </c>
      <c r="V391" s="127">
        <v>4.7775947281713298E-2</v>
      </c>
      <c r="W391" s="126">
        <v>7.4228523769808197</v>
      </c>
      <c r="X391" s="126">
        <v>0.41701417848206801</v>
      </c>
      <c r="Y391" s="126">
        <v>0.83402835696413702</v>
      </c>
      <c r="Z391" s="126">
        <v>0.83402835696413702</v>
      </c>
      <c r="AA391" s="126">
        <v>0.83402835696413702</v>
      </c>
      <c r="AB391" s="126">
        <v>0</v>
      </c>
      <c r="AC391" s="126">
        <v>0</v>
      </c>
      <c r="AD391" s="126">
        <v>0.41701417848206801</v>
      </c>
      <c r="AE391" s="127">
        <v>6.1718098415346097</v>
      </c>
      <c r="AF391" s="128">
        <v>6</v>
      </c>
      <c r="AG391" s="125">
        <v>13.9190158465388</v>
      </c>
      <c r="AH391" s="126">
        <v>4.7785654712260204</v>
      </c>
      <c r="AI391" s="126">
        <v>0.59766472060050002</v>
      </c>
      <c r="AJ391" s="126">
        <v>0.59766472060050002</v>
      </c>
      <c r="AK391" s="126">
        <v>0.59766472060050002</v>
      </c>
      <c r="AL391" s="126">
        <v>0</v>
      </c>
      <c r="AM391" s="126">
        <v>0</v>
      </c>
      <c r="AN391" s="126">
        <v>4.7785654712260204</v>
      </c>
      <c r="AO391" s="127">
        <v>8.5427856547122598</v>
      </c>
      <c r="AP391" s="129">
        <v>125</v>
      </c>
      <c r="AQ391" s="129">
        <v>0</v>
      </c>
      <c r="AR391" s="129">
        <v>125</v>
      </c>
      <c r="AS391" s="129">
        <v>106</v>
      </c>
      <c r="AT391" s="129">
        <v>0</v>
      </c>
      <c r="AU391" s="129">
        <v>106</v>
      </c>
      <c r="AV391" s="129">
        <v>0</v>
      </c>
      <c r="AW391" s="129">
        <v>125</v>
      </c>
      <c r="AX391" s="129">
        <v>106</v>
      </c>
      <c r="AY391" s="129">
        <v>231</v>
      </c>
      <c r="AZ391" s="130">
        <v>231</v>
      </c>
      <c r="BA391" s="131">
        <v>0</v>
      </c>
      <c r="BB391" s="116">
        <v>1</v>
      </c>
      <c r="BC391" s="116" t="s">
        <v>254</v>
      </c>
      <c r="BD391" s="116">
        <v>0</v>
      </c>
      <c r="BE391" s="116" t="s">
        <v>254</v>
      </c>
      <c r="BF391" s="116">
        <v>0</v>
      </c>
      <c r="BG391" s="116" t="s">
        <v>254</v>
      </c>
      <c r="BH391" s="116">
        <v>1</v>
      </c>
      <c r="BI391" s="116">
        <v>1</v>
      </c>
    </row>
    <row r="392" spans="1:61" ht="15.5">
      <c r="A392" s="117" t="str">
        <f t="shared" si="6"/>
        <v>KO</v>
      </c>
      <c r="B392" s="118" t="s">
        <v>312</v>
      </c>
      <c r="C392" s="118">
        <v>1</v>
      </c>
      <c r="D392" s="118" t="s">
        <v>827</v>
      </c>
      <c r="E392" s="119">
        <v>11</v>
      </c>
      <c r="F392" s="120">
        <v>1.1435106992721558</v>
      </c>
      <c r="G392" s="121">
        <v>35.372222900390625</v>
      </c>
      <c r="H392" s="60" t="s">
        <v>24</v>
      </c>
      <c r="I392" s="123">
        <v>143.31210189999999</v>
      </c>
      <c r="J392" s="124">
        <v>0.98</v>
      </c>
      <c r="K392" s="124">
        <v>18.940000000000001</v>
      </c>
      <c r="L392" s="124">
        <v>82.88</v>
      </c>
      <c r="N392" s="125">
        <v>0.22</v>
      </c>
      <c r="O392" s="126">
        <v>0</v>
      </c>
      <c r="P392" s="126">
        <v>0</v>
      </c>
      <c r="Q392" s="126">
        <v>6.7</v>
      </c>
      <c r="R392" s="126">
        <v>0</v>
      </c>
      <c r="S392" s="126">
        <v>3.2835820895522401E-2</v>
      </c>
      <c r="T392" s="126">
        <v>0</v>
      </c>
      <c r="U392" s="126">
        <v>0</v>
      </c>
      <c r="V392" s="127">
        <v>3.2835820895522401E-2</v>
      </c>
      <c r="W392" s="126">
        <v>0.317460317460317</v>
      </c>
      <c r="X392" s="126">
        <v>0</v>
      </c>
      <c r="Y392" s="126">
        <v>0</v>
      </c>
      <c r="Z392" s="126">
        <v>0</v>
      </c>
      <c r="AA392" s="126">
        <v>0</v>
      </c>
      <c r="AB392" s="126">
        <v>0</v>
      </c>
      <c r="AC392" s="126">
        <v>0</v>
      </c>
      <c r="AD392" s="126">
        <v>0</v>
      </c>
      <c r="AE392" s="127">
        <v>0.317460317460317</v>
      </c>
      <c r="AF392" s="128">
        <v>1</v>
      </c>
      <c r="AG392" s="125">
        <v>4.9523809523809498E-2</v>
      </c>
      <c r="AH392" s="126">
        <v>0</v>
      </c>
      <c r="AI392" s="126">
        <v>0</v>
      </c>
      <c r="AJ392" s="126">
        <v>0</v>
      </c>
      <c r="AK392" s="126">
        <v>0</v>
      </c>
      <c r="AL392" s="126">
        <v>0</v>
      </c>
      <c r="AM392" s="126">
        <v>0</v>
      </c>
      <c r="AN392" s="126">
        <v>0</v>
      </c>
      <c r="AO392" s="127">
        <v>4.9523809523809498E-2</v>
      </c>
      <c r="AP392" s="129">
        <v>133</v>
      </c>
      <c r="AQ392" s="129">
        <v>0</v>
      </c>
      <c r="AR392" s="129">
        <v>133</v>
      </c>
      <c r="AS392" s="129">
        <v>98</v>
      </c>
      <c r="AT392" s="129">
        <v>0</v>
      </c>
      <c r="AU392" s="129">
        <v>98</v>
      </c>
      <c r="AV392" s="129">
        <v>0</v>
      </c>
      <c r="AW392" s="129">
        <v>133</v>
      </c>
      <c r="AX392" s="129">
        <v>98</v>
      </c>
      <c r="AY392" s="129">
        <v>231</v>
      </c>
      <c r="AZ392" s="130">
        <v>231</v>
      </c>
      <c r="BA392" s="131">
        <v>0</v>
      </c>
      <c r="BB392" s="116">
        <v>1</v>
      </c>
      <c r="BC392" s="116" t="s">
        <v>254</v>
      </c>
      <c r="BD392" s="116">
        <v>0</v>
      </c>
      <c r="BE392" s="116" t="s">
        <v>254</v>
      </c>
      <c r="BF392" s="116">
        <v>0</v>
      </c>
      <c r="BG392" s="116" t="s">
        <v>254</v>
      </c>
      <c r="BH392" s="116" t="s">
        <v>254</v>
      </c>
      <c r="BI392" s="116">
        <v>1</v>
      </c>
    </row>
    <row r="393" spans="1:61" ht="15.5">
      <c r="A393" s="117" t="str">
        <f t="shared" si="6"/>
        <v>KO</v>
      </c>
      <c r="B393" s="118" t="s">
        <v>312</v>
      </c>
      <c r="C393" s="118">
        <v>1</v>
      </c>
      <c r="D393" s="118" t="s">
        <v>828</v>
      </c>
      <c r="E393" s="119">
        <v>12</v>
      </c>
      <c r="F393" s="120">
        <v>0.8562965989112854</v>
      </c>
      <c r="G393" s="121">
        <v>35.570686340332031</v>
      </c>
      <c r="H393" s="60" t="s">
        <v>24</v>
      </c>
      <c r="I393" s="123">
        <v>95.541401269999994</v>
      </c>
      <c r="J393" s="124">
        <v>1</v>
      </c>
      <c r="K393" s="124">
        <v>19.36</v>
      </c>
      <c r="L393" s="124">
        <v>89.06</v>
      </c>
      <c r="N393" s="125">
        <v>0.21</v>
      </c>
      <c r="O393" s="126">
        <v>0</v>
      </c>
      <c r="P393" s="126">
        <v>0</v>
      </c>
      <c r="Q393" s="126">
        <v>7.01</v>
      </c>
      <c r="R393" s="126">
        <v>0</v>
      </c>
      <c r="S393" s="126">
        <v>2.9957203994293899E-2</v>
      </c>
      <c r="T393" s="126">
        <v>0</v>
      </c>
      <c r="U393" s="126">
        <v>0</v>
      </c>
      <c r="V393" s="127">
        <v>2.9957203994293899E-2</v>
      </c>
      <c r="W393" s="126">
        <v>4.6218487394957997</v>
      </c>
      <c r="X393" s="126">
        <v>0.42016806722689098</v>
      </c>
      <c r="Y393" s="126">
        <v>0.84033613445378197</v>
      </c>
      <c r="Z393" s="126">
        <v>0.84033613445378197</v>
      </c>
      <c r="AA393" s="126">
        <v>0.84033613445378197</v>
      </c>
      <c r="AB393" s="126">
        <v>0</v>
      </c>
      <c r="AC393" s="126">
        <v>0</v>
      </c>
      <c r="AD393" s="126">
        <v>0.42016806722689098</v>
      </c>
      <c r="AE393" s="127">
        <v>3.3613445378151301</v>
      </c>
      <c r="AF393" s="128">
        <v>4</v>
      </c>
      <c r="AG393" s="125">
        <v>1.3756302521008399</v>
      </c>
      <c r="AH393" s="126">
        <v>6.3865546218487404E-2</v>
      </c>
      <c r="AI393" s="126">
        <v>0.21176470588235299</v>
      </c>
      <c r="AJ393" s="126">
        <v>0.21176470588235299</v>
      </c>
      <c r="AK393" s="126">
        <v>0.21176470588235299</v>
      </c>
      <c r="AL393" s="126">
        <v>0</v>
      </c>
      <c r="AM393" s="126">
        <v>0</v>
      </c>
      <c r="AN393" s="126">
        <v>6.3865546218487404E-2</v>
      </c>
      <c r="AO393" s="127">
        <v>1.1000000000000001</v>
      </c>
      <c r="AP393" s="129">
        <v>65.5</v>
      </c>
      <c r="AQ393" s="129">
        <v>0</v>
      </c>
      <c r="AR393" s="129">
        <v>65.5</v>
      </c>
      <c r="AS393" s="129">
        <v>80</v>
      </c>
      <c r="AT393" s="129">
        <v>0</v>
      </c>
      <c r="AU393" s="129">
        <v>80</v>
      </c>
      <c r="AV393" s="129">
        <v>0</v>
      </c>
      <c r="AW393" s="129">
        <v>65.5</v>
      </c>
      <c r="AX393" s="129">
        <v>80</v>
      </c>
      <c r="AY393" s="129">
        <v>145.5</v>
      </c>
      <c r="AZ393" s="130">
        <v>145.5</v>
      </c>
      <c r="BA393" s="131">
        <v>0</v>
      </c>
      <c r="BB393" s="116">
        <v>1</v>
      </c>
      <c r="BC393" s="116" t="s">
        <v>254</v>
      </c>
      <c r="BD393" s="116">
        <v>0</v>
      </c>
      <c r="BE393" s="116" t="s">
        <v>254</v>
      </c>
      <c r="BF393" s="116">
        <v>0</v>
      </c>
      <c r="BG393" s="116" t="s">
        <v>254</v>
      </c>
      <c r="BH393" s="116">
        <v>1</v>
      </c>
      <c r="BI393" s="116">
        <v>1</v>
      </c>
    </row>
    <row r="394" spans="1:61" ht="15.5">
      <c r="A394" s="117" t="str">
        <f t="shared" si="6"/>
        <v>KO</v>
      </c>
      <c r="B394" s="118" t="s">
        <v>312</v>
      </c>
      <c r="C394" s="118">
        <v>1</v>
      </c>
      <c r="D394" s="118" t="s">
        <v>829</v>
      </c>
      <c r="E394" s="119">
        <v>13</v>
      </c>
      <c r="F394" s="120">
        <v>1.0576492547988892</v>
      </c>
      <c r="G394" s="121">
        <v>35.166183471679688</v>
      </c>
      <c r="H394" s="60" t="s">
        <v>24</v>
      </c>
      <c r="I394" s="123">
        <v>127.388535</v>
      </c>
      <c r="J394" s="124">
        <v>0.92</v>
      </c>
      <c r="K394" s="124">
        <v>16.100000000000001</v>
      </c>
      <c r="L394" s="124">
        <v>77.02</v>
      </c>
      <c r="N394" s="125">
        <v>0.17</v>
      </c>
      <c r="O394" s="126">
        <v>0</v>
      </c>
      <c r="P394" s="126">
        <v>0</v>
      </c>
      <c r="Q394" s="126">
        <v>4.67</v>
      </c>
      <c r="R394" s="126">
        <v>0</v>
      </c>
      <c r="S394" s="126">
        <v>3.6402569593147797E-2</v>
      </c>
      <c r="T394" s="126">
        <v>0</v>
      </c>
      <c r="U394" s="126">
        <v>0</v>
      </c>
      <c r="V394" s="127">
        <v>3.6402569593147797E-2</v>
      </c>
      <c r="W394" s="126">
        <v>0.60606060606060597</v>
      </c>
      <c r="X394" s="126">
        <v>0.30303030303030298</v>
      </c>
      <c r="Y394" s="126">
        <v>0.30303030303030298</v>
      </c>
      <c r="Z394" s="126">
        <v>0.30303030303030298</v>
      </c>
      <c r="AA394" s="126">
        <v>0.30303030303030298</v>
      </c>
      <c r="AB394" s="126">
        <v>0</v>
      </c>
      <c r="AC394" s="126">
        <v>0</v>
      </c>
      <c r="AD394" s="126">
        <v>0.30303030303030298</v>
      </c>
      <c r="AE394" s="127">
        <v>0</v>
      </c>
      <c r="AF394" s="128">
        <v>4</v>
      </c>
      <c r="AG394" s="125">
        <v>0.25878787878787901</v>
      </c>
      <c r="AH394" s="126">
        <v>0.21545454545454501</v>
      </c>
      <c r="AI394" s="126">
        <v>4.33333333333333E-2</v>
      </c>
      <c r="AJ394" s="126">
        <v>4.33333333333333E-2</v>
      </c>
      <c r="AK394" s="126">
        <v>4.33333333333333E-2</v>
      </c>
      <c r="AL394" s="126">
        <v>0</v>
      </c>
      <c r="AM394" s="126">
        <v>0</v>
      </c>
      <c r="AN394" s="126">
        <v>0.21545454545454501</v>
      </c>
      <c r="AO394" s="127">
        <v>0</v>
      </c>
      <c r="AP394" s="129">
        <v>141</v>
      </c>
      <c r="AQ394" s="129">
        <v>0</v>
      </c>
      <c r="AR394" s="129">
        <v>141</v>
      </c>
      <c r="AS394" s="129">
        <v>114</v>
      </c>
      <c r="AT394" s="129">
        <v>0</v>
      </c>
      <c r="AU394" s="129">
        <v>114</v>
      </c>
      <c r="AV394" s="129">
        <v>0</v>
      </c>
      <c r="AW394" s="129">
        <v>141</v>
      </c>
      <c r="AX394" s="129">
        <v>114</v>
      </c>
      <c r="AY394" s="129">
        <v>255</v>
      </c>
      <c r="AZ394" s="130">
        <v>255</v>
      </c>
      <c r="BA394" s="131">
        <v>0</v>
      </c>
      <c r="BB394" s="116">
        <v>1</v>
      </c>
      <c r="BC394" s="116" t="s">
        <v>254</v>
      </c>
      <c r="BD394" s="116">
        <v>0</v>
      </c>
      <c r="BE394" s="116" t="s">
        <v>254</v>
      </c>
      <c r="BF394" s="116">
        <v>0</v>
      </c>
      <c r="BG394" s="116" t="s">
        <v>254</v>
      </c>
      <c r="BH394" s="116">
        <v>1</v>
      </c>
      <c r="BI394" s="116">
        <v>1</v>
      </c>
    </row>
    <row r="395" spans="1:61" ht="15.5">
      <c r="A395" s="117" t="str">
        <f t="shared" si="6"/>
        <v>KO</v>
      </c>
      <c r="B395" s="118" t="s">
        <v>312</v>
      </c>
      <c r="C395" s="118">
        <v>1</v>
      </c>
      <c r="D395" s="118" t="s">
        <v>830</v>
      </c>
      <c r="E395" s="119">
        <v>14</v>
      </c>
      <c r="F395" s="120">
        <v>1.0790115594863892</v>
      </c>
      <c r="G395" s="121">
        <v>35.121055603027344</v>
      </c>
      <c r="H395" s="60" t="s">
        <v>24</v>
      </c>
      <c r="I395" s="123">
        <v>127.388535</v>
      </c>
      <c r="J395" s="124">
        <v>0.92</v>
      </c>
      <c r="K395" s="124">
        <v>18.38</v>
      </c>
      <c r="L395" s="124">
        <v>79.44</v>
      </c>
      <c r="N395" s="125">
        <v>0.18</v>
      </c>
      <c r="O395" s="126">
        <v>0</v>
      </c>
      <c r="P395" s="126">
        <v>0</v>
      </c>
      <c r="Q395" s="126">
        <v>5.33</v>
      </c>
      <c r="R395" s="126">
        <v>0</v>
      </c>
      <c r="S395" s="126">
        <v>3.3771106941838699E-2</v>
      </c>
      <c r="T395" s="126">
        <v>0</v>
      </c>
      <c r="U395" s="126">
        <v>0</v>
      </c>
      <c r="V395" s="127">
        <v>3.3771106941838699E-2</v>
      </c>
      <c r="W395" s="126">
        <v>8.6021505376344098</v>
      </c>
      <c r="X395" s="126">
        <v>0.21505376344086</v>
      </c>
      <c r="Y395" s="126">
        <v>2.3655913978494598</v>
      </c>
      <c r="Z395" s="126">
        <v>2.3655913978494598</v>
      </c>
      <c r="AA395" s="126">
        <v>2.3655913978494598</v>
      </c>
      <c r="AB395" s="126">
        <v>0</v>
      </c>
      <c r="AC395" s="126">
        <v>0</v>
      </c>
      <c r="AD395" s="126">
        <v>0.21505376344086</v>
      </c>
      <c r="AE395" s="127">
        <v>6.0215053763440904</v>
      </c>
      <c r="AF395" s="128">
        <v>5</v>
      </c>
      <c r="AG395" s="125">
        <v>5.4322580645161302</v>
      </c>
      <c r="AH395" s="126">
        <v>8.4946236559139798E-2</v>
      </c>
      <c r="AI395" s="126">
        <v>0.71548387096774202</v>
      </c>
      <c r="AJ395" s="126">
        <v>0.71548387096774202</v>
      </c>
      <c r="AK395" s="126">
        <v>0.71548387096774202</v>
      </c>
      <c r="AL395" s="126">
        <v>0</v>
      </c>
      <c r="AM395" s="126">
        <v>0</v>
      </c>
      <c r="AN395" s="126">
        <v>8.4946236559139798E-2</v>
      </c>
      <c r="AO395" s="127">
        <v>4.63182795698925</v>
      </c>
      <c r="AP395" s="129">
        <v>207</v>
      </c>
      <c r="AQ395" s="129">
        <v>0</v>
      </c>
      <c r="AR395" s="129">
        <v>207</v>
      </c>
      <c r="AS395" s="129">
        <v>83.5</v>
      </c>
      <c r="AT395" s="129">
        <v>0</v>
      </c>
      <c r="AU395" s="129">
        <v>83.5</v>
      </c>
      <c r="AV395" s="129">
        <v>0</v>
      </c>
      <c r="AW395" s="129">
        <v>207</v>
      </c>
      <c r="AX395" s="129">
        <v>83.5</v>
      </c>
      <c r="AY395" s="129">
        <v>290.5</v>
      </c>
      <c r="AZ395" s="130">
        <v>290.5</v>
      </c>
      <c r="BA395" s="131">
        <v>0</v>
      </c>
      <c r="BB395" s="116">
        <v>1</v>
      </c>
      <c r="BC395" s="116" t="s">
        <v>254</v>
      </c>
      <c r="BD395" s="116">
        <v>0</v>
      </c>
      <c r="BE395" s="116" t="s">
        <v>254</v>
      </c>
      <c r="BF395" s="116" t="s">
        <v>254</v>
      </c>
      <c r="BG395" s="116" t="s">
        <v>254</v>
      </c>
      <c r="BH395" s="116">
        <v>1</v>
      </c>
      <c r="BI395" s="116">
        <v>1</v>
      </c>
    </row>
    <row r="396" spans="1:61" ht="15.5">
      <c r="A396" s="117" t="str">
        <f t="shared" si="6"/>
        <v>KO</v>
      </c>
      <c r="B396" s="118" t="s">
        <v>312</v>
      </c>
      <c r="C396" s="118">
        <v>1</v>
      </c>
      <c r="D396" s="118" t="s">
        <v>831</v>
      </c>
      <c r="E396" s="119">
        <v>15</v>
      </c>
      <c r="F396" s="120">
        <v>0.99289047718048096</v>
      </c>
      <c r="G396" s="121">
        <v>36.04705810546875</v>
      </c>
      <c r="H396" s="60" t="s">
        <v>24</v>
      </c>
      <c r="I396" s="123">
        <v>95.541401269999994</v>
      </c>
      <c r="J396" s="124">
        <v>0.94</v>
      </c>
      <c r="K396" s="124">
        <v>15.62</v>
      </c>
      <c r="L396" s="124">
        <v>78.64</v>
      </c>
      <c r="N396" s="125">
        <v>0.12</v>
      </c>
      <c r="O396" s="126">
        <v>0</v>
      </c>
      <c r="P396" s="126">
        <v>0</v>
      </c>
      <c r="Q396" s="126">
        <v>4.7</v>
      </c>
      <c r="R396" s="126">
        <v>0</v>
      </c>
      <c r="S396" s="126">
        <v>2.5531914893616999E-2</v>
      </c>
      <c r="T396" s="126">
        <v>0</v>
      </c>
      <c r="U396" s="126">
        <v>0</v>
      </c>
      <c r="V396" s="127">
        <v>2.5531914893616999E-2</v>
      </c>
      <c r="W396" s="126">
        <v>4.1666666666666696</v>
      </c>
      <c r="X396" s="126">
        <v>1.1111111111111101</v>
      </c>
      <c r="Y396" s="126">
        <v>1.1111111111111101</v>
      </c>
      <c r="Z396" s="126">
        <v>1.1111111111111101</v>
      </c>
      <c r="AA396" s="126">
        <v>1.1111111111111101</v>
      </c>
      <c r="AB396" s="126">
        <v>0</v>
      </c>
      <c r="AC396" s="126">
        <v>0</v>
      </c>
      <c r="AD396" s="126">
        <v>1.1111111111111101</v>
      </c>
      <c r="AE396" s="127">
        <v>1.94444444444444</v>
      </c>
      <c r="AF396" s="128">
        <v>4</v>
      </c>
      <c r="AG396" s="125">
        <v>0.993611111111111</v>
      </c>
      <c r="AH396" s="126">
        <v>0.411944444444444</v>
      </c>
      <c r="AI396" s="126">
        <v>0.158888888888889</v>
      </c>
      <c r="AJ396" s="126">
        <v>0.158888888888889</v>
      </c>
      <c r="AK396" s="126">
        <v>0.158888888888889</v>
      </c>
      <c r="AL396" s="126">
        <v>0</v>
      </c>
      <c r="AM396" s="126">
        <v>0</v>
      </c>
      <c r="AN396" s="126">
        <v>0.411944444444444</v>
      </c>
      <c r="AO396" s="127">
        <v>0.42277777777777797</v>
      </c>
      <c r="AP396" s="129">
        <v>161.5</v>
      </c>
      <c r="AQ396" s="129">
        <v>0</v>
      </c>
      <c r="AR396" s="129">
        <v>161.5</v>
      </c>
      <c r="AS396" s="129">
        <v>68</v>
      </c>
      <c r="AT396" s="129">
        <v>0</v>
      </c>
      <c r="AU396" s="129">
        <v>68</v>
      </c>
      <c r="AV396" s="129">
        <v>0</v>
      </c>
      <c r="AW396" s="129">
        <v>161.5</v>
      </c>
      <c r="AX396" s="129">
        <v>68</v>
      </c>
      <c r="AY396" s="129">
        <v>229.5</v>
      </c>
      <c r="AZ396" s="130">
        <v>229.5</v>
      </c>
      <c r="BA396" s="131">
        <v>0</v>
      </c>
      <c r="BB396" s="116">
        <v>1</v>
      </c>
      <c r="BC396" s="116" t="s">
        <v>254</v>
      </c>
      <c r="BD396" s="116">
        <v>0</v>
      </c>
      <c r="BE396" s="116" t="s">
        <v>254</v>
      </c>
      <c r="BF396" s="116" t="s">
        <v>254</v>
      </c>
      <c r="BG396" s="116" t="s">
        <v>254</v>
      </c>
      <c r="BH396" s="116">
        <v>1</v>
      </c>
      <c r="BI396" s="116">
        <v>1</v>
      </c>
    </row>
    <row r="397" spans="1:61" ht="15.5">
      <c r="A397" s="117" t="str">
        <f t="shared" si="6"/>
        <v>KO</v>
      </c>
      <c r="B397" s="118" t="s">
        <v>312</v>
      </c>
      <c r="C397" s="118">
        <v>1</v>
      </c>
      <c r="D397" s="118" t="s">
        <v>832</v>
      </c>
      <c r="E397" s="119">
        <v>16</v>
      </c>
      <c r="F397" s="120">
        <v>1.1811219453811646</v>
      </c>
      <c r="G397" s="121">
        <v>35.117122650146484</v>
      </c>
      <c r="H397" s="60" t="s">
        <v>24</v>
      </c>
      <c r="I397" s="123">
        <v>175.15923570000001</v>
      </c>
      <c r="J397" s="124">
        <v>0.92</v>
      </c>
      <c r="K397" s="124">
        <v>16.66</v>
      </c>
      <c r="L397" s="124">
        <v>76.739999999999995</v>
      </c>
      <c r="N397" s="125">
        <v>0.18</v>
      </c>
      <c r="O397" s="126">
        <v>0</v>
      </c>
      <c r="P397" s="126">
        <v>0</v>
      </c>
      <c r="Q397" s="126">
        <v>4.8499999999999996</v>
      </c>
      <c r="R397" s="126">
        <v>0</v>
      </c>
      <c r="S397" s="126">
        <v>3.7113402061855698E-2</v>
      </c>
      <c r="T397" s="126">
        <v>0</v>
      </c>
      <c r="U397" s="126">
        <v>0</v>
      </c>
      <c r="V397" s="127">
        <v>3.7113402061855698E-2</v>
      </c>
      <c r="W397" s="126">
        <v>4.7021943573667704</v>
      </c>
      <c r="X397" s="126">
        <v>1.5673981191222599</v>
      </c>
      <c r="Y397" s="126">
        <v>0</v>
      </c>
      <c r="Z397" s="126">
        <v>0</v>
      </c>
      <c r="AA397" s="126">
        <v>0</v>
      </c>
      <c r="AB397" s="126">
        <v>0</v>
      </c>
      <c r="AC397" s="126">
        <v>0</v>
      </c>
      <c r="AD397" s="126">
        <v>1.5673981191222599</v>
      </c>
      <c r="AE397" s="127">
        <v>3.13479623824451</v>
      </c>
      <c r="AF397" s="128">
        <v>4</v>
      </c>
      <c r="AG397" s="125">
        <v>2.0639498432601902</v>
      </c>
      <c r="AH397" s="126">
        <v>0.74106583072100296</v>
      </c>
      <c r="AI397" s="126">
        <v>0</v>
      </c>
      <c r="AJ397" s="126">
        <v>0</v>
      </c>
      <c r="AK397" s="126">
        <v>0</v>
      </c>
      <c r="AL397" s="126">
        <v>0</v>
      </c>
      <c r="AM397" s="126">
        <v>0</v>
      </c>
      <c r="AN397" s="126">
        <v>0.74106583072100296</v>
      </c>
      <c r="AO397" s="127">
        <v>1.3228840125391801</v>
      </c>
      <c r="AP397" s="129">
        <v>222.5</v>
      </c>
      <c r="AQ397" s="129">
        <v>0</v>
      </c>
      <c r="AR397" s="129">
        <v>222.5</v>
      </c>
      <c r="AS397" s="129">
        <v>105</v>
      </c>
      <c r="AT397" s="129">
        <v>0</v>
      </c>
      <c r="AU397" s="129">
        <v>105</v>
      </c>
      <c r="AV397" s="129">
        <v>0</v>
      </c>
      <c r="AW397" s="129">
        <v>222.5</v>
      </c>
      <c r="AX397" s="129">
        <v>105</v>
      </c>
      <c r="AY397" s="129">
        <v>327.5</v>
      </c>
      <c r="AZ397" s="130">
        <v>327.5</v>
      </c>
      <c r="BA397" s="131">
        <v>0</v>
      </c>
      <c r="BB397" s="116">
        <v>1</v>
      </c>
      <c r="BC397" s="116" t="s">
        <v>254</v>
      </c>
      <c r="BD397" s="116">
        <v>0</v>
      </c>
      <c r="BE397" s="116" t="s">
        <v>254</v>
      </c>
      <c r="BF397" s="116" t="s">
        <v>254</v>
      </c>
      <c r="BG397" s="116" t="s">
        <v>254</v>
      </c>
      <c r="BH397" s="116">
        <v>1</v>
      </c>
      <c r="BI397" s="116">
        <v>1</v>
      </c>
    </row>
    <row r="398" spans="1:61" ht="15.5">
      <c r="A398" s="117" t="str">
        <f t="shared" si="6"/>
        <v>KO</v>
      </c>
      <c r="B398" s="118" t="s">
        <v>312</v>
      </c>
      <c r="C398" s="118">
        <v>1</v>
      </c>
      <c r="D398" s="118" t="s">
        <v>833</v>
      </c>
      <c r="E398" s="119">
        <v>17</v>
      </c>
      <c r="F398" s="120">
        <v>1.1639324426651001</v>
      </c>
      <c r="G398" s="121">
        <v>36.09765625</v>
      </c>
      <c r="H398" s="60" t="s">
        <v>24</v>
      </c>
      <c r="I398" s="123">
        <v>143.31210189999999</v>
      </c>
      <c r="J398" s="124">
        <v>0.9</v>
      </c>
      <c r="K398" s="124">
        <v>20.16</v>
      </c>
      <c r="L398" s="124">
        <v>88.02</v>
      </c>
      <c r="N398" s="125">
        <v>0.32</v>
      </c>
      <c r="O398" s="126">
        <v>0</v>
      </c>
      <c r="P398" s="126">
        <v>0</v>
      </c>
      <c r="Q398" s="126">
        <v>6.46</v>
      </c>
      <c r="R398" s="126">
        <v>0</v>
      </c>
      <c r="S398" s="126">
        <v>4.9535603715170302E-2</v>
      </c>
      <c r="T398" s="126">
        <v>0</v>
      </c>
      <c r="U398" s="126">
        <v>0</v>
      </c>
      <c r="V398" s="127">
        <v>4.9535603715170302E-2</v>
      </c>
      <c r="W398" s="126">
        <v>2.8</v>
      </c>
      <c r="X398" s="126">
        <v>0.4</v>
      </c>
      <c r="Y398" s="126">
        <v>1.4</v>
      </c>
      <c r="Z398" s="126">
        <v>1.2</v>
      </c>
      <c r="AA398" s="126">
        <v>1</v>
      </c>
      <c r="AB398" s="126">
        <v>0.2</v>
      </c>
      <c r="AC398" s="126">
        <v>0</v>
      </c>
      <c r="AD398" s="126">
        <v>0.4</v>
      </c>
      <c r="AE398" s="127">
        <v>1</v>
      </c>
      <c r="AF398" s="128">
        <v>8</v>
      </c>
      <c r="AG398" s="125">
        <v>2.0731999999999999</v>
      </c>
      <c r="AH398" s="126">
        <v>0.4108</v>
      </c>
      <c r="AI398" s="126">
        <v>1.0713999999999999</v>
      </c>
      <c r="AJ398" s="126">
        <v>1.0713999999999999</v>
      </c>
      <c r="AK398" s="126">
        <v>0.61799999999999999</v>
      </c>
      <c r="AL398" s="126">
        <v>0.45340000000000003</v>
      </c>
      <c r="AM398" s="126">
        <v>0</v>
      </c>
      <c r="AN398" s="126">
        <v>0.4108</v>
      </c>
      <c r="AO398" s="127">
        <v>0.59099999999999997</v>
      </c>
      <c r="AP398" s="129">
        <v>331.5</v>
      </c>
      <c r="AQ398" s="129">
        <v>0</v>
      </c>
      <c r="AR398" s="129">
        <v>331.5</v>
      </c>
      <c r="AS398" s="129">
        <v>152</v>
      </c>
      <c r="AT398" s="129">
        <v>0</v>
      </c>
      <c r="AU398" s="129">
        <v>152</v>
      </c>
      <c r="AV398" s="129">
        <v>0</v>
      </c>
      <c r="AW398" s="129">
        <v>331.5</v>
      </c>
      <c r="AX398" s="129">
        <v>152</v>
      </c>
      <c r="AY398" s="129">
        <v>483.5</v>
      </c>
      <c r="AZ398" s="130">
        <v>483.5</v>
      </c>
      <c r="BA398" s="131">
        <v>0</v>
      </c>
      <c r="BB398" s="116">
        <v>1</v>
      </c>
      <c r="BC398" s="116" t="s">
        <v>254</v>
      </c>
      <c r="BD398" s="116">
        <v>0</v>
      </c>
      <c r="BE398" s="116" t="s">
        <v>254</v>
      </c>
      <c r="BF398" s="116">
        <v>1</v>
      </c>
      <c r="BG398" s="116" t="s">
        <v>254</v>
      </c>
      <c r="BH398" s="116">
        <v>1</v>
      </c>
      <c r="BI398" s="116">
        <v>1</v>
      </c>
    </row>
    <row r="399" spans="1:61" ht="15.5">
      <c r="A399" s="117" t="str">
        <f t="shared" si="6"/>
        <v>KO</v>
      </c>
      <c r="B399" s="118" t="s">
        <v>312</v>
      </c>
      <c r="C399" s="118">
        <v>1</v>
      </c>
      <c r="D399" s="118" t="s">
        <v>834</v>
      </c>
      <c r="E399" s="119">
        <v>18</v>
      </c>
      <c r="F399" s="120">
        <v>1.11231529712677</v>
      </c>
      <c r="G399" s="121">
        <v>34.610671997070313</v>
      </c>
      <c r="H399" s="60" t="s">
        <v>24</v>
      </c>
      <c r="I399" s="123">
        <v>143.31210189999999</v>
      </c>
      <c r="J399" s="124">
        <v>1.06</v>
      </c>
      <c r="K399" s="124">
        <v>19.079999999999998</v>
      </c>
      <c r="L399" s="124">
        <v>94.56</v>
      </c>
      <c r="N399" s="125">
        <v>0.36</v>
      </c>
      <c r="O399" s="126">
        <v>0</v>
      </c>
      <c r="P399" s="126">
        <v>0</v>
      </c>
      <c r="Q399" s="126">
        <v>7.85</v>
      </c>
      <c r="R399" s="126">
        <v>0</v>
      </c>
      <c r="S399" s="126">
        <v>4.5859872611465E-2</v>
      </c>
      <c r="T399" s="126">
        <v>0</v>
      </c>
      <c r="U399" s="126">
        <v>0</v>
      </c>
      <c r="V399" s="127">
        <v>4.5859872611465E-2</v>
      </c>
      <c r="W399" s="126">
        <v>1.2962962962963001</v>
      </c>
      <c r="X399" s="126">
        <v>0.18518518518518501</v>
      </c>
      <c r="Y399" s="126">
        <v>0</v>
      </c>
      <c r="Z399" s="126">
        <v>0</v>
      </c>
      <c r="AA399" s="126">
        <v>0</v>
      </c>
      <c r="AB399" s="126">
        <v>0</v>
      </c>
      <c r="AC399" s="126">
        <v>0</v>
      </c>
      <c r="AD399" s="126">
        <v>0.18518518518518501</v>
      </c>
      <c r="AE399" s="127">
        <v>1.1111111111111101</v>
      </c>
      <c r="AF399" s="128">
        <v>2</v>
      </c>
      <c r="AG399" s="125">
        <v>0.57740740740740704</v>
      </c>
      <c r="AH399" s="126">
        <v>0.19018518518518501</v>
      </c>
      <c r="AI399" s="126">
        <v>0</v>
      </c>
      <c r="AJ399" s="126">
        <v>0</v>
      </c>
      <c r="AK399" s="126">
        <v>0</v>
      </c>
      <c r="AL399" s="126">
        <v>0</v>
      </c>
      <c r="AM399" s="126">
        <v>0</v>
      </c>
      <c r="AN399" s="126">
        <v>0.19018518518518501</v>
      </c>
      <c r="AO399" s="127">
        <v>0.38722222222222202</v>
      </c>
      <c r="AP399" s="129">
        <v>292.5</v>
      </c>
      <c r="AQ399" s="129">
        <v>0</v>
      </c>
      <c r="AR399" s="129">
        <v>292.5</v>
      </c>
      <c r="AS399" s="129">
        <v>131.5</v>
      </c>
      <c r="AT399" s="129">
        <v>0</v>
      </c>
      <c r="AU399" s="129">
        <v>131.5</v>
      </c>
      <c r="AV399" s="129">
        <v>0</v>
      </c>
      <c r="AW399" s="129">
        <v>292.5</v>
      </c>
      <c r="AX399" s="129">
        <v>131.5</v>
      </c>
      <c r="AY399" s="129">
        <v>424</v>
      </c>
      <c r="AZ399" s="130">
        <v>424</v>
      </c>
      <c r="BA399" s="131">
        <v>0</v>
      </c>
      <c r="BB399" s="116">
        <v>1</v>
      </c>
      <c r="BC399" s="116" t="s">
        <v>254</v>
      </c>
      <c r="BD399" s="116">
        <v>0</v>
      </c>
      <c r="BE399" s="116" t="s">
        <v>254</v>
      </c>
      <c r="BF399" s="116">
        <v>0</v>
      </c>
      <c r="BG399" s="116" t="s">
        <v>254</v>
      </c>
      <c r="BH399" s="116">
        <v>1</v>
      </c>
      <c r="BI399" s="116">
        <v>1</v>
      </c>
    </row>
    <row r="400" spans="1:61" ht="15.5">
      <c r="A400" s="117" t="str">
        <f t="shared" si="6"/>
        <v>KO</v>
      </c>
      <c r="B400" s="118" t="s">
        <v>312</v>
      </c>
      <c r="C400" s="118">
        <v>1</v>
      </c>
      <c r="D400" s="118" t="s">
        <v>835</v>
      </c>
      <c r="E400" s="119">
        <v>19</v>
      </c>
      <c r="F400" s="120">
        <v>1.060377836227417</v>
      </c>
      <c r="G400" s="121">
        <v>34.723648071289063</v>
      </c>
      <c r="H400" s="60" t="s">
        <v>24</v>
      </c>
      <c r="I400" s="123">
        <v>127.388535</v>
      </c>
      <c r="J400" s="124">
        <v>1</v>
      </c>
      <c r="K400" s="124">
        <v>16.02</v>
      </c>
      <c r="L400" s="124">
        <v>83.54</v>
      </c>
      <c r="N400" s="125">
        <v>0.2</v>
      </c>
      <c r="O400" s="126">
        <v>0</v>
      </c>
      <c r="P400" s="126">
        <v>0</v>
      </c>
      <c r="Q400" s="126">
        <v>4.99</v>
      </c>
      <c r="R400" s="126">
        <v>0</v>
      </c>
      <c r="S400" s="126">
        <v>4.0080160320641302E-2</v>
      </c>
      <c r="T400" s="126">
        <v>0</v>
      </c>
      <c r="U400" s="126">
        <v>0</v>
      </c>
      <c r="V400" s="127">
        <v>4.0080160320641302E-2</v>
      </c>
      <c r="W400" s="126">
        <v>1.9047619047619</v>
      </c>
      <c r="X400" s="126">
        <v>0.317460317460317</v>
      </c>
      <c r="Y400" s="126">
        <v>0.317460317460317</v>
      </c>
      <c r="Z400" s="126">
        <v>0.317460317460317</v>
      </c>
      <c r="AA400" s="126">
        <v>0</v>
      </c>
      <c r="AB400" s="126">
        <v>0.317460317460317</v>
      </c>
      <c r="AC400" s="126">
        <v>0</v>
      </c>
      <c r="AD400" s="126">
        <v>0.317460317460317</v>
      </c>
      <c r="AE400" s="127">
        <v>1.26984126984127</v>
      </c>
      <c r="AF400" s="128">
        <v>3</v>
      </c>
      <c r="AG400" s="125">
        <v>2.15650793650794</v>
      </c>
      <c r="AH400" s="126">
        <v>0.32603174603174601</v>
      </c>
      <c r="AI400" s="126">
        <v>0.71968253968254003</v>
      </c>
      <c r="AJ400" s="126">
        <v>0.71968253968254003</v>
      </c>
      <c r="AK400" s="126">
        <v>0</v>
      </c>
      <c r="AL400" s="126">
        <v>0.71968253968254003</v>
      </c>
      <c r="AM400" s="126">
        <v>0</v>
      </c>
      <c r="AN400" s="126">
        <v>0.32603174603174601</v>
      </c>
      <c r="AO400" s="127">
        <v>1.11079365079365</v>
      </c>
      <c r="AP400" s="129">
        <v>195.5</v>
      </c>
      <c r="AQ400" s="129">
        <v>0</v>
      </c>
      <c r="AR400" s="129">
        <v>195.5</v>
      </c>
      <c r="AS400" s="129">
        <v>135</v>
      </c>
      <c r="AT400" s="129">
        <v>0</v>
      </c>
      <c r="AU400" s="129">
        <v>135</v>
      </c>
      <c r="AV400" s="129">
        <v>0</v>
      </c>
      <c r="AW400" s="129">
        <v>195.5</v>
      </c>
      <c r="AX400" s="129">
        <v>135</v>
      </c>
      <c r="AY400" s="129">
        <v>330.5</v>
      </c>
      <c r="AZ400" s="130">
        <v>330.5</v>
      </c>
      <c r="BA400" s="131">
        <v>0</v>
      </c>
      <c r="BB400" s="116">
        <v>1</v>
      </c>
      <c r="BC400" s="116" t="s">
        <v>254</v>
      </c>
      <c r="BD400" s="116">
        <v>0</v>
      </c>
      <c r="BE400" s="116" t="s">
        <v>254</v>
      </c>
      <c r="BF400" s="116">
        <v>1</v>
      </c>
      <c r="BG400" s="116" t="s">
        <v>254</v>
      </c>
      <c r="BH400" s="116">
        <v>1</v>
      </c>
      <c r="BI400" s="116">
        <v>1</v>
      </c>
    </row>
    <row r="401" spans="1:61" ht="15.5">
      <c r="A401" s="117" t="str">
        <f t="shared" si="6"/>
        <v>KO</v>
      </c>
      <c r="B401" s="118" t="s">
        <v>312</v>
      </c>
      <c r="C401" s="118">
        <v>1</v>
      </c>
      <c r="D401" s="118" t="s">
        <v>836</v>
      </c>
      <c r="E401" s="119">
        <v>20</v>
      </c>
      <c r="F401" s="120">
        <v>1.1087354421615601</v>
      </c>
      <c r="G401" s="121">
        <v>35.999992370605469</v>
      </c>
      <c r="H401" s="60" t="s">
        <v>24</v>
      </c>
      <c r="I401" s="123">
        <v>95.541401269999994</v>
      </c>
      <c r="J401" s="124">
        <v>0.9</v>
      </c>
      <c r="K401" s="124">
        <v>18.420000000000002</v>
      </c>
      <c r="L401" s="124">
        <v>97.28</v>
      </c>
      <c r="N401" s="125">
        <v>0.24</v>
      </c>
      <c r="O401" s="126">
        <v>0</v>
      </c>
      <c r="P401" s="126">
        <v>0</v>
      </c>
      <c r="Q401" s="126">
        <v>7.5</v>
      </c>
      <c r="R401" s="126">
        <v>0</v>
      </c>
      <c r="S401" s="126">
        <v>3.2000000000000001E-2</v>
      </c>
      <c r="T401" s="126">
        <v>0</v>
      </c>
      <c r="U401" s="126">
        <v>0</v>
      </c>
      <c r="V401" s="127">
        <v>3.2000000000000001E-2</v>
      </c>
      <c r="W401" s="126">
        <v>1.1612903225806499</v>
      </c>
      <c r="X401" s="126">
        <v>0.77419354838709697</v>
      </c>
      <c r="Y401" s="126">
        <v>0.38709677419354799</v>
      </c>
      <c r="Z401" s="126">
        <v>0.25806451612903197</v>
      </c>
      <c r="AA401" s="126">
        <v>0.12903225806451599</v>
      </c>
      <c r="AB401" s="126">
        <v>0.12903225806451599</v>
      </c>
      <c r="AC401" s="126">
        <v>0</v>
      </c>
      <c r="AD401" s="126">
        <v>0.77419354838709697</v>
      </c>
      <c r="AE401" s="127">
        <v>0</v>
      </c>
      <c r="AF401" s="128">
        <v>6</v>
      </c>
      <c r="AG401" s="125">
        <v>5.10038709677419</v>
      </c>
      <c r="AH401" s="126">
        <v>5.0819354838709696</v>
      </c>
      <c r="AI401" s="126">
        <v>1.8451612903225799E-2</v>
      </c>
      <c r="AJ401" s="126">
        <v>1.8451612903225799E-2</v>
      </c>
      <c r="AK401" s="126">
        <v>1.8451612903225799E-2</v>
      </c>
      <c r="AL401" s="126">
        <v>0</v>
      </c>
      <c r="AM401" s="126">
        <v>0</v>
      </c>
      <c r="AN401" s="126">
        <v>5.0819354838709696</v>
      </c>
      <c r="AO401" s="127">
        <v>0</v>
      </c>
      <c r="AP401" s="129">
        <v>146</v>
      </c>
      <c r="AQ401" s="129">
        <v>0</v>
      </c>
      <c r="AR401" s="129">
        <v>146</v>
      </c>
      <c r="AS401" s="129">
        <v>100.5</v>
      </c>
      <c r="AT401" s="129">
        <v>0</v>
      </c>
      <c r="AU401" s="129">
        <v>100.5</v>
      </c>
      <c r="AV401" s="129">
        <v>0</v>
      </c>
      <c r="AW401" s="129">
        <v>146</v>
      </c>
      <c r="AX401" s="129">
        <v>100.5</v>
      </c>
      <c r="AY401" s="129">
        <v>246.5</v>
      </c>
      <c r="AZ401" s="130">
        <v>246.5</v>
      </c>
      <c r="BA401" s="131">
        <v>0</v>
      </c>
      <c r="BB401" s="116">
        <v>1</v>
      </c>
      <c r="BC401" s="116" t="s">
        <v>254</v>
      </c>
      <c r="BD401" s="116">
        <v>0</v>
      </c>
      <c r="BE401" s="116" t="s">
        <v>254</v>
      </c>
      <c r="BF401" s="116">
        <v>0</v>
      </c>
      <c r="BG401" s="116" t="s">
        <v>254</v>
      </c>
      <c r="BH401" s="116">
        <v>1</v>
      </c>
      <c r="BI401" s="116">
        <v>1</v>
      </c>
    </row>
    <row r="402" spans="1:61" ht="15.5">
      <c r="A402" s="117" t="str">
        <f t="shared" si="6"/>
        <v>LI</v>
      </c>
      <c r="B402" s="118" t="s">
        <v>316</v>
      </c>
      <c r="C402" s="118">
        <v>1</v>
      </c>
      <c r="D402" s="118" t="s">
        <v>837</v>
      </c>
      <c r="E402" s="119">
        <v>1</v>
      </c>
      <c r="F402" s="120">
        <v>1.9232149124145508</v>
      </c>
      <c r="G402" s="121">
        <v>35.544422149658203</v>
      </c>
      <c r="H402" s="137" t="s">
        <v>24</v>
      </c>
      <c r="I402" s="123">
        <v>159.15457090000001</v>
      </c>
      <c r="J402" s="124">
        <v>0.4</v>
      </c>
      <c r="K402" s="124">
        <v>10.62</v>
      </c>
      <c r="L402" s="124">
        <v>51.12</v>
      </c>
      <c r="N402" s="125">
        <v>0.2172</v>
      </c>
      <c r="O402" s="126">
        <v>8.48E-2</v>
      </c>
      <c r="P402" s="126">
        <v>0</v>
      </c>
      <c r="Q402" s="126">
        <v>1.0824</v>
      </c>
      <c r="R402" s="126">
        <v>0</v>
      </c>
      <c r="S402" s="126">
        <v>0.20066518847006701</v>
      </c>
      <c r="T402" s="126">
        <v>0</v>
      </c>
      <c r="U402" s="126">
        <v>7.8344419807834395E-2</v>
      </c>
      <c r="V402" s="127">
        <v>0.279009608277901</v>
      </c>
      <c r="W402" s="126">
        <v>1.3435442697836899</v>
      </c>
      <c r="X402" s="126">
        <v>0</v>
      </c>
      <c r="Y402" s="126">
        <v>1.3435442697836899</v>
      </c>
      <c r="Z402" s="126">
        <v>1.3435442697836899</v>
      </c>
      <c r="AA402" s="126">
        <v>1.3435442697836899</v>
      </c>
      <c r="AB402" s="126">
        <v>0</v>
      </c>
      <c r="AC402" s="126">
        <v>0</v>
      </c>
      <c r="AD402" s="126">
        <v>0</v>
      </c>
      <c r="AE402" s="127">
        <v>0</v>
      </c>
      <c r="AF402" s="128">
        <v>1</v>
      </c>
      <c r="AG402" s="125">
        <v>0.19212683057906799</v>
      </c>
      <c r="AH402" s="126">
        <v>0</v>
      </c>
      <c r="AI402" s="126">
        <v>0.19212683057906799</v>
      </c>
      <c r="AJ402" s="126">
        <v>0.19212683057906799</v>
      </c>
      <c r="AK402" s="126">
        <v>0.19212683057906799</v>
      </c>
      <c r="AL402" s="126">
        <v>0</v>
      </c>
      <c r="AM402" s="126">
        <v>0</v>
      </c>
      <c r="AN402" s="126">
        <v>0</v>
      </c>
      <c r="AO402" s="127">
        <v>0</v>
      </c>
      <c r="AP402" s="129">
        <v>207</v>
      </c>
      <c r="AQ402" s="129">
        <v>0</v>
      </c>
      <c r="AR402" s="129">
        <v>207</v>
      </c>
      <c r="AS402" s="129">
        <v>789.5</v>
      </c>
      <c r="AT402" s="129">
        <v>0</v>
      </c>
      <c r="AU402" s="129">
        <v>789.5</v>
      </c>
      <c r="AV402" s="129">
        <v>0</v>
      </c>
      <c r="AW402" s="129">
        <v>207</v>
      </c>
      <c r="AX402" s="129">
        <v>789.5</v>
      </c>
      <c r="AY402" s="129">
        <v>996.5</v>
      </c>
      <c r="AZ402" s="130">
        <v>996.5</v>
      </c>
      <c r="BA402" s="131">
        <v>11.9025</v>
      </c>
      <c r="BB402" s="116" t="s">
        <v>254</v>
      </c>
      <c r="BC402" s="116" t="s">
        <v>254</v>
      </c>
      <c r="BD402" s="116" t="s">
        <v>254</v>
      </c>
      <c r="BE402" s="116" t="s">
        <v>254</v>
      </c>
      <c r="BF402" s="116">
        <v>0</v>
      </c>
      <c r="BG402" s="116">
        <v>1</v>
      </c>
      <c r="BH402" s="116">
        <v>1</v>
      </c>
      <c r="BI402" s="116">
        <v>1</v>
      </c>
    </row>
    <row r="403" spans="1:61" ht="15.5">
      <c r="A403" s="117" t="str">
        <f t="shared" si="6"/>
        <v>LI</v>
      </c>
      <c r="B403" s="118" t="s">
        <v>316</v>
      </c>
      <c r="C403" s="118">
        <v>1</v>
      </c>
      <c r="D403" s="118" t="s">
        <v>838</v>
      </c>
      <c r="E403" s="119">
        <v>2</v>
      </c>
      <c r="F403" s="120">
        <v>1.9163037538528442</v>
      </c>
      <c r="G403" s="121">
        <v>35.045169830322266</v>
      </c>
      <c r="H403" s="137" t="s">
        <v>24</v>
      </c>
      <c r="I403" s="123">
        <v>63.661828370000002</v>
      </c>
      <c r="J403" s="124">
        <v>0.44</v>
      </c>
      <c r="K403" s="124">
        <v>8.32</v>
      </c>
      <c r="L403" s="124">
        <v>39.299999999999997</v>
      </c>
      <c r="N403" s="125">
        <v>0.2596</v>
      </c>
      <c r="O403" s="126">
        <v>0</v>
      </c>
      <c r="P403" s="126">
        <v>0</v>
      </c>
      <c r="Q403" s="126">
        <v>0.9254</v>
      </c>
      <c r="R403" s="126">
        <v>0</v>
      </c>
      <c r="S403" s="126">
        <v>0.280527339528852</v>
      </c>
      <c r="T403" s="126">
        <v>0</v>
      </c>
      <c r="U403" s="126">
        <v>0</v>
      </c>
      <c r="V403" s="127">
        <v>0.280527339528852</v>
      </c>
      <c r="W403" s="126">
        <v>1.2048192771084301</v>
      </c>
      <c r="X403" s="126">
        <v>0</v>
      </c>
      <c r="Y403" s="126">
        <v>1.2048192771084301</v>
      </c>
      <c r="Z403" s="126">
        <v>1.2048192771084301</v>
      </c>
      <c r="AA403" s="126">
        <v>1.2048192771084301</v>
      </c>
      <c r="AB403" s="126">
        <v>0</v>
      </c>
      <c r="AC403" s="126">
        <v>0</v>
      </c>
      <c r="AD403" s="126">
        <v>0</v>
      </c>
      <c r="AE403" s="127">
        <v>0</v>
      </c>
      <c r="AF403" s="128">
        <v>1</v>
      </c>
      <c r="AG403" s="125">
        <v>0.17228915662650601</v>
      </c>
      <c r="AH403" s="126">
        <v>0</v>
      </c>
      <c r="AI403" s="126">
        <v>0.17228915662650601</v>
      </c>
      <c r="AJ403" s="126">
        <v>0.17228915662650601</v>
      </c>
      <c r="AK403" s="126">
        <v>0.17228915662650601</v>
      </c>
      <c r="AL403" s="126">
        <v>0</v>
      </c>
      <c r="AM403" s="126">
        <v>0</v>
      </c>
      <c r="AN403" s="126">
        <v>0</v>
      </c>
      <c r="AO403" s="127">
        <v>0</v>
      </c>
      <c r="AP403" s="129">
        <v>91</v>
      </c>
      <c r="AQ403" s="129">
        <v>0</v>
      </c>
      <c r="AR403" s="129">
        <v>91</v>
      </c>
      <c r="AS403" s="129">
        <v>218</v>
      </c>
      <c r="AT403" s="129">
        <v>0</v>
      </c>
      <c r="AU403" s="129">
        <v>218</v>
      </c>
      <c r="AV403" s="129">
        <v>0</v>
      </c>
      <c r="AW403" s="129">
        <v>91</v>
      </c>
      <c r="AX403" s="129">
        <v>218</v>
      </c>
      <c r="AY403" s="129">
        <v>309</v>
      </c>
      <c r="AZ403" s="130">
        <v>309</v>
      </c>
      <c r="BA403" s="131">
        <v>41.209099999999999</v>
      </c>
      <c r="BB403" s="116" t="s">
        <v>254</v>
      </c>
      <c r="BC403" s="116" t="s">
        <v>254</v>
      </c>
      <c r="BD403" s="116" t="s">
        <v>254</v>
      </c>
      <c r="BE403" s="116" t="s">
        <v>254</v>
      </c>
      <c r="BF403" s="116">
        <v>0</v>
      </c>
      <c r="BG403" s="116">
        <v>1</v>
      </c>
      <c r="BH403" s="116">
        <v>1</v>
      </c>
      <c r="BI403" s="116">
        <v>1</v>
      </c>
    </row>
    <row r="404" spans="1:61" ht="15.5">
      <c r="A404" s="117" t="str">
        <f t="shared" si="6"/>
        <v>LI</v>
      </c>
      <c r="B404" s="118" t="s">
        <v>316</v>
      </c>
      <c r="C404" s="118">
        <v>1</v>
      </c>
      <c r="D404" s="118" t="s">
        <v>839</v>
      </c>
      <c r="E404" s="119">
        <v>3</v>
      </c>
      <c r="F404" s="120">
        <v>1.8387598991394043</v>
      </c>
      <c r="G404" s="121">
        <v>34.547428131103516</v>
      </c>
      <c r="H404" s="137" t="s">
        <v>24</v>
      </c>
      <c r="I404" s="123">
        <v>350.14005600000002</v>
      </c>
      <c r="J404" s="124">
        <v>0.46</v>
      </c>
      <c r="K404" s="124">
        <v>11.32</v>
      </c>
      <c r="L404" s="124">
        <v>47.18</v>
      </c>
      <c r="N404" s="125">
        <v>0.2424</v>
      </c>
      <c r="O404" s="126">
        <v>0</v>
      </c>
      <c r="P404" s="126">
        <v>0</v>
      </c>
      <c r="Q404" s="126">
        <v>1.1645000000000001</v>
      </c>
      <c r="R404" s="126">
        <v>0</v>
      </c>
      <c r="S404" s="126">
        <v>0.20815800772863899</v>
      </c>
      <c r="T404" s="126">
        <v>0</v>
      </c>
      <c r="U404" s="126">
        <v>0</v>
      </c>
      <c r="V404" s="127">
        <v>0.20815800772863899</v>
      </c>
      <c r="W404" s="126">
        <v>3.1009354488604099</v>
      </c>
      <c r="X404" s="126">
        <v>0</v>
      </c>
      <c r="Y404" s="126">
        <v>3.1009354488604099</v>
      </c>
      <c r="Z404" s="126">
        <v>3.1009354488604099</v>
      </c>
      <c r="AA404" s="126">
        <v>3.1009354488604099</v>
      </c>
      <c r="AB404" s="126">
        <v>0</v>
      </c>
      <c r="AC404" s="126">
        <v>0</v>
      </c>
      <c r="AD404" s="126">
        <v>0</v>
      </c>
      <c r="AE404" s="127">
        <v>0</v>
      </c>
      <c r="AF404" s="128">
        <v>1</v>
      </c>
      <c r="AG404" s="125">
        <v>0.66876841180422797</v>
      </c>
      <c r="AH404" s="126">
        <v>0</v>
      </c>
      <c r="AI404" s="126">
        <v>0.66876841180422797</v>
      </c>
      <c r="AJ404" s="126">
        <v>0.66876841180422797</v>
      </c>
      <c r="AK404" s="126">
        <v>0.66876841180422797</v>
      </c>
      <c r="AL404" s="126">
        <v>0</v>
      </c>
      <c r="AM404" s="126">
        <v>0</v>
      </c>
      <c r="AN404" s="126">
        <v>0</v>
      </c>
      <c r="AO404" s="127">
        <v>0</v>
      </c>
      <c r="AP404" s="129">
        <v>92</v>
      </c>
      <c r="AQ404" s="129">
        <v>0</v>
      </c>
      <c r="AR404" s="129">
        <v>92</v>
      </c>
      <c r="AS404" s="129">
        <v>471</v>
      </c>
      <c r="AT404" s="129">
        <v>0</v>
      </c>
      <c r="AU404" s="129">
        <v>471</v>
      </c>
      <c r="AV404" s="129">
        <v>0</v>
      </c>
      <c r="AW404" s="129">
        <v>92</v>
      </c>
      <c r="AX404" s="129">
        <v>471</v>
      </c>
      <c r="AY404" s="129">
        <v>563</v>
      </c>
      <c r="AZ404" s="130">
        <v>563</v>
      </c>
      <c r="BA404" s="131">
        <v>38.360900000000001</v>
      </c>
      <c r="BB404" s="116" t="s">
        <v>254</v>
      </c>
      <c r="BC404" s="116" t="s">
        <v>254</v>
      </c>
      <c r="BD404" s="116" t="s">
        <v>254</v>
      </c>
      <c r="BE404" s="116" t="s">
        <v>254</v>
      </c>
      <c r="BF404" s="116">
        <v>1</v>
      </c>
      <c r="BG404" s="116">
        <v>1</v>
      </c>
      <c r="BH404" s="116">
        <v>1</v>
      </c>
      <c r="BI404" s="116">
        <v>1</v>
      </c>
    </row>
    <row r="405" spans="1:61" ht="15.5">
      <c r="A405" s="117" t="str">
        <f t="shared" si="6"/>
        <v>LI</v>
      </c>
      <c r="B405" s="118" t="s">
        <v>316</v>
      </c>
      <c r="C405" s="118">
        <v>1</v>
      </c>
      <c r="D405" s="118" t="s">
        <v>840</v>
      </c>
      <c r="E405" s="119">
        <v>4</v>
      </c>
      <c r="F405" s="120">
        <v>1.7296575307846069</v>
      </c>
      <c r="G405" s="121">
        <v>34.974987030029297</v>
      </c>
      <c r="H405" s="137" t="s">
        <v>24</v>
      </c>
      <c r="I405" s="123">
        <v>254.6473135</v>
      </c>
      <c r="J405" s="124">
        <v>0.38</v>
      </c>
      <c r="K405" s="124">
        <v>9.0399999999999991</v>
      </c>
      <c r="L405" s="124">
        <v>34.86</v>
      </c>
      <c r="N405" s="125">
        <v>0.22839999999999999</v>
      </c>
      <c r="O405" s="126">
        <v>0</v>
      </c>
      <c r="P405" s="126">
        <v>0</v>
      </c>
      <c r="Q405" s="126">
        <v>0.40529999999999999</v>
      </c>
      <c r="R405" s="126">
        <v>0</v>
      </c>
      <c r="S405" s="126">
        <v>0.56353318529484298</v>
      </c>
      <c r="T405" s="126">
        <v>0</v>
      </c>
      <c r="U405" s="126">
        <v>0</v>
      </c>
      <c r="V405" s="127">
        <v>0.56353318529484298</v>
      </c>
      <c r="W405" s="126">
        <v>1.5566625155666201</v>
      </c>
      <c r="X405" s="126">
        <v>0</v>
      </c>
      <c r="Y405" s="126">
        <v>1.5566625155666201</v>
      </c>
      <c r="Z405" s="126">
        <v>1.5566625155666201</v>
      </c>
      <c r="AA405" s="126">
        <v>0</v>
      </c>
      <c r="AB405" s="126">
        <v>1.5566625155666201</v>
      </c>
      <c r="AC405" s="126">
        <v>0</v>
      </c>
      <c r="AD405" s="126">
        <v>0</v>
      </c>
      <c r="AE405" s="127">
        <v>0</v>
      </c>
      <c r="AF405" s="128">
        <v>1</v>
      </c>
      <c r="AG405" s="125">
        <v>0.13075965130759701</v>
      </c>
      <c r="AH405" s="126">
        <v>0</v>
      </c>
      <c r="AI405" s="126">
        <v>0.13075965130759701</v>
      </c>
      <c r="AJ405" s="126">
        <v>0.13075965130759701</v>
      </c>
      <c r="AK405" s="126">
        <v>0</v>
      </c>
      <c r="AL405" s="126">
        <v>0.13075965130759701</v>
      </c>
      <c r="AM405" s="126">
        <v>0</v>
      </c>
      <c r="AN405" s="126">
        <v>0</v>
      </c>
      <c r="AO405" s="127">
        <v>0</v>
      </c>
      <c r="AP405" s="129">
        <v>77.5</v>
      </c>
      <c r="AQ405" s="129">
        <v>0</v>
      </c>
      <c r="AR405" s="129">
        <v>77.5</v>
      </c>
      <c r="AS405" s="129">
        <v>493.5</v>
      </c>
      <c r="AT405" s="129">
        <v>0</v>
      </c>
      <c r="AU405" s="129">
        <v>493.5</v>
      </c>
      <c r="AV405" s="129">
        <v>0</v>
      </c>
      <c r="AW405" s="129">
        <v>77.5</v>
      </c>
      <c r="AX405" s="129">
        <v>493.5</v>
      </c>
      <c r="AY405" s="129">
        <v>571</v>
      </c>
      <c r="AZ405" s="130">
        <v>571</v>
      </c>
      <c r="BA405" s="131">
        <v>48.5747</v>
      </c>
      <c r="BB405" s="116" t="s">
        <v>254</v>
      </c>
      <c r="BC405" s="116" t="s">
        <v>254</v>
      </c>
      <c r="BD405" s="116" t="s">
        <v>254</v>
      </c>
      <c r="BE405" s="116" t="s">
        <v>254</v>
      </c>
      <c r="BF405" s="116">
        <v>1</v>
      </c>
      <c r="BG405" s="116">
        <v>1</v>
      </c>
      <c r="BH405" s="116">
        <v>1</v>
      </c>
      <c r="BI405" s="116">
        <v>1</v>
      </c>
    </row>
    <row r="406" spans="1:61" ht="15.5">
      <c r="A406" s="117" t="str">
        <f t="shared" si="6"/>
        <v>LI</v>
      </c>
      <c r="B406" s="118" t="s">
        <v>316</v>
      </c>
      <c r="C406" s="118">
        <v>1</v>
      </c>
      <c r="D406" s="118" t="s">
        <v>841</v>
      </c>
      <c r="E406" s="119">
        <v>5</v>
      </c>
      <c r="F406" s="120">
        <v>1.6953577995300293</v>
      </c>
      <c r="G406" s="121">
        <v>35.794662475585938</v>
      </c>
      <c r="H406" s="137" t="s">
        <v>24</v>
      </c>
      <c r="I406" s="123">
        <v>318.30914180000002</v>
      </c>
      <c r="J406" s="124">
        <v>0.4</v>
      </c>
      <c r="K406" s="124">
        <v>10.4</v>
      </c>
      <c r="L406" s="124">
        <v>48.46</v>
      </c>
      <c r="N406" s="125">
        <v>0.28999999999999998</v>
      </c>
      <c r="O406" s="126">
        <v>0</v>
      </c>
      <c r="P406" s="126">
        <v>0</v>
      </c>
      <c r="Q406" s="126">
        <v>0.8609</v>
      </c>
      <c r="R406" s="126">
        <v>0</v>
      </c>
      <c r="S406" s="126">
        <v>0.33685677779068401</v>
      </c>
      <c r="T406" s="126">
        <v>0</v>
      </c>
      <c r="U406" s="126">
        <v>0</v>
      </c>
      <c r="V406" s="127">
        <v>0.33685677779068401</v>
      </c>
      <c r="W406" s="126">
        <v>1.27129417747267</v>
      </c>
      <c r="X406" s="126">
        <v>0</v>
      </c>
      <c r="Y406" s="126">
        <v>1.27129417747267</v>
      </c>
      <c r="Z406" s="126">
        <v>1.27129417747267</v>
      </c>
      <c r="AA406" s="126">
        <v>1.27129417747267</v>
      </c>
      <c r="AB406" s="126">
        <v>0</v>
      </c>
      <c r="AC406" s="126">
        <v>0</v>
      </c>
      <c r="AD406" s="126">
        <v>0</v>
      </c>
      <c r="AE406" s="127">
        <v>0</v>
      </c>
      <c r="AF406" s="128">
        <v>1</v>
      </c>
      <c r="AG406" s="125">
        <v>0.458937198067633</v>
      </c>
      <c r="AH406" s="126">
        <v>0</v>
      </c>
      <c r="AI406" s="126">
        <v>0.458937198067633</v>
      </c>
      <c r="AJ406" s="126">
        <v>0.458937198067633</v>
      </c>
      <c r="AK406" s="126">
        <v>0.458937198067633</v>
      </c>
      <c r="AL406" s="126">
        <v>0</v>
      </c>
      <c r="AM406" s="126">
        <v>0</v>
      </c>
      <c r="AN406" s="126">
        <v>0</v>
      </c>
      <c r="AO406" s="127">
        <v>0</v>
      </c>
      <c r="AP406" s="129">
        <v>63.5</v>
      </c>
      <c r="AQ406" s="129">
        <v>0</v>
      </c>
      <c r="AR406" s="129">
        <v>63.5</v>
      </c>
      <c r="AS406" s="129">
        <v>187.5</v>
      </c>
      <c r="AT406" s="129">
        <v>0</v>
      </c>
      <c r="AU406" s="129">
        <v>187.5</v>
      </c>
      <c r="AV406" s="129">
        <v>0</v>
      </c>
      <c r="AW406" s="129">
        <v>63.5</v>
      </c>
      <c r="AX406" s="129">
        <v>187.5</v>
      </c>
      <c r="AY406" s="129">
        <v>251</v>
      </c>
      <c r="AZ406" s="130">
        <v>251</v>
      </c>
      <c r="BA406" s="131">
        <v>23.111899999999999</v>
      </c>
      <c r="BB406" s="116" t="s">
        <v>254</v>
      </c>
      <c r="BC406" s="116" t="s">
        <v>254</v>
      </c>
      <c r="BD406" s="116" t="s">
        <v>254</v>
      </c>
      <c r="BE406" s="116" t="s">
        <v>254</v>
      </c>
      <c r="BF406" s="116">
        <v>0</v>
      </c>
      <c r="BG406" s="116">
        <v>1</v>
      </c>
      <c r="BH406" s="116">
        <v>1</v>
      </c>
      <c r="BI406" s="116">
        <v>1</v>
      </c>
    </row>
    <row r="407" spans="1:61" ht="15.5">
      <c r="A407" s="117" t="str">
        <f t="shared" si="6"/>
        <v>LI</v>
      </c>
      <c r="B407" s="118" t="s">
        <v>316</v>
      </c>
      <c r="C407" s="118">
        <v>1</v>
      </c>
      <c r="D407" s="118" t="s">
        <v>842</v>
      </c>
      <c r="E407" s="119">
        <v>6</v>
      </c>
      <c r="F407" s="120">
        <v>1.8107078075408936</v>
      </c>
      <c r="G407" s="121">
        <v>34.560218811035156</v>
      </c>
      <c r="H407" s="137" t="s">
        <v>24</v>
      </c>
      <c r="I407" s="123">
        <v>222.8163993</v>
      </c>
      <c r="J407" s="124">
        <v>0.5</v>
      </c>
      <c r="K407" s="124">
        <v>11.12</v>
      </c>
      <c r="L407" s="124">
        <v>41.88</v>
      </c>
      <c r="N407" s="125">
        <v>0.3392</v>
      </c>
      <c r="O407" s="126">
        <v>0</v>
      </c>
      <c r="P407" s="126">
        <v>0</v>
      </c>
      <c r="Q407" s="126">
        <v>0.94550000000000001</v>
      </c>
      <c r="R407" s="126">
        <v>0</v>
      </c>
      <c r="S407" s="126">
        <v>0.35875198307773698</v>
      </c>
      <c r="T407" s="126">
        <v>0</v>
      </c>
      <c r="U407" s="126">
        <v>0</v>
      </c>
      <c r="V407" s="127">
        <v>0.35875198307773698</v>
      </c>
      <c r="W407" s="126">
        <v>1.53474273874842</v>
      </c>
      <c r="X407" s="126">
        <v>0</v>
      </c>
      <c r="Y407" s="126">
        <v>1.53474273874842</v>
      </c>
      <c r="Z407" s="126">
        <v>0.76737136937420902</v>
      </c>
      <c r="AA407" s="126">
        <v>0.76737136937420902</v>
      </c>
      <c r="AB407" s="126">
        <v>0</v>
      </c>
      <c r="AC407" s="126">
        <v>0</v>
      </c>
      <c r="AD407" s="126">
        <v>0</v>
      </c>
      <c r="AE407" s="127">
        <v>0</v>
      </c>
      <c r="AF407" s="128">
        <v>2</v>
      </c>
      <c r="AG407" s="125">
        <v>0.69907531749990404</v>
      </c>
      <c r="AH407" s="126">
        <v>0</v>
      </c>
      <c r="AI407" s="126">
        <v>0.69907531749990404</v>
      </c>
      <c r="AJ407" s="126">
        <v>0.69907531749990404</v>
      </c>
      <c r="AK407" s="126">
        <v>0.69907531749990404</v>
      </c>
      <c r="AL407" s="126">
        <v>0</v>
      </c>
      <c r="AM407" s="126">
        <v>0</v>
      </c>
      <c r="AN407" s="126">
        <v>0</v>
      </c>
      <c r="AO407" s="127">
        <v>0</v>
      </c>
      <c r="AP407" s="129">
        <v>89</v>
      </c>
      <c r="AQ407" s="129">
        <v>0</v>
      </c>
      <c r="AR407" s="129">
        <v>89</v>
      </c>
      <c r="AS407" s="129">
        <v>491.5</v>
      </c>
      <c r="AT407" s="129">
        <v>0</v>
      </c>
      <c r="AU407" s="129">
        <v>491.5</v>
      </c>
      <c r="AV407" s="129">
        <v>0</v>
      </c>
      <c r="AW407" s="129">
        <v>89</v>
      </c>
      <c r="AX407" s="129">
        <v>491.5</v>
      </c>
      <c r="AY407" s="129">
        <v>580.5</v>
      </c>
      <c r="AZ407" s="130">
        <v>580.5</v>
      </c>
      <c r="BA407" s="131">
        <v>71.018000000000001</v>
      </c>
      <c r="BB407" s="116" t="s">
        <v>254</v>
      </c>
      <c r="BC407" s="116" t="s">
        <v>254</v>
      </c>
      <c r="BD407" s="116" t="s">
        <v>254</v>
      </c>
      <c r="BE407" s="116" t="s">
        <v>254</v>
      </c>
      <c r="BF407" s="116">
        <v>0</v>
      </c>
      <c r="BG407" s="116">
        <v>1</v>
      </c>
      <c r="BH407" s="116">
        <v>1</v>
      </c>
      <c r="BI407" s="116">
        <v>1</v>
      </c>
    </row>
    <row r="408" spans="1:61" ht="15.5">
      <c r="A408" s="117" t="str">
        <f t="shared" si="6"/>
        <v>LI</v>
      </c>
      <c r="B408" s="118" t="s">
        <v>316</v>
      </c>
      <c r="C408" s="118">
        <v>1</v>
      </c>
      <c r="D408" s="118" t="s">
        <v>843</v>
      </c>
      <c r="E408" s="119">
        <v>7</v>
      </c>
      <c r="F408" s="120">
        <v>1.7784647941589355</v>
      </c>
      <c r="G408" s="121">
        <v>35.472976684570312</v>
      </c>
      <c r="H408" s="137" t="s">
        <v>24</v>
      </c>
      <c r="I408" s="123">
        <v>604.78736949999995</v>
      </c>
      <c r="J408" s="124">
        <v>0.38</v>
      </c>
      <c r="K408" s="124">
        <v>8.2799999999999994</v>
      </c>
      <c r="L408" s="124">
        <v>34.14</v>
      </c>
      <c r="N408" s="125">
        <v>0.1376</v>
      </c>
      <c r="O408" s="126">
        <v>2.6700000000000002E-2</v>
      </c>
      <c r="P408" s="126">
        <v>0</v>
      </c>
      <c r="Q408" s="126">
        <v>0.61609999999999998</v>
      </c>
      <c r="R408" s="126">
        <v>0</v>
      </c>
      <c r="S408" s="126">
        <v>0.223340366823568</v>
      </c>
      <c r="T408" s="126">
        <v>0</v>
      </c>
      <c r="U408" s="126">
        <v>4.3337120597305601E-2</v>
      </c>
      <c r="V408" s="127">
        <v>0.26667748742087299</v>
      </c>
      <c r="W408" s="126">
        <v>0.39561656842188497</v>
      </c>
      <c r="X408" s="126">
        <v>0</v>
      </c>
      <c r="Y408" s="126">
        <v>0.39561656842188497</v>
      </c>
      <c r="Z408" s="126">
        <v>0.39561656842188497</v>
      </c>
      <c r="AA408" s="126">
        <v>0.39561656842188497</v>
      </c>
      <c r="AB408" s="126">
        <v>0</v>
      </c>
      <c r="AC408" s="126">
        <v>0</v>
      </c>
      <c r="AD408" s="126">
        <v>0</v>
      </c>
      <c r="AE408" s="127">
        <v>0</v>
      </c>
      <c r="AF408" s="128">
        <v>1</v>
      </c>
      <c r="AG408" s="125">
        <v>5.6573169284329601E-2</v>
      </c>
      <c r="AH408" s="126">
        <v>0</v>
      </c>
      <c r="AI408" s="126">
        <v>5.6573169284329601E-2</v>
      </c>
      <c r="AJ408" s="126">
        <v>5.6573169284329601E-2</v>
      </c>
      <c r="AK408" s="126">
        <v>5.6573169284329601E-2</v>
      </c>
      <c r="AL408" s="126">
        <v>0</v>
      </c>
      <c r="AM408" s="126">
        <v>0</v>
      </c>
      <c r="AN408" s="126">
        <v>0</v>
      </c>
      <c r="AO408" s="127">
        <v>0</v>
      </c>
      <c r="AP408" s="129">
        <v>99</v>
      </c>
      <c r="AQ408" s="129">
        <v>0</v>
      </c>
      <c r="AR408" s="129">
        <v>99</v>
      </c>
      <c r="AS408" s="129">
        <v>538</v>
      </c>
      <c r="AT408" s="129">
        <v>0</v>
      </c>
      <c r="AU408" s="129">
        <v>538</v>
      </c>
      <c r="AV408" s="129">
        <v>0</v>
      </c>
      <c r="AW408" s="129">
        <v>99</v>
      </c>
      <c r="AX408" s="129">
        <v>538</v>
      </c>
      <c r="AY408" s="129">
        <v>637</v>
      </c>
      <c r="AZ408" s="130">
        <v>637</v>
      </c>
      <c r="BA408" s="131">
        <v>25.289300000000001</v>
      </c>
      <c r="BB408" s="116" t="s">
        <v>254</v>
      </c>
      <c r="BC408" s="116" t="s">
        <v>254</v>
      </c>
      <c r="BD408" s="116" t="s">
        <v>254</v>
      </c>
      <c r="BE408" s="116" t="s">
        <v>254</v>
      </c>
      <c r="BF408" s="116">
        <v>0</v>
      </c>
      <c r="BG408" s="116">
        <v>1</v>
      </c>
      <c r="BH408" s="116">
        <v>1</v>
      </c>
      <c r="BI408" s="116">
        <v>1</v>
      </c>
    </row>
    <row r="409" spans="1:61" ht="15.5">
      <c r="A409" s="117" t="str">
        <f t="shared" si="6"/>
        <v>LI</v>
      </c>
      <c r="B409" s="118" t="s">
        <v>316</v>
      </c>
      <c r="C409" s="118">
        <v>1</v>
      </c>
      <c r="D409" s="118" t="s">
        <v>844</v>
      </c>
      <c r="E409" s="119">
        <v>8</v>
      </c>
      <c r="F409" s="120">
        <v>1.5158095359802246</v>
      </c>
      <c r="G409" s="121">
        <v>35.883773803710937</v>
      </c>
      <c r="H409" s="137" t="s">
        <v>24</v>
      </c>
      <c r="I409" s="123">
        <v>381.97097020000001</v>
      </c>
      <c r="J409" s="124">
        <v>0.46</v>
      </c>
      <c r="K409" s="124">
        <v>13.72</v>
      </c>
      <c r="L409" s="124">
        <v>53.34</v>
      </c>
      <c r="N409" s="125">
        <v>0.38640000000000002</v>
      </c>
      <c r="O409" s="126">
        <v>0</v>
      </c>
      <c r="P409" s="126">
        <v>0</v>
      </c>
      <c r="Q409" s="126">
        <v>1.4573</v>
      </c>
      <c r="R409" s="126">
        <v>0</v>
      </c>
      <c r="S409" s="126">
        <v>0.26514787620942798</v>
      </c>
      <c r="T409" s="126">
        <v>0</v>
      </c>
      <c r="U409" s="126">
        <v>0</v>
      </c>
      <c r="V409" s="127">
        <v>0.26514787620942798</v>
      </c>
      <c r="W409" s="126">
        <v>1.2075836251660399</v>
      </c>
      <c r="X409" s="126">
        <v>0</v>
      </c>
      <c r="Y409" s="126">
        <v>1.2075836251660399</v>
      </c>
      <c r="Z409" s="126">
        <v>0.96606690013283403</v>
      </c>
      <c r="AA409" s="126">
        <v>0.96606690013283403</v>
      </c>
      <c r="AB409" s="126">
        <v>0</v>
      </c>
      <c r="AC409" s="126">
        <v>0</v>
      </c>
      <c r="AD409" s="126">
        <v>0</v>
      </c>
      <c r="AE409" s="127">
        <v>0</v>
      </c>
      <c r="AF409" s="128">
        <v>2</v>
      </c>
      <c r="AG409" s="125">
        <v>0.19079821277623499</v>
      </c>
      <c r="AH409" s="126">
        <v>0</v>
      </c>
      <c r="AI409" s="126">
        <v>0.19079821277623499</v>
      </c>
      <c r="AJ409" s="126">
        <v>0.19079821277623499</v>
      </c>
      <c r="AK409" s="126">
        <v>0.19079821277623499</v>
      </c>
      <c r="AL409" s="126">
        <v>0</v>
      </c>
      <c r="AM409" s="126">
        <v>0</v>
      </c>
      <c r="AN409" s="126">
        <v>0</v>
      </c>
      <c r="AO409" s="127">
        <v>0</v>
      </c>
      <c r="AP409" s="129">
        <v>24</v>
      </c>
      <c r="AQ409" s="129">
        <v>0</v>
      </c>
      <c r="AR409" s="129">
        <v>24</v>
      </c>
      <c r="AS409" s="129">
        <v>386.5</v>
      </c>
      <c r="AT409" s="129">
        <v>0</v>
      </c>
      <c r="AU409" s="129">
        <v>386.5</v>
      </c>
      <c r="AV409" s="129">
        <v>0</v>
      </c>
      <c r="AW409" s="129">
        <v>24</v>
      </c>
      <c r="AX409" s="129">
        <v>386.5</v>
      </c>
      <c r="AY409" s="129">
        <v>410.5</v>
      </c>
      <c r="AZ409" s="130">
        <v>410.5</v>
      </c>
      <c r="BA409" s="131">
        <v>43.417700000000004</v>
      </c>
      <c r="BB409" s="116" t="s">
        <v>254</v>
      </c>
      <c r="BC409" s="116" t="s">
        <v>254</v>
      </c>
      <c r="BD409" s="116" t="s">
        <v>254</v>
      </c>
      <c r="BE409" s="116" t="s">
        <v>254</v>
      </c>
      <c r="BF409" s="116">
        <v>1</v>
      </c>
      <c r="BG409" s="116">
        <v>1</v>
      </c>
      <c r="BH409" s="116">
        <v>1</v>
      </c>
      <c r="BI409" s="116">
        <v>1</v>
      </c>
    </row>
    <row r="410" spans="1:61" ht="15.5">
      <c r="A410" s="117" t="str">
        <f t="shared" si="6"/>
        <v>LI</v>
      </c>
      <c r="B410" s="118" t="s">
        <v>316</v>
      </c>
      <c r="C410" s="118">
        <v>1</v>
      </c>
      <c r="D410" s="118" t="s">
        <v>845</v>
      </c>
      <c r="E410" s="119">
        <v>9</v>
      </c>
      <c r="F410" s="120">
        <v>1.6733410358428955</v>
      </c>
      <c r="G410" s="121">
        <v>35.141094207763672</v>
      </c>
      <c r="H410" s="137" t="s">
        <v>24</v>
      </c>
      <c r="I410" s="123">
        <v>222.8163993</v>
      </c>
      <c r="J410" s="124">
        <v>0.46</v>
      </c>
      <c r="K410" s="124">
        <v>11.68</v>
      </c>
      <c r="L410" s="124">
        <v>46.34</v>
      </c>
      <c r="N410" s="125">
        <v>0.1424</v>
      </c>
      <c r="O410" s="126">
        <v>0</v>
      </c>
      <c r="P410" s="126">
        <v>0</v>
      </c>
      <c r="Q410" s="126">
        <v>1.165</v>
      </c>
      <c r="R410" s="126">
        <v>0</v>
      </c>
      <c r="S410" s="126">
        <v>0.12223175965665201</v>
      </c>
      <c r="T410" s="126">
        <v>0</v>
      </c>
      <c r="U410" s="126">
        <v>0</v>
      </c>
      <c r="V410" s="127">
        <v>0.12223175965665201</v>
      </c>
      <c r="W410" s="126">
        <v>0.59692583196537796</v>
      </c>
      <c r="X410" s="126">
        <v>0</v>
      </c>
      <c r="Y410" s="126">
        <v>0.59692583196537796</v>
      </c>
      <c r="Z410" s="126">
        <v>0.59692583196537796</v>
      </c>
      <c r="AA410" s="126">
        <v>0.59692583196537796</v>
      </c>
      <c r="AB410" s="126">
        <v>0</v>
      </c>
      <c r="AC410" s="126">
        <v>0</v>
      </c>
      <c r="AD410" s="126">
        <v>0</v>
      </c>
      <c r="AE410" s="127">
        <v>0</v>
      </c>
      <c r="AF410" s="128">
        <v>1</v>
      </c>
      <c r="AG410" s="125">
        <v>0.79420981942993596</v>
      </c>
      <c r="AH410" s="126">
        <v>0</v>
      </c>
      <c r="AI410" s="126">
        <v>0.79420981942993596</v>
      </c>
      <c r="AJ410" s="126">
        <v>0.79420981942993596</v>
      </c>
      <c r="AK410" s="126">
        <v>0.79420981942993596</v>
      </c>
      <c r="AL410" s="126">
        <v>0</v>
      </c>
      <c r="AM410" s="126">
        <v>0</v>
      </c>
      <c r="AN410" s="126">
        <v>0</v>
      </c>
      <c r="AO410" s="127">
        <v>0</v>
      </c>
      <c r="AP410" s="129">
        <v>106.5</v>
      </c>
      <c r="AQ410" s="129">
        <v>0</v>
      </c>
      <c r="AR410" s="129">
        <v>106.5</v>
      </c>
      <c r="AS410" s="129">
        <v>875</v>
      </c>
      <c r="AT410" s="129">
        <v>0</v>
      </c>
      <c r="AU410" s="129">
        <v>875</v>
      </c>
      <c r="AV410" s="129">
        <v>0</v>
      </c>
      <c r="AW410" s="129">
        <v>106.5</v>
      </c>
      <c r="AX410" s="129">
        <v>875</v>
      </c>
      <c r="AY410" s="129">
        <v>981.5</v>
      </c>
      <c r="AZ410" s="130">
        <v>981.5</v>
      </c>
      <c r="BA410" s="131">
        <v>21.586099999999998</v>
      </c>
      <c r="BB410" s="116" t="s">
        <v>254</v>
      </c>
      <c r="BC410" s="116" t="s">
        <v>254</v>
      </c>
      <c r="BD410" s="116" t="s">
        <v>254</v>
      </c>
      <c r="BE410" s="116" t="s">
        <v>254</v>
      </c>
      <c r="BF410" s="116">
        <v>1</v>
      </c>
      <c r="BG410" s="116">
        <v>1</v>
      </c>
      <c r="BH410" s="116">
        <v>1</v>
      </c>
      <c r="BI410" s="116">
        <v>1</v>
      </c>
    </row>
    <row r="411" spans="1:61" ht="15.5">
      <c r="A411" s="117" t="str">
        <f t="shared" si="6"/>
        <v>LI</v>
      </c>
      <c r="B411" s="118" t="s">
        <v>316</v>
      </c>
      <c r="C411" s="118">
        <v>1</v>
      </c>
      <c r="D411" s="118" t="s">
        <v>846</v>
      </c>
      <c r="E411" s="119" t="s">
        <v>436</v>
      </c>
      <c r="F411" s="120">
        <v>1.8837158679962158</v>
      </c>
      <c r="G411" s="121">
        <v>35.545986175537109</v>
      </c>
      <c r="H411" s="137" t="s">
        <v>24</v>
      </c>
      <c r="I411" s="123">
        <v>95.492742550000003</v>
      </c>
      <c r="J411" s="124">
        <v>0.38</v>
      </c>
      <c r="K411" s="124">
        <v>19.72</v>
      </c>
      <c r="L411" s="124">
        <v>35.72</v>
      </c>
      <c r="N411" s="125">
        <v>0.2268</v>
      </c>
      <c r="O411" s="126">
        <v>0</v>
      </c>
      <c r="P411" s="126">
        <v>0</v>
      </c>
      <c r="Q411" s="126">
        <v>0.61729999999999996</v>
      </c>
      <c r="R411" s="126">
        <v>0</v>
      </c>
      <c r="S411" s="126">
        <v>0.367406447432367</v>
      </c>
      <c r="T411" s="126">
        <v>0</v>
      </c>
      <c r="U411" s="126">
        <v>0</v>
      </c>
      <c r="V411" s="127">
        <v>0.367406447432367</v>
      </c>
      <c r="W411" s="126">
        <v>2.38701464035646</v>
      </c>
      <c r="X411" s="126">
        <v>0.79567154678548702</v>
      </c>
      <c r="Y411" s="126">
        <v>1.59134309357097</v>
      </c>
      <c r="Z411" s="126">
        <v>1.59134309357097</v>
      </c>
      <c r="AA411" s="126">
        <v>1.59134309357097</v>
      </c>
      <c r="AB411" s="126">
        <v>0</v>
      </c>
      <c r="AC411" s="126">
        <v>0</v>
      </c>
      <c r="AD411" s="126">
        <v>0.79567154678548702</v>
      </c>
      <c r="AE411" s="127">
        <v>0</v>
      </c>
      <c r="AF411" s="128">
        <v>2</v>
      </c>
      <c r="AG411" s="125">
        <v>1.6557924888605999</v>
      </c>
      <c r="AH411" s="126">
        <v>0.81715467854869495</v>
      </c>
      <c r="AI411" s="126">
        <v>0.83863781031190299</v>
      </c>
      <c r="AJ411" s="126">
        <v>0.83863781031190299</v>
      </c>
      <c r="AK411" s="126">
        <v>0.83863781031190299</v>
      </c>
      <c r="AL411" s="126">
        <v>0</v>
      </c>
      <c r="AM411" s="126">
        <v>0</v>
      </c>
      <c r="AN411" s="126">
        <v>0.81715467854869495</v>
      </c>
      <c r="AO411" s="127">
        <v>0</v>
      </c>
      <c r="AP411" s="129">
        <v>62</v>
      </c>
      <c r="AQ411" s="129">
        <v>0</v>
      </c>
      <c r="AR411" s="129">
        <v>62</v>
      </c>
      <c r="AS411" s="129">
        <v>334.5</v>
      </c>
      <c r="AT411" s="129">
        <v>0</v>
      </c>
      <c r="AU411" s="129">
        <v>334.5</v>
      </c>
      <c r="AV411" s="129">
        <v>0</v>
      </c>
      <c r="AW411" s="129">
        <v>62</v>
      </c>
      <c r="AX411" s="129">
        <v>334.5</v>
      </c>
      <c r="AY411" s="129">
        <v>396.5</v>
      </c>
      <c r="AZ411" s="130">
        <v>396.5</v>
      </c>
      <c r="BA411" s="131">
        <v>7.0787000000000004</v>
      </c>
      <c r="BB411" s="116" t="s">
        <v>254</v>
      </c>
      <c r="BC411" s="116" t="s">
        <v>254</v>
      </c>
      <c r="BD411" s="116" t="s">
        <v>254</v>
      </c>
      <c r="BE411" s="116" t="s">
        <v>254</v>
      </c>
      <c r="BF411" s="116">
        <v>0</v>
      </c>
      <c r="BG411" s="116">
        <v>1</v>
      </c>
      <c r="BH411" s="116">
        <v>1</v>
      </c>
      <c r="BI411" s="116">
        <v>1</v>
      </c>
    </row>
    <row r="412" spans="1:61" ht="15.5">
      <c r="A412" s="117" t="str">
        <f t="shared" si="6"/>
        <v>LI</v>
      </c>
      <c r="B412" s="118" t="s">
        <v>316</v>
      </c>
      <c r="C412" s="118">
        <v>1</v>
      </c>
      <c r="D412" s="118" t="s">
        <v>847</v>
      </c>
      <c r="E412" s="119" t="s">
        <v>438</v>
      </c>
      <c r="F412" s="120">
        <v>1.8058468103408813</v>
      </c>
      <c r="G412" s="121">
        <v>34.305915832519531</v>
      </c>
      <c r="H412" s="137" t="s">
        <v>24</v>
      </c>
      <c r="I412" s="123">
        <v>445.6327986</v>
      </c>
      <c r="J412" s="124">
        <v>0.42</v>
      </c>
      <c r="K412" s="124">
        <v>11.98</v>
      </c>
      <c r="L412" s="124">
        <v>48.86</v>
      </c>
      <c r="N412" s="125">
        <v>0.2828</v>
      </c>
      <c r="O412" s="126">
        <v>0</v>
      </c>
      <c r="P412" s="126">
        <v>0</v>
      </c>
      <c r="Q412" s="126">
        <v>0.88460000000000005</v>
      </c>
      <c r="R412" s="126">
        <v>0</v>
      </c>
      <c r="S412" s="126">
        <v>0.31969251639158902</v>
      </c>
      <c r="T412" s="126">
        <v>0</v>
      </c>
      <c r="U412" s="126">
        <v>0</v>
      </c>
      <c r="V412" s="127">
        <v>0.31969251639158902</v>
      </c>
      <c r="W412" s="126">
        <v>0.83333333333333304</v>
      </c>
      <c r="X412" s="126">
        <v>0</v>
      </c>
      <c r="Y412" s="126">
        <v>0.83333333333333304</v>
      </c>
      <c r="Z412" s="126">
        <v>0</v>
      </c>
      <c r="AA412" s="126">
        <v>0</v>
      </c>
      <c r="AB412" s="126">
        <v>0</v>
      </c>
      <c r="AC412" s="126">
        <v>0</v>
      </c>
      <c r="AD412" s="126">
        <v>0</v>
      </c>
      <c r="AE412" s="127">
        <v>0</v>
      </c>
      <c r="AF412" s="128">
        <v>1</v>
      </c>
      <c r="AG412" s="125">
        <v>0</v>
      </c>
      <c r="AH412" s="126">
        <v>0</v>
      </c>
      <c r="AI412" s="126">
        <v>0</v>
      </c>
      <c r="AJ412" s="126">
        <v>0</v>
      </c>
      <c r="AK412" s="126">
        <v>0</v>
      </c>
      <c r="AL412" s="126">
        <v>0</v>
      </c>
      <c r="AM412" s="126">
        <v>0</v>
      </c>
      <c r="AN412" s="126">
        <v>0</v>
      </c>
      <c r="AO412" s="127">
        <v>0</v>
      </c>
      <c r="AP412" s="129">
        <v>100.5</v>
      </c>
      <c r="AQ412" s="129">
        <v>0</v>
      </c>
      <c r="AR412" s="129">
        <v>100.5</v>
      </c>
      <c r="AS412" s="129">
        <v>309</v>
      </c>
      <c r="AT412" s="129">
        <v>0</v>
      </c>
      <c r="AU412" s="129">
        <v>309</v>
      </c>
      <c r="AV412" s="129">
        <v>0</v>
      </c>
      <c r="AW412" s="129">
        <v>100.5</v>
      </c>
      <c r="AX412" s="129">
        <v>309</v>
      </c>
      <c r="AY412" s="129">
        <v>409.5</v>
      </c>
      <c r="AZ412" s="130">
        <v>409.5</v>
      </c>
      <c r="BA412" s="131">
        <v>39.120899999999999</v>
      </c>
      <c r="BB412" s="116" t="s">
        <v>254</v>
      </c>
      <c r="BC412" s="116" t="s">
        <v>254</v>
      </c>
      <c r="BD412" s="116" t="s">
        <v>254</v>
      </c>
      <c r="BE412" s="116" t="s">
        <v>254</v>
      </c>
      <c r="BF412" s="116">
        <v>0</v>
      </c>
      <c r="BG412" s="116">
        <v>1</v>
      </c>
      <c r="BH412" s="116">
        <v>1</v>
      </c>
      <c r="BI412" s="116">
        <v>1</v>
      </c>
    </row>
    <row r="413" spans="1:61" ht="15.5">
      <c r="A413" s="117" t="str">
        <f t="shared" si="6"/>
        <v>LI</v>
      </c>
      <c r="B413" s="118" t="s">
        <v>316</v>
      </c>
      <c r="C413" s="118">
        <v>1</v>
      </c>
      <c r="D413" s="118" t="s">
        <v>848</v>
      </c>
      <c r="E413" s="119" t="s">
        <v>440</v>
      </c>
      <c r="F413" s="120">
        <v>1.7643015384674072</v>
      </c>
      <c r="G413" s="121">
        <v>34.775180816650391</v>
      </c>
      <c r="H413" s="137" t="s">
        <v>24</v>
      </c>
      <c r="I413" s="123">
        <v>318.30914180000002</v>
      </c>
      <c r="J413" s="124">
        <v>0.48</v>
      </c>
      <c r="K413" s="124">
        <v>9.98</v>
      </c>
      <c r="L413" s="124">
        <v>39.979999999999997</v>
      </c>
      <c r="N413" s="125">
        <v>0.20119999999999999</v>
      </c>
      <c r="O413" s="126">
        <v>0</v>
      </c>
      <c r="P413" s="126">
        <v>0</v>
      </c>
      <c r="Q413" s="126">
        <v>1.1496999999999999</v>
      </c>
      <c r="R413" s="126">
        <v>0</v>
      </c>
      <c r="S413" s="126">
        <v>0.17500217448029901</v>
      </c>
      <c r="T413" s="126">
        <v>0</v>
      </c>
      <c r="U413" s="126">
        <v>0</v>
      </c>
      <c r="V413" s="127">
        <v>0.17500217448029901</v>
      </c>
      <c r="W413" s="126">
        <v>13.4868762319743</v>
      </c>
      <c r="X413" s="126">
        <v>3.1123560535325199</v>
      </c>
      <c r="Y413" s="126">
        <v>10.374520178441699</v>
      </c>
      <c r="Z413" s="126">
        <v>10.374520178441699</v>
      </c>
      <c r="AA413" s="126">
        <v>9.3370681605975694</v>
      </c>
      <c r="AB413" s="126">
        <v>1.03745201784417</v>
      </c>
      <c r="AC413" s="126">
        <v>0</v>
      </c>
      <c r="AD413" s="126">
        <v>3.1123560535325199</v>
      </c>
      <c r="AE413" s="127">
        <v>0</v>
      </c>
      <c r="AF413" s="128">
        <v>4</v>
      </c>
      <c r="AG413" s="125">
        <v>5.6769374416433198</v>
      </c>
      <c r="AH413" s="126">
        <v>2.5407199917003802</v>
      </c>
      <c r="AI413" s="126">
        <v>3.13621744994294</v>
      </c>
      <c r="AJ413" s="126">
        <v>3.13621744994294</v>
      </c>
      <c r="AK413" s="126">
        <v>2.81045751633987</v>
      </c>
      <c r="AL413" s="126">
        <v>0.32575993360307098</v>
      </c>
      <c r="AM413" s="126">
        <v>0</v>
      </c>
      <c r="AN413" s="126">
        <v>2.5407199917003802</v>
      </c>
      <c r="AO413" s="127">
        <v>0</v>
      </c>
      <c r="AP413" s="129">
        <v>82.5</v>
      </c>
      <c r="AQ413" s="129">
        <v>0</v>
      </c>
      <c r="AR413" s="129">
        <v>82.5</v>
      </c>
      <c r="AS413" s="129">
        <v>399.5</v>
      </c>
      <c r="AT413" s="129">
        <v>0</v>
      </c>
      <c r="AU413" s="129">
        <v>399.5</v>
      </c>
      <c r="AV413" s="129">
        <v>0</v>
      </c>
      <c r="AW413" s="129">
        <v>82.5</v>
      </c>
      <c r="AX413" s="129">
        <v>399.5</v>
      </c>
      <c r="AY413" s="129">
        <v>482</v>
      </c>
      <c r="AZ413" s="130">
        <v>482</v>
      </c>
      <c r="BA413" s="131">
        <v>38.3352</v>
      </c>
      <c r="BB413" s="116" t="s">
        <v>254</v>
      </c>
      <c r="BC413" s="116" t="s">
        <v>254</v>
      </c>
      <c r="BD413" s="116" t="s">
        <v>254</v>
      </c>
      <c r="BE413" s="116" t="s">
        <v>254</v>
      </c>
      <c r="BF413" s="116">
        <v>0</v>
      </c>
      <c r="BG413" s="116">
        <v>1</v>
      </c>
      <c r="BH413" s="116">
        <v>1</v>
      </c>
      <c r="BI413" s="116">
        <v>1</v>
      </c>
    </row>
    <row r="414" spans="1:61" ht="15.5">
      <c r="A414" s="117" t="str">
        <f t="shared" si="6"/>
        <v>LI</v>
      </c>
      <c r="B414" s="118" t="s">
        <v>316</v>
      </c>
      <c r="C414" s="118">
        <v>1</v>
      </c>
      <c r="D414" s="118" t="s">
        <v>849</v>
      </c>
      <c r="E414" s="119" t="s">
        <v>442</v>
      </c>
      <c r="F414" s="120">
        <v>1.4554005861282349</v>
      </c>
      <c r="G414" s="121">
        <v>34.364814758300781</v>
      </c>
      <c r="H414" s="137" t="s">
        <v>24</v>
      </c>
      <c r="I414" s="123">
        <v>700.28011200000003</v>
      </c>
      <c r="J414" s="124">
        <v>0.42</v>
      </c>
      <c r="K414" s="124">
        <v>10.72</v>
      </c>
      <c r="L414" s="124">
        <v>47.3</v>
      </c>
      <c r="N414" s="125">
        <v>0.18640000000000001</v>
      </c>
      <c r="O414" s="126">
        <v>0</v>
      </c>
      <c r="P414" s="126">
        <v>0</v>
      </c>
      <c r="Q414" s="126">
        <v>0.89039999999999997</v>
      </c>
      <c r="R414" s="126">
        <v>0</v>
      </c>
      <c r="S414" s="126">
        <v>0.20934411500449199</v>
      </c>
      <c r="T414" s="126">
        <v>0</v>
      </c>
      <c r="U414" s="126">
        <v>0</v>
      </c>
      <c r="V414" s="127">
        <v>0.20934411500449199</v>
      </c>
      <c r="W414" s="126">
        <v>1.14942528735632</v>
      </c>
      <c r="X414" s="126">
        <v>0</v>
      </c>
      <c r="Y414" s="126">
        <v>1.14942528735632</v>
      </c>
      <c r="Z414" s="126">
        <v>1.14942528735632</v>
      </c>
      <c r="AA414" s="126">
        <v>1.14942528735632</v>
      </c>
      <c r="AB414" s="126">
        <v>0</v>
      </c>
      <c r="AC414" s="126">
        <v>0</v>
      </c>
      <c r="AD414" s="126">
        <v>0</v>
      </c>
      <c r="AE414" s="127">
        <v>0</v>
      </c>
      <c r="AF414" s="128">
        <v>1</v>
      </c>
      <c r="AG414" s="125">
        <v>0.28965517241379302</v>
      </c>
      <c r="AH414" s="126">
        <v>0</v>
      </c>
      <c r="AI414" s="126">
        <v>0.28965517241379302</v>
      </c>
      <c r="AJ414" s="126">
        <v>0.28965517241379302</v>
      </c>
      <c r="AK414" s="126">
        <v>0.28965517241379302</v>
      </c>
      <c r="AL414" s="126">
        <v>0</v>
      </c>
      <c r="AM414" s="126">
        <v>0</v>
      </c>
      <c r="AN414" s="126">
        <v>0</v>
      </c>
      <c r="AO414" s="127">
        <v>0</v>
      </c>
      <c r="AP414" s="129">
        <v>102</v>
      </c>
      <c r="AQ414" s="129">
        <v>0</v>
      </c>
      <c r="AR414" s="129">
        <v>102</v>
      </c>
      <c r="AS414" s="129">
        <v>1074.5</v>
      </c>
      <c r="AT414" s="129">
        <v>0</v>
      </c>
      <c r="AU414" s="129">
        <v>1074.5</v>
      </c>
      <c r="AV414" s="129">
        <v>0</v>
      </c>
      <c r="AW414" s="129">
        <v>102</v>
      </c>
      <c r="AX414" s="129">
        <v>1074.5</v>
      </c>
      <c r="AY414" s="129">
        <v>1176.5</v>
      </c>
      <c r="AZ414" s="130">
        <v>1176.5</v>
      </c>
      <c r="BA414" s="131">
        <v>7.5408999999999997</v>
      </c>
      <c r="BB414" s="116" t="s">
        <v>254</v>
      </c>
      <c r="BC414" s="116" t="s">
        <v>254</v>
      </c>
      <c r="BD414" s="116" t="s">
        <v>254</v>
      </c>
      <c r="BE414" s="116" t="s">
        <v>254</v>
      </c>
      <c r="BF414" s="116">
        <v>0</v>
      </c>
      <c r="BG414" s="116">
        <v>1</v>
      </c>
      <c r="BH414" s="116">
        <v>1</v>
      </c>
      <c r="BI414" s="116">
        <v>1</v>
      </c>
    </row>
    <row r="415" spans="1:61" ht="15.5">
      <c r="A415" s="117" t="str">
        <f t="shared" si="6"/>
        <v>LI</v>
      </c>
      <c r="B415" s="118" t="s">
        <v>316</v>
      </c>
      <c r="C415" s="118">
        <v>1</v>
      </c>
      <c r="D415" s="118" t="s">
        <v>850</v>
      </c>
      <c r="E415" s="119" t="s">
        <v>444</v>
      </c>
      <c r="F415" s="120">
        <v>1.8616825342178345</v>
      </c>
      <c r="G415" s="121">
        <v>35.192440032958984</v>
      </c>
      <c r="H415" s="137" t="s">
        <v>24</v>
      </c>
      <c r="I415" s="123">
        <v>477.4637128</v>
      </c>
      <c r="J415" s="124">
        <v>0.44</v>
      </c>
      <c r="K415" s="124">
        <v>13.16</v>
      </c>
      <c r="L415" s="124">
        <v>52.94</v>
      </c>
      <c r="N415" s="125">
        <v>0.30599999999999999</v>
      </c>
      <c r="O415" s="126">
        <v>0</v>
      </c>
      <c r="P415" s="126">
        <v>0</v>
      </c>
      <c r="Q415" s="126">
        <v>1.4486000000000001</v>
      </c>
      <c r="R415" s="126">
        <v>0</v>
      </c>
      <c r="S415" s="126">
        <v>0.21123843711169399</v>
      </c>
      <c r="T415" s="126">
        <v>0</v>
      </c>
      <c r="U415" s="126">
        <v>0</v>
      </c>
      <c r="V415" s="127">
        <v>0.21123843711169399</v>
      </c>
      <c r="W415" s="126">
        <v>2.18292949137743</v>
      </c>
      <c r="X415" s="126">
        <v>0</v>
      </c>
      <c r="Y415" s="126">
        <v>2.18292949137743</v>
      </c>
      <c r="Z415" s="126">
        <v>2.18292949137743</v>
      </c>
      <c r="AA415" s="126">
        <v>2.18292949137743</v>
      </c>
      <c r="AB415" s="126">
        <v>0</v>
      </c>
      <c r="AC415" s="126">
        <v>0</v>
      </c>
      <c r="AD415" s="126">
        <v>0</v>
      </c>
      <c r="AE415" s="127">
        <v>0</v>
      </c>
      <c r="AF415" s="128">
        <v>1</v>
      </c>
      <c r="AG415" s="125">
        <v>1.1504038419559</v>
      </c>
      <c r="AH415" s="126">
        <v>0</v>
      </c>
      <c r="AI415" s="126">
        <v>1.1504038419559</v>
      </c>
      <c r="AJ415" s="126">
        <v>1.1504038419559</v>
      </c>
      <c r="AK415" s="126">
        <v>1.1504038419559</v>
      </c>
      <c r="AL415" s="126">
        <v>0</v>
      </c>
      <c r="AM415" s="126">
        <v>0</v>
      </c>
      <c r="AN415" s="126">
        <v>0</v>
      </c>
      <c r="AO415" s="127">
        <v>0</v>
      </c>
      <c r="AP415" s="129">
        <v>114.5</v>
      </c>
      <c r="AQ415" s="129">
        <v>0</v>
      </c>
      <c r="AR415" s="129">
        <v>114.5</v>
      </c>
      <c r="AS415" s="129">
        <v>226</v>
      </c>
      <c r="AT415" s="129">
        <v>0</v>
      </c>
      <c r="AU415" s="129">
        <v>226</v>
      </c>
      <c r="AV415" s="129">
        <v>0</v>
      </c>
      <c r="AW415" s="129">
        <v>114.5</v>
      </c>
      <c r="AX415" s="129">
        <v>226</v>
      </c>
      <c r="AY415" s="129">
        <v>340.5</v>
      </c>
      <c r="AZ415" s="130">
        <v>340.5</v>
      </c>
      <c r="BA415" s="131">
        <v>66.670500000000004</v>
      </c>
      <c r="BB415" s="116" t="s">
        <v>254</v>
      </c>
      <c r="BC415" s="116" t="s">
        <v>254</v>
      </c>
      <c r="BD415" s="116" t="s">
        <v>254</v>
      </c>
      <c r="BE415" s="116" t="s">
        <v>254</v>
      </c>
      <c r="BF415" s="116">
        <v>1</v>
      </c>
      <c r="BG415" s="116">
        <v>1</v>
      </c>
      <c r="BH415" s="116">
        <v>1</v>
      </c>
      <c r="BI415" s="116">
        <v>1</v>
      </c>
    </row>
    <row r="416" spans="1:61" ht="15.5">
      <c r="A416" s="117" t="str">
        <f t="shared" si="6"/>
        <v>LI</v>
      </c>
      <c r="B416" s="118" t="s">
        <v>316</v>
      </c>
      <c r="C416" s="118">
        <v>1</v>
      </c>
      <c r="D416" s="118" t="s">
        <v>851</v>
      </c>
      <c r="E416" s="119" t="s">
        <v>446</v>
      </c>
      <c r="F416" s="120">
        <v>1.7300995588302612</v>
      </c>
      <c r="G416" s="121">
        <v>34.680580139160156</v>
      </c>
      <c r="H416" s="137" t="s">
        <v>24</v>
      </c>
      <c r="I416" s="123">
        <v>222.8163993</v>
      </c>
      <c r="J416" s="124">
        <v>0.48</v>
      </c>
      <c r="K416" s="124">
        <v>12.5</v>
      </c>
      <c r="L416" s="124">
        <v>45.26</v>
      </c>
      <c r="N416" s="125">
        <v>0.23119999999999999</v>
      </c>
      <c r="O416" s="126">
        <v>2.8400000000000002E-2</v>
      </c>
      <c r="P416" s="126">
        <v>0</v>
      </c>
      <c r="Q416" s="126">
        <v>0.996</v>
      </c>
      <c r="R416" s="126">
        <v>0</v>
      </c>
      <c r="S416" s="126">
        <v>0.232128514056225</v>
      </c>
      <c r="T416" s="126">
        <v>0</v>
      </c>
      <c r="U416" s="126">
        <v>2.8514056224899598E-2</v>
      </c>
      <c r="V416" s="127">
        <v>0.26064257028112398</v>
      </c>
      <c r="W416" s="126">
        <v>3.9958443219052202</v>
      </c>
      <c r="X416" s="126">
        <v>0.79916886438104395</v>
      </c>
      <c r="Y416" s="126">
        <v>3.19667545752417</v>
      </c>
      <c r="Z416" s="126">
        <v>3.19667545752417</v>
      </c>
      <c r="AA416" s="126">
        <v>2.3975065931431301</v>
      </c>
      <c r="AB416" s="126">
        <v>0.79916886438104395</v>
      </c>
      <c r="AC416" s="126">
        <v>0</v>
      </c>
      <c r="AD416" s="126">
        <v>0.79916886438104395</v>
      </c>
      <c r="AE416" s="127">
        <v>0</v>
      </c>
      <c r="AF416" s="128">
        <v>3</v>
      </c>
      <c r="AG416" s="125">
        <v>0.89986414129305503</v>
      </c>
      <c r="AH416" s="126">
        <v>0.31567170143051199</v>
      </c>
      <c r="AI416" s="126">
        <v>0.58419243986254299</v>
      </c>
      <c r="AJ416" s="126">
        <v>0.58419243986254299</v>
      </c>
      <c r="AK416" s="126">
        <v>0.51706225525453497</v>
      </c>
      <c r="AL416" s="126">
        <v>6.7130184608007695E-2</v>
      </c>
      <c r="AM416" s="126">
        <v>0</v>
      </c>
      <c r="AN416" s="126">
        <v>0.31567170143051199</v>
      </c>
      <c r="AO416" s="127">
        <v>0</v>
      </c>
      <c r="AP416" s="129">
        <v>76.5</v>
      </c>
      <c r="AQ416" s="129">
        <v>0</v>
      </c>
      <c r="AR416" s="129">
        <v>76.5</v>
      </c>
      <c r="AS416" s="129">
        <v>335.5</v>
      </c>
      <c r="AT416" s="129">
        <v>0</v>
      </c>
      <c r="AU416" s="129">
        <v>335.5</v>
      </c>
      <c r="AV416" s="129">
        <v>0</v>
      </c>
      <c r="AW416" s="129">
        <v>76.5</v>
      </c>
      <c r="AX416" s="129">
        <v>335.5</v>
      </c>
      <c r="AY416" s="129">
        <v>412</v>
      </c>
      <c r="AZ416" s="130">
        <v>412</v>
      </c>
      <c r="BA416" s="131">
        <v>70.014700000000005</v>
      </c>
      <c r="BB416" s="116" t="s">
        <v>254</v>
      </c>
      <c r="BC416" s="116" t="s">
        <v>254</v>
      </c>
      <c r="BD416" s="116" t="s">
        <v>254</v>
      </c>
      <c r="BE416" s="116" t="s">
        <v>254</v>
      </c>
      <c r="BF416" s="116">
        <v>1</v>
      </c>
      <c r="BG416" s="116">
        <v>1</v>
      </c>
      <c r="BH416" s="116">
        <v>1</v>
      </c>
      <c r="BI416" s="116">
        <v>1</v>
      </c>
    </row>
    <row r="417" spans="1:61" ht="15.5">
      <c r="A417" s="117" t="str">
        <f t="shared" si="6"/>
        <v>LI</v>
      </c>
      <c r="B417" s="118" t="s">
        <v>316</v>
      </c>
      <c r="C417" s="118">
        <v>1</v>
      </c>
      <c r="D417" s="118" t="s">
        <v>852</v>
      </c>
      <c r="E417" s="119" t="s">
        <v>448</v>
      </c>
      <c r="F417" s="120">
        <v>1.8417601585388184</v>
      </c>
      <c r="G417" s="121">
        <v>37.287406921386719</v>
      </c>
      <c r="H417" s="137" t="s">
        <v>24</v>
      </c>
      <c r="I417" s="123">
        <v>350.14005600000002</v>
      </c>
      <c r="J417" s="124">
        <v>0.4</v>
      </c>
      <c r="K417" s="124">
        <v>10.26</v>
      </c>
      <c r="L417" s="124">
        <v>34.619999999999997</v>
      </c>
      <c r="N417" s="125">
        <v>0.30159999999999998</v>
      </c>
      <c r="O417" s="126">
        <v>0</v>
      </c>
      <c r="P417" s="126">
        <v>0</v>
      </c>
      <c r="Q417" s="126">
        <v>0.88470000000000004</v>
      </c>
      <c r="R417" s="126">
        <v>0</v>
      </c>
      <c r="S417" s="126">
        <v>0.34090652198485399</v>
      </c>
      <c r="T417" s="126">
        <v>0</v>
      </c>
      <c r="U417" s="126">
        <v>0</v>
      </c>
      <c r="V417" s="127">
        <v>0.34090652198485399</v>
      </c>
      <c r="W417" s="126">
        <v>6.9868995633187803</v>
      </c>
      <c r="X417" s="126">
        <v>0</v>
      </c>
      <c r="Y417" s="126">
        <v>6.9868995633187803</v>
      </c>
      <c r="Z417" s="126">
        <v>6.9868995633187803</v>
      </c>
      <c r="AA417" s="126">
        <v>6.9868995633187803</v>
      </c>
      <c r="AB417" s="126">
        <v>0</v>
      </c>
      <c r="AC417" s="126">
        <v>0</v>
      </c>
      <c r="AD417" s="126">
        <v>0</v>
      </c>
      <c r="AE417" s="127">
        <v>0</v>
      </c>
      <c r="AF417" s="128">
        <v>2</v>
      </c>
      <c r="AG417" s="125">
        <v>3.4829694323144098</v>
      </c>
      <c r="AH417" s="126">
        <v>0</v>
      </c>
      <c r="AI417" s="126">
        <v>3.4829694323144098</v>
      </c>
      <c r="AJ417" s="126">
        <v>3.4829694323144098</v>
      </c>
      <c r="AK417" s="126">
        <v>3.4829694323144098</v>
      </c>
      <c r="AL417" s="126">
        <v>0</v>
      </c>
      <c r="AM417" s="126">
        <v>0</v>
      </c>
      <c r="AN417" s="126">
        <v>0</v>
      </c>
      <c r="AO417" s="127">
        <v>0</v>
      </c>
      <c r="AP417" s="129">
        <v>228</v>
      </c>
      <c r="AQ417" s="129">
        <v>0</v>
      </c>
      <c r="AR417" s="129">
        <v>228</v>
      </c>
      <c r="AS417" s="129">
        <v>418.5</v>
      </c>
      <c r="AT417" s="129">
        <v>0</v>
      </c>
      <c r="AU417" s="129">
        <v>418.5</v>
      </c>
      <c r="AV417" s="129">
        <v>0</v>
      </c>
      <c r="AW417" s="129">
        <v>228</v>
      </c>
      <c r="AX417" s="129">
        <v>418.5</v>
      </c>
      <c r="AY417" s="129">
        <v>646.5</v>
      </c>
      <c r="AZ417" s="130">
        <v>646.5</v>
      </c>
      <c r="BA417" s="131">
        <v>23.143799999999999</v>
      </c>
      <c r="BB417" s="116" t="s">
        <v>254</v>
      </c>
      <c r="BC417" s="116" t="s">
        <v>254</v>
      </c>
      <c r="BD417" s="116" t="s">
        <v>254</v>
      </c>
      <c r="BE417" s="116" t="s">
        <v>254</v>
      </c>
      <c r="BF417" s="116">
        <v>0</v>
      </c>
      <c r="BG417" s="116">
        <v>1</v>
      </c>
      <c r="BH417" s="116">
        <v>1</v>
      </c>
      <c r="BI417" s="116">
        <v>1</v>
      </c>
    </row>
    <row r="418" spans="1:61" ht="15.5">
      <c r="A418" s="117" t="str">
        <f t="shared" si="6"/>
        <v>LI</v>
      </c>
      <c r="B418" s="118" t="s">
        <v>316</v>
      </c>
      <c r="C418" s="118">
        <v>1</v>
      </c>
      <c r="D418" s="118" t="s">
        <v>853</v>
      </c>
      <c r="E418" s="119" t="s">
        <v>450</v>
      </c>
      <c r="F418" s="120">
        <v>1.4906861782073975</v>
      </c>
      <c r="G418" s="121">
        <v>34.148029327392578</v>
      </c>
      <c r="H418" s="137" t="s">
        <v>24</v>
      </c>
      <c r="I418" s="123">
        <v>127.3236567</v>
      </c>
      <c r="J418" s="124">
        <v>0.44</v>
      </c>
      <c r="K418" s="124">
        <v>10.28</v>
      </c>
      <c r="L418" s="124">
        <v>45.36</v>
      </c>
      <c r="N418" s="125">
        <v>0.29239999999999999</v>
      </c>
      <c r="O418" s="126">
        <v>0</v>
      </c>
      <c r="P418" s="126">
        <v>0</v>
      </c>
      <c r="Q418" s="126">
        <v>1.4488000000000001</v>
      </c>
      <c r="R418" s="126">
        <v>0</v>
      </c>
      <c r="S418" s="126">
        <v>0.20182219768083901</v>
      </c>
      <c r="T418" s="126">
        <v>0</v>
      </c>
      <c r="U418" s="126">
        <v>0</v>
      </c>
      <c r="V418" s="127">
        <v>0.20182219768083901</v>
      </c>
      <c r="W418" s="126">
        <v>4.4025157232704402</v>
      </c>
      <c r="X418" s="126">
        <v>0</v>
      </c>
      <c r="Y418" s="126">
        <v>4.4025157232704402</v>
      </c>
      <c r="Z418" s="126">
        <v>3.7735849056603801</v>
      </c>
      <c r="AA418" s="126">
        <v>3.7735849056603801</v>
      </c>
      <c r="AB418" s="126">
        <v>0</v>
      </c>
      <c r="AC418" s="126">
        <v>0</v>
      </c>
      <c r="AD418" s="126">
        <v>0</v>
      </c>
      <c r="AE418" s="127">
        <v>0</v>
      </c>
      <c r="AF418" s="128">
        <v>2</v>
      </c>
      <c r="AG418" s="125">
        <v>0.67672955974842797</v>
      </c>
      <c r="AH418" s="126">
        <v>0</v>
      </c>
      <c r="AI418" s="126">
        <v>0.67672955974842797</v>
      </c>
      <c r="AJ418" s="126">
        <v>0.67672955974842797</v>
      </c>
      <c r="AK418" s="126">
        <v>0.67672955974842797</v>
      </c>
      <c r="AL418" s="126">
        <v>0</v>
      </c>
      <c r="AM418" s="126">
        <v>0</v>
      </c>
      <c r="AN418" s="126">
        <v>0</v>
      </c>
      <c r="AO418" s="127">
        <v>0</v>
      </c>
      <c r="AP418" s="129">
        <v>188</v>
      </c>
      <c r="AQ418" s="129">
        <v>0</v>
      </c>
      <c r="AR418" s="129">
        <v>188</v>
      </c>
      <c r="AS418" s="129">
        <v>550.5</v>
      </c>
      <c r="AT418" s="129">
        <v>0</v>
      </c>
      <c r="AU418" s="129">
        <v>550.5</v>
      </c>
      <c r="AV418" s="129">
        <v>0</v>
      </c>
      <c r="AW418" s="129">
        <v>188</v>
      </c>
      <c r="AX418" s="129">
        <v>550.5</v>
      </c>
      <c r="AY418" s="129">
        <v>738.5</v>
      </c>
      <c r="AZ418" s="130">
        <v>738.5</v>
      </c>
      <c r="BA418" s="131">
        <v>79.372</v>
      </c>
      <c r="BB418" s="116" t="s">
        <v>254</v>
      </c>
      <c r="BC418" s="116" t="s">
        <v>254</v>
      </c>
      <c r="BD418" s="116" t="s">
        <v>254</v>
      </c>
      <c r="BE418" s="116" t="s">
        <v>254</v>
      </c>
      <c r="BF418" s="116">
        <v>1</v>
      </c>
      <c r="BG418" s="116">
        <v>1</v>
      </c>
      <c r="BH418" s="116">
        <v>1</v>
      </c>
      <c r="BI418" s="116">
        <v>1</v>
      </c>
    </row>
    <row r="419" spans="1:61" ht="15.5">
      <c r="A419" s="117" t="str">
        <f t="shared" si="6"/>
        <v>LI</v>
      </c>
      <c r="B419" s="118" t="s">
        <v>316</v>
      </c>
      <c r="C419" s="118">
        <v>1</v>
      </c>
      <c r="D419" s="118" t="s">
        <v>854</v>
      </c>
      <c r="E419" s="119" t="s">
        <v>452</v>
      </c>
      <c r="F419" s="120">
        <v>1.7702566385269165</v>
      </c>
      <c r="G419" s="121">
        <v>34.603199005126953</v>
      </c>
      <c r="H419" s="137" t="s">
        <v>24</v>
      </c>
      <c r="I419" s="123">
        <v>95.492742550000003</v>
      </c>
      <c r="J419" s="124">
        <v>0.4</v>
      </c>
      <c r="K419" s="124">
        <v>9.7799999999999994</v>
      </c>
      <c r="L419" s="124">
        <v>35</v>
      </c>
      <c r="N419" s="125">
        <v>0.16775000000000001</v>
      </c>
      <c r="O419" s="126">
        <v>0</v>
      </c>
      <c r="P419" s="126">
        <v>0</v>
      </c>
      <c r="Q419" s="126">
        <v>0.91439999999999999</v>
      </c>
      <c r="R419" s="126">
        <v>0</v>
      </c>
      <c r="S419" s="126">
        <v>0.18345363079615001</v>
      </c>
      <c r="T419" s="126">
        <v>0</v>
      </c>
      <c r="U419" s="126">
        <v>0</v>
      </c>
      <c r="V419" s="127">
        <v>0.18345363079615001</v>
      </c>
      <c r="W419" s="126">
        <v>6.4777327935222697</v>
      </c>
      <c r="X419" s="126">
        <v>1.6194331983805701</v>
      </c>
      <c r="Y419" s="126">
        <v>4.8582995951417001</v>
      </c>
      <c r="Z419" s="126">
        <v>4.8582995951417001</v>
      </c>
      <c r="AA419" s="126">
        <v>4.8582995951417001</v>
      </c>
      <c r="AB419" s="126">
        <v>0</v>
      </c>
      <c r="AC419" s="126">
        <v>0</v>
      </c>
      <c r="AD419" s="126">
        <v>1.6194331983805701</v>
      </c>
      <c r="AE419" s="127">
        <v>0</v>
      </c>
      <c r="AF419" s="128">
        <v>2</v>
      </c>
      <c r="AG419" s="125">
        <v>1.3344129554655899</v>
      </c>
      <c r="AH419" s="126">
        <v>0.63967611336032404</v>
      </c>
      <c r="AI419" s="126">
        <v>0.69473684210526299</v>
      </c>
      <c r="AJ419" s="126">
        <v>0.69473684210526299</v>
      </c>
      <c r="AK419" s="126">
        <v>0.69473684210526299</v>
      </c>
      <c r="AL419" s="126">
        <v>0</v>
      </c>
      <c r="AM419" s="126">
        <v>0</v>
      </c>
      <c r="AN419" s="126">
        <v>0.63967611336032404</v>
      </c>
      <c r="AO419" s="127">
        <v>0</v>
      </c>
      <c r="AP419" s="129">
        <v>33.5</v>
      </c>
      <c r="AQ419" s="129">
        <v>0</v>
      </c>
      <c r="AR419" s="129">
        <v>33.5</v>
      </c>
      <c r="AS419" s="129">
        <v>843.5</v>
      </c>
      <c r="AT419" s="129">
        <v>0</v>
      </c>
      <c r="AU419" s="129">
        <v>843.5</v>
      </c>
      <c r="AV419" s="129">
        <v>0</v>
      </c>
      <c r="AW419" s="129">
        <v>33.5</v>
      </c>
      <c r="AX419" s="129">
        <v>843.5</v>
      </c>
      <c r="AY419" s="129">
        <v>877</v>
      </c>
      <c r="AZ419" s="130">
        <v>877</v>
      </c>
      <c r="BA419" s="131">
        <v>94.3904</v>
      </c>
      <c r="BB419" s="116" t="s">
        <v>254</v>
      </c>
      <c r="BC419" s="116" t="s">
        <v>254</v>
      </c>
      <c r="BD419" s="116" t="s">
        <v>254</v>
      </c>
      <c r="BE419" s="116" t="s">
        <v>254</v>
      </c>
      <c r="BF419" s="116">
        <v>1</v>
      </c>
      <c r="BG419" s="116">
        <v>1</v>
      </c>
      <c r="BH419" s="116">
        <v>1</v>
      </c>
      <c r="BI419" s="116">
        <v>1</v>
      </c>
    </row>
    <row r="420" spans="1:61" ht="15.5">
      <c r="A420" s="117" t="str">
        <f t="shared" si="6"/>
        <v>LI</v>
      </c>
      <c r="B420" s="118" t="s">
        <v>316</v>
      </c>
      <c r="C420" s="118">
        <v>1</v>
      </c>
      <c r="D420" s="118" t="s">
        <v>855</v>
      </c>
      <c r="E420" s="119" t="s">
        <v>454</v>
      </c>
      <c r="F420" s="120">
        <v>1.9334539175033569</v>
      </c>
      <c r="G420" s="121">
        <v>34.851398468017578</v>
      </c>
      <c r="H420" s="137" t="s">
        <v>24</v>
      </c>
      <c r="I420" s="123" t="s">
        <v>254</v>
      </c>
      <c r="J420" s="124">
        <v>0.48</v>
      </c>
      <c r="K420" s="124">
        <v>11.62</v>
      </c>
      <c r="L420" s="124">
        <v>40.44</v>
      </c>
      <c r="N420" s="125">
        <v>0.86599999999999999</v>
      </c>
      <c r="O420" s="126">
        <v>0</v>
      </c>
      <c r="P420" s="126">
        <v>0</v>
      </c>
      <c r="Q420" s="126">
        <v>1.4684999999999999</v>
      </c>
      <c r="R420" s="126">
        <v>0</v>
      </c>
      <c r="S420" s="126">
        <v>0.58971739870616302</v>
      </c>
      <c r="T420" s="126">
        <v>0</v>
      </c>
      <c r="U420" s="126">
        <v>0</v>
      </c>
      <c r="V420" s="127">
        <v>0.58971739870616302</v>
      </c>
      <c r="W420" s="126">
        <v>4.7092064987049698</v>
      </c>
      <c r="X420" s="126">
        <v>2.35460324935248</v>
      </c>
      <c r="Y420" s="126">
        <v>2.35460324935248</v>
      </c>
      <c r="Z420" s="126">
        <v>2.35460324935248</v>
      </c>
      <c r="AA420" s="126">
        <v>2.35460324935248</v>
      </c>
      <c r="AB420" s="126">
        <v>0</v>
      </c>
      <c r="AC420" s="126">
        <v>0</v>
      </c>
      <c r="AD420" s="126">
        <v>2.35460324935248</v>
      </c>
      <c r="AE420" s="127">
        <v>0</v>
      </c>
      <c r="AF420" s="128">
        <v>2</v>
      </c>
      <c r="AG420" s="125">
        <v>1.52342830233106</v>
      </c>
      <c r="AH420" s="126">
        <v>0.93006828349423099</v>
      </c>
      <c r="AI420" s="126">
        <v>0.59336001883682599</v>
      </c>
      <c r="AJ420" s="126">
        <v>0.59336001883682599</v>
      </c>
      <c r="AK420" s="126">
        <v>0.59336001883682599</v>
      </c>
      <c r="AL420" s="126">
        <v>0</v>
      </c>
      <c r="AM420" s="126">
        <v>0</v>
      </c>
      <c r="AN420" s="126">
        <v>0.93006828349423099</v>
      </c>
      <c r="AO420" s="127">
        <v>0</v>
      </c>
      <c r="AP420" s="129">
        <v>70.5</v>
      </c>
      <c r="AQ420" s="129">
        <v>0</v>
      </c>
      <c r="AR420" s="129">
        <v>70.5</v>
      </c>
      <c r="AS420" s="129">
        <v>141.5</v>
      </c>
      <c r="AT420" s="129">
        <v>0</v>
      </c>
      <c r="AU420" s="129">
        <v>141.5</v>
      </c>
      <c r="AV420" s="129">
        <v>0</v>
      </c>
      <c r="AW420" s="129">
        <v>70.5</v>
      </c>
      <c r="AX420" s="129">
        <v>141.5</v>
      </c>
      <c r="AY420" s="129">
        <v>212</v>
      </c>
      <c r="AZ420" s="130">
        <v>212</v>
      </c>
      <c r="BA420" s="131">
        <v>18.925000000000001</v>
      </c>
      <c r="BB420" s="116" t="s">
        <v>254</v>
      </c>
      <c r="BC420" s="116" t="s">
        <v>254</v>
      </c>
      <c r="BD420" s="116" t="s">
        <v>254</v>
      </c>
      <c r="BE420" s="116" t="s">
        <v>254</v>
      </c>
      <c r="BF420" s="116">
        <v>0</v>
      </c>
      <c r="BG420" s="116">
        <v>1</v>
      </c>
      <c r="BH420" s="116">
        <v>1</v>
      </c>
      <c r="BI420" s="116">
        <v>1</v>
      </c>
    </row>
    <row r="421" spans="1:61" ht="15.5">
      <c r="A421" s="117" t="str">
        <f t="shared" si="6"/>
        <v>LI</v>
      </c>
      <c r="B421" s="118" t="s">
        <v>316</v>
      </c>
      <c r="C421" s="118">
        <v>1</v>
      </c>
      <c r="D421" s="118" t="s">
        <v>856</v>
      </c>
      <c r="E421" s="119" t="s">
        <v>456</v>
      </c>
      <c r="F421" s="120" t="s">
        <v>254</v>
      </c>
      <c r="G421" s="121">
        <v>46.080333709716797</v>
      </c>
      <c r="H421" s="137" t="s">
        <v>24</v>
      </c>
      <c r="I421" s="123">
        <v>254.6473135</v>
      </c>
      <c r="J421" s="124">
        <v>0.44</v>
      </c>
      <c r="K421" s="124">
        <v>12.86</v>
      </c>
      <c r="L421" s="124">
        <v>42.56</v>
      </c>
      <c r="N421" s="125">
        <v>0</v>
      </c>
      <c r="O421" s="126">
        <v>0</v>
      </c>
      <c r="P421" s="126">
        <v>0</v>
      </c>
      <c r="Q421" s="126">
        <v>1.589</v>
      </c>
      <c r="R421" s="126">
        <v>0</v>
      </c>
      <c r="S421" s="126">
        <v>0</v>
      </c>
      <c r="T421" s="126">
        <v>0</v>
      </c>
      <c r="U421" s="126">
        <v>0</v>
      </c>
      <c r="V421" s="127">
        <v>0</v>
      </c>
      <c r="W421" s="126">
        <v>4.8289738430583498</v>
      </c>
      <c r="X421" s="126">
        <v>0</v>
      </c>
      <c r="Y421" s="126">
        <v>4.0241448692152897</v>
      </c>
      <c r="Z421" s="126">
        <v>4.0241448692152897</v>
      </c>
      <c r="AA421" s="126">
        <v>4.0241448692152897</v>
      </c>
      <c r="AB421" s="126">
        <v>0</v>
      </c>
      <c r="AC421" s="126">
        <v>0</v>
      </c>
      <c r="AD421" s="126">
        <v>0.80482897384305796</v>
      </c>
      <c r="AE421" s="127">
        <v>0</v>
      </c>
      <c r="AF421" s="128">
        <v>2</v>
      </c>
      <c r="AG421" s="125">
        <v>0.89336016096579496</v>
      </c>
      <c r="AH421" s="126">
        <v>0</v>
      </c>
      <c r="AI421" s="126">
        <v>0.57545271629778705</v>
      </c>
      <c r="AJ421" s="126">
        <v>0.57545271629778705</v>
      </c>
      <c r="AK421" s="126">
        <v>0.57545271629778705</v>
      </c>
      <c r="AL421" s="126">
        <v>0</v>
      </c>
      <c r="AM421" s="126">
        <v>0</v>
      </c>
      <c r="AN421" s="126">
        <v>0.31790744466800802</v>
      </c>
      <c r="AO421" s="127">
        <v>0</v>
      </c>
      <c r="AP421" s="129">
        <v>89.5</v>
      </c>
      <c r="AQ421" s="129">
        <v>0</v>
      </c>
      <c r="AR421" s="129">
        <v>89.5</v>
      </c>
      <c r="AS421" s="129">
        <v>534.5</v>
      </c>
      <c r="AT421" s="129">
        <v>0</v>
      </c>
      <c r="AU421" s="129">
        <v>534.5</v>
      </c>
      <c r="AV421" s="129">
        <v>0</v>
      </c>
      <c r="AW421" s="129">
        <v>89.5</v>
      </c>
      <c r="AX421" s="129">
        <v>534.5</v>
      </c>
      <c r="AY421" s="129">
        <v>624</v>
      </c>
      <c r="AZ421" s="130">
        <v>624</v>
      </c>
      <c r="BA421" s="131">
        <v>27.9941</v>
      </c>
      <c r="BB421" s="116" t="s">
        <v>254</v>
      </c>
      <c r="BC421" s="116" t="s">
        <v>254</v>
      </c>
      <c r="BD421" s="116" t="s">
        <v>254</v>
      </c>
      <c r="BE421" s="116" t="s">
        <v>254</v>
      </c>
      <c r="BF421" s="116">
        <v>0</v>
      </c>
      <c r="BG421" s="116">
        <v>1</v>
      </c>
      <c r="BH421" s="116">
        <v>1</v>
      </c>
      <c r="BI421" s="116">
        <v>1</v>
      </c>
    </row>
    <row r="422" spans="1:61" ht="15.5">
      <c r="A422" s="117" t="str">
        <f t="shared" si="6"/>
        <v>LI</v>
      </c>
      <c r="B422" s="118" t="s">
        <v>319</v>
      </c>
      <c r="C422" s="118">
        <v>1</v>
      </c>
      <c r="D422" s="118" t="s">
        <v>857</v>
      </c>
      <c r="E422" s="119">
        <v>1</v>
      </c>
      <c r="F422" s="120">
        <v>1.8412672281265259</v>
      </c>
      <c r="G422" s="121">
        <v>34.564765930175781</v>
      </c>
      <c r="H422" s="137" t="s">
        <v>24</v>
      </c>
      <c r="I422" s="123">
        <v>318.30914180000002</v>
      </c>
      <c r="J422" s="124">
        <v>0.4</v>
      </c>
      <c r="K422" s="124">
        <v>13.32</v>
      </c>
      <c r="L422" s="124">
        <v>52.08</v>
      </c>
      <c r="N422" s="125">
        <v>7.5600000000000001E-2</v>
      </c>
      <c r="O422" s="126">
        <v>0</v>
      </c>
      <c r="P422" s="126">
        <v>0</v>
      </c>
      <c r="Q422" s="126">
        <v>1.1800999999999999</v>
      </c>
      <c r="R422" s="126">
        <v>0</v>
      </c>
      <c r="S422" s="126">
        <v>6.4062367595966493E-2</v>
      </c>
      <c r="T422" s="126">
        <v>0</v>
      </c>
      <c r="U422" s="126">
        <v>0</v>
      </c>
      <c r="V422" s="127">
        <v>6.4062367595966493E-2</v>
      </c>
      <c r="W422" s="126">
        <v>0</v>
      </c>
      <c r="X422" s="126">
        <v>0</v>
      </c>
      <c r="Y422" s="126">
        <v>0</v>
      </c>
      <c r="Z422" s="126">
        <v>0</v>
      </c>
      <c r="AA422" s="126">
        <v>0</v>
      </c>
      <c r="AB422" s="126">
        <v>0</v>
      </c>
      <c r="AC422" s="126">
        <v>0</v>
      </c>
      <c r="AD422" s="126">
        <v>0</v>
      </c>
      <c r="AE422" s="127">
        <v>0</v>
      </c>
      <c r="AF422" s="128" t="s">
        <v>254</v>
      </c>
      <c r="AG422" s="125" t="s">
        <v>254</v>
      </c>
      <c r="AH422" s="126" t="s">
        <v>254</v>
      </c>
      <c r="AI422" s="126" t="s">
        <v>254</v>
      </c>
      <c r="AJ422" s="126" t="s">
        <v>254</v>
      </c>
      <c r="AK422" s="126" t="s">
        <v>254</v>
      </c>
      <c r="AL422" s="126" t="s">
        <v>254</v>
      </c>
      <c r="AM422" s="126" t="s">
        <v>254</v>
      </c>
      <c r="AN422" s="126" t="s">
        <v>254</v>
      </c>
      <c r="AO422" s="127" t="s">
        <v>254</v>
      </c>
      <c r="AP422" s="129">
        <v>41.5</v>
      </c>
      <c r="AQ422" s="129">
        <v>0</v>
      </c>
      <c r="AR422" s="129">
        <v>41.5</v>
      </c>
      <c r="AS422" s="129">
        <v>267.5</v>
      </c>
      <c r="AT422" s="129">
        <v>0</v>
      </c>
      <c r="AU422" s="129">
        <v>267.5</v>
      </c>
      <c r="AV422" s="129">
        <v>0</v>
      </c>
      <c r="AW422" s="129">
        <v>41.5</v>
      </c>
      <c r="AX422" s="129">
        <v>267.5</v>
      </c>
      <c r="AY422" s="129">
        <v>309</v>
      </c>
      <c r="AZ422" s="130">
        <v>309</v>
      </c>
      <c r="BA422" s="131">
        <v>0.14899999999999999</v>
      </c>
      <c r="BB422" s="116" t="s">
        <v>254</v>
      </c>
      <c r="BC422" s="116" t="s">
        <v>254</v>
      </c>
      <c r="BD422" s="116" t="s">
        <v>254</v>
      </c>
      <c r="BE422" s="116" t="s">
        <v>254</v>
      </c>
      <c r="BF422" s="116">
        <v>0</v>
      </c>
      <c r="BG422" s="116">
        <v>1</v>
      </c>
      <c r="BH422" s="116">
        <v>1</v>
      </c>
      <c r="BI422" s="116">
        <v>1</v>
      </c>
    </row>
    <row r="423" spans="1:61" ht="15.5">
      <c r="A423" s="117" t="str">
        <f t="shared" si="6"/>
        <v>LI</v>
      </c>
      <c r="B423" s="118" t="s">
        <v>319</v>
      </c>
      <c r="C423" s="118">
        <v>1</v>
      </c>
      <c r="D423" s="118" t="s">
        <v>858</v>
      </c>
      <c r="E423" s="119">
        <v>2</v>
      </c>
      <c r="F423" s="120">
        <v>1.7542634010314941</v>
      </c>
      <c r="G423" s="121">
        <v>34.503414154052734</v>
      </c>
      <c r="H423" s="137" t="s">
        <v>24</v>
      </c>
      <c r="I423" s="123">
        <v>413.80188440000001</v>
      </c>
      <c r="J423" s="124">
        <v>0.4</v>
      </c>
      <c r="K423" s="124">
        <v>11.36</v>
      </c>
      <c r="L423" s="124">
        <v>46.34</v>
      </c>
      <c r="N423" s="125">
        <v>3.2800000000000003E-2</v>
      </c>
      <c r="O423" s="126">
        <v>0</v>
      </c>
      <c r="P423" s="126">
        <v>0</v>
      </c>
      <c r="Q423" s="126">
        <v>1.2209000000000001</v>
      </c>
      <c r="R423" s="126">
        <v>0</v>
      </c>
      <c r="S423" s="126">
        <v>2.68654271439102E-2</v>
      </c>
      <c r="T423" s="126">
        <v>0</v>
      </c>
      <c r="U423" s="126">
        <v>0</v>
      </c>
      <c r="V423" s="127">
        <v>2.68654271439102E-2</v>
      </c>
      <c r="W423" s="126">
        <v>6.5038259463066801</v>
      </c>
      <c r="X423" s="126">
        <v>0.226220032915015</v>
      </c>
      <c r="Y423" s="126">
        <v>6.2776059133916604</v>
      </c>
      <c r="Z423" s="126">
        <v>6.2776059133916604</v>
      </c>
      <c r="AA423" s="126">
        <v>6.2776059133916604</v>
      </c>
      <c r="AB423" s="126">
        <v>0</v>
      </c>
      <c r="AC423" s="126">
        <v>0</v>
      </c>
      <c r="AD423" s="126">
        <v>0.226220032915015</v>
      </c>
      <c r="AE423" s="127">
        <v>0</v>
      </c>
      <c r="AF423" s="128">
        <v>4</v>
      </c>
      <c r="AG423" s="125">
        <v>1.5675351630763701</v>
      </c>
      <c r="AH423" s="126">
        <v>0.111356811202416</v>
      </c>
      <c r="AI423" s="126">
        <v>1.4561783518739499</v>
      </c>
      <c r="AJ423" s="126">
        <v>1.4561783518739499</v>
      </c>
      <c r="AK423" s="126">
        <v>1.4561783518739499</v>
      </c>
      <c r="AL423" s="126">
        <v>0</v>
      </c>
      <c r="AM423" s="126">
        <v>0</v>
      </c>
      <c r="AN423" s="126">
        <v>0.111356811202416</v>
      </c>
      <c r="AO423" s="127">
        <v>0</v>
      </c>
      <c r="AP423" s="129">
        <v>86</v>
      </c>
      <c r="AQ423" s="129">
        <v>0</v>
      </c>
      <c r="AR423" s="129">
        <v>86</v>
      </c>
      <c r="AS423" s="129">
        <v>307.5</v>
      </c>
      <c r="AT423" s="129">
        <v>0</v>
      </c>
      <c r="AU423" s="129">
        <v>307.5</v>
      </c>
      <c r="AV423" s="129">
        <v>0</v>
      </c>
      <c r="AW423" s="129">
        <v>86</v>
      </c>
      <c r="AX423" s="129">
        <v>307.5</v>
      </c>
      <c r="AY423" s="129">
        <v>393.5</v>
      </c>
      <c r="AZ423" s="130">
        <v>393.5</v>
      </c>
      <c r="BA423" s="131" t="s">
        <v>254</v>
      </c>
      <c r="BB423" s="116" t="s">
        <v>254</v>
      </c>
      <c r="BC423" s="116" t="s">
        <v>254</v>
      </c>
      <c r="BD423" s="116" t="s">
        <v>254</v>
      </c>
      <c r="BE423" s="116" t="s">
        <v>254</v>
      </c>
      <c r="BF423" s="116">
        <v>0</v>
      </c>
      <c r="BG423" s="116">
        <v>1</v>
      </c>
      <c r="BH423" s="116">
        <v>0</v>
      </c>
      <c r="BI423" s="116">
        <v>1</v>
      </c>
    </row>
    <row r="424" spans="1:61" ht="15.5">
      <c r="A424" s="117" t="str">
        <f t="shared" si="6"/>
        <v>LI</v>
      </c>
      <c r="B424" s="118" t="s">
        <v>319</v>
      </c>
      <c r="C424" s="118">
        <v>1</v>
      </c>
      <c r="D424" s="118" t="s">
        <v>859</v>
      </c>
      <c r="E424" s="119">
        <v>3</v>
      </c>
      <c r="F424" s="120">
        <v>1.8186619281768799</v>
      </c>
      <c r="G424" s="121">
        <v>35.223133087158203</v>
      </c>
      <c r="H424" s="137" t="s">
        <v>24</v>
      </c>
      <c r="I424" s="123">
        <v>254.6473135</v>
      </c>
      <c r="J424" s="124">
        <v>0.42</v>
      </c>
      <c r="K424" s="124">
        <v>14.66</v>
      </c>
      <c r="L424" s="124">
        <v>44.4</v>
      </c>
      <c r="N424" s="125">
        <v>7.3999999999999996E-2</v>
      </c>
      <c r="O424" s="126">
        <v>0</v>
      </c>
      <c r="P424" s="126">
        <v>0</v>
      </c>
      <c r="Q424" s="126">
        <v>0.74590000000000001</v>
      </c>
      <c r="R424" s="126">
        <v>0</v>
      </c>
      <c r="S424" s="126">
        <v>9.9209009250569802E-2</v>
      </c>
      <c r="T424" s="126">
        <v>0</v>
      </c>
      <c r="U424" s="126">
        <v>0</v>
      </c>
      <c r="V424" s="127">
        <v>9.9209009250569802E-2</v>
      </c>
      <c r="W424" s="126">
        <v>0.58023151237343695</v>
      </c>
      <c r="X424" s="126">
        <v>7.2528939046679605E-2</v>
      </c>
      <c r="Y424" s="126">
        <v>0.50770257332675695</v>
      </c>
      <c r="Z424" s="126">
        <v>0.43517363428007799</v>
      </c>
      <c r="AA424" s="126">
        <v>0.43517363428007799</v>
      </c>
      <c r="AB424" s="126">
        <v>0</v>
      </c>
      <c r="AC424" s="126">
        <v>0</v>
      </c>
      <c r="AD424" s="126">
        <v>7.2528939046679605E-2</v>
      </c>
      <c r="AE424" s="127">
        <v>0</v>
      </c>
      <c r="AF424" s="128">
        <v>4</v>
      </c>
      <c r="AG424" s="125">
        <v>0.10756041660622601</v>
      </c>
      <c r="AH424" s="126">
        <v>0</v>
      </c>
      <c r="AI424" s="126">
        <v>0.10756041660622601</v>
      </c>
      <c r="AJ424" s="126">
        <v>0.10756041660622601</v>
      </c>
      <c r="AK424" s="126">
        <v>0.10756041660622601</v>
      </c>
      <c r="AL424" s="126">
        <v>0</v>
      </c>
      <c r="AM424" s="126">
        <v>0</v>
      </c>
      <c r="AN424" s="126">
        <v>0</v>
      </c>
      <c r="AO424" s="127">
        <v>0</v>
      </c>
      <c r="AP424" s="129">
        <v>152.5</v>
      </c>
      <c r="AQ424" s="129">
        <v>0</v>
      </c>
      <c r="AR424" s="129">
        <v>152.5</v>
      </c>
      <c r="AS424" s="129">
        <v>291</v>
      </c>
      <c r="AT424" s="129">
        <v>0</v>
      </c>
      <c r="AU424" s="129">
        <v>291</v>
      </c>
      <c r="AV424" s="129">
        <v>0</v>
      </c>
      <c r="AW424" s="129">
        <v>152.5</v>
      </c>
      <c r="AX424" s="129">
        <v>291</v>
      </c>
      <c r="AY424" s="129">
        <v>443.5</v>
      </c>
      <c r="AZ424" s="130">
        <v>443.5</v>
      </c>
      <c r="BA424" s="131">
        <v>6.7801999999999998</v>
      </c>
      <c r="BB424" s="116" t="s">
        <v>254</v>
      </c>
      <c r="BC424" s="116" t="s">
        <v>254</v>
      </c>
      <c r="BD424" s="116" t="s">
        <v>254</v>
      </c>
      <c r="BE424" s="116" t="s">
        <v>254</v>
      </c>
      <c r="BF424" s="116">
        <v>0</v>
      </c>
      <c r="BG424" s="116">
        <v>1</v>
      </c>
      <c r="BH424" s="116">
        <v>1</v>
      </c>
      <c r="BI424" s="116">
        <v>1</v>
      </c>
    </row>
    <row r="425" spans="1:61" ht="15.5">
      <c r="A425" s="117" t="str">
        <f t="shared" si="6"/>
        <v>LI</v>
      </c>
      <c r="B425" s="118" t="s">
        <v>319</v>
      </c>
      <c r="C425" s="118">
        <v>1</v>
      </c>
      <c r="D425" s="118" t="s">
        <v>860</v>
      </c>
      <c r="E425" s="119">
        <v>4</v>
      </c>
      <c r="F425" s="120">
        <v>1.7628620862960815</v>
      </c>
      <c r="G425" s="121">
        <v>34.688503265380859</v>
      </c>
      <c r="H425" s="137" t="s">
        <v>24</v>
      </c>
      <c r="I425" s="123">
        <v>318.30914180000002</v>
      </c>
      <c r="J425" s="124">
        <v>0.44</v>
      </c>
      <c r="K425" s="124">
        <v>12.96</v>
      </c>
      <c r="L425" s="124">
        <v>48.5</v>
      </c>
      <c r="N425" s="125">
        <v>0.13800000000000001</v>
      </c>
      <c r="O425" s="126">
        <v>0</v>
      </c>
      <c r="P425" s="126">
        <v>0</v>
      </c>
      <c r="Q425" s="126">
        <v>1.2423999999999999</v>
      </c>
      <c r="R425" s="126">
        <v>0</v>
      </c>
      <c r="S425" s="126">
        <v>0.111075338055377</v>
      </c>
      <c r="T425" s="126">
        <v>0</v>
      </c>
      <c r="U425" s="126">
        <v>0</v>
      </c>
      <c r="V425" s="127">
        <v>0.111075338055377</v>
      </c>
      <c r="W425" s="126">
        <v>7.4027072758037198</v>
      </c>
      <c r="X425" s="126">
        <v>0</v>
      </c>
      <c r="Y425" s="126">
        <v>7.4027072758037198</v>
      </c>
      <c r="Z425" s="126">
        <v>7.2516316171138504</v>
      </c>
      <c r="AA425" s="126">
        <v>7.2516316171138504</v>
      </c>
      <c r="AB425" s="126">
        <v>0</v>
      </c>
      <c r="AC425" s="126">
        <v>0</v>
      </c>
      <c r="AD425" s="126">
        <v>0</v>
      </c>
      <c r="AE425" s="127">
        <v>0</v>
      </c>
      <c r="AF425" s="128">
        <v>4</v>
      </c>
      <c r="AG425" s="125">
        <v>2.10720328740633</v>
      </c>
      <c r="AH425" s="126">
        <v>0</v>
      </c>
      <c r="AI425" s="126">
        <v>2.10720328740633</v>
      </c>
      <c r="AJ425" s="126">
        <v>2.10720328740633</v>
      </c>
      <c r="AK425" s="126">
        <v>2.10720328740633</v>
      </c>
      <c r="AL425" s="126">
        <v>0</v>
      </c>
      <c r="AM425" s="126">
        <v>0</v>
      </c>
      <c r="AN425" s="126">
        <v>0</v>
      </c>
      <c r="AO425" s="127">
        <v>0</v>
      </c>
      <c r="AP425" s="129">
        <v>28.5</v>
      </c>
      <c r="AQ425" s="129">
        <v>0</v>
      </c>
      <c r="AR425" s="129">
        <v>28.5</v>
      </c>
      <c r="AS425" s="129">
        <v>119.5</v>
      </c>
      <c r="AT425" s="129">
        <v>0</v>
      </c>
      <c r="AU425" s="129">
        <v>119.5</v>
      </c>
      <c r="AV425" s="129">
        <v>0</v>
      </c>
      <c r="AW425" s="129">
        <v>28.5</v>
      </c>
      <c r="AX425" s="129">
        <v>119.5</v>
      </c>
      <c r="AY425" s="129">
        <v>148</v>
      </c>
      <c r="AZ425" s="130">
        <v>148</v>
      </c>
      <c r="BA425" s="131">
        <v>9.4981000000000009</v>
      </c>
      <c r="BB425" s="116" t="s">
        <v>254</v>
      </c>
      <c r="BC425" s="116" t="s">
        <v>254</v>
      </c>
      <c r="BD425" s="116" t="s">
        <v>254</v>
      </c>
      <c r="BE425" s="116" t="s">
        <v>254</v>
      </c>
      <c r="BF425" s="116">
        <v>0</v>
      </c>
      <c r="BG425" s="116">
        <v>1</v>
      </c>
      <c r="BH425" s="116">
        <v>1</v>
      </c>
      <c r="BI425" s="116">
        <v>1</v>
      </c>
    </row>
    <row r="426" spans="1:61" ht="15.5">
      <c r="A426" s="117" t="str">
        <f t="shared" si="6"/>
        <v>LI</v>
      </c>
      <c r="B426" s="118" t="s">
        <v>319</v>
      </c>
      <c r="C426" s="118">
        <v>1</v>
      </c>
      <c r="D426" s="118" t="s">
        <v>861</v>
      </c>
      <c r="E426" s="119">
        <v>5</v>
      </c>
      <c r="F426" s="120">
        <v>1.5610400438308716</v>
      </c>
      <c r="G426" s="121">
        <v>34.937606811523438</v>
      </c>
      <c r="H426" s="137" t="s">
        <v>24</v>
      </c>
      <c r="I426" s="123">
        <v>509.29462690000003</v>
      </c>
      <c r="J426" s="124">
        <v>0.46</v>
      </c>
      <c r="K426" s="124">
        <v>11.62</v>
      </c>
      <c r="L426" s="124">
        <v>47.5</v>
      </c>
      <c r="N426" s="125">
        <v>6.7599999999999993E-2</v>
      </c>
      <c r="O426" s="126">
        <v>0</v>
      </c>
      <c r="P426" s="126">
        <v>0</v>
      </c>
      <c r="Q426" s="126">
        <v>1.2048000000000001</v>
      </c>
      <c r="R426" s="126">
        <v>0</v>
      </c>
      <c r="S426" s="126">
        <v>5.6108897742363897E-2</v>
      </c>
      <c r="T426" s="126">
        <v>0</v>
      </c>
      <c r="U426" s="126">
        <v>0</v>
      </c>
      <c r="V426" s="127">
        <v>5.6108897742363897E-2</v>
      </c>
      <c r="W426" s="126">
        <v>8.5359473524795604</v>
      </c>
      <c r="X426" s="126">
        <v>0.36713752053675502</v>
      </c>
      <c r="Y426" s="126">
        <v>8.1688098319428004</v>
      </c>
      <c r="Z426" s="126">
        <v>8.1688098319428004</v>
      </c>
      <c r="AA426" s="126">
        <v>8.1688098319428004</v>
      </c>
      <c r="AB426" s="126">
        <v>0</v>
      </c>
      <c r="AC426" s="126">
        <v>0</v>
      </c>
      <c r="AD426" s="126">
        <v>0.36713752053675502</v>
      </c>
      <c r="AE426" s="127">
        <v>0</v>
      </c>
      <c r="AF426" s="128">
        <v>3</v>
      </c>
      <c r="AG426" s="125">
        <v>1.9798808638745899</v>
      </c>
      <c r="AH426" s="126">
        <v>0.20302704885682599</v>
      </c>
      <c r="AI426" s="126">
        <v>1.77685381501776</v>
      </c>
      <c r="AJ426" s="126">
        <v>1.77685381501776</v>
      </c>
      <c r="AK426" s="126">
        <v>1.77685381501776</v>
      </c>
      <c r="AL426" s="126">
        <v>0</v>
      </c>
      <c r="AM426" s="126">
        <v>0</v>
      </c>
      <c r="AN426" s="126">
        <v>0.20302704885682599</v>
      </c>
      <c r="AO426" s="127">
        <v>0</v>
      </c>
      <c r="AP426" s="129">
        <v>149.5</v>
      </c>
      <c r="AQ426" s="129">
        <v>0</v>
      </c>
      <c r="AR426" s="129">
        <v>149.5</v>
      </c>
      <c r="AS426" s="129">
        <v>401</v>
      </c>
      <c r="AT426" s="129">
        <v>0</v>
      </c>
      <c r="AU426" s="129">
        <v>401</v>
      </c>
      <c r="AV426" s="129">
        <v>0</v>
      </c>
      <c r="AW426" s="129">
        <v>149.5</v>
      </c>
      <c r="AX426" s="129">
        <v>401</v>
      </c>
      <c r="AY426" s="129">
        <v>550.5</v>
      </c>
      <c r="AZ426" s="130">
        <v>550.5</v>
      </c>
      <c r="BA426" s="131">
        <v>2.4540000000000002</v>
      </c>
      <c r="BB426" s="116" t="s">
        <v>254</v>
      </c>
      <c r="BC426" s="116" t="s">
        <v>254</v>
      </c>
      <c r="BD426" s="116" t="s">
        <v>254</v>
      </c>
      <c r="BE426" s="116" t="s">
        <v>254</v>
      </c>
      <c r="BF426" s="116">
        <v>0</v>
      </c>
      <c r="BG426" s="116">
        <v>1</v>
      </c>
      <c r="BH426" s="116">
        <v>1</v>
      </c>
      <c r="BI426" s="116">
        <v>1</v>
      </c>
    </row>
    <row r="427" spans="1:61" ht="15.5">
      <c r="A427" s="117" t="str">
        <f t="shared" si="6"/>
        <v>LI</v>
      </c>
      <c r="B427" s="118" t="s">
        <v>319</v>
      </c>
      <c r="C427" s="118">
        <v>1</v>
      </c>
      <c r="D427" s="118" t="s">
        <v>862</v>
      </c>
      <c r="E427" s="119">
        <v>6</v>
      </c>
      <c r="F427" s="120">
        <v>1.7787975072860718</v>
      </c>
      <c r="G427" s="121">
        <v>34.202457427978516</v>
      </c>
      <c r="H427" s="137" t="s">
        <v>24</v>
      </c>
      <c r="I427" s="123">
        <v>190.98548510000001</v>
      </c>
      <c r="J427" s="124">
        <v>0.44</v>
      </c>
      <c r="K427" s="124">
        <v>9.58</v>
      </c>
      <c r="L427" s="124">
        <v>36.659999999999997</v>
      </c>
      <c r="N427" s="125">
        <v>0.1012</v>
      </c>
      <c r="O427" s="126">
        <v>0</v>
      </c>
      <c r="P427" s="126">
        <v>0</v>
      </c>
      <c r="Q427" s="126">
        <v>1.1032999999999999</v>
      </c>
      <c r="R427" s="126">
        <v>0</v>
      </c>
      <c r="S427" s="126">
        <v>9.1724825523429698E-2</v>
      </c>
      <c r="T427" s="126">
        <v>0</v>
      </c>
      <c r="U427" s="126">
        <v>0</v>
      </c>
      <c r="V427" s="127">
        <v>9.1724825523429698E-2</v>
      </c>
      <c r="W427" s="126">
        <v>1.5821533106557999</v>
      </c>
      <c r="X427" s="126">
        <v>0.22602190152225701</v>
      </c>
      <c r="Y427" s="126">
        <v>1.3561314091335399</v>
      </c>
      <c r="Z427" s="126">
        <v>1.24312045837242</v>
      </c>
      <c r="AA427" s="126">
        <v>1.24312045837242</v>
      </c>
      <c r="AB427" s="126">
        <v>0</v>
      </c>
      <c r="AC427" s="126">
        <v>0.11301095076112901</v>
      </c>
      <c r="AD427" s="126">
        <v>0.22602190152225701</v>
      </c>
      <c r="AE427" s="127">
        <v>0</v>
      </c>
      <c r="AF427" s="128">
        <v>4</v>
      </c>
      <c r="AG427" s="125">
        <v>1.0896515872388</v>
      </c>
      <c r="AH427" s="126">
        <v>6.1816990066337403E-2</v>
      </c>
      <c r="AI427" s="126">
        <v>1.0278345971724701</v>
      </c>
      <c r="AJ427" s="126">
        <v>0.37158000610259101</v>
      </c>
      <c r="AK427" s="126">
        <v>0.37158000610259101</v>
      </c>
      <c r="AL427" s="126">
        <v>0</v>
      </c>
      <c r="AM427" s="126">
        <v>0.65625459106987505</v>
      </c>
      <c r="AN427" s="126">
        <v>6.1816990066337403E-2</v>
      </c>
      <c r="AO427" s="127">
        <v>0</v>
      </c>
      <c r="AP427" s="129">
        <v>76.5</v>
      </c>
      <c r="AQ427" s="129">
        <v>0</v>
      </c>
      <c r="AR427" s="129">
        <v>76.5</v>
      </c>
      <c r="AS427" s="129">
        <v>325</v>
      </c>
      <c r="AT427" s="129">
        <v>0</v>
      </c>
      <c r="AU427" s="129">
        <v>325</v>
      </c>
      <c r="AV427" s="129">
        <v>0</v>
      </c>
      <c r="AW427" s="129">
        <v>76.5</v>
      </c>
      <c r="AX427" s="129">
        <v>325</v>
      </c>
      <c r="AY427" s="129">
        <v>401.5</v>
      </c>
      <c r="AZ427" s="130">
        <v>401.5</v>
      </c>
      <c r="BA427" s="131">
        <v>4.4287999999999998</v>
      </c>
      <c r="BB427" s="116" t="s">
        <v>254</v>
      </c>
      <c r="BC427" s="116" t="s">
        <v>254</v>
      </c>
      <c r="BD427" s="116" t="s">
        <v>254</v>
      </c>
      <c r="BE427" s="116" t="s">
        <v>254</v>
      </c>
      <c r="BF427" s="116">
        <v>0</v>
      </c>
      <c r="BG427" s="116">
        <v>1</v>
      </c>
      <c r="BH427" s="116">
        <v>0</v>
      </c>
      <c r="BI427" s="116">
        <v>1</v>
      </c>
    </row>
    <row r="428" spans="1:61" ht="15.5">
      <c r="A428" s="117" t="str">
        <f t="shared" si="6"/>
        <v>LI</v>
      </c>
      <c r="B428" s="118" t="s">
        <v>319</v>
      </c>
      <c r="C428" s="118">
        <v>1</v>
      </c>
      <c r="D428" s="118" t="s">
        <v>863</v>
      </c>
      <c r="E428" s="119">
        <v>7</v>
      </c>
      <c r="F428" s="120">
        <v>1.6391302347183228</v>
      </c>
      <c r="G428" s="121">
        <v>34.288829803466797</v>
      </c>
      <c r="H428" s="137" t="s">
        <v>24</v>
      </c>
      <c r="I428" s="123">
        <v>350.14005600000002</v>
      </c>
      <c r="J428" s="124">
        <v>0.46</v>
      </c>
      <c r="K428" s="124">
        <v>9.3000000000000007</v>
      </c>
      <c r="L428" s="124">
        <v>35.979999999999997</v>
      </c>
      <c r="N428" s="125">
        <v>7.7600000000000002E-2</v>
      </c>
      <c r="O428" s="126">
        <v>2.92E-2</v>
      </c>
      <c r="P428" s="126">
        <v>0</v>
      </c>
      <c r="Q428" s="126">
        <v>0.79</v>
      </c>
      <c r="R428" s="126">
        <v>0</v>
      </c>
      <c r="S428" s="126">
        <v>9.8227848101265794E-2</v>
      </c>
      <c r="T428" s="126">
        <v>0</v>
      </c>
      <c r="U428" s="126">
        <v>3.6962025316455697E-2</v>
      </c>
      <c r="V428" s="127">
        <v>0.13518987341772201</v>
      </c>
      <c r="W428" s="126">
        <v>1.4672222548271601</v>
      </c>
      <c r="X428" s="126">
        <v>0</v>
      </c>
      <c r="Y428" s="126">
        <v>1.4672222548271601</v>
      </c>
      <c r="Z428" s="126">
        <v>1.32050002934445</v>
      </c>
      <c r="AA428" s="126">
        <v>1.32050002934445</v>
      </c>
      <c r="AB428" s="126">
        <v>0</v>
      </c>
      <c r="AC428" s="126">
        <v>0.14672222548271599</v>
      </c>
      <c r="AD428" s="126">
        <v>0</v>
      </c>
      <c r="AE428" s="127">
        <v>0</v>
      </c>
      <c r="AF428" s="128">
        <v>2</v>
      </c>
      <c r="AG428" s="125">
        <v>0.38749339749985301</v>
      </c>
      <c r="AH428" s="126">
        <v>0</v>
      </c>
      <c r="AI428" s="126">
        <v>0.38749339749985301</v>
      </c>
      <c r="AJ428" s="126">
        <v>0.38749339749985301</v>
      </c>
      <c r="AK428" s="126">
        <v>0.38749339749985301</v>
      </c>
      <c r="AL428" s="126">
        <v>0</v>
      </c>
      <c r="AM428" s="126">
        <v>0</v>
      </c>
      <c r="AN428" s="126">
        <v>0</v>
      </c>
      <c r="AO428" s="127">
        <v>0</v>
      </c>
      <c r="AP428" s="129">
        <v>133.5</v>
      </c>
      <c r="AQ428" s="129">
        <v>0</v>
      </c>
      <c r="AR428" s="129">
        <v>133.5</v>
      </c>
      <c r="AS428" s="129">
        <v>399.5</v>
      </c>
      <c r="AT428" s="129">
        <v>0</v>
      </c>
      <c r="AU428" s="129">
        <v>399.5</v>
      </c>
      <c r="AV428" s="129">
        <v>0</v>
      </c>
      <c r="AW428" s="129">
        <v>133.5</v>
      </c>
      <c r="AX428" s="129">
        <v>399.5</v>
      </c>
      <c r="AY428" s="129">
        <v>533</v>
      </c>
      <c r="AZ428" s="130">
        <v>533</v>
      </c>
      <c r="BA428" s="131">
        <v>2.7385000000000002</v>
      </c>
      <c r="BB428" s="116" t="s">
        <v>254</v>
      </c>
      <c r="BC428" s="116" t="s">
        <v>254</v>
      </c>
      <c r="BD428" s="116" t="s">
        <v>254</v>
      </c>
      <c r="BE428" s="116" t="s">
        <v>254</v>
      </c>
      <c r="BF428" s="116">
        <v>0</v>
      </c>
      <c r="BG428" s="116">
        <v>1</v>
      </c>
      <c r="BH428" s="116">
        <v>1</v>
      </c>
      <c r="BI428" s="116">
        <v>1</v>
      </c>
    </row>
    <row r="429" spans="1:61" ht="15.5">
      <c r="A429" s="117" t="str">
        <f t="shared" si="6"/>
        <v>LI</v>
      </c>
      <c r="B429" s="118" t="s">
        <v>319</v>
      </c>
      <c r="C429" s="118">
        <v>1</v>
      </c>
      <c r="D429" s="118" t="s">
        <v>864</v>
      </c>
      <c r="E429" s="119">
        <v>8</v>
      </c>
      <c r="F429" s="120">
        <v>1.2640519142150879</v>
      </c>
      <c r="G429" s="121">
        <v>34.028335571289063</v>
      </c>
      <c r="H429" s="137" t="s">
        <v>24</v>
      </c>
      <c r="I429" s="123">
        <v>477.4637128</v>
      </c>
      <c r="J429" s="124">
        <v>0.46</v>
      </c>
      <c r="K429" s="124">
        <v>10.76</v>
      </c>
      <c r="L429" s="124">
        <v>46.7</v>
      </c>
      <c r="N429" s="125">
        <v>5.5E-2</v>
      </c>
      <c r="O429" s="126">
        <v>8.6E-3</v>
      </c>
      <c r="P429" s="126">
        <v>0</v>
      </c>
      <c r="Q429" s="126">
        <v>0.81010000000000004</v>
      </c>
      <c r="R429" s="126">
        <v>0</v>
      </c>
      <c r="S429" s="126">
        <v>6.7892852734230305E-2</v>
      </c>
      <c r="T429" s="126">
        <v>0</v>
      </c>
      <c r="U429" s="126">
        <v>1.06159733366251E-2</v>
      </c>
      <c r="V429" s="127">
        <v>7.8508826070855395E-2</v>
      </c>
      <c r="W429" s="126">
        <v>8.7849568072956998</v>
      </c>
      <c r="X429" s="126">
        <v>0.20916563826894499</v>
      </c>
      <c r="Y429" s="126">
        <v>8.5757911690267505</v>
      </c>
      <c r="Z429" s="126">
        <v>8.3666255307578101</v>
      </c>
      <c r="AA429" s="126">
        <v>8.3666255307578101</v>
      </c>
      <c r="AB429" s="126">
        <v>0</v>
      </c>
      <c r="AC429" s="126">
        <v>0</v>
      </c>
      <c r="AD429" s="126">
        <v>0.20916563826894499</v>
      </c>
      <c r="AE429" s="127">
        <v>0</v>
      </c>
      <c r="AF429" s="128">
        <v>4</v>
      </c>
      <c r="AG429" s="125">
        <v>2.56227906879458</v>
      </c>
      <c r="AH429" s="126">
        <v>3.1793177016879698E-2</v>
      </c>
      <c r="AI429" s="126">
        <v>2.5304858917776998</v>
      </c>
      <c r="AJ429" s="126">
        <v>2.5304858917776998</v>
      </c>
      <c r="AK429" s="126">
        <v>2.5304858917776998</v>
      </c>
      <c r="AL429" s="126">
        <v>0</v>
      </c>
      <c r="AM429" s="126">
        <v>0</v>
      </c>
      <c r="AN429" s="126">
        <v>3.1793177016879698E-2</v>
      </c>
      <c r="AO429" s="127">
        <v>0</v>
      </c>
      <c r="AP429" s="129">
        <v>159.5</v>
      </c>
      <c r="AQ429" s="129">
        <v>0</v>
      </c>
      <c r="AR429" s="129">
        <v>159.5</v>
      </c>
      <c r="AS429" s="129">
        <v>315.5</v>
      </c>
      <c r="AT429" s="129">
        <v>0</v>
      </c>
      <c r="AU429" s="129">
        <v>315.5</v>
      </c>
      <c r="AV429" s="129">
        <v>0</v>
      </c>
      <c r="AW429" s="129">
        <v>159.5</v>
      </c>
      <c r="AX429" s="129">
        <v>315.5</v>
      </c>
      <c r="AY429" s="129">
        <v>475</v>
      </c>
      <c r="AZ429" s="130">
        <v>475</v>
      </c>
      <c r="BA429" s="131">
        <v>1.2224999999999999</v>
      </c>
      <c r="BB429" s="116" t="s">
        <v>254</v>
      </c>
      <c r="BC429" s="116" t="s">
        <v>254</v>
      </c>
      <c r="BD429" s="116" t="s">
        <v>254</v>
      </c>
      <c r="BE429" s="116" t="s">
        <v>254</v>
      </c>
      <c r="BF429" s="116">
        <v>1</v>
      </c>
      <c r="BG429" s="116">
        <v>1</v>
      </c>
      <c r="BH429" s="116">
        <v>1</v>
      </c>
      <c r="BI429" s="116">
        <v>1</v>
      </c>
    </row>
    <row r="430" spans="1:61" ht="15.5">
      <c r="A430" s="117" t="str">
        <f t="shared" si="6"/>
        <v>LI</v>
      </c>
      <c r="B430" s="118" t="s">
        <v>319</v>
      </c>
      <c r="C430" s="118">
        <v>1</v>
      </c>
      <c r="D430" s="118" t="s">
        <v>865</v>
      </c>
      <c r="E430" s="119">
        <v>9</v>
      </c>
      <c r="F430" s="120">
        <v>1.2825332880020142</v>
      </c>
      <c r="G430" s="121">
        <v>33.999431610107422</v>
      </c>
      <c r="H430" s="137" t="s">
        <v>24</v>
      </c>
      <c r="I430" s="123">
        <v>318.30914180000002</v>
      </c>
      <c r="J430" s="124">
        <v>0.44</v>
      </c>
      <c r="K430" s="124">
        <v>14.62</v>
      </c>
      <c r="L430" s="124">
        <v>54.84</v>
      </c>
      <c r="N430" s="125">
        <v>0.1696</v>
      </c>
      <c r="O430" s="126">
        <v>0</v>
      </c>
      <c r="P430" s="126">
        <v>0</v>
      </c>
      <c r="Q430" s="126">
        <v>1.3333999999999999</v>
      </c>
      <c r="R430" s="126">
        <v>0</v>
      </c>
      <c r="S430" s="126">
        <v>0.127193640317984</v>
      </c>
      <c r="T430" s="126">
        <v>0</v>
      </c>
      <c r="U430" s="126">
        <v>0</v>
      </c>
      <c r="V430" s="127">
        <v>0.127193640317984</v>
      </c>
      <c r="W430" s="126">
        <v>1.6620103994365001</v>
      </c>
      <c r="X430" s="126">
        <v>0.158286704708238</v>
      </c>
      <c r="Y430" s="126">
        <v>1.50372369472826</v>
      </c>
      <c r="Z430" s="126">
        <v>1.50372369472826</v>
      </c>
      <c r="AA430" s="126">
        <v>1.50372369472826</v>
      </c>
      <c r="AB430" s="126">
        <v>0</v>
      </c>
      <c r="AC430" s="126">
        <v>0</v>
      </c>
      <c r="AD430" s="126">
        <v>0.158286704708238</v>
      </c>
      <c r="AE430" s="127">
        <v>0</v>
      </c>
      <c r="AF430" s="128">
        <v>3</v>
      </c>
      <c r="AG430" s="125">
        <v>0.41550259985912502</v>
      </c>
      <c r="AH430" s="126">
        <v>9.3310012425506295E-2</v>
      </c>
      <c r="AI430" s="126">
        <v>0.322192587433619</v>
      </c>
      <c r="AJ430" s="126">
        <v>0.322192587433619</v>
      </c>
      <c r="AK430" s="126">
        <v>0.322192587433619</v>
      </c>
      <c r="AL430" s="126">
        <v>0</v>
      </c>
      <c r="AM430" s="126">
        <v>0</v>
      </c>
      <c r="AN430" s="126">
        <v>9.3310012425506295E-2</v>
      </c>
      <c r="AO430" s="127">
        <v>0</v>
      </c>
      <c r="AP430" s="129">
        <v>116.5</v>
      </c>
      <c r="AQ430" s="129">
        <v>0</v>
      </c>
      <c r="AR430" s="129">
        <v>116.5</v>
      </c>
      <c r="AS430" s="129">
        <v>243.5</v>
      </c>
      <c r="AT430" s="129">
        <v>0</v>
      </c>
      <c r="AU430" s="129">
        <v>243.5</v>
      </c>
      <c r="AV430" s="129">
        <v>0</v>
      </c>
      <c r="AW430" s="129">
        <v>116.5</v>
      </c>
      <c r="AX430" s="129">
        <v>243.5</v>
      </c>
      <c r="AY430" s="129">
        <v>360</v>
      </c>
      <c r="AZ430" s="130">
        <v>360</v>
      </c>
      <c r="BA430" s="131">
        <v>2.5811000000000002</v>
      </c>
      <c r="BB430" s="116" t="s">
        <v>254</v>
      </c>
      <c r="BC430" s="116" t="s">
        <v>254</v>
      </c>
      <c r="BD430" s="116" t="s">
        <v>254</v>
      </c>
      <c r="BE430" s="116" t="s">
        <v>254</v>
      </c>
      <c r="BF430" s="116">
        <v>0</v>
      </c>
      <c r="BG430" s="116">
        <v>1</v>
      </c>
      <c r="BH430" s="116">
        <v>1</v>
      </c>
      <c r="BI430" s="116">
        <v>1</v>
      </c>
    </row>
    <row r="431" spans="1:61" ht="15.5">
      <c r="A431" s="117" t="str">
        <f t="shared" si="6"/>
        <v>LI</v>
      </c>
      <c r="B431" s="118" t="s">
        <v>319</v>
      </c>
      <c r="C431" s="118">
        <v>1</v>
      </c>
      <c r="D431" s="118" t="s">
        <v>866</v>
      </c>
      <c r="E431" s="119" t="s">
        <v>436</v>
      </c>
      <c r="F431" s="120">
        <v>1.4894007444381714</v>
      </c>
      <c r="G431" s="121">
        <v>33.4783935546875</v>
      </c>
      <c r="H431" s="137" t="s">
        <v>24</v>
      </c>
      <c r="I431" s="123">
        <v>254.6473135</v>
      </c>
      <c r="J431" s="124">
        <v>0.42</v>
      </c>
      <c r="K431" s="124">
        <v>10.54</v>
      </c>
      <c r="L431" s="124">
        <v>34.619999999999997</v>
      </c>
      <c r="N431" s="125">
        <v>7.7200000000000005E-2</v>
      </c>
      <c r="O431" s="126">
        <v>0</v>
      </c>
      <c r="P431" s="126">
        <v>0</v>
      </c>
      <c r="Q431" s="126">
        <v>0.9103</v>
      </c>
      <c r="R431" s="126">
        <v>0</v>
      </c>
      <c r="S431" s="126">
        <v>8.4807206415467407E-2</v>
      </c>
      <c r="T431" s="126">
        <v>0</v>
      </c>
      <c r="U431" s="126">
        <v>0</v>
      </c>
      <c r="V431" s="127">
        <v>8.4807206415467407E-2</v>
      </c>
      <c r="W431" s="126" t="s">
        <v>254</v>
      </c>
      <c r="X431" s="126" t="s">
        <v>254</v>
      </c>
      <c r="Y431" s="126" t="s">
        <v>254</v>
      </c>
      <c r="Z431" s="126" t="s">
        <v>254</v>
      </c>
      <c r="AA431" s="126" t="s">
        <v>254</v>
      </c>
      <c r="AB431" s="126" t="s">
        <v>254</v>
      </c>
      <c r="AC431" s="126" t="s">
        <v>254</v>
      </c>
      <c r="AD431" s="126" t="s">
        <v>254</v>
      </c>
      <c r="AE431" s="127" t="s">
        <v>254</v>
      </c>
      <c r="AF431" s="128" t="s">
        <v>254</v>
      </c>
      <c r="AG431" s="125" t="s">
        <v>254</v>
      </c>
      <c r="AH431" s="126" t="s">
        <v>254</v>
      </c>
      <c r="AI431" s="126" t="s">
        <v>254</v>
      </c>
      <c r="AJ431" s="126" t="s">
        <v>254</v>
      </c>
      <c r="AK431" s="126" t="s">
        <v>254</v>
      </c>
      <c r="AL431" s="126" t="s">
        <v>254</v>
      </c>
      <c r="AM431" s="126" t="s">
        <v>254</v>
      </c>
      <c r="AN431" s="126" t="s">
        <v>254</v>
      </c>
      <c r="AO431" s="127" t="s">
        <v>254</v>
      </c>
      <c r="AP431" s="129">
        <v>65.5</v>
      </c>
      <c r="AQ431" s="129">
        <v>0</v>
      </c>
      <c r="AR431" s="129">
        <v>65.5</v>
      </c>
      <c r="AS431" s="129">
        <v>237.5</v>
      </c>
      <c r="AT431" s="129">
        <v>0</v>
      </c>
      <c r="AU431" s="129">
        <v>237.5</v>
      </c>
      <c r="AV431" s="129">
        <v>0</v>
      </c>
      <c r="AW431" s="129">
        <v>65.5</v>
      </c>
      <c r="AX431" s="129">
        <v>237.5</v>
      </c>
      <c r="AY431" s="129">
        <v>303</v>
      </c>
      <c r="AZ431" s="130">
        <v>303</v>
      </c>
      <c r="BA431" s="131">
        <v>2.0236999999999998</v>
      </c>
      <c r="BB431" s="116" t="s">
        <v>254</v>
      </c>
      <c r="BC431" s="116" t="s">
        <v>254</v>
      </c>
      <c r="BD431" s="116" t="s">
        <v>254</v>
      </c>
      <c r="BE431" s="116" t="s">
        <v>254</v>
      </c>
      <c r="BF431" s="116">
        <v>0</v>
      </c>
      <c r="BG431" s="116">
        <v>1</v>
      </c>
      <c r="BH431" s="116">
        <v>1</v>
      </c>
      <c r="BI431" s="116">
        <v>1</v>
      </c>
    </row>
    <row r="432" spans="1:61" ht="15.5">
      <c r="A432" s="117" t="str">
        <f t="shared" si="6"/>
        <v>LI</v>
      </c>
      <c r="B432" s="118" t="s">
        <v>319</v>
      </c>
      <c r="C432" s="118">
        <v>1</v>
      </c>
      <c r="D432" s="118" t="s">
        <v>867</v>
      </c>
      <c r="E432" s="119" t="s">
        <v>438</v>
      </c>
      <c r="F432" s="120">
        <v>1.3275593519210815</v>
      </c>
      <c r="G432" s="121">
        <v>33.33648681640625</v>
      </c>
      <c r="H432" s="137" t="s">
        <v>24</v>
      </c>
      <c r="I432" s="123">
        <v>318.30914180000002</v>
      </c>
      <c r="J432" s="124">
        <v>0.46</v>
      </c>
      <c r="K432" s="124">
        <v>11.82</v>
      </c>
      <c r="L432" s="124">
        <v>47.66</v>
      </c>
      <c r="N432" s="125">
        <v>8.6400000000000005E-2</v>
      </c>
      <c r="O432" s="126">
        <v>0</v>
      </c>
      <c r="P432" s="126">
        <v>0</v>
      </c>
      <c r="Q432" s="126">
        <v>1.3533999999999999</v>
      </c>
      <c r="R432" s="126">
        <v>0</v>
      </c>
      <c r="S432" s="126">
        <v>6.3839219742869796E-2</v>
      </c>
      <c r="T432" s="126">
        <v>0</v>
      </c>
      <c r="U432" s="126">
        <v>0</v>
      </c>
      <c r="V432" s="127">
        <v>6.3839219742869796E-2</v>
      </c>
      <c r="W432" s="126">
        <v>13.1910300995323</v>
      </c>
      <c r="X432" s="126">
        <v>1.19918455450294</v>
      </c>
      <c r="Y432" s="126">
        <v>11.991845545029401</v>
      </c>
      <c r="Z432" s="126">
        <v>11.991845545029401</v>
      </c>
      <c r="AA432" s="126">
        <v>11.991845545029401</v>
      </c>
      <c r="AB432" s="126">
        <v>0</v>
      </c>
      <c r="AC432" s="126">
        <v>0</v>
      </c>
      <c r="AD432" s="126">
        <v>1.19918455450294</v>
      </c>
      <c r="AE432" s="127">
        <v>0</v>
      </c>
      <c r="AF432" s="128">
        <v>2</v>
      </c>
      <c r="AG432" s="125">
        <v>3.49562297637606</v>
      </c>
      <c r="AH432" s="126">
        <v>0.47367789902865998</v>
      </c>
      <c r="AI432" s="126">
        <v>3.0219450773474001</v>
      </c>
      <c r="AJ432" s="126">
        <v>3.0219450773474001</v>
      </c>
      <c r="AK432" s="126">
        <v>3.0219450773474001</v>
      </c>
      <c r="AL432" s="126">
        <v>0</v>
      </c>
      <c r="AM432" s="126">
        <v>0</v>
      </c>
      <c r="AN432" s="126">
        <v>0.47367789902865998</v>
      </c>
      <c r="AO432" s="127">
        <v>0</v>
      </c>
      <c r="AP432" s="129">
        <v>65.5</v>
      </c>
      <c r="AQ432" s="129">
        <v>0</v>
      </c>
      <c r="AR432" s="129">
        <v>65.5</v>
      </c>
      <c r="AS432" s="129">
        <v>200.5</v>
      </c>
      <c r="AT432" s="129">
        <v>0</v>
      </c>
      <c r="AU432" s="129">
        <v>200.5</v>
      </c>
      <c r="AV432" s="129">
        <v>0</v>
      </c>
      <c r="AW432" s="129">
        <v>65.5</v>
      </c>
      <c r="AX432" s="129">
        <v>200.5</v>
      </c>
      <c r="AY432" s="129">
        <v>266</v>
      </c>
      <c r="AZ432" s="130">
        <v>266</v>
      </c>
      <c r="BA432" s="131" t="s">
        <v>254</v>
      </c>
      <c r="BB432" s="116" t="s">
        <v>254</v>
      </c>
      <c r="BC432" s="116" t="s">
        <v>254</v>
      </c>
      <c r="BD432" s="116" t="s">
        <v>254</v>
      </c>
      <c r="BE432" s="116" t="s">
        <v>254</v>
      </c>
      <c r="BF432" s="116">
        <v>0</v>
      </c>
      <c r="BG432" s="116">
        <v>1</v>
      </c>
      <c r="BH432" s="116" t="s">
        <v>254</v>
      </c>
      <c r="BI432" s="116">
        <v>1</v>
      </c>
    </row>
    <row r="433" spans="1:61" ht="15.5">
      <c r="A433" s="117" t="str">
        <f t="shared" si="6"/>
        <v>LI</v>
      </c>
      <c r="B433" s="118" t="s">
        <v>319</v>
      </c>
      <c r="C433" s="118">
        <v>1</v>
      </c>
      <c r="D433" s="118" t="s">
        <v>868</v>
      </c>
      <c r="E433" s="119" t="s">
        <v>440</v>
      </c>
      <c r="F433" s="120">
        <v>0.6212424635887146</v>
      </c>
      <c r="G433" s="121">
        <v>28.046369552612305</v>
      </c>
      <c r="H433" s="137" t="s">
        <v>24</v>
      </c>
      <c r="I433" s="123">
        <v>222.8163993</v>
      </c>
      <c r="J433" s="124">
        <v>0.48</v>
      </c>
      <c r="K433" s="124">
        <v>12.28</v>
      </c>
      <c r="L433" s="124">
        <v>51.82</v>
      </c>
      <c r="N433" s="125">
        <v>0.13200000000000001</v>
      </c>
      <c r="O433" s="126">
        <v>0</v>
      </c>
      <c r="P433" s="126">
        <v>0</v>
      </c>
      <c r="Q433" s="126">
        <v>1.8952</v>
      </c>
      <c r="R433" s="126">
        <v>0</v>
      </c>
      <c r="S433" s="126">
        <v>6.9649641198818099E-2</v>
      </c>
      <c r="T433" s="126">
        <v>0</v>
      </c>
      <c r="U433" s="126">
        <v>0</v>
      </c>
      <c r="V433" s="127">
        <v>6.9649641198818099E-2</v>
      </c>
      <c r="W433" s="126">
        <v>8.5964912280701693</v>
      </c>
      <c r="X433" s="126">
        <v>0.35087719298245601</v>
      </c>
      <c r="Y433" s="126">
        <v>8.0701754385964897</v>
      </c>
      <c r="Z433" s="126">
        <v>8.0701754385964897</v>
      </c>
      <c r="AA433" s="126">
        <v>8.0701754385964897</v>
      </c>
      <c r="AB433" s="126">
        <v>0</v>
      </c>
      <c r="AC433" s="126">
        <v>0</v>
      </c>
      <c r="AD433" s="126">
        <v>0.52631578947368396</v>
      </c>
      <c r="AE433" s="127">
        <v>0</v>
      </c>
      <c r="AF433" s="128">
        <v>5</v>
      </c>
      <c r="AG433" s="125">
        <v>4.0575438596491198</v>
      </c>
      <c r="AH433" s="126">
        <v>0.64894736842105305</v>
      </c>
      <c r="AI433" s="126">
        <v>3.22842105263158</v>
      </c>
      <c r="AJ433" s="126">
        <v>3.22842105263158</v>
      </c>
      <c r="AK433" s="126">
        <v>3.22842105263158</v>
      </c>
      <c r="AL433" s="126">
        <v>0</v>
      </c>
      <c r="AM433" s="126">
        <v>0</v>
      </c>
      <c r="AN433" s="126">
        <v>0.82912280701754404</v>
      </c>
      <c r="AO433" s="127">
        <v>0</v>
      </c>
      <c r="AP433" s="129">
        <v>78</v>
      </c>
      <c r="AQ433" s="129">
        <v>0</v>
      </c>
      <c r="AR433" s="129">
        <v>78</v>
      </c>
      <c r="AS433" s="129">
        <v>101.5</v>
      </c>
      <c r="AT433" s="129">
        <v>0</v>
      </c>
      <c r="AU433" s="129">
        <v>101.5</v>
      </c>
      <c r="AV433" s="129">
        <v>0</v>
      </c>
      <c r="AW433" s="129">
        <v>78</v>
      </c>
      <c r="AX433" s="129">
        <v>101.5</v>
      </c>
      <c r="AY433" s="129">
        <v>179.5</v>
      </c>
      <c r="AZ433" s="130">
        <v>179.5</v>
      </c>
      <c r="BA433" s="131">
        <v>3.7212999999999998</v>
      </c>
      <c r="BB433" s="116" t="s">
        <v>254</v>
      </c>
      <c r="BC433" s="116" t="s">
        <v>254</v>
      </c>
      <c r="BD433" s="116" t="s">
        <v>254</v>
      </c>
      <c r="BE433" s="116" t="s">
        <v>254</v>
      </c>
      <c r="BF433" s="116">
        <v>0</v>
      </c>
      <c r="BG433" s="116">
        <v>1</v>
      </c>
      <c r="BH433" s="116">
        <v>1</v>
      </c>
      <c r="BI433" s="116">
        <v>1</v>
      </c>
    </row>
    <row r="434" spans="1:61" ht="15.5">
      <c r="A434" s="117" t="str">
        <f t="shared" si="6"/>
        <v>LI</v>
      </c>
      <c r="B434" s="118" t="s">
        <v>319</v>
      </c>
      <c r="C434" s="118">
        <v>1</v>
      </c>
      <c r="D434" s="118" t="s">
        <v>869</v>
      </c>
      <c r="E434" s="119" t="s">
        <v>442</v>
      </c>
      <c r="F434" s="120">
        <v>1.3912454843521118</v>
      </c>
      <c r="G434" s="121">
        <v>37.132915496826172</v>
      </c>
      <c r="H434" s="137" t="s">
        <v>24</v>
      </c>
      <c r="I434" s="123">
        <v>222.8163993</v>
      </c>
      <c r="J434" s="124">
        <v>0.5</v>
      </c>
      <c r="K434" s="124">
        <v>15.3</v>
      </c>
      <c r="L434" s="124">
        <v>54.78</v>
      </c>
      <c r="N434" s="125">
        <v>0.21279999999999999</v>
      </c>
      <c r="O434" s="126">
        <v>5.6899999999999999E-2</v>
      </c>
      <c r="P434" s="126">
        <v>0</v>
      </c>
      <c r="Q434" s="126">
        <v>2.1977000000000002</v>
      </c>
      <c r="R434" s="126">
        <v>0</v>
      </c>
      <c r="S434" s="126">
        <v>9.6828502525367399E-2</v>
      </c>
      <c r="T434" s="126">
        <v>0</v>
      </c>
      <c r="U434" s="126">
        <v>2.58907039177322E-2</v>
      </c>
      <c r="V434" s="127">
        <v>0.1227192064431</v>
      </c>
      <c r="W434" s="126">
        <v>11.6164256258349</v>
      </c>
      <c r="X434" s="126">
        <v>0.14520532032293701</v>
      </c>
      <c r="Y434" s="126">
        <v>11.471220305512</v>
      </c>
      <c r="Z434" s="126">
        <v>11.471220305512</v>
      </c>
      <c r="AA434" s="126">
        <v>11.471220305512</v>
      </c>
      <c r="AB434" s="126">
        <v>0</v>
      </c>
      <c r="AC434" s="126">
        <v>0</v>
      </c>
      <c r="AD434" s="126">
        <v>0.14520532032293701</v>
      </c>
      <c r="AE434" s="127">
        <v>0</v>
      </c>
      <c r="AF434" s="128">
        <v>3</v>
      </c>
      <c r="AG434" s="125">
        <v>2.9745309868153602</v>
      </c>
      <c r="AH434" s="126">
        <v>5.7356101527560002E-2</v>
      </c>
      <c r="AI434" s="126">
        <v>2.9171748852878001</v>
      </c>
      <c r="AJ434" s="126">
        <v>2.9171748852878001</v>
      </c>
      <c r="AK434" s="126">
        <v>2.9171748852878001</v>
      </c>
      <c r="AL434" s="126">
        <v>0</v>
      </c>
      <c r="AM434" s="126">
        <v>0</v>
      </c>
      <c r="AN434" s="126">
        <v>5.7356101527560002E-2</v>
      </c>
      <c r="AO434" s="127">
        <v>0</v>
      </c>
      <c r="AP434" s="129">
        <v>119.5</v>
      </c>
      <c r="AQ434" s="129">
        <v>0</v>
      </c>
      <c r="AR434" s="129">
        <v>119.5</v>
      </c>
      <c r="AS434" s="129">
        <v>218</v>
      </c>
      <c r="AT434" s="129">
        <v>0</v>
      </c>
      <c r="AU434" s="129">
        <v>218</v>
      </c>
      <c r="AV434" s="129">
        <v>0</v>
      </c>
      <c r="AW434" s="129">
        <v>119.5</v>
      </c>
      <c r="AX434" s="129">
        <v>218</v>
      </c>
      <c r="AY434" s="129">
        <v>337.5</v>
      </c>
      <c r="AZ434" s="130">
        <v>337.5</v>
      </c>
      <c r="BA434" s="131">
        <v>0.81479999999999997</v>
      </c>
      <c r="BB434" s="116" t="s">
        <v>254</v>
      </c>
      <c r="BC434" s="116" t="s">
        <v>254</v>
      </c>
      <c r="BD434" s="116" t="s">
        <v>254</v>
      </c>
      <c r="BE434" s="116" t="s">
        <v>254</v>
      </c>
      <c r="BF434" s="116">
        <v>0</v>
      </c>
      <c r="BG434" s="116">
        <v>1</v>
      </c>
      <c r="BH434" s="116">
        <v>1</v>
      </c>
      <c r="BI434" s="116">
        <v>1</v>
      </c>
    </row>
    <row r="435" spans="1:61" ht="15.5">
      <c r="A435" s="117" t="str">
        <f t="shared" si="6"/>
        <v>LI</v>
      </c>
      <c r="B435" s="118" t="s">
        <v>319</v>
      </c>
      <c r="C435" s="118">
        <v>1</v>
      </c>
      <c r="D435" s="118" t="s">
        <v>870</v>
      </c>
      <c r="E435" s="119" t="s">
        <v>444</v>
      </c>
      <c r="F435" s="120">
        <v>1.5022631883621216</v>
      </c>
      <c r="G435" s="121">
        <v>33.721145629882813</v>
      </c>
      <c r="H435" s="137" t="s">
        <v>24</v>
      </c>
      <c r="I435" s="123">
        <v>413.80188440000001</v>
      </c>
      <c r="J435" s="124">
        <v>0.44</v>
      </c>
      <c r="K435" s="124">
        <v>9.8800000000000008</v>
      </c>
      <c r="L435" s="124">
        <v>32.340000000000003</v>
      </c>
      <c r="N435" s="125">
        <v>9.6799999999999997E-2</v>
      </c>
      <c r="O435" s="126">
        <v>0</v>
      </c>
      <c r="P435" s="126">
        <v>0</v>
      </c>
      <c r="Q435" s="126">
        <v>0.61550000000000005</v>
      </c>
      <c r="R435" s="126">
        <v>0</v>
      </c>
      <c r="S435" s="126">
        <v>0.157270511779041</v>
      </c>
      <c r="T435" s="126">
        <v>0</v>
      </c>
      <c r="U435" s="126">
        <v>0</v>
      </c>
      <c r="V435" s="127">
        <v>0.157270511779041</v>
      </c>
      <c r="W435" s="126">
        <v>11.0474816251071</v>
      </c>
      <c r="X435" s="126">
        <v>0</v>
      </c>
      <c r="Y435" s="126">
        <v>11.0474816251071</v>
      </c>
      <c r="Z435" s="126">
        <v>11.0474816251071</v>
      </c>
      <c r="AA435" s="126">
        <v>11.0474816251071</v>
      </c>
      <c r="AB435" s="126">
        <v>0</v>
      </c>
      <c r="AC435" s="126">
        <v>0</v>
      </c>
      <c r="AD435" s="126">
        <v>0</v>
      </c>
      <c r="AE435" s="127">
        <v>0</v>
      </c>
      <c r="AF435" s="128">
        <v>1</v>
      </c>
      <c r="AG435" s="125">
        <v>3.57825675249132</v>
      </c>
      <c r="AH435" s="126">
        <v>0</v>
      </c>
      <c r="AI435" s="126">
        <v>3.57825675249132</v>
      </c>
      <c r="AJ435" s="126">
        <v>3.57825675249132</v>
      </c>
      <c r="AK435" s="126">
        <v>3.57825675249132</v>
      </c>
      <c r="AL435" s="126">
        <v>0</v>
      </c>
      <c r="AM435" s="126">
        <v>0</v>
      </c>
      <c r="AN435" s="126">
        <v>0</v>
      </c>
      <c r="AO435" s="127">
        <v>0</v>
      </c>
      <c r="AP435" s="129">
        <v>57</v>
      </c>
      <c r="AQ435" s="129">
        <v>0</v>
      </c>
      <c r="AR435" s="129">
        <v>57</v>
      </c>
      <c r="AS435" s="129">
        <v>175</v>
      </c>
      <c r="AT435" s="129">
        <v>0</v>
      </c>
      <c r="AU435" s="129">
        <v>175</v>
      </c>
      <c r="AV435" s="129">
        <v>0</v>
      </c>
      <c r="AW435" s="129">
        <v>57</v>
      </c>
      <c r="AX435" s="129">
        <v>175</v>
      </c>
      <c r="AY435" s="129">
        <v>232</v>
      </c>
      <c r="AZ435" s="130">
        <v>232</v>
      </c>
      <c r="BA435" s="131">
        <v>1.1508</v>
      </c>
      <c r="BB435" s="116" t="s">
        <v>254</v>
      </c>
      <c r="BC435" s="116" t="s">
        <v>254</v>
      </c>
      <c r="BD435" s="116" t="s">
        <v>254</v>
      </c>
      <c r="BE435" s="116" t="s">
        <v>254</v>
      </c>
      <c r="BF435" s="116">
        <v>0</v>
      </c>
      <c r="BG435" s="116">
        <v>1</v>
      </c>
      <c r="BH435" s="116">
        <v>1</v>
      </c>
      <c r="BI435" s="116">
        <v>1</v>
      </c>
    </row>
    <row r="436" spans="1:61" ht="15.5">
      <c r="A436" s="117" t="str">
        <f t="shared" si="6"/>
        <v>LI</v>
      </c>
      <c r="B436" s="118" t="s">
        <v>319</v>
      </c>
      <c r="C436" s="118">
        <v>1</v>
      </c>
      <c r="D436" s="118" t="s">
        <v>871</v>
      </c>
      <c r="E436" s="119" t="s">
        <v>446</v>
      </c>
      <c r="F436" s="120">
        <v>1.3168609142303467</v>
      </c>
      <c r="G436" s="121">
        <v>33.277137756347656</v>
      </c>
      <c r="H436" s="137" t="s">
        <v>24</v>
      </c>
      <c r="I436" s="123">
        <v>318.30914180000002</v>
      </c>
      <c r="J436" s="124">
        <v>0.38</v>
      </c>
      <c r="K436" s="124">
        <v>10.18</v>
      </c>
      <c r="L436" s="124">
        <v>43.88</v>
      </c>
      <c r="N436" s="125">
        <v>7.0000000000000007E-2</v>
      </c>
      <c r="O436" s="126">
        <v>0</v>
      </c>
      <c r="P436" s="126">
        <v>0</v>
      </c>
      <c r="Q436" s="126">
        <v>0.59960000000000002</v>
      </c>
      <c r="R436" s="126">
        <v>0</v>
      </c>
      <c r="S436" s="126">
        <v>0.116744496330887</v>
      </c>
      <c r="T436" s="126">
        <v>0</v>
      </c>
      <c r="U436" s="126">
        <v>0</v>
      </c>
      <c r="V436" s="127">
        <v>0.116744496330887</v>
      </c>
      <c r="W436" s="126">
        <v>4.6479200557750397</v>
      </c>
      <c r="X436" s="126">
        <v>0</v>
      </c>
      <c r="Y436" s="126">
        <v>4.6479200557750397</v>
      </c>
      <c r="Z436" s="126">
        <v>4.6479200557750397</v>
      </c>
      <c r="AA436" s="126">
        <v>4.6479200557750397</v>
      </c>
      <c r="AB436" s="126">
        <v>0</v>
      </c>
      <c r="AC436" s="126">
        <v>0</v>
      </c>
      <c r="AD436" s="126">
        <v>0</v>
      </c>
      <c r="AE436" s="127">
        <v>0</v>
      </c>
      <c r="AF436" s="128">
        <v>1</v>
      </c>
      <c r="AG436" s="125">
        <v>2.7924316368425099</v>
      </c>
      <c r="AH436" s="126">
        <v>0</v>
      </c>
      <c r="AI436" s="126">
        <v>2.7924316368425099</v>
      </c>
      <c r="AJ436" s="126">
        <v>2.7924316368425099</v>
      </c>
      <c r="AK436" s="126">
        <v>2.7924316368425099</v>
      </c>
      <c r="AL436" s="126">
        <v>0</v>
      </c>
      <c r="AM436" s="126">
        <v>0</v>
      </c>
      <c r="AN436" s="126">
        <v>0</v>
      </c>
      <c r="AO436" s="127">
        <v>0</v>
      </c>
      <c r="AP436" s="129">
        <v>232.5</v>
      </c>
      <c r="AQ436" s="129">
        <v>0</v>
      </c>
      <c r="AR436" s="129">
        <v>232.5</v>
      </c>
      <c r="AS436" s="129">
        <v>326</v>
      </c>
      <c r="AT436" s="129">
        <v>0</v>
      </c>
      <c r="AU436" s="129">
        <v>326</v>
      </c>
      <c r="AV436" s="129">
        <v>0</v>
      </c>
      <c r="AW436" s="129">
        <v>232.5</v>
      </c>
      <c r="AX436" s="129">
        <v>326</v>
      </c>
      <c r="AY436" s="129">
        <v>558.5</v>
      </c>
      <c r="AZ436" s="130">
        <v>558.5</v>
      </c>
      <c r="BA436" s="131">
        <v>1.9366000000000001</v>
      </c>
      <c r="BB436" s="116" t="s">
        <v>254</v>
      </c>
      <c r="BC436" s="116" t="s">
        <v>254</v>
      </c>
      <c r="BD436" s="116" t="s">
        <v>254</v>
      </c>
      <c r="BE436" s="116" t="s">
        <v>254</v>
      </c>
      <c r="BF436" s="116">
        <v>1</v>
      </c>
      <c r="BG436" s="116">
        <v>1</v>
      </c>
      <c r="BH436" s="116">
        <v>1</v>
      </c>
      <c r="BI436" s="116">
        <v>1</v>
      </c>
    </row>
    <row r="437" spans="1:61" ht="15.5">
      <c r="A437" s="117" t="str">
        <f t="shared" si="6"/>
        <v>LI</v>
      </c>
      <c r="B437" s="118" t="s">
        <v>319</v>
      </c>
      <c r="C437" s="118">
        <v>1</v>
      </c>
      <c r="D437" s="118" t="s">
        <v>872</v>
      </c>
      <c r="E437" s="119" t="s">
        <v>448</v>
      </c>
      <c r="F437" s="120">
        <v>1.7182102203369141</v>
      </c>
      <c r="G437" s="121">
        <v>34.104461669921875</v>
      </c>
      <c r="H437" s="137" t="s">
        <v>24</v>
      </c>
      <c r="I437" s="123">
        <v>222.8163993</v>
      </c>
      <c r="J437" s="124">
        <v>0.42</v>
      </c>
      <c r="K437" s="124">
        <v>12.5</v>
      </c>
      <c r="L437" s="124">
        <v>54.16</v>
      </c>
      <c r="N437" s="125">
        <v>0.1668</v>
      </c>
      <c r="O437" s="126">
        <v>0</v>
      </c>
      <c r="P437" s="126">
        <v>0</v>
      </c>
      <c r="Q437" s="126">
        <v>1.3718999999999999</v>
      </c>
      <c r="R437" s="126">
        <v>0</v>
      </c>
      <c r="S437" s="126">
        <v>0.121583205773016</v>
      </c>
      <c r="T437" s="126">
        <v>0</v>
      </c>
      <c r="U437" s="126">
        <v>0</v>
      </c>
      <c r="V437" s="127">
        <v>0.121583205773016</v>
      </c>
      <c r="W437" s="126">
        <v>0.44421739999555798</v>
      </c>
      <c r="X437" s="126">
        <v>0.22210869999777899</v>
      </c>
      <c r="Y437" s="126">
        <v>0.22210869999777899</v>
      </c>
      <c r="Z437" s="126">
        <v>0.22210869999777899</v>
      </c>
      <c r="AA437" s="126">
        <v>0.22210869999777899</v>
      </c>
      <c r="AB437" s="126">
        <v>0</v>
      </c>
      <c r="AC437" s="126">
        <v>0</v>
      </c>
      <c r="AD437" s="126">
        <v>0.22210869999777899</v>
      </c>
      <c r="AE437" s="127">
        <v>0</v>
      </c>
      <c r="AF437" s="128">
        <v>2</v>
      </c>
      <c r="AG437" s="125">
        <v>4.2171778868578302</v>
      </c>
      <c r="AH437" s="126">
        <v>4.0148368611598499</v>
      </c>
      <c r="AI437" s="126">
        <v>0.20234102569797699</v>
      </c>
      <c r="AJ437" s="126">
        <v>0.20234102569797699</v>
      </c>
      <c r="AK437" s="126">
        <v>0.20234102569797699</v>
      </c>
      <c r="AL437" s="126">
        <v>0</v>
      </c>
      <c r="AM437" s="126">
        <v>0</v>
      </c>
      <c r="AN437" s="126">
        <v>4.0148368611598499</v>
      </c>
      <c r="AO437" s="127">
        <v>0</v>
      </c>
      <c r="AP437" s="129">
        <v>131</v>
      </c>
      <c r="AQ437" s="129">
        <v>0</v>
      </c>
      <c r="AR437" s="129">
        <v>131</v>
      </c>
      <c r="AS437" s="129">
        <v>316.5</v>
      </c>
      <c r="AT437" s="129">
        <v>0</v>
      </c>
      <c r="AU437" s="129">
        <v>316.5</v>
      </c>
      <c r="AV437" s="129">
        <v>0</v>
      </c>
      <c r="AW437" s="129">
        <v>131</v>
      </c>
      <c r="AX437" s="129">
        <v>316.5</v>
      </c>
      <c r="AY437" s="129">
        <v>447.5</v>
      </c>
      <c r="AZ437" s="130">
        <v>447.5</v>
      </c>
      <c r="BA437" s="131">
        <v>2.9161999999999999</v>
      </c>
      <c r="BB437" s="116" t="s">
        <v>254</v>
      </c>
      <c r="BC437" s="116" t="s">
        <v>254</v>
      </c>
      <c r="BD437" s="116" t="s">
        <v>254</v>
      </c>
      <c r="BE437" s="116" t="s">
        <v>254</v>
      </c>
      <c r="BF437" s="116">
        <v>0</v>
      </c>
      <c r="BG437" s="116">
        <v>1</v>
      </c>
      <c r="BH437" s="116">
        <v>1</v>
      </c>
      <c r="BI437" s="116">
        <v>1</v>
      </c>
    </row>
    <row r="438" spans="1:61" ht="15.5">
      <c r="A438" s="117" t="str">
        <f t="shared" si="6"/>
        <v>LI</v>
      </c>
      <c r="B438" s="118" t="s">
        <v>319</v>
      </c>
      <c r="C438" s="118">
        <v>1</v>
      </c>
      <c r="D438" s="118" t="s">
        <v>873</v>
      </c>
      <c r="E438" s="119" t="s">
        <v>450</v>
      </c>
      <c r="F438" s="120">
        <v>1.6855332851409912</v>
      </c>
      <c r="G438" s="121">
        <v>34.367740631103516</v>
      </c>
      <c r="H438" s="137" t="s">
        <v>24</v>
      </c>
      <c r="I438" s="123">
        <v>381.97097020000001</v>
      </c>
      <c r="J438" s="124">
        <v>0.48</v>
      </c>
      <c r="K438" s="124">
        <v>14.32</v>
      </c>
      <c r="L438" s="124">
        <v>54.18</v>
      </c>
      <c r="N438" s="125">
        <v>9.7600000000000006E-2</v>
      </c>
      <c r="O438" s="126">
        <v>2.06E-2</v>
      </c>
      <c r="P438" s="126">
        <v>0</v>
      </c>
      <c r="Q438" s="126">
        <v>1.0716000000000001</v>
      </c>
      <c r="R438" s="126">
        <v>0</v>
      </c>
      <c r="S438" s="126">
        <v>9.1078760731616304E-2</v>
      </c>
      <c r="T438" s="126">
        <v>0</v>
      </c>
      <c r="U438" s="126">
        <v>1.9223590892123901E-2</v>
      </c>
      <c r="V438" s="127">
        <v>0.11030235162374</v>
      </c>
      <c r="W438" s="126">
        <v>5.9307702788263503</v>
      </c>
      <c r="X438" s="126">
        <v>8.0145544308464198E-2</v>
      </c>
      <c r="Y438" s="126">
        <v>5.8506247345178801</v>
      </c>
      <c r="Z438" s="126">
        <v>5.7704791902094197</v>
      </c>
      <c r="AA438" s="126">
        <v>5.7704791902094197</v>
      </c>
      <c r="AB438" s="126">
        <v>0</v>
      </c>
      <c r="AC438" s="126">
        <v>8.0145544308464198E-2</v>
      </c>
      <c r="AD438" s="126">
        <v>8.0145544308464198E-2</v>
      </c>
      <c r="AE438" s="127">
        <v>0</v>
      </c>
      <c r="AF438" s="128">
        <v>4</v>
      </c>
      <c r="AG438" s="125">
        <v>1.4879821756309499</v>
      </c>
      <c r="AH438" s="126">
        <v>8.2309474004792701E-2</v>
      </c>
      <c r="AI438" s="126">
        <v>1.4056727016261501</v>
      </c>
      <c r="AJ438" s="126">
        <v>1.33266011076114</v>
      </c>
      <c r="AK438" s="126">
        <v>1.33266011076114</v>
      </c>
      <c r="AL438" s="126">
        <v>0</v>
      </c>
      <c r="AM438" s="126">
        <v>7.3012590865010898E-2</v>
      </c>
      <c r="AN438" s="126">
        <v>8.2309474004792701E-2</v>
      </c>
      <c r="AO438" s="127">
        <v>0</v>
      </c>
      <c r="AP438" s="129">
        <v>113</v>
      </c>
      <c r="AQ438" s="129">
        <v>0</v>
      </c>
      <c r="AR438" s="129">
        <v>113</v>
      </c>
      <c r="AS438" s="129">
        <v>248</v>
      </c>
      <c r="AT438" s="129">
        <v>0</v>
      </c>
      <c r="AU438" s="129">
        <v>248</v>
      </c>
      <c r="AV438" s="129">
        <v>0</v>
      </c>
      <c r="AW438" s="129">
        <v>113</v>
      </c>
      <c r="AX438" s="129">
        <v>248</v>
      </c>
      <c r="AY438" s="129">
        <v>361</v>
      </c>
      <c r="AZ438" s="130">
        <v>361</v>
      </c>
      <c r="BA438" s="131">
        <v>5.5763999999999996</v>
      </c>
      <c r="BB438" s="116" t="s">
        <v>254</v>
      </c>
      <c r="BC438" s="116" t="s">
        <v>254</v>
      </c>
      <c r="BD438" s="116" t="s">
        <v>254</v>
      </c>
      <c r="BE438" s="116" t="s">
        <v>254</v>
      </c>
      <c r="BF438" s="116">
        <v>0</v>
      </c>
      <c r="BG438" s="116">
        <v>1</v>
      </c>
      <c r="BH438" s="116">
        <v>0</v>
      </c>
      <c r="BI438" s="116">
        <v>1</v>
      </c>
    </row>
    <row r="439" spans="1:61" ht="15.5">
      <c r="A439" s="117" t="str">
        <f t="shared" si="6"/>
        <v>LI</v>
      </c>
      <c r="B439" s="118" t="s">
        <v>319</v>
      </c>
      <c r="C439" s="118">
        <v>1</v>
      </c>
      <c r="D439" s="118" t="s">
        <v>874</v>
      </c>
      <c r="E439" s="119" t="s">
        <v>452</v>
      </c>
      <c r="F439" s="120">
        <v>1.6511143445968628</v>
      </c>
      <c r="G439" s="121">
        <v>33.896316528320312</v>
      </c>
      <c r="H439" s="137" t="s">
        <v>24</v>
      </c>
      <c r="I439" s="123">
        <v>350.14005600000002</v>
      </c>
      <c r="J439" s="124">
        <v>0.52</v>
      </c>
      <c r="K439" s="124">
        <v>12.96</v>
      </c>
      <c r="L439" s="124">
        <v>54.48</v>
      </c>
      <c r="N439" s="125">
        <v>0.14960000000000001</v>
      </c>
      <c r="O439" s="126">
        <v>1.7899999999999999E-2</v>
      </c>
      <c r="P439" s="126">
        <v>0</v>
      </c>
      <c r="Q439" s="126">
        <v>2.3340000000000001</v>
      </c>
      <c r="R439" s="126">
        <v>0</v>
      </c>
      <c r="S439" s="126">
        <v>6.4095972579263097E-2</v>
      </c>
      <c r="T439" s="126">
        <v>0</v>
      </c>
      <c r="U439" s="126">
        <v>7.6692373607540696E-3</v>
      </c>
      <c r="V439" s="127">
        <v>7.1765209940017102E-2</v>
      </c>
      <c r="W439" s="126">
        <v>12.7206726443486</v>
      </c>
      <c r="X439" s="126">
        <v>0</v>
      </c>
      <c r="Y439" s="126">
        <v>12.7206726443486</v>
      </c>
      <c r="Z439" s="126">
        <v>12.7206726443486</v>
      </c>
      <c r="AA439" s="126">
        <v>12.7206726443486</v>
      </c>
      <c r="AB439" s="126">
        <v>0</v>
      </c>
      <c r="AC439" s="126">
        <v>0</v>
      </c>
      <c r="AD439" s="126">
        <v>0</v>
      </c>
      <c r="AE439" s="127">
        <v>0</v>
      </c>
      <c r="AF439" s="128">
        <v>2</v>
      </c>
      <c r="AG439" s="125">
        <v>3.9306878471037199</v>
      </c>
      <c r="AH439" s="126">
        <v>0</v>
      </c>
      <c r="AI439" s="126">
        <v>3.9306878471037199</v>
      </c>
      <c r="AJ439" s="126">
        <v>3.9306878471037199</v>
      </c>
      <c r="AK439" s="126">
        <v>3.9306878471037199</v>
      </c>
      <c r="AL439" s="126">
        <v>0</v>
      </c>
      <c r="AM439" s="126">
        <v>0</v>
      </c>
      <c r="AN439" s="126">
        <v>0</v>
      </c>
      <c r="AO439" s="127">
        <v>0</v>
      </c>
      <c r="AP439" s="129">
        <v>86</v>
      </c>
      <c r="AQ439" s="129">
        <v>0</v>
      </c>
      <c r="AR439" s="129">
        <v>86</v>
      </c>
      <c r="AS439" s="129">
        <v>102</v>
      </c>
      <c r="AT439" s="129">
        <v>0</v>
      </c>
      <c r="AU439" s="129">
        <v>102</v>
      </c>
      <c r="AV439" s="129">
        <v>0</v>
      </c>
      <c r="AW439" s="129">
        <v>86</v>
      </c>
      <c r="AX439" s="129">
        <v>102</v>
      </c>
      <c r="AY439" s="129">
        <v>188</v>
      </c>
      <c r="AZ439" s="130">
        <v>188</v>
      </c>
      <c r="BA439" s="131" t="s">
        <v>254</v>
      </c>
      <c r="BB439" s="116" t="s">
        <v>254</v>
      </c>
      <c r="BC439" s="116" t="s">
        <v>254</v>
      </c>
      <c r="BD439" s="116" t="s">
        <v>254</v>
      </c>
      <c r="BE439" s="116" t="s">
        <v>254</v>
      </c>
      <c r="BF439" s="116">
        <v>0</v>
      </c>
      <c r="BG439" s="116">
        <v>1</v>
      </c>
      <c r="BH439" s="116">
        <v>0</v>
      </c>
      <c r="BI439" s="116">
        <v>1</v>
      </c>
    </row>
    <row r="440" spans="1:61" ht="15.5">
      <c r="A440" s="117" t="str">
        <f t="shared" si="6"/>
        <v>LI</v>
      </c>
      <c r="B440" s="118" t="s">
        <v>319</v>
      </c>
      <c r="C440" s="118">
        <v>1</v>
      </c>
      <c r="D440" s="118" t="s">
        <v>875</v>
      </c>
      <c r="E440" s="119" t="s">
        <v>454</v>
      </c>
      <c r="F440" s="120">
        <v>1.4685508012771606</v>
      </c>
      <c r="G440" s="121">
        <v>34.839851379394531</v>
      </c>
      <c r="H440" s="137" t="s">
        <v>24</v>
      </c>
      <c r="I440" s="123">
        <v>318.30914180000002</v>
      </c>
      <c r="J440" s="124">
        <v>0.5</v>
      </c>
      <c r="K440" s="124">
        <v>15.66</v>
      </c>
      <c r="L440" s="124">
        <v>57.5</v>
      </c>
      <c r="N440" s="125">
        <v>0.1032</v>
      </c>
      <c r="O440" s="126">
        <v>0</v>
      </c>
      <c r="P440" s="126">
        <v>0</v>
      </c>
      <c r="Q440" s="126">
        <v>1.9834000000000001</v>
      </c>
      <c r="R440" s="126">
        <v>0</v>
      </c>
      <c r="S440" s="126">
        <v>5.2031864475143699E-2</v>
      </c>
      <c r="T440" s="126">
        <v>0</v>
      </c>
      <c r="U440" s="126">
        <v>0</v>
      </c>
      <c r="V440" s="127">
        <v>5.2031864475143699E-2</v>
      </c>
      <c r="W440" s="126">
        <v>9.1243156763242794</v>
      </c>
      <c r="X440" s="126">
        <v>0</v>
      </c>
      <c r="Y440" s="126">
        <v>9.1243156763242794</v>
      </c>
      <c r="Z440" s="126">
        <v>9.1243156763242794</v>
      </c>
      <c r="AA440" s="126">
        <v>9.1243156763242794</v>
      </c>
      <c r="AB440" s="126">
        <v>0</v>
      </c>
      <c r="AC440" s="126">
        <v>0</v>
      </c>
      <c r="AD440" s="126">
        <v>0</v>
      </c>
      <c r="AE440" s="127">
        <v>0</v>
      </c>
      <c r="AF440" s="128">
        <v>1</v>
      </c>
      <c r="AG440" s="125">
        <v>1.6732495062870301</v>
      </c>
      <c r="AH440" s="126">
        <v>0</v>
      </c>
      <c r="AI440" s="126">
        <v>1.6732495062870301</v>
      </c>
      <c r="AJ440" s="126">
        <v>1.6732495062870301</v>
      </c>
      <c r="AK440" s="126">
        <v>1.6732495062870301</v>
      </c>
      <c r="AL440" s="126">
        <v>0</v>
      </c>
      <c r="AM440" s="126">
        <v>0</v>
      </c>
      <c r="AN440" s="126">
        <v>0</v>
      </c>
      <c r="AO440" s="127">
        <v>0</v>
      </c>
      <c r="AP440" s="129">
        <v>84</v>
      </c>
      <c r="AQ440" s="129">
        <v>0</v>
      </c>
      <c r="AR440" s="129">
        <v>84</v>
      </c>
      <c r="AS440" s="129">
        <v>210</v>
      </c>
      <c r="AT440" s="129">
        <v>0</v>
      </c>
      <c r="AU440" s="129">
        <v>210</v>
      </c>
      <c r="AV440" s="129">
        <v>0</v>
      </c>
      <c r="AW440" s="129">
        <v>84</v>
      </c>
      <c r="AX440" s="129">
        <v>210</v>
      </c>
      <c r="AY440" s="129">
        <v>294</v>
      </c>
      <c r="AZ440" s="130">
        <v>294</v>
      </c>
      <c r="BA440" s="131">
        <v>4.1073000000000004</v>
      </c>
      <c r="BB440" s="116" t="s">
        <v>254</v>
      </c>
      <c r="BC440" s="116" t="s">
        <v>254</v>
      </c>
      <c r="BD440" s="116" t="s">
        <v>254</v>
      </c>
      <c r="BE440" s="116" t="s">
        <v>254</v>
      </c>
      <c r="BF440" s="116" t="s">
        <v>254</v>
      </c>
      <c r="BG440" s="116">
        <v>1</v>
      </c>
      <c r="BH440" s="116" t="s">
        <v>254</v>
      </c>
      <c r="BI440" s="116">
        <v>1</v>
      </c>
    </row>
    <row r="441" spans="1:61" ht="15.5">
      <c r="A441" s="117" t="str">
        <f t="shared" si="6"/>
        <v>LI</v>
      </c>
      <c r="B441" s="118" t="s">
        <v>319</v>
      </c>
      <c r="C441" s="118">
        <v>1</v>
      </c>
      <c r="D441" s="118" t="s">
        <v>876</v>
      </c>
      <c r="E441" s="119" t="s">
        <v>456</v>
      </c>
      <c r="F441" s="120">
        <v>1.3213146924972534</v>
      </c>
      <c r="G441" s="121">
        <v>34.517807006835938</v>
      </c>
      <c r="H441" s="137" t="s">
        <v>24</v>
      </c>
      <c r="I441" s="123">
        <v>286.47822769999999</v>
      </c>
      <c r="J441" s="124">
        <v>0.42</v>
      </c>
      <c r="K441" s="124">
        <v>18.239999999999998</v>
      </c>
      <c r="L441" s="124">
        <v>62.48</v>
      </c>
      <c r="N441" s="125">
        <v>0.1052</v>
      </c>
      <c r="O441" s="126">
        <v>0</v>
      </c>
      <c r="P441" s="126">
        <v>0</v>
      </c>
      <c r="Q441" s="126" t="s">
        <v>254</v>
      </c>
      <c r="R441" s="126">
        <v>0</v>
      </c>
      <c r="S441" s="126" t="s">
        <v>254</v>
      </c>
      <c r="T441" s="126" t="s">
        <v>254</v>
      </c>
      <c r="U441" s="126" t="s">
        <v>254</v>
      </c>
      <c r="V441" s="127" t="s">
        <v>254</v>
      </c>
      <c r="W441" s="126">
        <v>1.16233454894155</v>
      </c>
      <c r="X441" s="126">
        <v>0.29058363723538699</v>
      </c>
      <c r="Y441" s="126">
        <v>0.87175091170616203</v>
      </c>
      <c r="Z441" s="126">
        <v>0.72645909308846801</v>
      </c>
      <c r="AA441" s="126">
        <v>0.72645909308846801</v>
      </c>
      <c r="AB441" s="126">
        <v>0</v>
      </c>
      <c r="AC441" s="126">
        <v>0</v>
      </c>
      <c r="AD441" s="126">
        <v>0.29058363723538699</v>
      </c>
      <c r="AE441" s="127">
        <v>0</v>
      </c>
      <c r="AF441" s="128">
        <v>3</v>
      </c>
      <c r="AG441" s="125">
        <v>0.63477995554070299</v>
      </c>
      <c r="AH441" s="126">
        <v>0.20660496607435999</v>
      </c>
      <c r="AI441" s="126">
        <v>0.42817498946634303</v>
      </c>
      <c r="AJ441" s="126">
        <v>0.42817498946634303</v>
      </c>
      <c r="AK441" s="126">
        <v>0.42817498946634303</v>
      </c>
      <c r="AL441" s="126">
        <v>0</v>
      </c>
      <c r="AM441" s="126">
        <v>0</v>
      </c>
      <c r="AN441" s="126">
        <v>0.20660496607435999</v>
      </c>
      <c r="AO441" s="127">
        <v>0</v>
      </c>
      <c r="AP441" s="129">
        <v>87.5</v>
      </c>
      <c r="AQ441" s="129">
        <v>0</v>
      </c>
      <c r="AR441" s="129">
        <v>87.5</v>
      </c>
      <c r="AS441" s="129">
        <v>353.5</v>
      </c>
      <c r="AT441" s="129">
        <v>0</v>
      </c>
      <c r="AU441" s="129">
        <v>353.5</v>
      </c>
      <c r="AV441" s="129">
        <v>0</v>
      </c>
      <c r="AW441" s="129">
        <v>87.5</v>
      </c>
      <c r="AX441" s="129">
        <v>353.5</v>
      </c>
      <c r="AY441" s="129">
        <v>441</v>
      </c>
      <c r="AZ441" s="130">
        <v>441</v>
      </c>
      <c r="BA441" s="131">
        <v>1.4633</v>
      </c>
      <c r="BB441" s="116" t="s">
        <v>254</v>
      </c>
      <c r="BC441" s="116" t="s">
        <v>254</v>
      </c>
      <c r="BD441" s="116" t="s">
        <v>254</v>
      </c>
      <c r="BE441" s="116" t="s">
        <v>254</v>
      </c>
      <c r="BF441" s="116">
        <v>0</v>
      </c>
      <c r="BG441" s="116">
        <v>1</v>
      </c>
      <c r="BH441" s="116">
        <v>1</v>
      </c>
      <c r="BI441" s="116">
        <v>1</v>
      </c>
    </row>
    <row r="442" spans="1:61" ht="15.5">
      <c r="A442" s="117" t="str">
        <f t="shared" si="6"/>
        <v>MA</v>
      </c>
      <c r="B442" s="118" t="s">
        <v>322</v>
      </c>
      <c r="C442" s="118">
        <v>1</v>
      </c>
      <c r="D442" s="118" t="s">
        <v>877</v>
      </c>
      <c r="E442" s="119">
        <v>1</v>
      </c>
      <c r="F442" s="120">
        <v>1.4106968641281128</v>
      </c>
      <c r="G442" s="121">
        <v>35.385166168212891</v>
      </c>
      <c r="H442" s="60" t="s">
        <v>24</v>
      </c>
      <c r="I442" s="123">
        <v>159.15457090000001</v>
      </c>
      <c r="J442" s="124">
        <v>0.44</v>
      </c>
      <c r="K442" s="124">
        <v>11.4</v>
      </c>
      <c r="L442" s="124">
        <v>55.22</v>
      </c>
      <c r="N442" s="125">
        <v>0.03</v>
      </c>
      <c r="O442" s="126">
        <v>0</v>
      </c>
      <c r="P442" s="126">
        <v>0</v>
      </c>
      <c r="Q442" s="126">
        <v>3.1059999999999999</v>
      </c>
      <c r="R442" s="126">
        <v>0</v>
      </c>
      <c r="S442" s="126">
        <v>9.6587250482936295E-3</v>
      </c>
      <c r="T442" s="126">
        <v>0</v>
      </c>
      <c r="U442" s="126">
        <v>0</v>
      </c>
      <c r="V442" s="127">
        <v>9.6587250482936295E-3</v>
      </c>
      <c r="W442" s="126">
        <v>5.0798258345428096</v>
      </c>
      <c r="X442" s="126">
        <v>4.8379293662312497</v>
      </c>
      <c r="Y442" s="126">
        <v>0.241896468311563</v>
      </c>
      <c r="Z442" s="126">
        <v>0</v>
      </c>
      <c r="AA442" s="126">
        <v>0</v>
      </c>
      <c r="AB442" s="126">
        <v>0</v>
      </c>
      <c r="AC442" s="126">
        <v>0</v>
      </c>
      <c r="AD442" s="126">
        <v>0</v>
      </c>
      <c r="AE442" s="127">
        <v>0</v>
      </c>
      <c r="AF442" s="128">
        <v>2</v>
      </c>
      <c r="AG442" s="125">
        <v>0</v>
      </c>
      <c r="AH442" s="126">
        <v>0</v>
      </c>
      <c r="AI442" s="126">
        <v>0</v>
      </c>
      <c r="AJ442" s="126">
        <v>0</v>
      </c>
      <c r="AK442" s="126">
        <v>0</v>
      </c>
      <c r="AL442" s="126">
        <v>0</v>
      </c>
      <c r="AM442" s="126">
        <v>0</v>
      </c>
      <c r="AN442" s="126">
        <v>0</v>
      </c>
      <c r="AO442" s="127">
        <v>0</v>
      </c>
      <c r="AP442" s="129">
        <v>122.5</v>
      </c>
      <c r="AQ442" s="129">
        <v>0</v>
      </c>
      <c r="AR442" s="129">
        <v>122.5</v>
      </c>
      <c r="AS442" s="129">
        <v>1018.5</v>
      </c>
      <c r="AT442" s="129">
        <v>0</v>
      </c>
      <c r="AU442" s="129">
        <v>1018.5</v>
      </c>
      <c r="AV442" s="129">
        <v>0</v>
      </c>
      <c r="AW442" s="129">
        <v>122.5</v>
      </c>
      <c r="AX442" s="129">
        <v>1018.5</v>
      </c>
      <c r="AY442" s="129">
        <v>1141</v>
      </c>
      <c r="AZ442" s="130">
        <v>1141</v>
      </c>
      <c r="BA442" s="131" t="s">
        <v>254</v>
      </c>
      <c r="BB442" s="116">
        <v>1</v>
      </c>
      <c r="BC442" s="116" t="s">
        <v>254</v>
      </c>
      <c r="BD442" s="116">
        <v>0</v>
      </c>
      <c r="BE442" s="116">
        <v>1</v>
      </c>
      <c r="BF442" s="116">
        <v>0</v>
      </c>
      <c r="BG442" s="116" t="s">
        <v>254</v>
      </c>
      <c r="BH442" s="116">
        <v>0</v>
      </c>
      <c r="BI442" s="116">
        <v>1</v>
      </c>
    </row>
    <row r="443" spans="1:61" ht="15.5">
      <c r="A443" s="117" t="str">
        <f t="shared" si="6"/>
        <v>MA</v>
      </c>
      <c r="B443" s="118" t="s">
        <v>322</v>
      </c>
      <c r="C443" s="118">
        <v>1</v>
      </c>
      <c r="D443" s="118" t="s">
        <v>878</v>
      </c>
      <c r="E443" s="119">
        <v>2</v>
      </c>
      <c r="F443" s="120">
        <v>1.219340443611145</v>
      </c>
      <c r="G443" s="121">
        <v>36.267745971679688</v>
      </c>
      <c r="H443" s="60" t="s">
        <v>24</v>
      </c>
      <c r="I443" s="123">
        <v>95.492742550000003</v>
      </c>
      <c r="J443" s="124">
        <v>0.42</v>
      </c>
      <c r="K443" s="124">
        <v>17.899999999999999</v>
      </c>
      <c r="L443" s="124">
        <v>52.16</v>
      </c>
      <c r="N443" s="125">
        <v>8.5000000000000006E-2</v>
      </c>
      <c r="O443" s="126">
        <v>0</v>
      </c>
      <c r="P443" s="126">
        <v>0</v>
      </c>
      <c r="Q443" s="126">
        <v>4.4930000000000003</v>
      </c>
      <c r="R443" s="126">
        <v>0</v>
      </c>
      <c r="S443" s="126">
        <v>1.8918317382595098E-2</v>
      </c>
      <c r="T443" s="126">
        <v>0</v>
      </c>
      <c r="U443" s="126">
        <v>0</v>
      </c>
      <c r="V443" s="127">
        <v>1.8918317382595098E-2</v>
      </c>
      <c r="W443" s="126">
        <v>7.0175438596491198</v>
      </c>
      <c r="X443" s="126">
        <v>7.0175438596491198</v>
      </c>
      <c r="Y443" s="126">
        <v>0</v>
      </c>
      <c r="Z443" s="126">
        <v>0</v>
      </c>
      <c r="AA443" s="126">
        <v>0</v>
      </c>
      <c r="AB443" s="126">
        <v>0</v>
      </c>
      <c r="AC443" s="126">
        <v>0</v>
      </c>
      <c r="AD443" s="126">
        <v>0</v>
      </c>
      <c r="AE443" s="127">
        <v>0</v>
      </c>
      <c r="AF443" s="128">
        <v>1</v>
      </c>
      <c r="AG443" s="125">
        <v>0</v>
      </c>
      <c r="AH443" s="126">
        <v>0</v>
      </c>
      <c r="AI443" s="126">
        <v>0</v>
      </c>
      <c r="AJ443" s="126">
        <v>0</v>
      </c>
      <c r="AK443" s="126">
        <v>0</v>
      </c>
      <c r="AL443" s="126">
        <v>0</v>
      </c>
      <c r="AM443" s="126">
        <v>0</v>
      </c>
      <c r="AN443" s="126">
        <v>0</v>
      </c>
      <c r="AO443" s="127">
        <v>0</v>
      </c>
      <c r="AP443" s="129">
        <v>138</v>
      </c>
      <c r="AQ443" s="129">
        <v>0</v>
      </c>
      <c r="AR443" s="129">
        <v>138</v>
      </c>
      <c r="AS443" s="129">
        <v>572.5</v>
      </c>
      <c r="AT443" s="129">
        <v>0</v>
      </c>
      <c r="AU443" s="129">
        <v>572.5</v>
      </c>
      <c r="AV443" s="129">
        <v>0</v>
      </c>
      <c r="AW443" s="129">
        <v>138</v>
      </c>
      <c r="AX443" s="129">
        <v>572.5</v>
      </c>
      <c r="AY443" s="129">
        <v>710.5</v>
      </c>
      <c r="AZ443" s="130">
        <v>710.5</v>
      </c>
      <c r="BA443" s="131">
        <v>0</v>
      </c>
      <c r="BB443" s="116">
        <v>1</v>
      </c>
      <c r="BC443" s="116" t="s">
        <v>254</v>
      </c>
      <c r="BD443" s="116" t="s">
        <v>254</v>
      </c>
      <c r="BE443" s="116">
        <v>0</v>
      </c>
      <c r="BF443" s="116" t="s">
        <v>254</v>
      </c>
      <c r="BG443" s="116" t="s">
        <v>254</v>
      </c>
      <c r="BH443" s="116">
        <v>1</v>
      </c>
      <c r="BI443" s="116">
        <v>0.5</v>
      </c>
    </row>
    <row r="444" spans="1:61" ht="15.5">
      <c r="A444" s="117" t="str">
        <f t="shared" si="6"/>
        <v>MA</v>
      </c>
      <c r="B444" s="118" t="s">
        <v>322</v>
      </c>
      <c r="C444" s="118">
        <v>1</v>
      </c>
      <c r="D444" s="118" t="s">
        <v>879</v>
      </c>
      <c r="E444" s="119">
        <v>3</v>
      </c>
      <c r="F444" s="120">
        <v>1.1727808713912964</v>
      </c>
      <c r="G444" s="121">
        <v>35.599834442138672</v>
      </c>
      <c r="H444" s="60" t="s">
        <v>24</v>
      </c>
      <c r="I444" s="123">
        <v>159.15457090000001</v>
      </c>
      <c r="J444" s="124">
        <v>0.37</v>
      </c>
      <c r="K444" s="124">
        <v>9.9600000000000009</v>
      </c>
      <c r="L444" s="124">
        <v>56.26</v>
      </c>
      <c r="N444" s="125">
        <v>2.3E-2</v>
      </c>
      <c r="O444" s="126">
        <v>0</v>
      </c>
      <c r="P444" s="126">
        <v>0</v>
      </c>
      <c r="Q444" s="126">
        <v>1.4730000000000001</v>
      </c>
      <c r="R444" s="126">
        <v>0</v>
      </c>
      <c r="S444" s="126">
        <v>1.5614392396469799E-2</v>
      </c>
      <c r="T444" s="126">
        <v>0</v>
      </c>
      <c r="U444" s="126">
        <v>0</v>
      </c>
      <c r="V444" s="127">
        <v>1.5614392396469799E-2</v>
      </c>
      <c r="W444" s="126">
        <v>7.3333333333333304</v>
      </c>
      <c r="X444" s="126">
        <v>6.6666666666666696</v>
      </c>
      <c r="Y444" s="126">
        <v>0.66666666666666696</v>
      </c>
      <c r="Z444" s="126">
        <v>0</v>
      </c>
      <c r="AA444" s="126">
        <v>0</v>
      </c>
      <c r="AB444" s="126">
        <v>0</v>
      </c>
      <c r="AC444" s="126">
        <v>0.16666666666666699</v>
      </c>
      <c r="AD444" s="126">
        <v>0</v>
      </c>
      <c r="AE444" s="127">
        <v>0</v>
      </c>
      <c r="AF444" s="128">
        <v>3</v>
      </c>
      <c r="AG444" s="125">
        <v>0.96783333333333299</v>
      </c>
      <c r="AH444" s="126">
        <v>0</v>
      </c>
      <c r="AI444" s="126">
        <v>0.96783333333333299</v>
      </c>
      <c r="AJ444" s="126">
        <v>0</v>
      </c>
      <c r="AK444" s="126">
        <v>0</v>
      </c>
      <c r="AL444" s="126">
        <v>0</v>
      </c>
      <c r="AM444" s="126">
        <v>0.96783333333333299</v>
      </c>
      <c r="AN444" s="126">
        <v>0</v>
      </c>
      <c r="AO444" s="127">
        <v>0</v>
      </c>
      <c r="AP444" s="129">
        <v>269</v>
      </c>
      <c r="AQ444" s="129">
        <v>0</v>
      </c>
      <c r="AR444" s="129">
        <v>269</v>
      </c>
      <c r="AS444" s="129">
        <v>1261</v>
      </c>
      <c r="AT444" s="129">
        <v>0</v>
      </c>
      <c r="AU444" s="129">
        <v>1261</v>
      </c>
      <c r="AV444" s="129">
        <v>0</v>
      </c>
      <c r="AW444" s="129">
        <v>269</v>
      </c>
      <c r="AX444" s="129">
        <v>1261</v>
      </c>
      <c r="AY444" s="129">
        <v>1530</v>
      </c>
      <c r="AZ444" s="130">
        <v>1530</v>
      </c>
      <c r="BA444" s="131" t="s">
        <v>254</v>
      </c>
      <c r="BB444" s="116">
        <v>1</v>
      </c>
      <c r="BC444" s="116" t="s">
        <v>254</v>
      </c>
      <c r="BD444" s="116">
        <v>0</v>
      </c>
      <c r="BE444" s="116">
        <v>1</v>
      </c>
      <c r="BF444" s="116" t="s">
        <v>254</v>
      </c>
      <c r="BG444" s="116" t="s">
        <v>254</v>
      </c>
      <c r="BH444" s="116">
        <v>1</v>
      </c>
      <c r="BI444" s="116">
        <v>1</v>
      </c>
    </row>
    <row r="445" spans="1:61" ht="15.5">
      <c r="A445" s="117" t="str">
        <f t="shared" si="6"/>
        <v>MA</v>
      </c>
      <c r="B445" s="118" t="s">
        <v>322</v>
      </c>
      <c r="C445" s="118">
        <v>1</v>
      </c>
      <c r="D445" s="118" t="s">
        <v>880</v>
      </c>
      <c r="E445" s="119">
        <v>4</v>
      </c>
      <c r="F445" s="120">
        <v>1.6232147216796875</v>
      </c>
      <c r="G445" s="121">
        <v>36.967361450195313</v>
      </c>
      <c r="H445" s="60" t="s">
        <v>24</v>
      </c>
      <c r="I445" s="123">
        <v>190.98548510000001</v>
      </c>
      <c r="J445" s="124">
        <v>0.4</v>
      </c>
      <c r="K445" s="124">
        <v>10.1</v>
      </c>
      <c r="L445" s="124">
        <v>52.36</v>
      </c>
      <c r="N445" s="125">
        <v>6.0000000000000001E-3</v>
      </c>
      <c r="O445" s="126">
        <v>0</v>
      </c>
      <c r="P445" s="126">
        <v>0</v>
      </c>
      <c r="Q445" s="126">
        <v>1.64</v>
      </c>
      <c r="R445" s="126">
        <v>0</v>
      </c>
      <c r="S445" s="126">
        <v>3.65853658536585E-3</v>
      </c>
      <c r="T445" s="126">
        <v>0</v>
      </c>
      <c r="U445" s="126">
        <v>0</v>
      </c>
      <c r="V445" s="127">
        <v>3.65853658536585E-3</v>
      </c>
      <c r="W445" s="126">
        <v>10.624169986719799</v>
      </c>
      <c r="X445" s="126">
        <v>10.020523964747101</v>
      </c>
      <c r="Y445" s="126">
        <v>0.603646021972715</v>
      </c>
      <c r="Z445" s="126">
        <v>0</v>
      </c>
      <c r="AA445" s="126">
        <v>0</v>
      </c>
      <c r="AB445" s="126">
        <v>0</v>
      </c>
      <c r="AC445" s="126">
        <v>0.120729204394543</v>
      </c>
      <c r="AD445" s="126">
        <v>0</v>
      </c>
      <c r="AE445" s="127">
        <v>0</v>
      </c>
      <c r="AF445" s="128">
        <v>3</v>
      </c>
      <c r="AG445" s="125">
        <v>0.70107448991911103</v>
      </c>
      <c r="AH445" s="126">
        <v>0</v>
      </c>
      <c r="AI445" s="126">
        <v>0.70107448991911103</v>
      </c>
      <c r="AJ445" s="126">
        <v>0</v>
      </c>
      <c r="AK445" s="126">
        <v>0</v>
      </c>
      <c r="AL445" s="126">
        <v>0</v>
      </c>
      <c r="AM445" s="126">
        <v>0.70107448991911103</v>
      </c>
      <c r="AN445" s="126">
        <v>0</v>
      </c>
      <c r="AO445" s="127">
        <v>0</v>
      </c>
      <c r="AP445" s="129">
        <v>172</v>
      </c>
      <c r="AQ445" s="129">
        <v>0</v>
      </c>
      <c r="AR445" s="129">
        <v>172</v>
      </c>
      <c r="AS445" s="129">
        <v>1095.5</v>
      </c>
      <c r="AT445" s="129">
        <v>0</v>
      </c>
      <c r="AU445" s="129">
        <v>1095.5</v>
      </c>
      <c r="AV445" s="129">
        <v>0</v>
      </c>
      <c r="AW445" s="129">
        <v>172</v>
      </c>
      <c r="AX445" s="129">
        <v>1095.5</v>
      </c>
      <c r="AY445" s="129">
        <v>1267.5</v>
      </c>
      <c r="AZ445" s="130">
        <v>1267.5</v>
      </c>
      <c r="BA445" s="131" t="s">
        <v>254</v>
      </c>
      <c r="BB445" s="116">
        <v>1</v>
      </c>
      <c r="BC445" s="116" t="s">
        <v>254</v>
      </c>
      <c r="BD445" s="116">
        <v>0</v>
      </c>
      <c r="BE445" s="116">
        <v>0</v>
      </c>
      <c r="BF445" s="116">
        <v>0</v>
      </c>
      <c r="BG445" s="116" t="s">
        <v>254</v>
      </c>
      <c r="BH445" s="116">
        <v>0</v>
      </c>
      <c r="BI445" s="116">
        <v>0.5</v>
      </c>
    </row>
    <row r="446" spans="1:61" ht="15.5">
      <c r="A446" s="117" t="str">
        <f t="shared" si="6"/>
        <v>MA</v>
      </c>
      <c r="B446" s="118" t="s">
        <v>322</v>
      </c>
      <c r="C446" s="118">
        <v>1</v>
      </c>
      <c r="D446" s="118" t="s">
        <v>881</v>
      </c>
      <c r="E446" s="119">
        <v>5</v>
      </c>
      <c r="F446" s="120">
        <v>1.6350733041763306</v>
      </c>
      <c r="G446" s="121">
        <v>37.248237609863281</v>
      </c>
      <c r="H446" s="60" t="s">
        <v>24</v>
      </c>
      <c r="I446" s="123">
        <v>254.6473135</v>
      </c>
      <c r="J446" s="124">
        <v>0.36</v>
      </c>
      <c r="K446" s="124">
        <v>7.38</v>
      </c>
      <c r="L446" s="124">
        <v>59.56</v>
      </c>
      <c r="N446" s="125">
        <v>5.0000000000000001E-3</v>
      </c>
      <c r="O446" s="126">
        <v>0</v>
      </c>
      <c r="P446" s="126">
        <v>0</v>
      </c>
      <c r="Q446" s="126">
        <v>1.57</v>
      </c>
      <c r="R446" s="126">
        <v>0</v>
      </c>
      <c r="S446" s="126">
        <v>3.1847133757961798E-3</v>
      </c>
      <c r="T446" s="126">
        <v>0</v>
      </c>
      <c r="U446" s="126">
        <v>0</v>
      </c>
      <c r="V446" s="127">
        <v>3.1847133757961798E-3</v>
      </c>
      <c r="W446" s="126">
        <v>9.6332785987958403</v>
      </c>
      <c r="X446" s="126">
        <v>8.7575259989053098</v>
      </c>
      <c r="Y446" s="126">
        <v>0.875752599890531</v>
      </c>
      <c r="Z446" s="126">
        <v>0</v>
      </c>
      <c r="AA446" s="126">
        <v>0</v>
      </c>
      <c r="AB446" s="126">
        <v>0</v>
      </c>
      <c r="AC446" s="126">
        <v>0</v>
      </c>
      <c r="AD446" s="126">
        <v>0</v>
      </c>
      <c r="AE446" s="127">
        <v>0</v>
      </c>
      <c r="AF446" s="128">
        <v>2</v>
      </c>
      <c r="AG446" s="125">
        <v>0</v>
      </c>
      <c r="AH446" s="126">
        <v>0</v>
      </c>
      <c r="AI446" s="126">
        <v>0</v>
      </c>
      <c r="AJ446" s="126">
        <v>0</v>
      </c>
      <c r="AK446" s="126">
        <v>0</v>
      </c>
      <c r="AL446" s="126">
        <v>0</v>
      </c>
      <c r="AM446" s="126">
        <v>0</v>
      </c>
      <c r="AN446" s="126">
        <v>0</v>
      </c>
      <c r="AO446" s="127">
        <v>0</v>
      </c>
      <c r="AP446" s="129">
        <v>121</v>
      </c>
      <c r="AQ446" s="129">
        <v>0</v>
      </c>
      <c r="AR446" s="129">
        <v>121</v>
      </c>
      <c r="AS446" s="129">
        <v>655</v>
      </c>
      <c r="AT446" s="129">
        <v>0</v>
      </c>
      <c r="AU446" s="129">
        <v>655</v>
      </c>
      <c r="AV446" s="129">
        <v>0</v>
      </c>
      <c r="AW446" s="129">
        <v>121</v>
      </c>
      <c r="AX446" s="129">
        <v>655</v>
      </c>
      <c r="AY446" s="129">
        <v>776</v>
      </c>
      <c r="AZ446" s="130">
        <v>776</v>
      </c>
      <c r="BA446" s="131" t="s">
        <v>254</v>
      </c>
      <c r="BB446" s="116">
        <v>1</v>
      </c>
      <c r="BC446" s="116" t="s">
        <v>254</v>
      </c>
      <c r="BD446" s="116">
        <v>1</v>
      </c>
      <c r="BE446" s="116">
        <v>0</v>
      </c>
      <c r="BF446" s="116" t="s">
        <v>254</v>
      </c>
      <c r="BG446" s="116" t="s">
        <v>254</v>
      </c>
      <c r="BH446" s="116">
        <v>1</v>
      </c>
      <c r="BI446" s="116">
        <v>0.5</v>
      </c>
    </row>
    <row r="447" spans="1:61" ht="15.5">
      <c r="A447" s="117" t="str">
        <f t="shared" si="6"/>
        <v>MA</v>
      </c>
      <c r="B447" s="118" t="s">
        <v>322</v>
      </c>
      <c r="C447" s="118">
        <v>1</v>
      </c>
      <c r="D447" s="118" t="s">
        <v>882</v>
      </c>
      <c r="E447" s="119">
        <v>6</v>
      </c>
      <c r="F447" s="120">
        <v>1.6213141679763794</v>
      </c>
      <c r="G447" s="121">
        <v>35.772647857666016</v>
      </c>
      <c r="H447" s="60" t="s">
        <v>24</v>
      </c>
      <c r="I447" s="123">
        <v>286.47822769999999</v>
      </c>
      <c r="J447" s="124">
        <v>0.44</v>
      </c>
      <c r="K447" s="124">
        <v>13</v>
      </c>
      <c r="L447" s="124">
        <v>51.86</v>
      </c>
      <c r="N447" s="125">
        <v>3.7999999999999999E-2</v>
      </c>
      <c r="O447" s="126">
        <v>0</v>
      </c>
      <c r="P447" s="126">
        <v>0</v>
      </c>
      <c r="Q447" s="126">
        <v>3.6309999999999998</v>
      </c>
      <c r="R447" s="126">
        <v>0</v>
      </c>
      <c r="S447" s="126">
        <v>1.04654365188653E-2</v>
      </c>
      <c r="T447" s="126">
        <v>0</v>
      </c>
      <c r="U447" s="126">
        <v>0</v>
      </c>
      <c r="V447" s="127">
        <v>1.04654365188653E-2</v>
      </c>
      <c r="W447" s="126">
        <v>4.1755238384451898</v>
      </c>
      <c r="X447" s="126">
        <v>3.9477679927118099</v>
      </c>
      <c r="Y447" s="126">
        <v>0.22775584573337401</v>
      </c>
      <c r="Z447" s="126">
        <v>0</v>
      </c>
      <c r="AA447" s="126">
        <v>0</v>
      </c>
      <c r="AB447" s="126">
        <v>0</v>
      </c>
      <c r="AC447" s="126">
        <v>0.15183723048891601</v>
      </c>
      <c r="AD447" s="126">
        <v>0</v>
      </c>
      <c r="AE447" s="127">
        <v>0</v>
      </c>
      <c r="AF447" s="128">
        <v>3</v>
      </c>
      <c r="AG447" s="125">
        <v>0.88171879744913495</v>
      </c>
      <c r="AH447" s="126">
        <v>0</v>
      </c>
      <c r="AI447" s="126">
        <v>0.88171879744913495</v>
      </c>
      <c r="AJ447" s="126">
        <v>0</v>
      </c>
      <c r="AK447" s="126">
        <v>0</v>
      </c>
      <c r="AL447" s="126">
        <v>0</v>
      </c>
      <c r="AM447" s="126">
        <v>0.88171879744913495</v>
      </c>
      <c r="AN447" s="126">
        <v>0</v>
      </c>
      <c r="AO447" s="127">
        <v>0</v>
      </c>
      <c r="AP447" s="129">
        <v>270</v>
      </c>
      <c r="AQ447" s="129">
        <v>0</v>
      </c>
      <c r="AR447" s="129">
        <v>270</v>
      </c>
      <c r="AS447" s="129">
        <v>370</v>
      </c>
      <c r="AT447" s="129">
        <v>0</v>
      </c>
      <c r="AU447" s="129">
        <v>370</v>
      </c>
      <c r="AV447" s="129">
        <v>0</v>
      </c>
      <c r="AW447" s="129">
        <v>270</v>
      </c>
      <c r="AX447" s="129">
        <v>370</v>
      </c>
      <c r="AY447" s="129">
        <v>640</v>
      </c>
      <c r="AZ447" s="130">
        <v>640</v>
      </c>
      <c r="BA447" s="131" t="s">
        <v>254</v>
      </c>
      <c r="BB447" s="116">
        <v>1</v>
      </c>
      <c r="BC447" s="116" t="s">
        <v>254</v>
      </c>
      <c r="BD447" s="116">
        <v>0</v>
      </c>
      <c r="BE447" s="116">
        <v>1</v>
      </c>
      <c r="BF447" s="116">
        <v>1</v>
      </c>
      <c r="BG447" s="116" t="s">
        <v>254</v>
      </c>
      <c r="BH447" s="116">
        <v>1</v>
      </c>
      <c r="BI447" s="116">
        <v>1</v>
      </c>
    </row>
    <row r="448" spans="1:61" ht="15.5">
      <c r="A448" s="117" t="str">
        <f t="shared" si="6"/>
        <v>MA</v>
      </c>
      <c r="B448" s="118" t="s">
        <v>322</v>
      </c>
      <c r="C448" s="118">
        <v>1</v>
      </c>
      <c r="D448" s="118" t="s">
        <v>883</v>
      </c>
      <c r="E448" s="119">
        <v>7</v>
      </c>
      <c r="F448" s="120">
        <v>1.4882200956344604</v>
      </c>
      <c r="G448" s="121">
        <v>36.331008911132812</v>
      </c>
      <c r="H448" s="60" t="s">
        <v>24</v>
      </c>
      <c r="I448" s="123">
        <v>254.6473135</v>
      </c>
      <c r="J448" s="124">
        <v>0.4</v>
      </c>
      <c r="K448" s="124">
        <v>8.68</v>
      </c>
      <c r="L448" s="124">
        <v>53.38</v>
      </c>
      <c r="N448" s="125">
        <v>3.5000000000000003E-2</v>
      </c>
      <c r="O448" s="126">
        <v>0</v>
      </c>
      <c r="P448" s="126">
        <v>0</v>
      </c>
      <c r="Q448" s="126">
        <v>1.5669999999999999</v>
      </c>
      <c r="R448" s="126">
        <v>0</v>
      </c>
      <c r="S448" s="126">
        <v>2.2335673261008299E-2</v>
      </c>
      <c r="T448" s="126">
        <v>0</v>
      </c>
      <c r="U448" s="126">
        <v>0</v>
      </c>
      <c r="V448" s="127">
        <v>2.2335673261008299E-2</v>
      </c>
      <c r="W448" s="126">
        <v>9.7512719050310892</v>
      </c>
      <c r="X448" s="126">
        <v>8.9033352176370801</v>
      </c>
      <c r="Y448" s="126">
        <v>0.84793668739400796</v>
      </c>
      <c r="Z448" s="126">
        <v>0</v>
      </c>
      <c r="AA448" s="126">
        <v>0</v>
      </c>
      <c r="AB448" s="126">
        <v>0</v>
      </c>
      <c r="AC448" s="126">
        <v>0.28264556246466899</v>
      </c>
      <c r="AD448" s="126">
        <v>0</v>
      </c>
      <c r="AE448" s="127">
        <v>0</v>
      </c>
      <c r="AF448" s="128">
        <v>3</v>
      </c>
      <c r="AG448" s="125">
        <v>1.6413227812323301</v>
      </c>
      <c r="AH448" s="126">
        <v>0</v>
      </c>
      <c r="AI448" s="126">
        <v>1.6413227812323301</v>
      </c>
      <c r="AJ448" s="126">
        <v>0</v>
      </c>
      <c r="AK448" s="126">
        <v>0</v>
      </c>
      <c r="AL448" s="126">
        <v>0</v>
      </c>
      <c r="AM448" s="126">
        <v>1.6413227812323301</v>
      </c>
      <c r="AN448" s="126">
        <v>0</v>
      </c>
      <c r="AO448" s="127">
        <v>0</v>
      </c>
      <c r="AP448" s="129">
        <v>116.5</v>
      </c>
      <c r="AQ448" s="129">
        <v>0</v>
      </c>
      <c r="AR448" s="129">
        <v>116.5</v>
      </c>
      <c r="AS448" s="129">
        <v>453.5</v>
      </c>
      <c r="AT448" s="129">
        <v>0</v>
      </c>
      <c r="AU448" s="129">
        <v>453.5</v>
      </c>
      <c r="AV448" s="129">
        <v>0</v>
      </c>
      <c r="AW448" s="129">
        <v>116.5</v>
      </c>
      <c r="AX448" s="129">
        <v>453.5</v>
      </c>
      <c r="AY448" s="129">
        <v>570</v>
      </c>
      <c r="AZ448" s="130">
        <v>570</v>
      </c>
      <c r="BA448" s="131" t="s">
        <v>254</v>
      </c>
      <c r="BB448" s="116">
        <v>0</v>
      </c>
      <c r="BC448" s="116" t="s">
        <v>254</v>
      </c>
      <c r="BD448" s="116">
        <v>0</v>
      </c>
      <c r="BE448" s="116">
        <v>1</v>
      </c>
      <c r="BF448" s="116">
        <v>0</v>
      </c>
      <c r="BG448" s="116" t="s">
        <v>254</v>
      </c>
      <c r="BH448" s="116">
        <v>1</v>
      </c>
      <c r="BI448" s="116">
        <v>0.5</v>
      </c>
    </row>
    <row r="449" spans="1:61" ht="15.5">
      <c r="A449" s="117" t="str">
        <f t="shared" si="6"/>
        <v>MA</v>
      </c>
      <c r="B449" s="118" t="s">
        <v>322</v>
      </c>
      <c r="C449" s="118">
        <v>1</v>
      </c>
      <c r="D449" s="118" t="s">
        <v>884</v>
      </c>
      <c r="E449" s="119">
        <v>8</v>
      </c>
      <c r="F449" s="120">
        <v>1.3865607976913452</v>
      </c>
      <c r="G449" s="121">
        <v>36.642127990722656</v>
      </c>
      <c r="H449" s="60" t="s">
        <v>24</v>
      </c>
      <c r="I449" s="123">
        <v>222.8163993</v>
      </c>
      <c r="J449" s="124">
        <v>0.52</v>
      </c>
      <c r="K449" s="124">
        <v>12.4</v>
      </c>
      <c r="L449" s="124">
        <v>73.760000000000005</v>
      </c>
      <c r="N449" s="125">
        <v>2.5999999999999999E-2</v>
      </c>
      <c r="O449" s="126">
        <v>0</v>
      </c>
      <c r="P449" s="126">
        <v>0</v>
      </c>
      <c r="Q449" s="126">
        <v>3.319</v>
      </c>
      <c r="R449" s="126">
        <v>0</v>
      </c>
      <c r="S449" s="126">
        <v>7.8336848448327806E-3</v>
      </c>
      <c r="T449" s="126">
        <v>0</v>
      </c>
      <c r="U449" s="126">
        <v>0</v>
      </c>
      <c r="V449" s="127">
        <v>7.8336848448327806E-3</v>
      </c>
      <c r="W449" s="126">
        <v>6.10303356668462</v>
      </c>
      <c r="X449" s="126">
        <v>6.10303356668462</v>
      </c>
      <c r="Y449" s="126">
        <v>0</v>
      </c>
      <c r="Z449" s="126">
        <v>0</v>
      </c>
      <c r="AA449" s="126">
        <v>0</v>
      </c>
      <c r="AB449" s="126">
        <v>0</v>
      </c>
      <c r="AC449" s="126">
        <v>0</v>
      </c>
      <c r="AD449" s="126">
        <v>0</v>
      </c>
      <c r="AE449" s="127">
        <v>0</v>
      </c>
      <c r="AF449" s="128">
        <v>1</v>
      </c>
      <c r="AG449" s="125">
        <v>0</v>
      </c>
      <c r="AH449" s="126">
        <v>0</v>
      </c>
      <c r="AI449" s="126">
        <v>0</v>
      </c>
      <c r="AJ449" s="126">
        <v>0</v>
      </c>
      <c r="AK449" s="126">
        <v>0</v>
      </c>
      <c r="AL449" s="126">
        <v>0</v>
      </c>
      <c r="AM449" s="126">
        <v>0</v>
      </c>
      <c r="AN449" s="126">
        <v>0</v>
      </c>
      <c r="AO449" s="127">
        <v>0</v>
      </c>
      <c r="AP449" s="129">
        <v>88.5</v>
      </c>
      <c r="AQ449" s="129">
        <v>0</v>
      </c>
      <c r="AR449" s="129">
        <v>88.5</v>
      </c>
      <c r="AS449" s="129">
        <v>280</v>
      </c>
      <c r="AT449" s="129">
        <v>0</v>
      </c>
      <c r="AU449" s="129">
        <v>280</v>
      </c>
      <c r="AV449" s="129">
        <v>0</v>
      </c>
      <c r="AW449" s="129">
        <v>88.5</v>
      </c>
      <c r="AX449" s="129">
        <v>280</v>
      </c>
      <c r="AY449" s="129">
        <v>368.5</v>
      </c>
      <c r="AZ449" s="130">
        <v>368.5</v>
      </c>
      <c r="BA449" s="131" t="s">
        <v>254</v>
      </c>
      <c r="BB449" s="116">
        <v>0</v>
      </c>
      <c r="BC449" s="116" t="s">
        <v>254</v>
      </c>
      <c r="BD449" s="116">
        <v>0</v>
      </c>
      <c r="BE449" s="116">
        <v>0</v>
      </c>
      <c r="BF449" s="116">
        <v>0</v>
      </c>
      <c r="BG449" s="116" t="s">
        <v>254</v>
      </c>
      <c r="BH449" s="116">
        <v>0</v>
      </c>
      <c r="BI449" s="116">
        <v>0</v>
      </c>
    </row>
    <row r="450" spans="1:61" ht="15.5">
      <c r="A450" s="117" t="str">
        <f t="shared" ref="A450:A513" si="7">LEFT(B450,2)</f>
        <v>MA</v>
      </c>
      <c r="B450" s="118" t="s">
        <v>322</v>
      </c>
      <c r="C450" s="118">
        <v>1</v>
      </c>
      <c r="D450" s="118" t="s">
        <v>885</v>
      </c>
      <c r="E450" s="119">
        <v>9</v>
      </c>
      <c r="F450" s="120">
        <v>1.407261848449707</v>
      </c>
      <c r="G450" s="121">
        <v>35.886875152587891</v>
      </c>
      <c r="H450" s="60" t="s">
        <v>24</v>
      </c>
      <c r="I450" s="123">
        <v>350.14005600000002</v>
      </c>
      <c r="J450" s="124">
        <v>0.4</v>
      </c>
      <c r="K450" s="124">
        <v>23.9</v>
      </c>
      <c r="L450" s="124">
        <v>58.78</v>
      </c>
      <c r="N450" s="125">
        <v>2.9000000000000001E-2</v>
      </c>
      <c r="O450" s="126">
        <v>0</v>
      </c>
      <c r="P450" s="126">
        <v>0</v>
      </c>
      <c r="Q450" s="126">
        <v>1.2110000000000001</v>
      </c>
      <c r="R450" s="126">
        <v>0</v>
      </c>
      <c r="S450" s="126">
        <v>2.3947151114781198E-2</v>
      </c>
      <c r="T450" s="126">
        <v>0</v>
      </c>
      <c r="U450" s="126">
        <v>0</v>
      </c>
      <c r="V450" s="127">
        <v>2.3947151114781198E-2</v>
      </c>
      <c r="W450" s="126">
        <v>7.2194719471947204</v>
      </c>
      <c r="X450" s="126">
        <v>6.6006600660065997</v>
      </c>
      <c r="Y450" s="126">
        <v>0.61881188118811903</v>
      </c>
      <c r="Z450" s="126">
        <v>0</v>
      </c>
      <c r="AA450" s="126">
        <v>0</v>
      </c>
      <c r="AB450" s="126">
        <v>0</v>
      </c>
      <c r="AC450" s="126">
        <v>0.41254125412541298</v>
      </c>
      <c r="AD450" s="126">
        <v>0</v>
      </c>
      <c r="AE450" s="127">
        <v>0</v>
      </c>
      <c r="AF450" s="128">
        <v>3</v>
      </c>
      <c r="AG450" s="125">
        <v>2.3956270627062701</v>
      </c>
      <c r="AH450" s="126">
        <v>0</v>
      </c>
      <c r="AI450" s="126">
        <v>2.3956270627062701</v>
      </c>
      <c r="AJ450" s="126">
        <v>0</v>
      </c>
      <c r="AK450" s="126">
        <v>0</v>
      </c>
      <c r="AL450" s="126">
        <v>0</v>
      </c>
      <c r="AM450" s="126">
        <v>2.3956270627062701</v>
      </c>
      <c r="AN450" s="126">
        <v>0</v>
      </c>
      <c r="AO450" s="127">
        <v>0</v>
      </c>
      <c r="AP450" s="129">
        <v>148</v>
      </c>
      <c r="AQ450" s="129">
        <v>0</v>
      </c>
      <c r="AR450" s="129">
        <v>148</v>
      </c>
      <c r="AS450" s="129">
        <v>346.5</v>
      </c>
      <c r="AT450" s="129">
        <v>0</v>
      </c>
      <c r="AU450" s="129">
        <v>346.5</v>
      </c>
      <c r="AV450" s="129">
        <v>0</v>
      </c>
      <c r="AW450" s="129">
        <v>148</v>
      </c>
      <c r="AX450" s="129">
        <v>346.5</v>
      </c>
      <c r="AY450" s="129">
        <v>494.5</v>
      </c>
      <c r="AZ450" s="130">
        <v>494.5</v>
      </c>
      <c r="BA450" s="131" t="s">
        <v>254</v>
      </c>
      <c r="BB450" s="116">
        <v>1</v>
      </c>
      <c r="BC450" s="116" t="s">
        <v>254</v>
      </c>
      <c r="BD450" s="116">
        <v>0</v>
      </c>
      <c r="BE450" s="116">
        <v>0</v>
      </c>
      <c r="BF450" s="116">
        <v>1</v>
      </c>
      <c r="BG450" s="116" t="s">
        <v>254</v>
      </c>
      <c r="BH450" s="116">
        <v>1</v>
      </c>
      <c r="BI450" s="116">
        <v>0.5</v>
      </c>
    </row>
    <row r="451" spans="1:61" ht="15.5">
      <c r="A451" s="117" t="str">
        <f t="shared" si="7"/>
        <v>MA</v>
      </c>
      <c r="B451" s="118" t="s">
        <v>322</v>
      </c>
      <c r="C451" s="118">
        <v>1</v>
      </c>
      <c r="D451" s="118" t="s">
        <v>886</v>
      </c>
      <c r="E451" s="119">
        <v>10</v>
      </c>
      <c r="F451" s="120">
        <v>1.2543869018554688</v>
      </c>
      <c r="G451" s="121">
        <v>35.964920043945312</v>
      </c>
      <c r="H451" s="60" t="s">
        <v>24</v>
      </c>
      <c r="I451" s="123">
        <v>127.3236567</v>
      </c>
      <c r="J451" s="124">
        <v>0.44</v>
      </c>
      <c r="K451" s="124">
        <v>12.44</v>
      </c>
      <c r="L451" s="124">
        <v>71.02</v>
      </c>
      <c r="N451" s="125">
        <v>5.2999999999999999E-2</v>
      </c>
      <c r="O451" s="126">
        <v>0</v>
      </c>
      <c r="P451" s="126">
        <v>0</v>
      </c>
      <c r="Q451" s="126">
        <v>2.7010000000000001</v>
      </c>
      <c r="R451" s="126">
        <v>0</v>
      </c>
      <c r="S451" s="126">
        <v>1.9622362088115498E-2</v>
      </c>
      <c r="T451" s="126">
        <v>0</v>
      </c>
      <c r="U451" s="126">
        <v>0</v>
      </c>
      <c r="V451" s="127">
        <v>1.9622362088115498E-2</v>
      </c>
      <c r="W451" s="126">
        <v>10.9018830525273</v>
      </c>
      <c r="X451" s="126">
        <v>10.241162867525601</v>
      </c>
      <c r="Y451" s="126">
        <v>0.66072018500165197</v>
      </c>
      <c r="Z451" s="126">
        <v>0</v>
      </c>
      <c r="AA451" s="126">
        <v>0</v>
      </c>
      <c r="AB451" s="126">
        <v>0</v>
      </c>
      <c r="AC451" s="126">
        <v>0</v>
      </c>
      <c r="AD451" s="126">
        <v>0</v>
      </c>
      <c r="AE451" s="127">
        <v>0</v>
      </c>
      <c r="AF451" s="128">
        <v>2</v>
      </c>
      <c r="AG451" s="125">
        <v>0</v>
      </c>
      <c r="AH451" s="126">
        <v>0</v>
      </c>
      <c r="AI451" s="126">
        <v>0</v>
      </c>
      <c r="AJ451" s="126">
        <v>0</v>
      </c>
      <c r="AK451" s="126">
        <v>0</v>
      </c>
      <c r="AL451" s="126">
        <v>0</v>
      </c>
      <c r="AM451" s="126">
        <v>0</v>
      </c>
      <c r="AN451" s="126">
        <v>0</v>
      </c>
      <c r="AO451" s="127">
        <v>0</v>
      </c>
      <c r="AP451" s="129">
        <v>267</v>
      </c>
      <c r="AQ451" s="129">
        <v>0</v>
      </c>
      <c r="AR451" s="129">
        <v>267</v>
      </c>
      <c r="AS451" s="129">
        <v>356</v>
      </c>
      <c r="AT451" s="129">
        <v>0</v>
      </c>
      <c r="AU451" s="129">
        <v>356</v>
      </c>
      <c r="AV451" s="129">
        <v>0</v>
      </c>
      <c r="AW451" s="129">
        <v>267</v>
      </c>
      <c r="AX451" s="129">
        <v>356</v>
      </c>
      <c r="AY451" s="129">
        <v>623</v>
      </c>
      <c r="AZ451" s="130">
        <v>623</v>
      </c>
      <c r="BA451" s="131" t="s">
        <v>254</v>
      </c>
      <c r="BB451" s="116">
        <v>1</v>
      </c>
      <c r="BC451" s="116" t="s">
        <v>254</v>
      </c>
      <c r="BD451" s="116">
        <v>0</v>
      </c>
      <c r="BE451" s="116">
        <v>1</v>
      </c>
      <c r="BF451" s="116">
        <v>0</v>
      </c>
      <c r="BG451" s="116" t="s">
        <v>254</v>
      </c>
      <c r="BH451" s="116">
        <v>1</v>
      </c>
      <c r="BI451" s="116">
        <v>1</v>
      </c>
    </row>
    <row r="452" spans="1:61" ht="15.5">
      <c r="A452" s="117" t="str">
        <f t="shared" si="7"/>
        <v>MA</v>
      </c>
      <c r="B452" s="118" t="s">
        <v>322</v>
      </c>
      <c r="C452" s="118">
        <v>1</v>
      </c>
      <c r="D452" s="118" t="s">
        <v>887</v>
      </c>
      <c r="E452" s="119">
        <v>11</v>
      </c>
      <c r="F452" s="120">
        <v>1.9089086055755615</v>
      </c>
      <c r="G452" s="121">
        <v>36.615909576416016</v>
      </c>
      <c r="H452" s="60" t="s">
        <v>24</v>
      </c>
      <c r="I452" s="123">
        <v>222.8163993</v>
      </c>
      <c r="J452" s="124">
        <v>0.52</v>
      </c>
      <c r="K452" s="124">
        <v>14.5</v>
      </c>
      <c r="L452" s="124">
        <v>51.32</v>
      </c>
      <c r="N452" s="125">
        <v>9.1999999999999998E-2</v>
      </c>
      <c r="O452" s="126">
        <v>0</v>
      </c>
      <c r="P452" s="126">
        <v>0</v>
      </c>
      <c r="Q452" s="126">
        <v>2.2440000000000002</v>
      </c>
      <c r="R452" s="126">
        <v>0</v>
      </c>
      <c r="S452" s="126">
        <v>4.0998217468805699E-2</v>
      </c>
      <c r="T452" s="126">
        <v>0</v>
      </c>
      <c r="U452" s="126">
        <v>0</v>
      </c>
      <c r="V452" s="127">
        <v>4.0998217468805699E-2</v>
      </c>
      <c r="W452" s="126">
        <v>28.5390285390285</v>
      </c>
      <c r="X452" s="126">
        <v>26.838026838026799</v>
      </c>
      <c r="Y452" s="126">
        <v>1.7010017010017</v>
      </c>
      <c r="Z452" s="126">
        <v>0</v>
      </c>
      <c r="AA452" s="126">
        <v>0</v>
      </c>
      <c r="AB452" s="126">
        <v>0</v>
      </c>
      <c r="AC452" s="126">
        <v>0.378000378000378</v>
      </c>
      <c r="AD452" s="126">
        <v>0</v>
      </c>
      <c r="AE452" s="127">
        <v>0</v>
      </c>
      <c r="AF452" s="128">
        <v>4</v>
      </c>
      <c r="AG452" s="125">
        <v>2.1950481950482001</v>
      </c>
      <c r="AH452" s="126">
        <v>0</v>
      </c>
      <c r="AI452" s="126">
        <v>2.1950481950482001</v>
      </c>
      <c r="AJ452" s="126">
        <v>0</v>
      </c>
      <c r="AK452" s="126">
        <v>0</v>
      </c>
      <c r="AL452" s="126">
        <v>0</v>
      </c>
      <c r="AM452" s="126">
        <v>2.1950481950482001</v>
      </c>
      <c r="AN452" s="126">
        <v>0</v>
      </c>
      <c r="AO452" s="127">
        <v>0</v>
      </c>
      <c r="AP452" s="129">
        <v>255</v>
      </c>
      <c r="AQ452" s="129">
        <v>0</v>
      </c>
      <c r="AR452" s="129">
        <v>255</v>
      </c>
      <c r="AS452" s="129">
        <v>276.5</v>
      </c>
      <c r="AT452" s="129">
        <v>0</v>
      </c>
      <c r="AU452" s="129">
        <v>276.5</v>
      </c>
      <c r="AV452" s="129">
        <v>0</v>
      </c>
      <c r="AW452" s="129">
        <v>255</v>
      </c>
      <c r="AX452" s="129">
        <v>276.5</v>
      </c>
      <c r="AY452" s="129">
        <v>531.5</v>
      </c>
      <c r="AZ452" s="130">
        <v>531.5</v>
      </c>
      <c r="BA452" s="131" t="s">
        <v>254</v>
      </c>
      <c r="BB452" s="116">
        <v>1</v>
      </c>
      <c r="BC452" s="116" t="s">
        <v>254</v>
      </c>
      <c r="BD452" s="116">
        <v>1</v>
      </c>
      <c r="BE452" s="116">
        <v>0</v>
      </c>
      <c r="BF452" s="116">
        <v>1</v>
      </c>
      <c r="BG452" s="116" t="s">
        <v>254</v>
      </c>
      <c r="BH452" s="116">
        <v>1</v>
      </c>
      <c r="BI452" s="116">
        <v>0.5</v>
      </c>
    </row>
    <row r="453" spans="1:61" ht="15.5">
      <c r="A453" s="117" t="str">
        <f t="shared" si="7"/>
        <v>MA</v>
      </c>
      <c r="B453" s="118" t="s">
        <v>322</v>
      </c>
      <c r="C453" s="118">
        <v>1</v>
      </c>
      <c r="D453" s="118" t="s">
        <v>888</v>
      </c>
      <c r="E453" s="119">
        <v>12</v>
      </c>
      <c r="F453" s="120">
        <v>1.7469128370285034</v>
      </c>
      <c r="G453" s="121">
        <v>35.891410827636719</v>
      </c>
      <c r="H453" s="60" t="s">
        <v>24</v>
      </c>
      <c r="I453" s="123">
        <v>63.661828370000002</v>
      </c>
      <c r="J453" s="124">
        <v>0.46</v>
      </c>
      <c r="K453" s="124">
        <v>35.799999999999997</v>
      </c>
      <c r="L453" s="124">
        <v>54.78</v>
      </c>
      <c r="N453" s="125">
        <v>4.4999999999999998E-2</v>
      </c>
      <c r="O453" s="126">
        <v>0</v>
      </c>
      <c r="P453" s="126">
        <v>0</v>
      </c>
      <c r="Q453" s="126">
        <v>2.1309999999999998</v>
      </c>
      <c r="R453" s="126">
        <v>0</v>
      </c>
      <c r="S453" s="126">
        <v>2.11168465509151E-2</v>
      </c>
      <c r="T453" s="126">
        <v>0</v>
      </c>
      <c r="U453" s="126">
        <v>0</v>
      </c>
      <c r="V453" s="127">
        <v>2.11168465509151E-2</v>
      </c>
      <c r="W453" s="126">
        <v>19.549763033175399</v>
      </c>
      <c r="X453" s="126">
        <v>19.549763033175399</v>
      </c>
      <c r="Y453" s="126">
        <v>0</v>
      </c>
      <c r="Z453" s="126">
        <v>0</v>
      </c>
      <c r="AA453" s="126">
        <v>0</v>
      </c>
      <c r="AB453" s="126">
        <v>0</v>
      </c>
      <c r="AC453" s="126">
        <v>0</v>
      </c>
      <c r="AD453" s="126">
        <v>0</v>
      </c>
      <c r="AE453" s="127">
        <v>0</v>
      </c>
      <c r="AF453" s="128">
        <v>1</v>
      </c>
      <c r="AG453" s="125">
        <v>0</v>
      </c>
      <c r="AH453" s="126">
        <v>0</v>
      </c>
      <c r="AI453" s="126">
        <v>0</v>
      </c>
      <c r="AJ453" s="126">
        <v>0</v>
      </c>
      <c r="AK453" s="126">
        <v>0</v>
      </c>
      <c r="AL453" s="126">
        <v>0</v>
      </c>
      <c r="AM453" s="126">
        <v>0</v>
      </c>
      <c r="AN453" s="126">
        <v>0</v>
      </c>
      <c r="AO453" s="127">
        <v>0</v>
      </c>
      <c r="AP453" s="135" t="s">
        <v>254</v>
      </c>
      <c r="AQ453" s="135" t="s">
        <v>254</v>
      </c>
      <c r="AR453" s="135" t="s">
        <v>254</v>
      </c>
      <c r="AS453" s="135" t="s">
        <v>254</v>
      </c>
      <c r="AT453" s="135" t="s">
        <v>254</v>
      </c>
      <c r="AU453" s="135" t="s">
        <v>254</v>
      </c>
      <c r="AV453" s="135" t="s">
        <v>254</v>
      </c>
      <c r="AW453" s="135" t="s">
        <v>254</v>
      </c>
      <c r="AX453" s="135" t="s">
        <v>254</v>
      </c>
      <c r="AY453" s="135" t="s">
        <v>254</v>
      </c>
      <c r="AZ453" s="136" t="s">
        <v>254</v>
      </c>
      <c r="BA453" s="131">
        <v>0</v>
      </c>
      <c r="BB453" s="116">
        <v>0</v>
      </c>
      <c r="BC453" s="116" t="s">
        <v>254</v>
      </c>
      <c r="BD453" s="116">
        <v>0</v>
      </c>
      <c r="BE453" s="116">
        <v>0</v>
      </c>
      <c r="BF453" s="116">
        <v>0</v>
      </c>
      <c r="BG453" s="116" t="s">
        <v>254</v>
      </c>
      <c r="BH453" s="116">
        <v>0</v>
      </c>
      <c r="BI453" s="116">
        <v>0</v>
      </c>
    </row>
    <row r="454" spans="1:61" ht="15.5">
      <c r="A454" s="117" t="str">
        <f t="shared" si="7"/>
        <v>MA</v>
      </c>
      <c r="B454" s="118" t="s">
        <v>322</v>
      </c>
      <c r="C454" s="118">
        <v>1</v>
      </c>
      <c r="D454" s="118" t="s">
        <v>889</v>
      </c>
      <c r="E454" s="119">
        <v>13</v>
      </c>
      <c r="F454" s="120">
        <v>1.7820003032684326</v>
      </c>
      <c r="G454" s="121">
        <v>34.083370208740234</v>
      </c>
      <c r="H454" s="60" t="s">
        <v>24</v>
      </c>
      <c r="I454" s="123">
        <v>127.3236567</v>
      </c>
      <c r="J454" s="124">
        <v>0.46</v>
      </c>
      <c r="K454" s="124">
        <v>11.06</v>
      </c>
      <c r="L454" s="124">
        <v>72</v>
      </c>
      <c r="N454" s="125">
        <v>4.8000000000000001E-2</v>
      </c>
      <c r="O454" s="126">
        <v>0</v>
      </c>
      <c r="P454" s="126">
        <v>0</v>
      </c>
      <c r="Q454" s="126">
        <v>2.5590000000000002</v>
      </c>
      <c r="R454" s="126">
        <v>0</v>
      </c>
      <c r="S454" s="126">
        <v>1.8757327080890999E-2</v>
      </c>
      <c r="T454" s="126">
        <v>0</v>
      </c>
      <c r="U454" s="126">
        <v>0</v>
      </c>
      <c r="V454" s="127">
        <v>1.8757327080890999E-2</v>
      </c>
      <c r="W454" s="126">
        <v>18.276515151515198</v>
      </c>
      <c r="X454" s="126">
        <v>17.613636363636399</v>
      </c>
      <c r="Y454" s="126">
        <v>0.66287878787878796</v>
      </c>
      <c r="Z454" s="126">
        <v>0</v>
      </c>
      <c r="AA454" s="126">
        <v>0</v>
      </c>
      <c r="AB454" s="126">
        <v>0</v>
      </c>
      <c r="AC454" s="126">
        <v>0</v>
      </c>
      <c r="AD454" s="126">
        <v>0</v>
      </c>
      <c r="AE454" s="127">
        <v>0</v>
      </c>
      <c r="AF454" s="128">
        <v>2</v>
      </c>
      <c r="AG454" s="125">
        <v>0</v>
      </c>
      <c r="AH454" s="126">
        <v>0</v>
      </c>
      <c r="AI454" s="126">
        <v>0</v>
      </c>
      <c r="AJ454" s="126">
        <v>0</v>
      </c>
      <c r="AK454" s="126">
        <v>0</v>
      </c>
      <c r="AL454" s="126">
        <v>0</v>
      </c>
      <c r="AM454" s="126">
        <v>0</v>
      </c>
      <c r="AN454" s="126">
        <v>0</v>
      </c>
      <c r="AO454" s="127">
        <v>0</v>
      </c>
      <c r="AP454" s="129">
        <v>349.5</v>
      </c>
      <c r="AQ454" s="129">
        <v>0</v>
      </c>
      <c r="AR454" s="129">
        <v>349.5</v>
      </c>
      <c r="AS454" s="129">
        <v>871.5</v>
      </c>
      <c r="AT454" s="129">
        <v>0</v>
      </c>
      <c r="AU454" s="129">
        <v>871.5</v>
      </c>
      <c r="AV454" s="129">
        <v>0</v>
      </c>
      <c r="AW454" s="129">
        <v>349.5</v>
      </c>
      <c r="AX454" s="129">
        <v>871.5</v>
      </c>
      <c r="AY454" s="129">
        <v>1221</v>
      </c>
      <c r="AZ454" s="130">
        <v>1221</v>
      </c>
      <c r="BA454" s="131" t="s">
        <v>254</v>
      </c>
      <c r="BB454" s="116">
        <v>1</v>
      </c>
      <c r="BC454" s="116" t="s">
        <v>254</v>
      </c>
      <c r="BD454" s="116">
        <v>1</v>
      </c>
      <c r="BE454" s="116" t="s">
        <v>254</v>
      </c>
      <c r="BF454" s="116" t="s">
        <v>254</v>
      </c>
      <c r="BG454" s="116" t="s">
        <v>254</v>
      </c>
      <c r="BH454" s="116">
        <v>0</v>
      </c>
      <c r="BI454" s="116">
        <v>1</v>
      </c>
    </row>
    <row r="455" spans="1:61" ht="15.5">
      <c r="A455" s="117" t="str">
        <f t="shared" si="7"/>
        <v>MA</v>
      </c>
      <c r="B455" s="118" t="s">
        <v>322</v>
      </c>
      <c r="C455" s="118">
        <v>1</v>
      </c>
      <c r="D455" s="118" t="s">
        <v>890</v>
      </c>
      <c r="E455" s="119">
        <v>14</v>
      </c>
      <c r="F455" s="120">
        <v>2.4218697547912598</v>
      </c>
      <c r="G455" s="121">
        <v>36.465106964111328</v>
      </c>
      <c r="H455" s="60" t="s">
        <v>24</v>
      </c>
      <c r="I455" s="123">
        <v>286.47822769999999</v>
      </c>
      <c r="J455" s="124">
        <v>0.5</v>
      </c>
      <c r="K455" s="124">
        <v>31.84</v>
      </c>
      <c r="L455" s="124">
        <v>54.02</v>
      </c>
      <c r="N455" s="125">
        <v>8.6999999999999994E-2</v>
      </c>
      <c r="O455" s="126">
        <v>0</v>
      </c>
      <c r="P455" s="126">
        <v>0</v>
      </c>
      <c r="Q455" s="126">
        <v>2.532</v>
      </c>
      <c r="R455" s="126">
        <v>0</v>
      </c>
      <c r="S455" s="126">
        <v>3.4360189573459703E-2</v>
      </c>
      <c r="T455" s="126">
        <v>0</v>
      </c>
      <c r="U455" s="126">
        <v>0</v>
      </c>
      <c r="V455" s="127">
        <v>3.4360189573459703E-2</v>
      </c>
      <c r="W455" s="126">
        <v>18.3890183890184</v>
      </c>
      <c r="X455" s="126">
        <v>17.871017871017902</v>
      </c>
      <c r="Y455" s="126">
        <v>0.51800051800051805</v>
      </c>
      <c r="Z455" s="126">
        <v>0</v>
      </c>
      <c r="AA455" s="126">
        <v>0</v>
      </c>
      <c r="AB455" s="126">
        <v>0</v>
      </c>
      <c r="AC455" s="126">
        <v>0</v>
      </c>
      <c r="AD455" s="126">
        <v>0</v>
      </c>
      <c r="AE455" s="127">
        <v>0</v>
      </c>
      <c r="AF455" s="128">
        <v>2</v>
      </c>
      <c r="AG455" s="125">
        <v>0</v>
      </c>
      <c r="AH455" s="126">
        <v>0</v>
      </c>
      <c r="AI455" s="126">
        <v>0</v>
      </c>
      <c r="AJ455" s="126">
        <v>0</v>
      </c>
      <c r="AK455" s="126">
        <v>0</v>
      </c>
      <c r="AL455" s="126">
        <v>0</v>
      </c>
      <c r="AM455" s="126">
        <v>0</v>
      </c>
      <c r="AN455" s="126">
        <v>0</v>
      </c>
      <c r="AO455" s="127">
        <v>0</v>
      </c>
      <c r="AP455" s="129">
        <v>172</v>
      </c>
      <c r="AQ455" s="129">
        <v>0</v>
      </c>
      <c r="AR455" s="129">
        <v>172</v>
      </c>
      <c r="AS455" s="129">
        <v>622</v>
      </c>
      <c r="AT455" s="129">
        <v>0</v>
      </c>
      <c r="AU455" s="129">
        <v>622</v>
      </c>
      <c r="AV455" s="129">
        <v>0</v>
      </c>
      <c r="AW455" s="129">
        <v>172</v>
      </c>
      <c r="AX455" s="129">
        <v>622</v>
      </c>
      <c r="AY455" s="129">
        <v>794</v>
      </c>
      <c r="AZ455" s="130">
        <v>794</v>
      </c>
      <c r="BA455" s="131" t="s">
        <v>254</v>
      </c>
      <c r="BB455" s="116">
        <v>1</v>
      </c>
      <c r="BC455" s="116" t="s">
        <v>254</v>
      </c>
      <c r="BD455" s="116">
        <v>0</v>
      </c>
      <c r="BE455" s="116">
        <v>0</v>
      </c>
      <c r="BF455" s="116">
        <v>0</v>
      </c>
      <c r="BG455" s="116" t="s">
        <v>254</v>
      </c>
      <c r="BH455" s="116">
        <v>0</v>
      </c>
      <c r="BI455" s="116">
        <v>0.5</v>
      </c>
    </row>
    <row r="456" spans="1:61" ht="15.5">
      <c r="A456" s="117" t="str">
        <f t="shared" si="7"/>
        <v>MA</v>
      </c>
      <c r="B456" s="118" t="s">
        <v>322</v>
      </c>
      <c r="C456" s="118">
        <v>1</v>
      </c>
      <c r="D456" s="118" t="s">
        <v>891</v>
      </c>
      <c r="E456" s="119">
        <v>15</v>
      </c>
      <c r="F456" s="120">
        <v>1.4057364463806152</v>
      </c>
      <c r="G456" s="121">
        <v>35.345699310302734</v>
      </c>
      <c r="H456" s="60" t="s">
        <v>24</v>
      </c>
      <c r="I456" s="123">
        <v>222.8163993</v>
      </c>
      <c r="J456" s="124">
        <v>0.38</v>
      </c>
      <c r="K456" s="124">
        <v>12.54</v>
      </c>
      <c r="L456" s="124">
        <v>57.18</v>
      </c>
      <c r="N456" s="125">
        <v>0.10100000000000001</v>
      </c>
      <c r="O456" s="126">
        <v>0</v>
      </c>
      <c r="P456" s="126">
        <v>0</v>
      </c>
      <c r="Q456" s="126">
        <v>2.214</v>
      </c>
      <c r="R456" s="126">
        <v>0</v>
      </c>
      <c r="S456" s="126">
        <v>4.5618789521228498E-2</v>
      </c>
      <c r="T456" s="126">
        <v>0</v>
      </c>
      <c r="U456" s="126">
        <v>0</v>
      </c>
      <c r="V456" s="127">
        <v>4.5618789521228498E-2</v>
      </c>
      <c r="W456" s="126">
        <v>10.3710532380733</v>
      </c>
      <c r="X456" s="126">
        <v>9.9101175386033606</v>
      </c>
      <c r="Y456" s="126">
        <v>0.46093569946992402</v>
      </c>
      <c r="Z456" s="126">
        <v>0</v>
      </c>
      <c r="AA456" s="126">
        <v>0</v>
      </c>
      <c r="AB456" s="126">
        <v>0</v>
      </c>
      <c r="AC456" s="126">
        <v>0</v>
      </c>
      <c r="AD456" s="126">
        <v>0</v>
      </c>
      <c r="AE456" s="127">
        <v>0</v>
      </c>
      <c r="AF456" s="128">
        <v>2</v>
      </c>
      <c r="AG456" s="125">
        <v>0</v>
      </c>
      <c r="AH456" s="126">
        <v>0</v>
      </c>
      <c r="AI456" s="126">
        <v>0</v>
      </c>
      <c r="AJ456" s="126">
        <v>0</v>
      </c>
      <c r="AK456" s="126">
        <v>0</v>
      </c>
      <c r="AL456" s="126">
        <v>0</v>
      </c>
      <c r="AM456" s="126">
        <v>0</v>
      </c>
      <c r="AN456" s="126">
        <v>0</v>
      </c>
      <c r="AO456" s="127">
        <v>0</v>
      </c>
      <c r="AP456" s="129">
        <v>143</v>
      </c>
      <c r="AQ456" s="129">
        <v>0</v>
      </c>
      <c r="AR456" s="129">
        <v>143</v>
      </c>
      <c r="AS456" s="129">
        <v>780.5</v>
      </c>
      <c r="AT456" s="129">
        <v>0</v>
      </c>
      <c r="AU456" s="129">
        <v>780.5</v>
      </c>
      <c r="AV456" s="129">
        <v>0</v>
      </c>
      <c r="AW456" s="129">
        <v>143</v>
      </c>
      <c r="AX456" s="129">
        <v>780.5</v>
      </c>
      <c r="AY456" s="129">
        <v>923.5</v>
      </c>
      <c r="AZ456" s="130">
        <v>923.5</v>
      </c>
      <c r="BA456" s="131" t="s">
        <v>254</v>
      </c>
      <c r="BB456" s="116">
        <v>0</v>
      </c>
      <c r="BC456" s="116" t="s">
        <v>254</v>
      </c>
      <c r="BD456" s="116">
        <v>0</v>
      </c>
      <c r="BE456" s="116">
        <v>1</v>
      </c>
      <c r="BF456" s="116" t="s">
        <v>254</v>
      </c>
      <c r="BG456" s="116" t="s">
        <v>254</v>
      </c>
      <c r="BH456" s="116">
        <v>0</v>
      </c>
      <c r="BI456" s="116">
        <v>0.5</v>
      </c>
    </row>
    <row r="457" spans="1:61" ht="15.5">
      <c r="A457" s="117" t="str">
        <f t="shared" si="7"/>
        <v>MA</v>
      </c>
      <c r="B457" s="118" t="s">
        <v>322</v>
      </c>
      <c r="C457" s="118">
        <v>1</v>
      </c>
      <c r="D457" s="118" t="s">
        <v>892</v>
      </c>
      <c r="E457" s="119">
        <v>16</v>
      </c>
      <c r="F457" s="120">
        <v>1.4541715383529663</v>
      </c>
      <c r="G457" s="121">
        <v>34.991161346435547</v>
      </c>
      <c r="H457" s="60" t="s">
        <v>24</v>
      </c>
      <c r="I457" s="123">
        <v>381.97097020000001</v>
      </c>
      <c r="J457" s="124">
        <v>0.44</v>
      </c>
      <c r="K457" s="124">
        <v>14.06</v>
      </c>
      <c r="L457" s="124">
        <v>52.82</v>
      </c>
      <c r="N457" s="125">
        <v>5.5E-2</v>
      </c>
      <c r="O457" s="126">
        <v>0</v>
      </c>
      <c r="P457" s="126">
        <v>0</v>
      </c>
      <c r="Q457" s="126">
        <v>2.4870000000000001</v>
      </c>
      <c r="R457" s="126">
        <v>0</v>
      </c>
      <c r="S457" s="126">
        <v>2.2114997989545599E-2</v>
      </c>
      <c r="T457" s="126">
        <v>0</v>
      </c>
      <c r="U457" s="126">
        <v>0</v>
      </c>
      <c r="V457" s="127">
        <v>2.2114997989545599E-2</v>
      </c>
      <c r="W457" s="126">
        <v>10.0457970158074</v>
      </c>
      <c r="X457" s="126">
        <v>9.0116708524154205</v>
      </c>
      <c r="Y457" s="126">
        <v>1.0341261633919301</v>
      </c>
      <c r="Z457" s="126">
        <v>0</v>
      </c>
      <c r="AA457" s="126">
        <v>0</v>
      </c>
      <c r="AB457" s="126">
        <v>0</v>
      </c>
      <c r="AC457" s="126">
        <v>0</v>
      </c>
      <c r="AD457" s="126">
        <v>0</v>
      </c>
      <c r="AE457" s="127">
        <v>0</v>
      </c>
      <c r="AF457" s="128">
        <v>3</v>
      </c>
      <c r="AG457" s="125">
        <v>0</v>
      </c>
      <c r="AH457" s="126">
        <v>0</v>
      </c>
      <c r="AI457" s="126">
        <v>0</v>
      </c>
      <c r="AJ457" s="126">
        <v>0</v>
      </c>
      <c r="AK457" s="126">
        <v>0</v>
      </c>
      <c r="AL457" s="126">
        <v>0</v>
      </c>
      <c r="AM457" s="126">
        <v>0</v>
      </c>
      <c r="AN457" s="126">
        <v>0</v>
      </c>
      <c r="AO457" s="127">
        <v>0</v>
      </c>
      <c r="AP457" s="129">
        <v>255.5</v>
      </c>
      <c r="AQ457" s="129">
        <v>0</v>
      </c>
      <c r="AR457" s="129">
        <v>255.5</v>
      </c>
      <c r="AS457" s="129">
        <v>1299.5</v>
      </c>
      <c r="AT457" s="129">
        <v>0</v>
      </c>
      <c r="AU457" s="129">
        <v>1299.5</v>
      </c>
      <c r="AV457" s="129">
        <v>0</v>
      </c>
      <c r="AW457" s="129">
        <v>255.5</v>
      </c>
      <c r="AX457" s="129">
        <v>1299.5</v>
      </c>
      <c r="AY457" s="129">
        <v>1555</v>
      </c>
      <c r="AZ457" s="130">
        <v>1555</v>
      </c>
      <c r="BA457" s="131">
        <v>0</v>
      </c>
      <c r="BB457" s="116">
        <v>1</v>
      </c>
      <c r="BC457" s="116" t="s">
        <v>254</v>
      </c>
      <c r="BD457" s="116">
        <v>1</v>
      </c>
      <c r="BE457" s="116">
        <v>1</v>
      </c>
      <c r="BF457" s="116">
        <v>1</v>
      </c>
      <c r="BG457" s="116" t="s">
        <v>254</v>
      </c>
      <c r="BH457" s="116">
        <v>1</v>
      </c>
      <c r="BI457" s="116">
        <v>1</v>
      </c>
    </row>
    <row r="458" spans="1:61" ht="15.5">
      <c r="A458" s="117" t="str">
        <f t="shared" si="7"/>
        <v>MA</v>
      </c>
      <c r="B458" s="118" t="s">
        <v>322</v>
      </c>
      <c r="C458" s="118">
        <v>1</v>
      </c>
      <c r="D458" s="118" t="s">
        <v>893</v>
      </c>
      <c r="E458" s="119">
        <v>17</v>
      </c>
      <c r="F458" s="120">
        <v>1.7555485963821411</v>
      </c>
      <c r="G458" s="121">
        <v>36.049930572509766</v>
      </c>
      <c r="H458" s="60" t="s">
        <v>24</v>
      </c>
      <c r="I458" s="123">
        <v>318.30914180000002</v>
      </c>
      <c r="J458" s="124">
        <v>0.34</v>
      </c>
      <c r="K458" s="124">
        <v>11.6</v>
      </c>
      <c r="L458" s="124">
        <v>55.78</v>
      </c>
      <c r="N458" s="125">
        <v>2.5000000000000001E-2</v>
      </c>
      <c r="O458" s="126">
        <v>0</v>
      </c>
      <c r="P458" s="126">
        <v>0</v>
      </c>
      <c r="Q458" s="126">
        <v>2.4359999999999999</v>
      </c>
      <c r="R458" s="126">
        <v>0</v>
      </c>
      <c r="S458" s="126">
        <v>1.0262725779967201E-2</v>
      </c>
      <c r="T458" s="126">
        <v>0</v>
      </c>
      <c r="U458" s="126">
        <v>0</v>
      </c>
      <c r="V458" s="127">
        <v>1.0262725779967201E-2</v>
      </c>
      <c r="W458" s="126">
        <v>12.664640324214799</v>
      </c>
      <c r="X458" s="126">
        <v>12.1580547112462</v>
      </c>
      <c r="Y458" s="126">
        <v>0.50658561296859195</v>
      </c>
      <c r="Z458" s="126">
        <v>0</v>
      </c>
      <c r="AA458" s="126">
        <v>0</v>
      </c>
      <c r="AB458" s="126">
        <v>0</v>
      </c>
      <c r="AC458" s="126">
        <v>0</v>
      </c>
      <c r="AD458" s="126">
        <v>0</v>
      </c>
      <c r="AE458" s="127">
        <v>0</v>
      </c>
      <c r="AF458" s="128">
        <v>1</v>
      </c>
      <c r="AG458" s="125">
        <v>0</v>
      </c>
      <c r="AH458" s="126">
        <v>0</v>
      </c>
      <c r="AI458" s="126">
        <v>0</v>
      </c>
      <c r="AJ458" s="126">
        <v>0</v>
      </c>
      <c r="AK458" s="126">
        <v>0</v>
      </c>
      <c r="AL458" s="126">
        <v>0</v>
      </c>
      <c r="AM458" s="126">
        <v>0</v>
      </c>
      <c r="AN458" s="126">
        <v>0</v>
      </c>
      <c r="AO458" s="127">
        <v>0</v>
      </c>
      <c r="AP458" s="129">
        <v>121.5</v>
      </c>
      <c r="AQ458" s="129">
        <v>0</v>
      </c>
      <c r="AR458" s="129">
        <v>121.5</v>
      </c>
      <c r="AS458" s="129">
        <v>103</v>
      </c>
      <c r="AT458" s="129">
        <v>0</v>
      </c>
      <c r="AU458" s="129">
        <v>103</v>
      </c>
      <c r="AV458" s="129">
        <v>0</v>
      </c>
      <c r="AW458" s="129">
        <v>121.5</v>
      </c>
      <c r="AX458" s="129">
        <v>103</v>
      </c>
      <c r="AY458" s="129">
        <v>224.5</v>
      </c>
      <c r="AZ458" s="130">
        <v>224.5</v>
      </c>
      <c r="BA458" s="131">
        <v>0</v>
      </c>
      <c r="BB458" s="116">
        <v>0</v>
      </c>
      <c r="BC458" s="116" t="s">
        <v>254</v>
      </c>
      <c r="BD458" s="116">
        <v>0</v>
      </c>
      <c r="BE458" s="116">
        <v>0</v>
      </c>
      <c r="BF458" s="116">
        <v>0</v>
      </c>
      <c r="BG458" s="116" t="s">
        <v>254</v>
      </c>
      <c r="BH458" s="116">
        <v>1</v>
      </c>
      <c r="BI458" s="116">
        <v>0</v>
      </c>
    </row>
    <row r="459" spans="1:61" ht="15.5">
      <c r="A459" s="117" t="str">
        <f t="shared" si="7"/>
        <v>MA</v>
      </c>
      <c r="B459" s="118" t="s">
        <v>322</v>
      </c>
      <c r="C459" s="118">
        <v>1</v>
      </c>
      <c r="D459" s="118" t="s">
        <v>894</v>
      </c>
      <c r="E459" s="119">
        <v>18</v>
      </c>
      <c r="F459" s="120">
        <v>1.4477386474609375</v>
      </c>
      <c r="G459" s="121">
        <v>34.901996612548828</v>
      </c>
      <c r="H459" s="60" t="s">
        <v>24</v>
      </c>
      <c r="I459" s="123">
        <v>350.14005600000002</v>
      </c>
      <c r="J459" s="124">
        <v>0.44</v>
      </c>
      <c r="K459" s="124">
        <v>20.62</v>
      </c>
      <c r="L459" s="124">
        <v>79.86</v>
      </c>
      <c r="N459" s="125">
        <v>2.5999999999999999E-2</v>
      </c>
      <c r="O459" s="126">
        <v>0</v>
      </c>
      <c r="P459" s="126">
        <v>0</v>
      </c>
      <c r="Q459" s="126">
        <v>1.9970000000000001</v>
      </c>
      <c r="R459" s="126">
        <v>0</v>
      </c>
      <c r="S459" s="126">
        <v>1.30195292939409E-2</v>
      </c>
      <c r="T459" s="126">
        <v>0</v>
      </c>
      <c r="U459" s="126">
        <v>0</v>
      </c>
      <c r="V459" s="127">
        <v>1.30195292939409E-2</v>
      </c>
      <c r="W459" s="126">
        <v>6.3368267121618302</v>
      </c>
      <c r="X459" s="126">
        <v>6.3368267121618302</v>
      </c>
      <c r="Y459" s="126">
        <v>0</v>
      </c>
      <c r="Z459" s="126">
        <v>0</v>
      </c>
      <c r="AA459" s="126">
        <v>0</v>
      </c>
      <c r="AB459" s="126">
        <v>0</v>
      </c>
      <c r="AC459" s="126">
        <v>0</v>
      </c>
      <c r="AD459" s="126">
        <v>0</v>
      </c>
      <c r="AE459" s="127">
        <v>0</v>
      </c>
      <c r="AF459" s="128">
        <v>1</v>
      </c>
      <c r="AG459" s="125">
        <v>0</v>
      </c>
      <c r="AH459" s="126">
        <v>0</v>
      </c>
      <c r="AI459" s="126">
        <v>0</v>
      </c>
      <c r="AJ459" s="126">
        <v>0</v>
      </c>
      <c r="AK459" s="126">
        <v>0</v>
      </c>
      <c r="AL459" s="126">
        <v>0</v>
      </c>
      <c r="AM459" s="126">
        <v>0</v>
      </c>
      <c r="AN459" s="126">
        <v>0</v>
      </c>
      <c r="AO459" s="127">
        <v>0</v>
      </c>
      <c r="AP459" s="129">
        <v>208.5</v>
      </c>
      <c r="AQ459" s="129">
        <v>0</v>
      </c>
      <c r="AR459" s="129">
        <v>208.5</v>
      </c>
      <c r="AS459" s="129">
        <v>478</v>
      </c>
      <c r="AT459" s="129">
        <v>0</v>
      </c>
      <c r="AU459" s="129">
        <v>478</v>
      </c>
      <c r="AV459" s="129">
        <v>0</v>
      </c>
      <c r="AW459" s="129">
        <v>208.5</v>
      </c>
      <c r="AX459" s="129">
        <v>478</v>
      </c>
      <c r="AY459" s="129">
        <v>686.5</v>
      </c>
      <c r="AZ459" s="130">
        <v>686.5</v>
      </c>
      <c r="BA459" s="131" t="s">
        <v>254</v>
      </c>
      <c r="BB459" s="116">
        <v>0</v>
      </c>
      <c r="BC459" s="116" t="s">
        <v>254</v>
      </c>
      <c r="BD459" s="116">
        <v>0</v>
      </c>
      <c r="BE459" s="116">
        <v>0</v>
      </c>
      <c r="BF459" s="116">
        <v>0</v>
      </c>
      <c r="BG459" s="116" t="s">
        <v>254</v>
      </c>
      <c r="BH459" s="116">
        <v>1</v>
      </c>
      <c r="BI459" s="116">
        <v>0</v>
      </c>
    </row>
    <row r="460" spans="1:61" ht="15.5">
      <c r="A460" s="117" t="str">
        <f t="shared" si="7"/>
        <v>MA</v>
      </c>
      <c r="B460" s="118" t="s">
        <v>322</v>
      </c>
      <c r="C460" s="118">
        <v>1</v>
      </c>
      <c r="D460" s="118" t="s">
        <v>895</v>
      </c>
      <c r="E460" s="119">
        <v>19</v>
      </c>
      <c r="F460" s="120">
        <v>1.6911724805831909</v>
      </c>
      <c r="G460" s="121">
        <v>36.086788177490234</v>
      </c>
      <c r="H460" s="60" t="s">
        <v>24</v>
      </c>
      <c r="I460" s="123">
        <v>63.661828370000002</v>
      </c>
      <c r="J460" s="124">
        <v>0.5</v>
      </c>
      <c r="K460" s="124">
        <v>17.04</v>
      </c>
      <c r="L460" s="124">
        <v>48.84</v>
      </c>
      <c r="N460" s="125">
        <v>2.8000000000000001E-2</v>
      </c>
      <c r="O460" s="126">
        <v>0</v>
      </c>
      <c r="P460" s="126">
        <v>0</v>
      </c>
      <c r="Q460" s="126">
        <v>2.0219999999999998</v>
      </c>
      <c r="R460" s="126">
        <v>0</v>
      </c>
      <c r="S460" s="126">
        <v>1.3847675568743801E-2</v>
      </c>
      <c r="T460" s="126">
        <v>0</v>
      </c>
      <c r="U460" s="126">
        <v>0</v>
      </c>
      <c r="V460" s="127">
        <v>1.3847675568743801E-2</v>
      </c>
      <c r="W460" s="126">
        <v>6.1800567897110401</v>
      </c>
      <c r="X460" s="126">
        <v>4.1757140471020504</v>
      </c>
      <c r="Y460" s="126">
        <v>2.0043427426089901</v>
      </c>
      <c r="Z460" s="126">
        <v>0</v>
      </c>
      <c r="AA460" s="126">
        <v>0</v>
      </c>
      <c r="AB460" s="126">
        <v>0</v>
      </c>
      <c r="AC460" s="126">
        <v>0.16702856188408199</v>
      </c>
      <c r="AD460" s="126">
        <v>0</v>
      </c>
      <c r="AE460" s="127">
        <v>0</v>
      </c>
      <c r="AF460" s="128">
        <v>5</v>
      </c>
      <c r="AG460" s="125">
        <v>0.96993485886086495</v>
      </c>
      <c r="AH460" s="126">
        <v>0</v>
      </c>
      <c r="AI460" s="126">
        <v>0.96993485886086495</v>
      </c>
      <c r="AJ460" s="126">
        <v>0</v>
      </c>
      <c r="AK460" s="126">
        <v>0</v>
      </c>
      <c r="AL460" s="126">
        <v>0</v>
      </c>
      <c r="AM460" s="126">
        <v>0.96993485886086495</v>
      </c>
      <c r="AN460" s="126">
        <v>0</v>
      </c>
      <c r="AO460" s="127">
        <v>0</v>
      </c>
      <c r="AP460" s="129">
        <v>286.5</v>
      </c>
      <c r="AQ460" s="129">
        <v>0</v>
      </c>
      <c r="AR460" s="129">
        <v>286.5</v>
      </c>
      <c r="AS460" s="129">
        <v>800.5</v>
      </c>
      <c r="AT460" s="129">
        <v>0</v>
      </c>
      <c r="AU460" s="129">
        <v>800.5</v>
      </c>
      <c r="AV460" s="129">
        <v>0</v>
      </c>
      <c r="AW460" s="129">
        <v>286.5</v>
      </c>
      <c r="AX460" s="129">
        <v>800.5</v>
      </c>
      <c r="AY460" s="129">
        <v>1087</v>
      </c>
      <c r="AZ460" s="130">
        <v>1087</v>
      </c>
      <c r="BA460" s="131" t="s">
        <v>254</v>
      </c>
      <c r="BB460" s="116">
        <v>1</v>
      </c>
      <c r="BC460" s="116" t="s">
        <v>254</v>
      </c>
      <c r="BD460" s="116">
        <v>0</v>
      </c>
      <c r="BE460" s="116">
        <v>1</v>
      </c>
      <c r="BF460" s="116">
        <v>0</v>
      </c>
      <c r="BG460" s="116" t="s">
        <v>254</v>
      </c>
      <c r="BH460" s="116">
        <v>1</v>
      </c>
      <c r="BI460" s="116">
        <v>1</v>
      </c>
    </row>
    <row r="461" spans="1:61" ht="15.5">
      <c r="A461" s="117" t="str">
        <f t="shared" si="7"/>
        <v>MA</v>
      </c>
      <c r="B461" s="118" t="s">
        <v>322</v>
      </c>
      <c r="C461" s="118">
        <v>1</v>
      </c>
      <c r="D461" s="118" t="s">
        <v>896</v>
      </c>
      <c r="E461" s="119">
        <v>20</v>
      </c>
      <c r="F461" s="120">
        <v>1.5282939672470093</v>
      </c>
      <c r="G461" s="121">
        <v>36.289787292480469</v>
      </c>
      <c r="H461" s="60" t="s">
        <v>24</v>
      </c>
      <c r="I461" s="123">
        <v>159.15457090000001</v>
      </c>
      <c r="J461" s="124">
        <v>0.4</v>
      </c>
      <c r="K461" s="124">
        <v>33</v>
      </c>
      <c r="L461" s="124">
        <v>52.98</v>
      </c>
      <c r="N461" s="125">
        <v>8.6999999999999994E-2</v>
      </c>
      <c r="O461" s="126">
        <v>0</v>
      </c>
      <c r="P461" s="126">
        <v>0</v>
      </c>
      <c r="Q461" s="126">
        <v>2.6819999999999999</v>
      </c>
      <c r="R461" s="126">
        <v>0</v>
      </c>
      <c r="S461" s="126">
        <v>3.2438478747203597E-2</v>
      </c>
      <c r="T461" s="126">
        <v>0</v>
      </c>
      <c r="U461" s="126">
        <v>0</v>
      </c>
      <c r="V461" s="127">
        <v>3.2438478747203597E-2</v>
      </c>
      <c r="W461" s="126">
        <v>9.9042052281214499</v>
      </c>
      <c r="X461" s="126">
        <v>9.7418412079883101</v>
      </c>
      <c r="Y461" s="126">
        <v>0.162364020133138</v>
      </c>
      <c r="Z461" s="126">
        <v>0</v>
      </c>
      <c r="AA461" s="126">
        <v>0</v>
      </c>
      <c r="AB461" s="126">
        <v>0</v>
      </c>
      <c r="AC461" s="126">
        <v>0</v>
      </c>
      <c r="AD461" s="126">
        <v>0</v>
      </c>
      <c r="AE461" s="127">
        <v>0</v>
      </c>
      <c r="AF461" s="128">
        <v>2</v>
      </c>
      <c r="AG461" s="125">
        <v>0</v>
      </c>
      <c r="AH461" s="126">
        <v>0</v>
      </c>
      <c r="AI461" s="126">
        <v>0</v>
      </c>
      <c r="AJ461" s="126">
        <v>0</v>
      </c>
      <c r="AK461" s="126">
        <v>0</v>
      </c>
      <c r="AL461" s="126">
        <v>0</v>
      </c>
      <c r="AM461" s="126">
        <v>0</v>
      </c>
      <c r="AN461" s="126">
        <v>0</v>
      </c>
      <c r="AO461" s="127">
        <v>0</v>
      </c>
      <c r="AP461" s="129">
        <v>152.5</v>
      </c>
      <c r="AQ461" s="129">
        <v>0</v>
      </c>
      <c r="AR461" s="129">
        <v>152.5</v>
      </c>
      <c r="AS461" s="129">
        <v>311</v>
      </c>
      <c r="AT461" s="129">
        <v>0</v>
      </c>
      <c r="AU461" s="129">
        <v>311</v>
      </c>
      <c r="AV461" s="129">
        <v>0</v>
      </c>
      <c r="AW461" s="129">
        <v>152.5</v>
      </c>
      <c r="AX461" s="129">
        <v>311</v>
      </c>
      <c r="AY461" s="129">
        <v>463.5</v>
      </c>
      <c r="AZ461" s="130">
        <v>463.5</v>
      </c>
      <c r="BA461" s="131" t="s">
        <v>254</v>
      </c>
      <c r="BB461" s="116">
        <v>0</v>
      </c>
      <c r="BC461" s="116" t="s">
        <v>254</v>
      </c>
      <c r="BD461" s="116">
        <v>0</v>
      </c>
      <c r="BE461" s="116">
        <v>0</v>
      </c>
      <c r="BF461" s="116">
        <v>0</v>
      </c>
      <c r="BG461" s="116" t="s">
        <v>254</v>
      </c>
      <c r="BH461" s="116">
        <v>0</v>
      </c>
      <c r="BI461" s="116">
        <v>0</v>
      </c>
    </row>
    <row r="462" spans="1:61" ht="15.5">
      <c r="A462" s="117" t="str">
        <f t="shared" si="7"/>
        <v>MA</v>
      </c>
      <c r="B462" s="118" t="s">
        <v>324</v>
      </c>
      <c r="C462" s="118">
        <v>1</v>
      </c>
      <c r="D462" s="118" t="s">
        <v>897</v>
      </c>
      <c r="E462" s="119">
        <v>1</v>
      </c>
      <c r="F462" s="120">
        <v>3.0049235820770264</v>
      </c>
      <c r="G462" s="121">
        <v>35.961795806884766</v>
      </c>
      <c r="H462" s="60" t="s">
        <v>24</v>
      </c>
      <c r="I462" s="123">
        <v>286.47822769999999</v>
      </c>
      <c r="J462" s="124">
        <v>0.6</v>
      </c>
      <c r="K462" s="124">
        <v>7.98</v>
      </c>
      <c r="L462" s="124">
        <v>43.08</v>
      </c>
      <c r="N462" s="125">
        <v>1.2999999999999999E-2</v>
      </c>
      <c r="O462" s="126">
        <v>0</v>
      </c>
      <c r="P462" s="126">
        <v>0</v>
      </c>
      <c r="Q462" s="126">
        <v>1.7749999999999999</v>
      </c>
      <c r="R462" s="126">
        <v>0</v>
      </c>
      <c r="S462" s="126">
        <v>7.3239436619718301E-3</v>
      </c>
      <c r="T462" s="126">
        <v>0</v>
      </c>
      <c r="U462" s="126">
        <v>0</v>
      </c>
      <c r="V462" s="127">
        <v>7.3239436619718301E-3</v>
      </c>
      <c r="W462" s="126">
        <v>12.5984251968504</v>
      </c>
      <c r="X462" s="126">
        <v>9.9737532808398992</v>
      </c>
      <c r="Y462" s="126">
        <v>2.6246719160105001</v>
      </c>
      <c r="Z462" s="126">
        <v>0.52493438320209995</v>
      </c>
      <c r="AA462" s="126">
        <v>0</v>
      </c>
      <c r="AB462" s="126">
        <v>0.52493438320209995</v>
      </c>
      <c r="AC462" s="126">
        <v>0</v>
      </c>
      <c r="AD462" s="126">
        <v>0</v>
      </c>
      <c r="AE462" s="127">
        <v>0</v>
      </c>
      <c r="AF462" s="128">
        <v>4</v>
      </c>
      <c r="AG462" s="125">
        <v>0.24173228346456699</v>
      </c>
      <c r="AH462" s="126">
        <v>0</v>
      </c>
      <c r="AI462" s="126">
        <v>0.24173228346456699</v>
      </c>
      <c r="AJ462" s="126">
        <v>0.24173228346456699</v>
      </c>
      <c r="AK462" s="126">
        <v>0</v>
      </c>
      <c r="AL462" s="126">
        <v>0.24173228346456699</v>
      </c>
      <c r="AM462" s="126">
        <v>0</v>
      </c>
      <c r="AN462" s="126">
        <v>0</v>
      </c>
      <c r="AO462" s="127">
        <v>0</v>
      </c>
      <c r="AP462" s="135" t="s">
        <v>254</v>
      </c>
      <c r="AQ462" s="135" t="s">
        <v>254</v>
      </c>
      <c r="AR462" s="135" t="s">
        <v>254</v>
      </c>
      <c r="AS462" s="135" t="s">
        <v>254</v>
      </c>
      <c r="AT462" s="135" t="s">
        <v>254</v>
      </c>
      <c r="AU462" s="135" t="s">
        <v>254</v>
      </c>
      <c r="AV462" s="135" t="s">
        <v>254</v>
      </c>
      <c r="AW462" s="135" t="s">
        <v>254</v>
      </c>
      <c r="AX462" s="135" t="s">
        <v>254</v>
      </c>
      <c r="AY462" s="135" t="s">
        <v>254</v>
      </c>
      <c r="AZ462" s="136" t="s">
        <v>254</v>
      </c>
      <c r="BA462" s="131">
        <v>0</v>
      </c>
      <c r="BB462" s="116" t="s">
        <v>254</v>
      </c>
      <c r="BC462" s="116" t="s">
        <v>254</v>
      </c>
      <c r="BD462" s="116">
        <v>0</v>
      </c>
      <c r="BE462" s="116">
        <v>0</v>
      </c>
      <c r="BF462" s="116" t="s">
        <v>254</v>
      </c>
      <c r="BG462" s="116" t="s">
        <v>254</v>
      </c>
      <c r="BH462" s="116">
        <v>1</v>
      </c>
      <c r="BI462" s="116">
        <v>0</v>
      </c>
    </row>
    <row r="463" spans="1:61" ht="15.5">
      <c r="A463" s="117" t="str">
        <f t="shared" si="7"/>
        <v>MA</v>
      </c>
      <c r="B463" s="118" t="s">
        <v>324</v>
      </c>
      <c r="C463" s="118">
        <v>1</v>
      </c>
      <c r="D463" s="118" t="s">
        <v>898</v>
      </c>
      <c r="E463" s="119">
        <v>2</v>
      </c>
      <c r="F463" s="120">
        <v>1.8544130325317383</v>
      </c>
      <c r="G463" s="121">
        <v>33.648479461669922</v>
      </c>
      <c r="H463" s="60" t="s">
        <v>24</v>
      </c>
      <c r="I463" s="123">
        <v>413.80188440000001</v>
      </c>
      <c r="J463" s="124">
        <v>0.61</v>
      </c>
      <c r="K463" s="124">
        <v>9.3000000000000007</v>
      </c>
      <c r="L463" s="124">
        <v>50.26</v>
      </c>
      <c r="N463" s="125">
        <v>2.1999999999999999E-2</v>
      </c>
      <c r="O463" s="126">
        <v>0</v>
      </c>
      <c r="P463" s="126">
        <v>0</v>
      </c>
      <c r="Q463" s="126">
        <v>2.2989999999999999</v>
      </c>
      <c r="R463" s="126">
        <v>0</v>
      </c>
      <c r="S463" s="126">
        <v>9.5693779904306199E-3</v>
      </c>
      <c r="T463" s="126">
        <v>0</v>
      </c>
      <c r="U463" s="126">
        <v>0</v>
      </c>
      <c r="V463" s="127">
        <v>9.5693779904306199E-3</v>
      </c>
      <c r="W463" s="126">
        <v>12.2295390404516</v>
      </c>
      <c r="X463" s="126">
        <v>8.9369708372530603</v>
      </c>
      <c r="Y463" s="126">
        <v>3.2925682031985</v>
      </c>
      <c r="Z463" s="126">
        <v>2.8222013170272802</v>
      </c>
      <c r="AA463" s="126">
        <v>0</v>
      </c>
      <c r="AB463" s="126">
        <v>2.8222013170272802</v>
      </c>
      <c r="AC463" s="126">
        <v>0</v>
      </c>
      <c r="AD463" s="126">
        <v>0</v>
      </c>
      <c r="AE463" s="127">
        <v>0</v>
      </c>
      <c r="AF463" s="128">
        <v>3</v>
      </c>
      <c r="AG463" s="125">
        <v>1.9698965192850399</v>
      </c>
      <c r="AH463" s="126">
        <v>0</v>
      </c>
      <c r="AI463" s="126">
        <v>1.9698965192850399</v>
      </c>
      <c r="AJ463" s="126">
        <v>1.9698965192850399</v>
      </c>
      <c r="AK463" s="126">
        <v>0</v>
      </c>
      <c r="AL463" s="126">
        <v>1.9698965192850399</v>
      </c>
      <c r="AM463" s="126">
        <v>0</v>
      </c>
      <c r="AN463" s="126">
        <v>0</v>
      </c>
      <c r="AO463" s="127">
        <v>0</v>
      </c>
      <c r="AP463" s="129">
        <v>161.5</v>
      </c>
      <c r="AQ463" s="129">
        <v>0</v>
      </c>
      <c r="AR463" s="129">
        <v>161.5</v>
      </c>
      <c r="AS463" s="129">
        <v>59</v>
      </c>
      <c r="AT463" s="129">
        <v>0</v>
      </c>
      <c r="AU463" s="129">
        <v>59</v>
      </c>
      <c r="AV463" s="129">
        <v>0</v>
      </c>
      <c r="AW463" s="129">
        <v>161.5</v>
      </c>
      <c r="AX463" s="129">
        <v>59</v>
      </c>
      <c r="AY463" s="129">
        <v>220.5</v>
      </c>
      <c r="AZ463" s="130">
        <v>220.5</v>
      </c>
      <c r="BA463" s="131">
        <v>0</v>
      </c>
      <c r="BB463" s="116">
        <v>0</v>
      </c>
      <c r="BC463" s="116" t="s">
        <v>254</v>
      </c>
      <c r="BD463" s="116">
        <v>0</v>
      </c>
      <c r="BE463" s="116">
        <v>0</v>
      </c>
      <c r="BF463" s="116">
        <v>0</v>
      </c>
      <c r="BG463" s="116" t="s">
        <v>254</v>
      </c>
      <c r="BH463" s="116">
        <v>1</v>
      </c>
      <c r="BI463" s="116">
        <v>0</v>
      </c>
    </row>
    <row r="464" spans="1:61" ht="15.5">
      <c r="A464" s="117" t="str">
        <f t="shared" si="7"/>
        <v>MA</v>
      </c>
      <c r="B464" s="118" t="s">
        <v>324</v>
      </c>
      <c r="C464" s="118">
        <v>1</v>
      </c>
      <c r="D464" s="118" t="s">
        <v>899</v>
      </c>
      <c r="E464" s="119">
        <v>3</v>
      </c>
      <c r="F464" s="120">
        <v>2.0480220317840576</v>
      </c>
      <c r="G464" s="121">
        <v>34.898303985595703</v>
      </c>
      <c r="H464" s="60" t="s">
        <v>24</v>
      </c>
      <c r="I464" s="123">
        <v>381.97097020000001</v>
      </c>
      <c r="J464" s="124">
        <v>0.5</v>
      </c>
      <c r="K464" s="124">
        <v>8.3000000000000007</v>
      </c>
      <c r="L464" s="124">
        <v>44.6</v>
      </c>
      <c r="N464" s="125">
        <v>3.3000000000000002E-2</v>
      </c>
      <c r="O464" s="126">
        <v>0</v>
      </c>
      <c r="P464" s="126">
        <v>0</v>
      </c>
      <c r="Q464" s="126">
        <v>2.63</v>
      </c>
      <c r="R464" s="126">
        <v>0</v>
      </c>
      <c r="S464" s="126">
        <v>1.25475285171103E-2</v>
      </c>
      <c r="T464" s="126">
        <v>0</v>
      </c>
      <c r="U464" s="126">
        <v>0</v>
      </c>
      <c r="V464" s="127">
        <v>1.25475285171103E-2</v>
      </c>
      <c r="W464" s="126">
        <v>11.453113815318501</v>
      </c>
      <c r="X464" s="126">
        <v>7.1581961345740899</v>
      </c>
      <c r="Y464" s="126">
        <v>4.29491768074445</v>
      </c>
      <c r="Z464" s="126">
        <v>2.8632784538296301</v>
      </c>
      <c r="AA464" s="126">
        <v>0</v>
      </c>
      <c r="AB464" s="126">
        <v>2.8632784538296301</v>
      </c>
      <c r="AC464" s="126">
        <v>0.23860653781913599</v>
      </c>
      <c r="AD464" s="126">
        <v>0</v>
      </c>
      <c r="AE464" s="127">
        <v>0</v>
      </c>
      <c r="AF464" s="128">
        <v>5</v>
      </c>
      <c r="AG464" s="125">
        <v>2.59818659031257</v>
      </c>
      <c r="AH464" s="126">
        <v>0</v>
      </c>
      <c r="AI464" s="126">
        <v>2.59818659031257</v>
      </c>
      <c r="AJ464" s="126">
        <v>1.21259842519685</v>
      </c>
      <c r="AK464" s="126">
        <v>0</v>
      </c>
      <c r="AL464" s="126">
        <v>1.21259842519685</v>
      </c>
      <c r="AM464" s="126">
        <v>1.38558816511572</v>
      </c>
      <c r="AN464" s="126">
        <v>0</v>
      </c>
      <c r="AO464" s="127">
        <v>0</v>
      </c>
      <c r="AP464" s="129">
        <v>191.5</v>
      </c>
      <c r="AQ464" s="129">
        <v>0</v>
      </c>
      <c r="AR464" s="129">
        <v>191.5</v>
      </c>
      <c r="AS464" s="129">
        <v>166.5</v>
      </c>
      <c r="AT464" s="129">
        <v>0</v>
      </c>
      <c r="AU464" s="129">
        <v>166.5</v>
      </c>
      <c r="AV464" s="129">
        <v>0</v>
      </c>
      <c r="AW464" s="129">
        <v>191.5</v>
      </c>
      <c r="AX464" s="129">
        <v>166.5</v>
      </c>
      <c r="AY464" s="129">
        <v>358</v>
      </c>
      <c r="AZ464" s="130">
        <v>358</v>
      </c>
      <c r="BA464" s="131" t="s">
        <v>254</v>
      </c>
      <c r="BB464" s="116">
        <v>1</v>
      </c>
      <c r="BC464" s="116" t="s">
        <v>254</v>
      </c>
      <c r="BD464" s="116">
        <v>0</v>
      </c>
      <c r="BE464" s="116">
        <v>1</v>
      </c>
      <c r="BF464" s="116" t="s">
        <v>254</v>
      </c>
      <c r="BG464" s="116" t="s">
        <v>254</v>
      </c>
      <c r="BH464" s="116">
        <v>0</v>
      </c>
      <c r="BI464" s="116">
        <v>1</v>
      </c>
    </row>
    <row r="465" spans="1:61" ht="15.5">
      <c r="A465" s="117" t="str">
        <f t="shared" si="7"/>
        <v>MA</v>
      </c>
      <c r="B465" s="118" t="s">
        <v>324</v>
      </c>
      <c r="C465" s="118">
        <v>1</v>
      </c>
      <c r="D465" s="118" t="s">
        <v>900</v>
      </c>
      <c r="E465" s="119">
        <v>4</v>
      </c>
      <c r="F465" s="120">
        <v>1.9470570087432861</v>
      </c>
      <c r="G465" s="121">
        <v>34.555812835693359</v>
      </c>
      <c r="H465" s="60" t="s">
        <v>24</v>
      </c>
      <c r="I465" s="123">
        <v>381.97097020000001</v>
      </c>
      <c r="J465" s="124">
        <v>0.54</v>
      </c>
      <c r="K465" s="124">
        <v>8.68</v>
      </c>
      <c r="L465" s="124">
        <v>38.700000000000003</v>
      </c>
      <c r="N465" s="125">
        <v>2.7E-2</v>
      </c>
      <c r="O465" s="126">
        <v>0</v>
      </c>
      <c r="P465" s="126">
        <v>0</v>
      </c>
      <c r="Q465" s="126">
        <v>1.454</v>
      </c>
      <c r="R465" s="126">
        <v>0</v>
      </c>
      <c r="S465" s="126">
        <v>1.8569463548830802E-2</v>
      </c>
      <c r="T465" s="126">
        <v>0</v>
      </c>
      <c r="U465" s="126">
        <v>0</v>
      </c>
      <c r="V465" s="127">
        <v>1.8569463548830802E-2</v>
      </c>
      <c r="W465" s="126">
        <v>4.8975149646290603</v>
      </c>
      <c r="X465" s="126">
        <v>3.62778886268819</v>
      </c>
      <c r="Y465" s="126">
        <v>1.2697261019408701</v>
      </c>
      <c r="Z465" s="126">
        <v>0.72555777253763798</v>
      </c>
      <c r="AA465" s="126">
        <v>0</v>
      </c>
      <c r="AB465" s="126">
        <v>0.72555777253763798</v>
      </c>
      <c r="AC465" s="126">
        <v>0</v>
      </c>
      <c r="AD465" s="126">
        <v>0</v>
      </c>
      <c r="AE465" s="127">
        <v>0</v>
      </c>
      <c r="AF465" s="128">
        <v>4</v>
      </c>
      <c r="AG465" s="125">
        <v>0.33411935425358202</v>
      </c>
      <c r="AH465" s="126">
        <v>0</v>
      </c>
      <c r="AI465" s="126">
        <v>0.33411935425358202</v>
      </c>
      <c r="AJ465" s="126">
        <v>0.33411935425358202</v>
      </c>
      <c r="AK465" s="126">
        <v>0</v>
      </c>
      <c r="AL465" s="126">
        <v>0.33411935425358202</v>
      </c>
      <c r="AM465" s="126">
        <v>0</v>
      </c>
      <c r="AN465" s="126">
        <v>0</v>
      </c>
      <c r="AO465" s="127">
        <v>0</v>
      </c>
      <c r="AP465" s="129">
        <v>84</v>
      </c>
      <c r="AQ465" s="129">
        <v>0</v>
      </c>
      <c r="AR465" s="129">
        <v>84</v>
      </c>
      <c r="AS465" s="129">
        <v>166.5</v>
      </c>
      <c r="AT465" s="129">
        <v>0</v>
      </c>
      <c r="AU465" s="129">
        <v>166.5</v>
      </c>
      <c r="AV465" s="129">
        <v>0</v>
      </c>
      <c r="AW465" s="129">
        <v>84</v>
      </c>
      <c r="AX465" s="129">
        <v>166.5</v>
      </c>
      <c r="AY465" s="129">
        <v>250.5</v>
      </c>
      <c r="AZ465" s="130">
        <v>250.5</v>
      </c>
      <c r="BA465" s="131" t="s">
        <v>254</v>
      </c>
      <c r="BB465" s="116">
        <v>0</v>
      </c>
      <c r="BC465" s="116" t="s">
        <v>254</v>
      </c>
      <c r="BD465" s="116">
        <v>0</v>
      </c>
      <c r="BE465" s="116">
        <v>0</v>
      </c>
      <c r="BF465" s="116">
        <v>0</v>
      </c>
      <c r="BG465" s="116" t="s">
        <v>254</v>
      </c>
      <c r="BH465" s="116">
        <v>0</v>
      </c>
      <c r="BI465" s="116">
        <v>0</v>
      </c>
    </row>
    <row r="466" spans="1:61" ht="15.5">
      <c r="A466" s="117" t="str">
        <f t="shared" si="7"/>
        <v>MA</v>
      </c>
      <c r="B466" s="118" t="s">
        <v>324</v>
      </c>
      <c r="C466" s="118">
        <v>1</v>
      </c>
      <c r="D466" s="118" t="s">
        <v>901</v>
      </c>
      <c r="E466" s="119">
        <v>5</v>
      </c>
      <c r="F466" s="120">
        <v>1.7985470294952393</v>
      </c>
      <c r="G466" s="121">
        <v>34.681686401367188</v>
      </c>
      <c r="H466" s="60" t="s">
        <v>24</v>
      </c>
      <c r="I466" s="123">
        <v>413.80188440000001</v>
      </c>
      <c r="J466" s="124">
        <v>0.48</v>
      </c>
      <c r="K466" s="124">
        <v>5.18</v>
      </c>
      <c r="L466" s="124">
        <v>40.4</v>
      </c>
      <c r="N466" s="125">
        <v>2.1000000000000001E-2</v>
      </c>
      <c r="O466" s="126">
        <v>0</v>
      </c>
      <c r="P466" s="126">
        <v>0</v>
      </c>
      <c r="Q466" s="126">
        <v>1.903</v>
      </c>
      <c r="R466" s="126">
        <v>0</v>
      </c>
      <c r="S466" s="126">
        <v>1.1035207566999499E-2</v>
      </c>
      <c r="T466" s="126">
        <v>0</v>
      </c>
      <c r="U466" s="126">
        <v>0</v>
      </c>
      <c r="V466" s="127">
        <v>1.1035207566999499E-2</v>
      </c>
      <c r="W466" s="126">
        <v>11.2543482709229</v>
      </c>
      <c r="X466" s="126">
        <v>5.3202373644362604</v>
      </c>
      <c r="Y466" s="126">
        <v>5.9341109064866</v>
      </c>
      <c r="Z466" s="126">
        <v>4.2971147943523604</v>
      </c>
      <c r="AA466" s="126">
        <v>0</v>
      </c>
      <c r="AB466" s="126">
        <v>4.2971147943523604</v>
      </c>
      <c r="AC466" s="126">
        <v>0</v>
      </c>
      <c r="AD466" s="126">
        <v>0</v>
      </c>
      <c r="AE466" s="127">
        <v>0</v>
      </c>
      <c r="AF466" s="128">
        <v>3</v>
      </c>
      <c r="AG466" s="125">
        <v>2.11131573562513</v>
      </c>
      <c r="AH466" s="126">
        <v>0</v>
      </c>
      <c r="AI466" s="126">
        <v>2.11131573562513</v>
      </c>
      <c r="AJ466" s="126">
        <v>2.11131573562513</v>
      </c>
      <c r="AK466" s="126">
        <v>0</v>
      </c>
      <c r="AL466" s="126">
        <v>2.11131573562513</v>
      </c>
      <c r="AM466" s="126">
        <v>0</v>
      </c>
      <c r="AN466" s="126">
        <v>0</v>
      </c>
      <c r="AO466" s="127">
        <v>0</v>
      </c>
      <c r="AP466" s="129">
        <v>164</v>
      </c>
      <c r="AQ466" s="129">
        <v>0</v>
      </c>
      <c r="AR466" s="129">
        <v>164</v>
      </c>
      <c r="AS466" s="129">
        <v>246</v>
      </c>
      <c r="AT466" s="129">
        <v>0</v>
      </c>
      <c r="AU466" s="129">
        <v>246</v>
      </c>
      <c r="AV466" s="129">
        <v>0</v>
      </c>
      <c r="AW466" s="129">
        <v>164</v>
      </c>
      <c r="AX466" s="129">
        <v>246</v>
      </c>
      <c r="AY466" s="129">
        <v>410</v>
      </c>
      <c r="AZ466" s="130">
        <v>410</v>
      </c>
      <c r="BA466" s="131">
        <v>0</v>
      </c>
      <c r="BB466" s="116">
        <v>1</v>
      </c>
      <c r="BC466" s="116" t="s">
        <v>254</v>
      </c>
      <c r="BD466" s="116">
        <v>0</v>
      </c>
      <c r="BE466" s="116">
        <v>0</v>
      </c>
      <c r="BF466" s="116">
        <v>0</v>
      </c>
      <c r="BG466" s="116" t="s">
        <v>254</v>
      </c>
      <c r="BH466" s="116">
        <v>0</v>
      </c>
      <c r="BI466" s="116">
        <v>0.5</v>
      </c>
    </row>
    <row r="467" spans="1:61" ht="15.5">
      <c r="A467" s="117" t="str">
        <f t="shared" si="7"/>
        <v>MA</v>
      </c>
      <c r="B467" s="118" t="s">
        <v>324</v>
      </c>
      <c r="C467" s="118">
        <v>1</v>
      </c>
      <c r="D467" s="118" t="s">
        <v>902</v>
      </c>
      <c r="E467" s="119">
        <v>6</v>
      </c>
      <c r="F467" s="120">
        <v>2.4215033054351807</v>
      </c>
      <c r="G467" s="121">
        <v>36.088893890380859</v>
      </c>
      <c r="H467" s="60" t="s">
        <v>24</v>
      </c>
      <c r="I467" s="123">
        <v>445.6327986</v>
      </c>
      <c r="J467" s="124">
        <v>0.44</v>
      </c>
      <c r="K467" s="124">
        <v>4.8</v>
      </c>
      <c r="L467" s="124">
        <v>29.22</v>
      </c>
      <c r="N467" s="125">
        <v>8.0000000000000002E-3</v>
      </c>
      <c r="O467" s="126">
        <v>0</v>
      </c>
      <c r="P467" s="126">
        <v>0</v>
      </c>
      <c r="Q467" s="126">
        <v>0.75700000000000001</v>
      </c>
      <c r="R467" s="126">
        <v>0</v>
      </c>
      <c r="S467" s="126">
        <v>1.05680317040951E-2</v>
      </c>
      <c r="T467" s="126">
        <v>0</v>
      </c>
      <c r="U467" s="126">
        <v>0</v>
      </c>
      <c r="V467" s="127">
        <v>1.05680317040951E-2</v>
      </c>
      <c r="W467" s="126">
        <v>7.5825156110615497</v>
      </c>
      <c r="X467" s="126">
        <v>6.69045495093666</v>
      </c>
      <c r="Y467" s="126">
        <v>0.89206066012488805</v>
      </c>
      <c r="Z467" s="126">
        <v>0.44603033006244402</v>
      </c>
      <c r="AA467" s="126">
        <v>0</v>
      </c>
      <c r="AB467" s="126">
        <v>0.44603033006244402</v>
      </c>
      <c r="AC467" s="126">
        <v>0</v>
      </c>
      <c r="AD467" s="126">
        <v>0</v>
      </c>
      <c r="AE467" s="127">
        <v>0</v>
      </c>
      <c r="AF467" s="128">
        <v>3</v>
      </c>
      <c r="AG467" s="125">
        <v>0.27074041034790403</v>
      </c>
      <c r="AH467" s="126">
        <v>0</v>
      </c>
      <c r="AI467" s="126">
        <v>0.27074041034790403</v>
      </c>
      <c r="AJ467" s="126">
        <v>0.27074041034790403</v>
      </c>
      <c r="AK467" s="126">
        <v>0</v>
      </c>
      <c r="AL467" s="126">
        <v>0.27074041034790403</v>
      </c>
      <c r="AM467" s="126">
        <v>0</v>
      </c>
      <c r="AN467" s="126">
        <v>0</v>
      </c>
      <c r="AO467" s="127">
        <v>0</v>
      </c>
      <c r="AP467" s="129">
        <v>157.5</v>
      </c>
      <c r="AQ467" s="129">
        <v>0</v>
      </c>
      <c r="AR467" s="129">
        <v>157.5</v>
      </c>
      <c r="AS467" s="129">
        <v>155</v>
      </c>
      <c r="AT467" s="129">
        <v>0</v>
      </c>
      <c r="AU467" s="129">
        <v>155</v>
      </c>
      <c r="AV467" s="129">
        <v>0</v>
      </c>
      <c r="AW467" s="129">
        <v>157.5</v>
      </c>
      <c r="AX467" s="129">
        <v>155</v>
      </c>
      <c r="AY467" s="129">
        <v>312.5</v>
      </c>
      <c r="AZ467" s="130">
        <v>312.5</v>
      </c>
      <c r="BA467" s="131">
        <v>0</v>
      </c>
      <c r="BB467" s="116">
        <v>1</v>
      </c>
      <c r="BC467" s="116" t="s">
        <v>254</v>
      </c>
      <c r="BD467" s="116">
        <v>0</v>
      </c>
      <c r="BE467" s="116">
        <v>1</v>
      </c>
      <c r="BF467" s="116">
        <v>0</v>
      </c>
      <c r="BG467" s="116" t="s">
        <v>254</v>
      </c>
      <c r="BH467" s="116">
        <v>1</v>
      </c>
      <c r="BI467" s="116">
        <v>1</v>
      </c>
    </row>
    <row r="468" spans="1:61" ht="15.5">
      <c r="A468" s="117" t="str">
        <f t="shared" si="7"/>
        <v>MA</v>
      </c>
      <c r="B468" s="118" t="s">
        <v>324</v>
      </c>
      <c r="C468" s="118">
        <v>1</v>
      </c>
      <c r="D468" s="118" t="s">
        <v>903</v>
      </c>
      <c r="E468" s="119">
        <v>7</v>
      </c>
      <c r="F468" s="120">
        <v>1.6890022754669189</v>
      </c>
      <c r="G468" s="121">
        <v>33.786758422851563</v>
      </c>
      <c r="H468" s="60" t="s">
        <v>24</v>
      </c>
      <c r="I468" s="123">
        <v>254.6473135</v>
      </c>
      <c r="J468" s="124">
        <v>0.52</v>
      </c>
      <c r="K468" s="124">
        <v>9.58</v>
      </c>
      <c r="L468" s="124">
        <v>58.62</v>
      </c>
      <c r="N468" s="125">
        <v>3.2000000000000001E-2</v>
      </c>
      <c r="O468" s="126">
        <v>0</v>
      </c>
      <c r="P468" s="126">
        <v>0</v>
      </c>
      <c r="Q468" s="126">
        <v>2.6459999999999999</v>
      </c>
      <c r="R468" s="126">
        <v>0</v>
      </c>
      <c r="S468" s="126">
        <v>1.20937263794407E-2</v>
      </c>
      <c r="T468" s="126">
        <v>0</v>
      </c>
      <c r="U468" s="126">
        <v>0</v>
      </c>
      <c r="V468" s="127">
        <v>1.20937263794407E-2</v>
      </c>
      <c r="W468" s="126">
        <v>6.7750677506775103</v>
      </c>
      <c r="X468" s="126">
        <v>4.5577728504557804</v>
      </c>
      <c r="Y468" s="126">
        <v>2.2172949002217299</v>
      </c>
      <c r="Z468" s="126">
        <v>1.47819660014782</v>
      </c>
      <c r="AA468" s="126">
        <v>0</v>
      </c>
      <c r="AB468" s="126">
        <v>1.47819660014782</v>
      </c>
      <c r="AC468" s="126">
        <v>0</v>
      </c>
      <c r="AD468" s="126">
        <v>0</v>
      </c>
      <c r="AE468" s="127">
        <v>0</v>
      </c>
      <c r="AF468" s="128">
        <v>4</v>
      </c>
      <c r="AG468" s="125">
        <v>0.56775067750677499</v>
      </c>
      <c r="AH468" s="126">
        <v>0</v>
      </c>
      <c r="AI468" s="126">
        <v>0.56775067750677499</v>
      </c>
      <c r="AJ468" s="126">
        <v>0.56775067750677499</v>
      </c>
      <c r="AK468" s="126">
        <v>0</v>
      </c>
      <c r="AL468" s="126">
        <v>0.56775067750677499</v>
      </c>
      <c r="AM468" s="126">
        <v>0</v>
      </c>
      <c r="AN468" s="126">
        <v>0</v>
      </c>
      <c r="AO468" s="127">
        <v>0</v>
      </c>
      <c r="AP468" s="129">
        <v>139.5</v>
      </c>
      <c r="AQ468" s="129">
        <v>0</v>
      </c>
      <c r="AR468" s="129">
        <v>139.5</v>
      </c>
      <c r="AS468" s="129">
        <v>191</v>
      </c>
      <c r="AT468" s="129">
        <v>0</v>
      </c>
      <c r="AU468" s="129">
        <v>191</v>
      </c>
      <c r="AV468" s="129">
        <v>0</v>
      </c>
      <c r="AW468" s="129">
        <v>139.5</v>
      </c>
      <c r="AX468" s="129">
        <v>191</v>
      </c>
      <c r="AY468" s="129">
        <v>330.5</v>
      </c>
      <c r="AZ468" s="130">
        <v>330.5</v>
      </c>
      <c r="BA468" s="131">
        <v>0</v>
      </c>
      <c r="BB468" s="116">
        <v>1</v>
      </c>
      <c r="BC468" s="116" t="s">
        <v>254</v>
      </c>
      <c r="BD468" s="116">
        <v>0</v>
      </c>
      <c r="BE468" s="116">
        <v>1</v>
      </c>
      <c r="BF468" s="116">
        <v>0</v>
      </c>
      <c r="BG468" s="116" t="s">
        <v>254</v>
      </c>
      <c r="BH468" s="116">
        <v>0</v>
      </c>
      <c r="BI468" s="116">
        <v>1</v>
      </c>
    </row>
    <row r="469" spans="1:61" ht="15.5">
      <c r="A469" s="117" t="str">
        <f t="shared" si="7"/>
        <v>MA</v>
      </c>
      <c r="B469" s="118" t="s">
        <v>324</v>
      </c>
      <c r="C469" s="118">
        <v>1</v>
      </c>
      <c r="D469" s="118" t="s">
        <v>904</v>
      </c>
      <c r="E469" s="119">
        <v>8</v>
      </c>
      <c r="F469" s="120">
        <v>1.7698237895965576</v>
      </c>
      <c r="G469" s="121">
        <v>34.600334167480469</v>
      </c>
      <c r="H469" s="60" t="s">
        <v>24</v>
      </c>
      <c r="I469" s="123">
        <v>254.6473135</v>
      </c>
      <c r="J469" s="124">
        <v>0.56000000000000005</v>
      </c>
      <c r="K469" s="124">
        <v>16.559999999999999</v>
      </c>
      <c r="L469" s="124">
        <v>38.979999999999997</v>
      </c>
      <c r="N469" s="125">
        <v>2.7E-2</v>
      </c>
      <c r="O469" s="126">
        <v>0</v>
      </c>
      <c r="P469" s="126">
        <v>0</v>
      </c>
      <c r="Q469" s="126">
        <v>1.5049999999999999</v>
      </c>
      <c r="R469" s="126">
        <v>0</v>
      </c>
      <c r="S469" s="126">
        <v>1.7940199335548201E-2</v>
      </c>
      <c r="T469" s="126">
        <v>0</v>
      </c>
      <c r="U469" s="126">
        <v>0</v>
      </c>
      <c r="V469" s="127">
        <v>1.7940199335548201E-2</v>
      </c>
      <c r="W469" s="126">
        <v>7.0371269109439396</v>
      </c>
      <c r="X469" s="126">
        <v>5.5811696190245099</v>
      </c>
      <c r="Y469" s="126">
        <v>1.4559572919194399</v>
      </c>
      <c r="Z469" s="126">
        <v>1.2132977432662</v>
      </c>
      <c r="AA469" s="126">
        <v>0</v>
      </c>
      <c r="AB469" s="126">
        <v>1.2132977432662</v>
      </c>
      <c r="AC469" s="126">
        <v>0</v>
      </c>
      <c r="AD469" s="126">
        <v>0</v>
      </c>
      <c r="AE469" s="127">
        <v>0</v>
      </c>
      <c r="AF469" s="128">
        <v>3</v>
      </c>
      <c r="AG469" s="125">
        <v>0.28633826741082302</v>
      </c>
      <c r="AH469" s="126">
        <v>0</v>
      </c>
      <c r="AI469" s="126">
        <v>0.28633826741082302</v>
      </c>
      <c r="AJ469" s="126">
        <v>0.28633826741082302</v>
      </c>
      <c r="AK469" s="126">
        <v>0</v>
      </c>
      <c r="AL469" s="126">
        <v>0.28633826741082302</v>
      </c>
      <c r="AM469" s="126">
        <v>0</v>
      </c>
      <c r="AN469" s="126">
        <v>0</v>
      </c>
      <c r="AO469" s="127">
        <v>0</v>
      </c>
      <c r="AP469" s="129">
        <v>111</v>
      </c>
      <c r="AQ469" s="129">
        <v>0</v>
      </c>
      <c r="AR469" s="129">
        <v>111</v>
      </c>
      <c r="AS469" s="129">
        <v>132.5</v>
      </c>
      <c r="AT469" s="129">
        <v>0</v>
      </c>
      <c r="AU469" s="129">
        <v>132.5</v>
      </c>
      <c r="AV469" s="129">
        <v>0</v>
      </c>
      <c r="AW469" s="129">
        <v>111</v>
      </c>
      <c r="AX469" s="129">
        <v>132.5</v>
      </c>
      <c r="AY469" s="129">
        <v>243.5</v>
      </c>
      <c r="AZ469" s="130">
        <v>243.5</v>
      </c>
      <c r="BA469" s="131">
        <v>0</v>
      </c>
      <c r="BB469" s="116">
        <v>1</v>
      </c>
      <c r="BC469" s="116" t="s">
        <v>254</v>
      </c>
      <c r="BD469" s="116">
        <v>0</v>
      </c>
      <c r="BE469" s="116">
        <v>0</v>
      </c>
      <c r="BF469" s="116" t="s">
        <v>254</v>
      </c>
      <c r="BG469" s="116" t="s">
        <v>254</v>
      </c>
      <c r="BH469" s="116">
        <v>0</v>
      </c>
      <c r="BI469" s="116">
        <v>0.5</v>
      </c>
    </row>
    <row r="470" spans="1:61" ht="15.5">
      <c r="A470" s="117" t="str">
        <f t="shared" si="7"/>
        <v>MA</v>
      </c>
      <c r="B470" s="118" t="s">
        <v>324</v>
      </c>
      <c r="C470" s="118">
        <v>1</v>
      </c>
      <c r="D470" s="118" t="s">
        <v>905</v>
      </c>
      <c r="E470" s="119">
        <v>9</v>
      </c>
      <c r="F470" s="120">
        <v>1.7972848415374756</v>
      </c>
      <c r="G470" s="121">
        <v>35.641387939453125</v>
      </c>
      <c r="H470" s="60" t="s">
        <v>24</v>
      </c>
      <c r="I470" s="123">
        <v>190.98548510000001</v>
      </c>
      <c r="J470" s="124">
        <v>0.48</v>
      </c>
      <c r="K470" s="124">
        <v>10.28</v>
      </c>
      <c r="L470" s="124">
        <v>47.36</v>
      </c>
      <c r="N470" s="125">
        <v>2.5000000000000001E-2</v>
      </c>
      <c r="O470" s="126">
        <v>0</v>
      </c>
      <c r="P470" s="126">
        <v>0</v>
      </c>
      <c r="Q470" s="126">
        <v>2.1789999999999998</v>
      </c>
      <c r="R470" s="126">
        <v>0</v>
      </c>
      <c r="S470" s="126">
        <v>1.14731528223956E-2</v>
      </c>
      <c r="T470" s="126">
        <v>0</v>
      </c>
      <c r="U470" s="126">
        <v>0</v>
      </c>
      <c r="V470" s="127">
        <v>1.14731528223956E-2</v>
      </c>
      <c r="W470" s="126">
        <v>9.8331346841477991</v>
      </c>
      <c r="X470" s="126">
        <v>5.06555423122765</v>
      </c>
      <c r="Y470" s="126">
        <v>4.7675804529201402</v>
      </c>
      <c r="Z470" s="126">
        <v>3.2777115613826</v>
      </c>
      <c r="AA470" s="126">
        <v>0</v>
      </c>
      <c r="AB470" s="126">
        <v>3.2777115613826</v>
      </c>
      <c r="AC470" s="126">
        <v>0</v>
      </c>
      <c r="AD470" s="126">
        <v>0</v>
      </c>
      <c r="AE470" s="127">
        <v>0</v>
      </c>
      <c r="AF470" s="128">
        <v>4</v>
      </c>
      <c r="AG470" s="125">
        <v>1.8030393325387399</v>
      </c>
      <c r="AH470" s="126">
        <v>0</v>
      </c>
      <c r="AI470" s="126">
        <v>1.8030393325387399</v>
      </c>
      <c r="AJ470" s="126">
        <v>1.8030393325387399</v>
      </c>
      <c r="AK470" s="126">
        <v>0</v>
      </c>
      <c r="AL470" s="126">
        <v>1.8030393325387399</v>
      </c>
      <c r="AM470" s="126">
        <v>0</v>
      </c>
      <c r="AN470" s="126">
        <v>0</v>
      </c>
      <c r="AO470" s="127">
        <v>0</v>
      </c>
      <c r="AP470" s="129">
        <v>134</v>
      </c>
      <c r="AQ470" s="129">
        <v>0</v>
      </c>
      <c r="AR470" s="129">
        <v>134</v>
      </c>
      <c r="AS470" s="129">
        <v>208.5</v>
      </c>
      <c r="AT470" s="129">
        <v>0</v>
      </c>
      <c r="AU470" s="129">
        <v>208.5</v>
      </c>
      <c r="AV470" s="129">
        <v>0</v>
      </c>
      <c r="AW470" s="129">
        <v>134</v>
      </c>
      <c r="AX470" s="129">
        <v>208.5</v>
      </c>
      <c r="AY470" s="129">
        <v>342.5</v>
      </c>
      <c r="AZ470" s="130">
        <v>342.5</v>
      </c>
      <c r="BA470" s="131">
        <v>0</v>
      </c>
      <c r="BB470" s="116">
        <v>1</v>
      </c>
      <c r="BC470" s="116" t="s">
        <v>254</v>
      </c>
      <c r="BD470" s="116">
        <v>0</v>
      </c>
      <c r="BE470" s="116">
        <v>1</v>
      </c>
      <c r="BF470" s="116">
        <v>0</v>
      </c>
      <c r="BG470" s="116" t="s">
        <v>254</v>
      </c>
      <c r="BH470" s="116">
        <v>0</v>
      </c>
      <c r="BI470" s="116">
        <v>1</v>
      </c>
    </row>
    <row r="471" spans="1:61" ht="15.5">
      <c r="A471" s="117" t="str">
        <f t="shared" si="7"/>
        <v>MA</v>
      </c>
      <c r="B471" s="118" t="s">
        <v>324</v>
      </c>
      <c r="C471" s="118">
        <v>1</v>
      </c>
      <c r="D471" s="118" t="s">
        <v>906</v>
      </c>
      <c r="E471" s="119">
        <v>10</v>
      </c>
      <c r="F471" s="120">
        <v>1.6181843280792236</v>
      </c>
      <c r="G471" s="121">
        <v>35.622371673583984</v>
      </c>
      <c r="H471" s="60" t="s">
        <v>24</v>
      </c>
      <c r="I471" s="123">
        <v>254.6473135</v>
      </c>
      <c r="J471" s="124">
        <v>0.43</v>
      </c>
      <c r="K471" s="124">
        <v>10.18</v>
      </c>
      <c r="L471" s="124">
        <v>24.86</v>
      </c>
      <c r="N471" s="125">
        <v>2.1000000000000001E-2</v>
      </c>
      <c r="O471" s="126">
        <v>0</v>
      </c>
      <c r="P471" s="126">
        <v>0</v>
      </c>
      <c r="Q471" s="126">
        <v>0.85299999999999998</v>
      </c>
      <c r="R471" s="126">
        <v>0</v>
      </c>
      <c r="S471" s="126">
        <v>2.4618991793669401E-2</v>
      </c>
      <c r="T471" s="126">
        <v>0</v>
      </c>
      <c r="U471" s="126">
        <v>0</v>
      </c>
      <c r="V471" s="127">
        <v>2.4618991793669401E-2</v>
      </c>
      <c r="W471" s="126">
        <v>20.248667850799301</v>
      </c>
      <c r="X471" s="126">
        <v>14.564831261101199</v>
      </c>
      <c r="Y471" s="126">
        <v>5.6838365896980498</v>
      </c>
      <c r="Z471" s="126">
        <v>2.4866785079929001</v>
      </c>
      <c r="AA471" s="126">
        <v>0</v>
      </c>
      <c r="AB471" s="126">
        <v>2.4866785079929001</v>
      </c>
      <c r="AC471" s="126">
        <v>0</v>
      </c>
      <c r="AD471" s="126">
        <v>0</v>
      </c>
      <c r="AE471" s="127">
        <v>0</v>
      </c>
      <c r="AF471" s="128">
        <v>4</v>
      </c>
      <c r="AG471" s="125">
        <v>2.0085257548845501</v>
      </c>
      <c r="AH471" s="126">
        <v>0</v>
      </c>
      <c r="AI471" s="126">
        <v>2.0085257548845501</v>
      </c>
      <c r="AJ471" s="126">
        <v>2.0085257548845501</v>
      </c>
      <c r="AK471" s="126">
        <v>0</v>
      </c>
      <c r="AL471" s="126">
        <v>2.0085257548845501</v>
      </c>
      <c r="AM471" s="126">
        <v>0</v>
      </c>
      <c r="AN471" s="126">
        <v>0</v>
      </c>
      <c r="AO471" s="127">
        <v>0</v>
      </c>
      <c r="AP471" s="129">
        <v>100.5</v>
      </c>
      <c r="AQ471" s="129">
        <v>0</v>
      </c>
      <c r="AR471" s="129">
        <v>100.5</v>
      </c>
      <c r="AS471" s="129">
        <v>114.5</v>
      </c>
      <c r="AT471" s="129">
        <v>0</v>
      </c>
      <c r="AU471" s="129">
        <v>114.5</v>
      </c>
      <c r="AV471" s="129">
        <v>0</v>
      </c>
      <c r="AW471" s="129">
        <v>100.5</v>
      </c>
      <c r="AX471" s="129">
        <v>114.5</v>
      </c>
      <c r="AY471" s="129">
        <v>215</v>
      </c>
      <c r="AZ471" s="130">
        <v>215</v>
      </c>
      <c r="BA471" s="131">
        <v>0</v>
      </c>
      <c r="BB471" s="116">
        <v>0</v>
      </c>
      <c r="BC471" s="116" t="s">
        <v>254</v>
      </c>
      <c r="BD471" s="116">
        <v>0</v>
      </c>
      <c r="BE471" s="116">
        <v>0</v>
      </c>
      <c r="BF471" s="116">
        <v>0</v>
      </c>
      <c r="BG471" s="116" t="s">
        <v>254</v>
      </c>
      <c r="BH471" s="116">
        <v>1</v>
      </c>
      <c r="BI471" s="116">
        <v>0</v>
      </c>
    </row>
    <row r="472" spans="1:61" ht="15.5">
      <c r="A472" s="117" t="str">
        <f t="shared" si="7"/>
        <v>MA</v>
      </c>
      <c r="B472" s="118" t="s">
        <v>324</v>
      </c>
      <c r="C472" s="118">
        <v>1</v>
      </c>
      <c r="D472" s="118" t="s">
        <v>907</v>
      </c>
      <c r="E472" s="119">
        <v>11</v>
      </c>
      <c r="F472" s="120">
        <v>2.3106498718261719</v>
      </c>
      <c r="G472" s="121">
        <v>35.0169677734375</v>
      </c>
      <c r="H472" s="60" t="s">
        <v>24</v>
      </c>
      <c r="I472" s="123">
        <v>286.47822769999999</v>
      </c>
      <c r="J472" s="124">
        <v>0.57999999999999996</v>
      </c>
      <c r="K472" s="124">
        <v>9.66</v>
      </c>
      <c r="L472" s="124">
        <v>55.58</v>
      </c>
      <c r="N472" s="125">
        <v>2.4E-2</v>
      </c>
      <c r="O472" s="126">
        <v>0</v>
      </c>
      <c r="P472" s="126">
        <v>0</v>
      </c>
      <c r="Q472" s="126">
        <v>2.1669999999999998</v>
      </c>
      <c r="R472" s="126">
        <v>0</v>
      </c>
      <c r="S472" s="126">
        <v>1.10752191970466E-2</v>
      </c>
      <c r="T472" s="126">
        <v>0</v>
      </c>
      <c r="U472" s="126">
        <v>0</v>
      </c>
      <c r="V472" s="127">
        <v>1.10752191970466E-2</v>
      </c>
      <c r="W472" s="126">
        <v>8.2626172398392104</v>
      </c>
      <c r="X472" s="126">
        <v>5.9178204555605198</v>
      </c>
      <c r="Y472" s="126">
        <v>2.3447967842786999</v>
      </c>
      <c r="Z472" s="126">
        <v>1.11656989727557</v>
      </c>
      <c r="AA472" s="126">
        <v>0</v>
      </c>
      <c r="AB472" s="126">
        <v>1.11656989727557</v>
      </c>
      <c r="AC472" s="126">
        <v>0.111656989727557</v>
      </c>
      <c r="AD472" s="126">
        <v>0</v>
      </c>
      <c r="AE472" s="127">
        <v>0</v>
      </c>
      <c r="AF472" s="128">
        <v>4</v>
      </c>
      <c r="AG472" s="125">
        <v>1.2066770879857101</v>
      </c>
      <c r="AH472" s="126">
        <v>0</v>
      </c>
      <c r="AI472" s="126">
        <v>1.2066770879857101</v>
      </c>
      <c r="AJ472" s="126">
        <v>0.55828494863778499</v>
      </c>
      <c r="AK472" s="126">
        <v>0</v>
      </c>
      <c r="AL472" s="126">
        <v>0.55828494863778499</v>
      </c>
      <c r="AM472" s="126">
        <v>0.64839213934792295</v>
      </c>
      <c r="AN472" s="126">
        <v>0</v>
      </c>
      <c r="AO472" s="127">
        <v>0</v>
      </c>
      <c r="AP472" s="129">
        <v>196</v>
      </c>
      <c r="AQ472" s="129">
        <v>0</v>
      </c>
      <c r="AR472" s="129">
        <v>196</v>
      </c>
      <c r="AS472" s="129">
        <v>161</v>
      </c>
      <c r="AT472" s="129">
        <v>0</v>
      </c>
      <c r="AU472" s="129">
        <v>161</v>
      </c>
      <c r="AV472" s="129">
        <v>0</v>
      </c>
      <c r="AW472" s="129">
        <v>196</v>
      </c>
      <c r="AX472" s="129">
        <v>161</v>
      </c>
      <c r="AY472" s="129">
        <v>357</v>
      </c>
      <c r="AZ472" s="130">
        <v>357</v>
      </c>
      <c r="BA472" s="131">
        <v>0</v>
      </c>
      <c r="BB472" s="116">
        <v>0</v>
      </c>
      <c r="BC472" s="116" t="s">
        <v>254</v>
      </c>
      <c r="BD472" s="116">
        <v>0</v>
      </c>
      <c r="BE472" s="116">
        <v>1</v>
      </c>
      <c r="BF472" s="116" t="s">
        <v>254</v>
      </c>
      <c r="BG472" s="116" t="s">
        <v>254</v>
      </c>
      <c r="BH472" s="116">
        <v>1</v>
      </c>
      <c r="BI472" s="116">
        <v>0.5</v>
      </c>
    </row>
    <row r="473" spans="1:61" ht="15.5">
      <c r="A473" s="117" t="str">
        <f t="shared" si="7"/>
        <v>MA</v>
      </c>
      <c r="B473" s="118" t="s">
        <v>324</v>
      </c>
      <c r="C473" s="118">
        <v>1</v>
      </c>
      <c r="D473" s="118" t="s">
        <v>908</v>
      </c>
      <c r="E473" s="119">
        <v>12</v>
      </c>
      <c r="F473" s="120">
        <v>2.0294716358184814</v>
      </c>
      <c r="G473" s="121">
        <v>34.373493194580078</v>
      </c>
      <c r="H473" s="60" t="s">
        <v>24</v>
      </c>
      <c r="I473" s="123">
        <v>445.6327986</v>
      </c>
      <c r="J473" s="124">
        <v>0.44</v>
      </c>
      <c r="K473" s="124">
        <v>6.16</v>
      </c>
      <c r="L473" s="124">
        <v>45.42</v>
      </c>
      <c r="N473" s="125">
        <v>1.9E-2</v>
      </c>
      <c r="O473" s="126">
        <v>0</v>
      </c>
      <c r="P473" s="126">
        <v>0</v>
      </c>
      <c r="Q473" s="126">
        <v>1.5549999999999999</v>
      </c>
      <c r="R473" s="126">
        <v>0</v>
      </c>
      <c r="S473" s="126">
        <v>1.22186495176849E-2</v>
      </c>
      <c r="T473" s="126">
        <v>0</v>
      </c>
      <c r="U473" s="126">
        <v>0</v>
      </c>
      <c r="V473" s="127">
        <v>1.22186495176849E-2</v>
      </c>
      <c r="W473" s="126">
        <v>10.366093688492301</v>
      </c>
      <c r="X473" s="126">
        <v>7.0856842933998196</v>
      </c>
      <c r="Y473" s="126">
        <v>3.2804093950925099</v>
      </c>
      <c r="Z473" s="126">
        <v>1.312163758037</v>
      </c>
      <c r="AA473" s="126">
        <v>0</v>
      </c>
      <c r="AB473" s="126">
        <v>1.312163758037</v>
      </c>
      <c r="AC473" s="126">
        <v>0</v>
      </c>
      <c r="AD473" s="126">
        <v>0</v>
      </c>
      <c r="AE473" s="127">
        <v>0</v>
      </c>
      <c r="AF473" s="128">
        <v>4</v>
      </c>
      <c r="AG473" s="125">
        <v>0.86550321480120695</v>
      </c>
      <c r="AH473" s="126">
        <v>0</v>
      </c>
      <c r="AI473" s="126">
        <v>0.86550321480120695</v>
      </c>
      <c r="AJ473" s="126">
        <v>0.86550321480120695</v>
      </c>
      <c r="AK473" s="126">
        <v>0</v>
      </c>
      <c r="AL473" s="126">
        <v>0.86550321480120695</v>
      </c>
      <c r="AM473" s="126">
        <v>0</v>
      </c>
      <c r="AN473" s="126">
        <v>0</v>
      </c>
      <c r="AO473" s="127">
        <v>0</v>
      </c>
      <c r="AP473" s="129">
        <v>160</v>
      </c>
      <c r="AQ473" s="129">
        <v>0</v>
      </c>
      <c r="AR473" s="129">
        <v>160</v>
      </c>
      <c r="AS473" s="129">
        <v>163.5</v>
      </c>
      <c r="AT473" s="129">
        <v>0</v>
      </c>
      <c r="AU473" s="129">
        <v>163.5</v>
      </c>
      <c r="AV473" s="129">
        <v>0</v>
      </c>
      <c r="AW473" s="129">
        <v>160</v>
      </c>
      <c r="AX473" s="129">
        <v>163.5</v>
      </c>
      <c r="AY473" s="129">
        <v>323.5</v>
      </c>
      <c r="AZ473" s="130">
        <v>323.5</v>
      </c>
      <c r="BA473" s="131">
        <v>0</v>
      </c>
      <c r="BB473" s="116" t="s">
        <v>254</v>
      </c>
      <c r="BC473" s="116" t="s">
        <v>254</v>
      </c>
      <c r="BD473" s="116">
        <v>0</v>
      </c>
      <c r="BE473" s="116">
        <v>0</v>
      </c>
      <c r="BF473" s="116">
        <v>0</v>
      </c>
      <c r="BG473" s="116" t="s">
        <v>254</v>
      </c>
      <c r="BH473" s="116">
        <v>1</v>
      </c>
      <c r="BI473" s="116">
        <v>0</v>
      </c>
    </row>
    <row r="474" spans="1:61" ht="15.5">
      <c r="A474" s="117" t="str">
        <f t="shared" si="7"/>
        <v>MA</v>
      </c>
      <c r="B474" s="118" t="s">
        <v>324</v>
      </c>
      <c r="C474" s="118">
        <v>1</v>
      </c>
      <c r="D474" s="118" t="s">
        <v>909</v>
      </c>
      <c r="E474" s="119">
        <v>13</v>
      </c>
      <c r="F474" s="120">
        <v>1.4408577680587769</v>
      </c>
      <c r="G474" s="121">
        <v>35.125560760498047</v>
      </c>
      <c r="H474" s="60" t="s">
        <v>24</v>
      </c>
      <c r="I474" s="123">
        <v>222.8163993</v>
      </c>
      <c r="J474" s="124">
        <v>0.48</v>
      </c>
      <c r="K474" s="124">
        <v>7.7</v>
      </c>
      <c r="L474" s="124">
        <v>25.34</v>
      </c>
      <c r="N474" s="125">
        <v>2.3E-2</v>
      </c>
      <c r="O474" s="126">
        <v>0</v>
      </c>
      <c r="P474" s="126">
        <v>0</v>
      </c>
      <c r="Q474" s="126">
        <v>0.91400000000000003</v>
      </c>
      <c r="R474" s="126">
        <v>0</v>
      </c>
      <c r="S474" s="126">
        <v>2.5164113785557999E-2</v>
      </c>
      <c r="T474" s="126">
        <v>0</v>
      </c>
      <c r="U474" s="126">
        <v>0</v>
      </c>
      <c r="V474" s="127">
        <v>2.5164113785557999E-2</v>
      </c>
      <c r="W474" s="126">
        <v>25.233644859813101</v>
      </c>
      <c r="X474" s="126">
        <v>22.429906542056099</v>
      </c>
      <c r="Y474" s="126">
        <v>2.8037383177570101</v>
      </c>
      <c r="Z474" s="126">
        <v>2.8037383177570101</v>
      </c>
      <c r="AA474" s="126">
        <v>0</v>
      </c>
      <c r="AB474" s="126">
        <v>2.8037383177570101</v>
      </c>
      <c r="AC474" s="126">
        <v>0</v>
      </c>
      <c r="AD474" s="126">
        <v>0</v>
      </c>
      <c r="AE474" s="127">
        <v>0</v>
      </c>
      <c r="AF474" s="128">
        <v>2</v>
      </c>
      <c r="AG474" s="125">
        <v>1.2911214953271</v>
      </c>
      <c r="AH474" s="126">
        <v>0</v>
      </c>
      <c r="AI474" s="126">
        <v>1.2911214953271</v>
      </c>
      <c r="AJ474" s="126">
        <v>1.2911214953271</v>
      </c>
      <c r="AK474" s="126">
        <v>0</v>
      </c>
      <c r="AL474" s="126">
        <v>1.2911214953271</v>
      </c>
      <c r="AM474" s="126">
        <v>0</v>
      </c>
      <c r="AN474" s="126">
        <v>0</v>
      </c>
      <c r="AO474" s="127">
        <v>0</v>
      </c>
      <c r="AP474" s="129">
        <v>38</v>
      </c>
      <c r="AQ474" s="129">
        <v>0</v>
      </c>
      <c r="AR474" s="129">
        <v>38</v>
      </c>
      <c r="AS474" s="129">
        <v>66</v>
      </c>
      <c r="AT474" s="129">
        <v>0</v>
      </c>
      <c r="AU474" s="129">
        <v>66</v>
      </c>
      <c r="AV474" s="129">
        <v>0</v>
      </c>
      <c r="AW474" s="129">
        <v>38</v>
      </c>
      <c r="AX474" s="129">
        <v>66</v>
      </c>
      <c r="AY474" s="129">
        <v>104</v>
      </c>
      <c r="AZ474" s="130">
        <v>104</v>
      </c>
      <c r="BA474" s="131">
        <v>0</v>
      </c>
      <c r="BB474" s="116">
        <v>0</v>
      </c>
      <c r="BC474" s="116" t="s">
        <v>254</v>
      </c>
      <c r="BD474" s="116">
        <v>0</v>
      </c>
      <c r="BE474" s="116">
        <v>0</v>
      </c>
      <c r="BF474" s="116">
        <v>0</v>
      </c>
      <c r="BG474" s="116" t="s">
        <v>254</v>
      </c>
      <c r="BH474" s="116">
        <v>0</v>
      </c>
      <c r="BI474" s="116">
        <v>0</v>
      </c>
    </row>
    <row r="475" spans="1:61" ht="15.5">
      <c r="A475" s="117" t="str">
        <f t="shared" si="7"/>
        <v>MA</v>
      </c>
      <c r="B475" s="118" t="s">
        <v>324</v>
      </c>
      <c r="C475" s="118">
        <v>1</v>
      </c>
      <c r="D475" s="118" t="s">
        <v>910</v>
      </c>
      <c r="E475" s="119">
        <v>14</v>
      </c>
      <c r="F475" s="120">
        <v>2.1936817169189453</v>
      </c>
      <c r="G475" s="121">
        <v>35.017169952392578</v>
      </c>
      <c r="H475" s="60" t="s">
        <v>24</v>
      </c>
      <c r="I475" s="123">
        <v>541.12554109999996</v>
      </c>
      <c r="J475" s="124">
        <v>0.48</v>
      </c>
      <c r="K475" s="124">
        <v>6.9</v>
      </c>
      <c r="L475" s="124">
        <v>38.26</v>
      </c>
      <c r="N475" s="125">
        <v>3.3000000000000002E-2</v>
      </c>
      <c r="O475" s="126">
        <v>0</v>
      </c>
      <c r="P475" s="126">
        <v>0</v>
      </c>
      <c r="Q475" s="126">
        <v>1.577</v>
      </c>
      <c r="R475" s="126">
        <v>0</v>
      </c>
      <c r="S475" s="126">
        <v>2.0925808497146502E-2</v>
      </c>
      <c r="T475" s="126">
        <v>0</v>
      </c>
      <c r="U475" s="126">
        <v>0</v>
      </c>
      <c r="V475" s="127">
        <v>2.0925808497146502E-2</v>
      </c>
      <c r="W475" s="126">
        <v>13.2377275234418</v>
      </c>
      <c r="X475" s="126">
        <v>10.2960102960103</v>
      </c>
      <c r="Y475" s="126">
        <v>2.9417172274315102</v>
      </c>
      <c r="Z475" s="126">
        <v>1.47085861371576</v>
      </c>
      <c r="AA475" s="126">
        <v>0</v>
      </c>
      <c r="AB475" s="126">
        <v>1.47085861371576</v>
      </c>
      <c r="AC475" s="126">
        <v>0</v>
      </c>
      <c r="AD475" s="126">
        <v>0</v>
      </c>
      <c r="AE475" s="127">
        <v>0</v>
      </c>
      <c r="AF475" s="128">
        <v>4</v>
      </c>
      <c r="AG475" s="125">
        <v>0.56793528222099698</v>
      </c>
      <c r="AH475" s="126">
        <v>0</v>
      </c>
      <c r="AI475" s="126">
        <v>0.56793528222099698</v>
      </c>
      <c r="AJ475" s="126">
        <v>0.56793528222099698</v>
      </c>
      <c r="AK475" s="126">
        <v>0</v>
      </c>
      <c r="AL475" s="126">
        <v>0.56793528222099698</v>
      </c>
      <c r="AM475" s="126">
        <v>0</v>
      </c>
      <c r="AN475" s="126">
        <v>0</v>
      </c>
      <c r="AO475" s="127">
        <v>0</v>
      </c>
      <c r="AP475" s="129">
        <v>74</v>
      </c>
      <c r="AQ475" s="129">
        <v>0</v>
      </c>
      <c r="AR475" s="129">
        <v>74</v>
      </c>
      <c r="AS475" s="129">
        <v>239.5</v>
      </c>
      <c r="AT475" s="129">
        <v>0</v>
      </c>
      <c r="AU475" s="129">
        <v>239.5</v>
      </c>
      <c r="AV475" s="129">
        <v>0</v>
      </c>
      <c r="AW475" s="129">
        <v>74</v>
      </c>
      <c r="AX475" s="129">
        <v>239.5</v>
      </c>
      <c r="AY475" s="129">
        <v>313.5</v>
      </c>
      <c r="AZ475" s="130">
        <v>313.5</v>
      </c>
      <c r="BA475" s="131">
        <v>0</v>
      </c>
      <c r="BB475" s="116">
        <v>0</v>
      </c>
      <c r="BC475" s="116" t="s">
        <v>254</v>
      </c>
      <c r="BD475" s="116">
        <v>0</v>
      </c>
      <c r="BE475" s="116">
        <v>0</v>
      </c>
      <c r="BF475" s="116">
        <v>0</v>
      </c>
      <c r="BG475" s="116" t="s">
        <v>254</v>
      </c>
      <c r="BH475" s="116">
        <v>0</v>
      </c>
      <c r="BI475" s="116">
        <v>0</v>
      </c>
    </row>
    <row r="476" spans="1:61" ht="15.5">
      <c r="A476" s="117" t="str">
        <f t="shared" si="7"/>
        <v>MA</v>
      </c>
      <c r="B476" s="118" t="s">
        <v>324</v>
      </c>
      <c r="C476" s="118">
        <v>1</v>
      </c>
      <c r="D476" s="118" t="s">
        <v>911</v>
      </c>
      <c r="E476" s="119">
        <v>15</v>
      </c>
      <c r="F476" s="120">
        <v>2.2022154331207275</v>
      </c>
      <c r="G476" s="121">
        <v>34.741451263427734</v>
      </c>
      <c r="H476" s="60" t="s">
        <v>24</v>
      </c>
      <c r="I476" s="123">
        <v>445.6327986</v>
      </c>
      <c r="J476" s="124">
        <v>0.56000000000000005</v>
      </c>
      <c r="K476" s="124">
        <v>10.54</v>
      </c>
      <c r="L476" s="124">
        <v>38.82</v>
      </c>
      <c r="N476" s="125">
        <v>0.02</v>
      </c>
      <c r="O476" s="126">
        <v>0</v>
      </c>
      <c r="P476" s="126">
        <v>0</v>
      </c>
      <c r="Q476" s="126">
        <v>1.7130000000000001</v>
      </c>
      <c r="R476" s="126">
        <v>0</v>
      </c>
      <c r="S476" s="126">
        <v>1.1675423234092199E-2</v>
      </c>
      <c r="T476" s="126">
        <v>0</v>
      </c>
      <c r="U476" s="126">
        <v>0</v>
      </c>
      <c r="V476" s="127">
        <v>1.1675423234092199E-2</v>
      </c>
      <c r="W476" s="126">
        <v>5.3258939893482102</v>
      </c>
      <c r="X476" s="126">
        <v>4.0578239918843497</v>
      </c>
      <c r="Y476" s="126">
        <v>1.2680699974638601</v>
      </c>
      <c r="Z476" s="126">
        <v>0.50722799898554405</v>
      </c>
      <c r="AA476" s="126">
        <v>0</v>
      </c>
      <c r="AB476" s="126">
        <v>0.50722799898554405</v>
      </c>
      <c r="AC476" s="126">
        <v>0</v>
      </c>
      <c r="AD476" s="126">
        <v>0</v>
      </c>
      <c r="AE476" s="127">
        <v>0</v>
      </c>
      <c r="AF476" s="128">
        <v>3</v>
      </c>
      <c r="AG476" s="125">
        <v>0.37712401724575201</v>
      </c>
      <c r="AH476" s="126">
        <v>0</v>
      </c>
      <c r="AI476" s="126">
        <v>0.37712401724575201</v>
      </c>
      <c r="AJ476" s="126">
        <v>0.37712401724575201</v>
      </c>
      <c r="AK476" s="126">
        <v>0</v>
      </c>
      <c r="AL476" s="126">
        <v>0.37712401724575201</v>
      </c>
      <c r="AM476" s="126">
        <v>0</v>
      </c>
      <c r="AN476" s="126">
        <v>0</v>
      </c>
      <c r="AO476" s="127">
        <v>0</v>
      </c>
      <c r="AP476" s="129">
        <v>78.5</v>
      </c>
      <c r="AQ476" s="129">
        <v>0</v>
      </c>
      <c r="AR476" s="129">
        <v>78.5</v>
      </c>
      <c r="AS476" s="129">
        <v>149.5</v>
      </c>
      <c r="AT476" s="129">
        <v>0</v>
      </c>
      <c r="AU476" s="129">
        <v>149.5</v>
      </c>
      <c r="AV476" s="129">
        <v>0</v>
      </c>
      <c r="AW476" s="129">
        <v>78.5</v>
      </c>
      <c r="AX476" s="129">
        <v>149.5</v>
      </c>
      <c r="AY476" s="129">
        <v>228</v>
      </c>
      <c r="AZ476" s="130">
        <v>228</v>
      </c>
      <c r="BA476" s="131">
        <v>0</v>
      </c>
      <c r="BB476" s="116">
        <v>1</v>
      </c>
      <c r="BC476" s="116" t="s">
        <v>254</v>
      </c>
      <c r="BD476" s="116">
        <v>0</v>
      </c>
      <c r="BE476" s="116">
        <v>0</v>
      </c>
      <c r="BF476" s="116">
        <v>1</v>
      </c>
      <c r="BG476" s="116" t="s">
        <v>254</v>
      </c>
      <c r="BH476" s="116">
        <v>0</v>
      </c>
      <c r="BI476" s="116">
        <v>0.5</v>
      </c>
    </row>
    <row r="477" spans="1:61" ht="15.5">
      <c r="A477" s="117" t="str">
        <f t="shared" si="7"/>
        <v>MA</v>
      </c>
      <c r="B477" s="118" t="s">
        <v>324</v>
      </c>
      <c r="C477" s="118">
        <v>1</v>
      </c>
      <c r="D477" s="118" t="s">
        <v>912</v>
      </c>
      <c r="E477" s="119">
        <v>16</v>
      </c>
      <c r="F477" s="120">
        <v>1.8441541194915771</v>
      </c>
      <c r="G477" s="121">
        <v>35.011001586914063</v>
      </c>
      <c r="H477" s="60" t="s">
        <v>24</v>
      </c>
      <c r="I477" s="123">
        <v>254.6473135</v>
      </c>
      <c r="J477" s="124">
        <v>0.49</v>
      </c>
      <c r="K477" s="124">
        <v>11.84</v>
      </c>
      <c r="L477" s="124">
        <v>37.86</v>
      </c>
      <c r="N477" s="125">
        <v>2.1999999999999999E-2</v>
      </c>
      <c r="O477" s="126">
        <v>0</v>
      </c>
      <c r="P477" s="126">
        <v>0</v>
      </c>
      <c r="Q477" s="126">
        <v>1.1759999999999999</v>
      </c>
      <c r="R477" s="126">
        <v>0</v>
      </c>
      <c r="S477" s="126">
        <v>1.87074829931973E-2</v>
      </c>
      <c r="T477" s="126">
        <v>0</v>
      </c>
      <c r="U477" s="126">
        <v>0</v>
      </c>
      <c r="V477" s="127">
        <v>1.87074829931973E-2</v>
      </c>
      <c r="W477" s="126">
        <v>11.5569123419102</v>
      </c>
      <c r="X477" s="126">
        <v>7.6319232446576502</v>
      </c>
      <c r="Y477" s="126">
        <v>3.9249890972525101</v>
      </c>
      <c r="Z477" s="126">
        <v>1.9624945486262499</v>
      </c>
      <c r="AA477" s="126">
        <v>0</v>
      </c>
      <c r="AB477" s="126">
        <v>1.9624945486262499</v>
      </c>
      <c r="AC477" s="126">
        <v>0</v>
      </c>
      <c r="AD477" s="126">
        <v>0</v>
      </c>
      <c r="AE477" s="127">
        <v>0</v>
      </c>
      <c r="AF477" s="128">
        <v>4</v>
      </c>
      <c r="AG477" s="125">
        <v>1.3039686000872199</v>
      </c>
      <c r="AH477" s="126">
        <v>0</v>
      </c>
      <c r="AI477" s="126">
        <v>1.3039686000872199</v>
      </c>
      <c r="AJ477" s="126">
        <v>1.3039686000872199</v>
      </c>
      <c r="AK477" s="126">
        <v>0</v>
      </c>
      <c r="AL477" s="126">
        <v>1.3039686000872199</v>
      </c>
      <c r="AM477" s="126">
        <v>0</v>
      </c>
      <c r="AN477" s="126">
        <v>0</v>
      </c>
      <c r="AO477" s="127">
        <v>0</v>
      </c>
      <c r="AP477" s="129">
        <v>108.5</v>
      </c>
      <c r="AQ477" s="129">
        <v>0</v>
      </c>
      <c r="AR477" s="129">
        <v>108.5</v>
      </c>
      <c r="AS477" s="129">
        <v>116.5</v>
      </c>
      <c r="AT477" s="129">
        <v>0</v>
      </c>
      <c r="AU477" s="129">
        <v>116.5</v>
      </c>
      <c r="AV477" s="129">
        <v>0</v>
      </c>
      <c r="AW477" s="129">
        <v>108.5</v>
      </c>
      <c r="AX477" s="129">
        <v>116.5</v>
      </c>
      <c r="AY477" s="129">
        <v>225</v>
      </c>
      <c r="AZ477" s="130">
        <v>225</v>
      </c>
      <c r="BA477" s="131">
        <v>0</v>
      </c>
      <c r="BB477" s="116" t="s">
        <v>254</v>
      </c>
      <c r="BC477" s="116" t="s">
        <v>254</v>
      </c>
      <c r="BD477" s="116">
        <v>0</v>
      </c>
      <c r="BE477" s="116">
        <v>0</v>
      </c>
      <c r="BF477" s="116">
        <v>0</v>
      </c>
      <c r="BG477" s="116" t="s">
        <v>254</v>
      </c>
      <c r="BH477" s="116">
        <v>0</v>
      </c>
      <c r="BI477" s="116">
        <v>0</v>
      </c>
    </row>
    <row r="478" spans="1:61" ht="15.5">
      <c r="A478" s="117" t="str">
        <f t="shared" si="7"/>
        <v>MA</v>
      </c>
      <c r="B478" s="118" t="s">
        <v>324</v>
      </c>
      <c r="C478" s="118">
        <v>1</v>
      </c>
      <c r="D478" s="118" t="s">
        <v>913</v>
      </c>
      <c r="E478" s="119">
        <v>17</v>
      </c>
      <c r="F478" s="120">
        <v>1.9358868598937988</v>
      </c>
      <c r="G478" s="121">
        <v>35.268951416015625</v>
      </c>
      <c r="H478" s="60" t="s">
        <v>24</v>
      </c>
      <c r="I478" s="123">
        <v>159.15457090000001</v>
      </c>
      <c r="J478" s="124">
        <v>0.45</v>
      </c>
      <c r="K478" s="124">
        <v>8.8000000000000007</v>
      </c>
      <c r="L478" s="124">
        <v>37.475000000000001</v>
      </c>
      <c r="N478" s="125">
        <v>1.7999999999999999E-2</v>
      </c>
      <c r="O478" s="126">
        <v>0</v>
      </c>
      <c r="P478" s="126">
        <v>0</v>
      </c>
      <c r="Q478" s="126">
        <v>1.242</v>
      </c>
      <c r="R478" s="126">
        <v>0</v>
      </c>
      <c r="S478" s="126">
        <v>1.4492753623188401E-2</v>
      </c>
      <c r="T478" s="126">
        <v>0</v>
      </c>
      <c r="U478" s="126">
        <v>0</v>
      </c>
      <c r="V478" s="127">
        <v>1.4492753623188401E-2</v>
      </c>
      <c r="W478" s="126">
        <v>5.7088487155090402</v>
      </c>
      <c r="X478" s="126">
        <v>4.0437678401522401</v>
      </c>
      <c r="Y478" s="126">
        <v>1.6650808753568</v>
      </c>
      <c r="Z478" s="126">
        <v>0.47573739295908701</v>
      </c>
      <c r="AA478" s="126">
        <v>0</v>
      </c>
      <c r="AB478" s="126">
        <v>0.47573739295908701</v>
      </c>
      <c r="AC478" s="126">
        <v>0.23786869647954301</v>
      </c>
      <c r="AD478" s="126">
        <v>0</v>
      </c>
      <c r="AE478" s="127">
        <v>0</v>
      </c>
      <c r="AF478" s="128">
        <v>4</v>
      </c>
      <c r="AG478" s="125">
        <v>0.36607992388201699</v>
      </c>
      <c r="AH478" s="126">
        <v>0</v>
      </c>
      <c r="AI478" s="126">
        <v>0.36607992388201699</v>
      </c>
      <c r="AJ478" s="126">
        <v>0.14938154138915299</v>
      </c>
      <c r="AK478" s="126">
        <v>0</v>
      </c>
      <c r="AL478" s="126">
        <v>0.14938154138915299</v>
      </c>
      <c r="AM478" s="126">
        <v>0.21669838249286399</v>
      </c>
      <c r="AN478" s="126">
        <v>0</v>
      </c>
      <c r="AO478" s="127">
        <v>0</v>
      </c>
      <c r="AP478" s="129">
        <v>90.5</v>
      </c>
      <c r="AQ478" s="129">
        <v>0</v>
      </c>
      <c r="AR478" s="129">
        <v>90.5</v>
      </c>
      <c r="AS478" s="129">
        <v>88</v>
      </c>
      <c r="AT478" s="129">
        <v>0</v>
      </c>
      <c r="AU478" s="129">
        <v>88</v>
      </c>
      <c r="AV478" s="129">
        <v>0</v>
      </c>
      <c r="AW478" s="129">
        <v>90.5</v>
      </c>
      <c r="AX478" s="129">
        <v>88</v>
      </c>
      <c r="AY478" s="129">
        <v>178.5</v>
      </c>
      <c r="AZ478" s="130">
        <v>178.5</v>
      </c>
      <c r="BA478" s="131">
        <v>0</v>
      </c>
      <c r="BB478" s="116">
        <v>1</v>
      </c>
      <c r="BC478" s="116" t="s">
        <v>254</v>
      </c>
      <c r="BD478" s="116">
        <v>0</v>
      </c>
      <c r="BE478" s="116">
        <v>0</v>
      </c>
      <c r="BF478" s="116">
        <v>0</v>
      </c>
      <c r="BG478" s="116" t="s">
        <v>254</v>
      </c>
      <c r="BH478" s="116">
        <v>1</v>
      </c>
      <c r="BI478" s="116">
        <v>0.5</v>
      </c>
    </row>
    <row r="479" spans="1:61" ht="15.5">
      <c r="A479" s="117" t="str">
        <f t="shared" si="7"/>
        <v>MA</v>
      </c>
      <c r="B479" s="118" t="s">
        <v>324</v>
      </c>
      <c r="C479" s="118">
        <v>1</v>
      </c>
      <c r="D479" s="118" t="s">
        <v>914</v>
      </c>
      <c r="E479" s="119">
        <v>18</v>
      </c>
      <c r="F479" s="120">
        <v>2.1275656223297119</v>
      </c>
      <c r="G479" s="121">
        <v>35.129085540771484</v>
      </c>
      <c r="H479" s="60" t="s">
        <v>24</v>
      </c>
      <c r="I479" s="123">
        <v>190.98548510000001</v>
      </c>
      <c r="J479" s="124">
        <v>0.42</v>
      </c>
      <c r="K479" s="124">
        <v>5.14</v>
      </c>
      <c r="L479" s="124">
        <v>32.26</v>
      </c>
      <c r="N479" s="125">
        <v>1.4E-2</v>
      </c>
      <c r="O479" s="126">
        <v>0</v>
      </c>
      <c r="P479" s="126">
        <v>0</v>
      </c>
      <c r="Q479" s="126">
        <v>1.075</v>
      </c>
      <c r="R479" s="126">
        <v>0</v>
      </c>
      <c r="S479" s="126">
        <v>1.3023255813953499E-2</v>
      </c>
      <c r="T479" s="126">
        <v>0</v>
      </c>
      <c r="U479" s="126">
        <v>0</v>
      </c>
      <c r="V479" s="127">
        <v>1.3023255813953499E-2</v>
      </c>
      <c r="W479" s="126">
        <v>14.797068771138701</v>
      </c>
      <c r="X479" s="126">
        <v>11.837655016910899</v>
      </c>
      <c r="Y479" s="126">
        <v>2.9594137542277301</v>
      </c>
      <c r="Z479" s="126">
        <v>2.2547914317925599</v>
      </c>
      <c r="AA479" s="126">
        <v>0</v>
      </c>
      <c r="AB479" s="126">
        <v>2.2547914317925599</v>
      </c>
      <c r="AC479" s="126">
        <v>0</v>
      </c>
      <c r="AD479" s="126">
        <v>0</v>
      </c>
      <c r="AE479" s="127">
        <v>0</v>
      </c>
      <c r="AF479" s="128">
        <v>3</v>
      </c>
      <c r="AG479" s="125">
        <v>1.2522547914317901</v>
      </c>
      <c r="AH479" s="126">
        <v>0</v>
      </c>
      <c r="AI479" s="126">
        <v>1.2522547914317901</v>
      </c>
      <c r="AJ479" s="126">
        <v>1.2522547914317901</v>
      </c>
      <c r="AK479" s="126">
        <v>0</v>
      </c>
      <c r="AL479" s="126">
        <v>1.2522547914317901</v>
      </c>
      <c r="AM479" s="126">
        <v>0</v>
      </c>
      <c r="AN479" s="126">
        <v>0</v>
      </c>
      <c r="AO479" s="127">
        <v>0</v>
      </c>
      <c r="AP479" s="129">
        <v>60</v>
      </c>
      <c r="AQ479" s="129">
        <v>0</v>
      </c>
      <c r="AR479" s="129">
        <v>60</v>
      </c>
      <c r="AS479" s="129">
        <v>142</v>
      </c>
      <c r="AT479" s="129">
        <v>0</v>
      </c>
      <c r="AU479" s="129">
        <v>142</v>
      </c>
      <c r="AV479" s="129">
        <v>0</v>
      </c>
      <c r="AW479" s="129">
        <v>60</v>
      </c>
      <c r="AX479" s="129">
        <v>142</v>
      </c>
      <c r="AY479" s="129">
        <v>202</v>
      </c>
      <c r="AZ479" s="130">
        <v>202</v>
      </c>
      <c r="BA479" s="131">
        <v>0</v>
      </c>
      <c r="BB479" s="116" t="s">
        <v>254</v>
      </c>
      <c r="BC479" s="116" t="s">
        <v>254</v>
      </c>
      <c r="BD479" s="116" t="s">
        <v>254</v>
      </c>
      <c r="BE479" s="116" t="s">
        <v>254</v>
      </c>
      <c r="BF479" s="116" t="s">
        <v>254</v>
      </c>
      <c r="BG479" s="116" t="s">
        <v>254</v>
      </c>
      <c r="BH479" s="116" t="s">
        <v>254</v>
      </c>
      <c r="BI479" s="116" t="s">
        <v>254</v>
      </c>
    </row>
    <row r="480" spans="1:61" ht="15.5">
      <c r="A480" s="117" t="str">
        <f t="shared" si="7"/>
        <v>MA</v>
      </c>
      <c r="B480" s="118" t="s">
        <v>324</v>
      </c>
      <c r="C480" s="118">
        <v>1</v>
      </c>
      <c r="D480" s="118" t="s">
        <v>915</v>
      </c>
      <c r="E480" s="119">
        <v>19</v>
      </c>
      <c r="F480" s="120">
        <v>2.1024124622344971</v>
      </c>
      <c r="G480" s="121">
        <v>34.807140350341797</v>
      </c>
      <c r="H480" s="60" t="s">
        <v>24</v>
      </c>
      <c r="I480" s="123">
        <v>222.8163993</v>
      </c>
      <c r="J480" s="124">
        <v>0.42</v>
      </c>
      <c r="K480" s="124">
        <v>8.26</v>
      </c>
      <c r="L480" s="124">
        <v>31.26</v>
      </c>
      <c r="N480" s="125">
        <v>0.02</v>
      </c>
      <c r="O480" s="126">
        <v>0</v>
      </c>
      <c r="P480" s="126">
        <v>0</v>
      </c>
      <c r="Q480" s="126">
        <v>0.91700000000000004</v>
      </c>
      <c r="R480" s="126">
        <v>0</v>
      </c>
      <c r="S480" s="126">
        <v>2.1810250817884399E-2</v>
      </c>
      <c r="T480" s="126">
        <v>0</v>
      </c>
      <c r="U480" s="126">
        <v>0</v>
      </c>
      <c r="V480" s="127">
        <v>2.1810250817884399E-2</v>
      </c>
      <c r="W480" s="126">
        <v>14.385692068429201</v>
      </c>
      <c r="X480" s="126">
        <v>12.052877138413701</v>
      </c>
      <c r="Y480" s="126">
        <v>2.3328149300155498</v>
      </c>
      <c r="Z480" s="126">
        <v>0</v>
      </c>
      <c r="AA480" s="126">
        <v>0</v>
      </c>
      <c r="AB480" s="126">
        <v>0</v>
      </c>
      <c r="AC480" s="126">
        <v>0</v>
      </c>
      <c r="AD480" s="126">
        <v>0</v>
      </c>
      <c r="AE480" s="127">
        <v>0</v>
      </c>
      <c r="AF480" s="128">
        <v>2</v>
      </c>
      <c r="AG480" s="125">
        <v>0</v>
      </c>
      <c r="AH480" s="126">
        <v>0</v>
      </c>
      <c r="AI480" s="126">
        <v>0</v>
      </c>
      <c r="AJ480" s="126">
        <v>0</v>
      </c>
      <c r="AK480" s="126">
        <v>0</v>
      </c>
      <c r="AL480" s="126">
        <v>0</v>
      </c>
      <c r="AM480" s="126">
        <v>0</v>
      </c>
      <c r="AN480" s="126">
        <v>0</v>
      </c>
      <c r="AO480" s="127">
        <v>0</v>
      </c>
      <c r="AP480" s="129">
        <v>64</v>
      </c>
      <c r="AQ480" s="129">
        <v>0</v>
      </c>
      <c r="AR480" s="129">
        <v>64</v>
      </c>
      <c r="AS480" s="129">
        <v>143</v>
      </c>
      <c r="AT480" s="129">
        <v>0</v>
      </c>
      <c r="AU480" s="129">
        <v>143</v>
      </c>
      <c r="AV480" s="129">
        <v>0</v>
      </c>
      <c r="AW480" s="129">
        <v>64</v>
      </c>
      <c r="AX480" s="129">
        <v>143</v>
      </c>
      <c r="AY480" s="129">
        <v>207</v>
      </c>
      <c r="AZ480" s="130">
        <v>207</v>
      </c>
      <c r="BA480" s="131">
        <v>0</v>
      </c>
      <c r="BB480" s="116" t="s">
        <v>254</v>
      </c>
      <c r="BC480" s="116" t="s">
        <v>254</v>
      </c>
      <c r="BD480" s="116">
        <v>0</v>
      </c>
      <c r="BE480" s="116">
        <v>1</v>
      </c>
      <c r="BF480" s="116">
        <v>0</v>
      </c>
      <c r="BG480" s="116" t="s">
        <v>254</v>
      </c>
      <c r="BH480" s="116">
        <v>0</v>
      </c>
      <c r="BI480" s="116">
        <v>1</v>
      </c>
    </row>
    <row r="481" spans="1:61" ht="15.5">
      <c r="A481" s="117" t="str">
        <f t="shared" si="7"/>
        <v>MA</v>
      </c>
      <c r="B481" s="118" t="s">
        <v>324</v>
      </c>
      <c r="C481" s="118">
        <v>1</v>
      </c>
      <c r="D481" s="118" t="s">
        <v>916</v>
      </c>
      <c r="E481" s="119">
        <v>20</v>
      </c>
      <c r="F481" s="120">
        <v>1.8334102630615234</v>
      </c>
      <c r="G481" s="121">
        <v>34.769195556640625</v>
      </c>
      <c r="H481" s="60" t="s">
        <v>24</v>
      </c>
      <c r="I481" s="123">
        <v>318.30914180000002</v>
      </c>
      <c r="J481" s="124">
        <v>0.44</v>
      </c>
      <c r="K481" s="124">
        <v>13.28</v>
      </c>
      <c r="L481" s="124">
        <v>41.44</v>
      </c>
      <c r="N481" s="125">
        <v>2.4E-2</v>
      </c>
      <c r="O481" s="126">
        <v>0</v>
      </c>
      <c r="P481" s="126">
        <v>0</v>
      </c>
      <c r="Q481" s="126">
        <v>1.1890000000000001</v>
      </c>
      <c r="R481" s="126">
        <v>0</v>
      </c>
      <c r="S481" s="126">
        <v>2.0185029436501301E-2</v>
      </c>
      <c r="T481" s="126">
        <v>0</v>
      </c>
      <c r="U481" s="126">
        <v>0</v>
      </c>
      <c r="V481" s="127">
        <v>2.0185029436501301E-2</v>
      </c>
      <c r="W481" s="126">
        <v>13.0799605133268</v>
      </c>
      <c r="X481" s="126">
        <v>9.1312931885488595</v>
      </c>
      <c r="Y481" s="126">
        <v>3.9486673247778898</v>
      </c>
      <c r="Z481" s="126">
        <v>1.7275419545903301</v>
      </c>
      <c r="AA481" s="126">
        <v>0</v>
      </c>
      <c r="AB481" s="126">
        <v>1.7275419545903301</v>
      </c>
      <c r="AC481" s="126">
        <v>0</v>
      </c>
      <c r="AD481" s="126">
        <v>0</v>
      </c>
      <c r="AE481" s="127">
        <v>0</v>
      </c>
      <c r="AF481" s="128">
        <v>3</v>
      </c>
      <c r="AG481" s="125">
        <v>0.71717670286278401</v>
      </c>
      <c r="AH481" s="126">
        <v>0</v>
      </c>
      <c r="AI481" s="126">
        <v>0.71717670286278401</v>
      </c>
      <c r="AJ481" s="126">
        <v>0.71717670286278401</v>
      </c>
      <c r="AK481" s="126">
        <v>0</v>
      </c>
      <c r="AL481" s="126">
        <v>0.71717670286278401</v>
      </c>
      <c r="AM481" s="126">
        <v>0</v>
      </c>
      <c r="AN481" s="126">
        <v>0</v>
      </c>
      <c r="AO481" s="127">
        <v>0</v>
      </c>
      <c r="AP481" s="129">
        <v>76</v>
      </c>
      <c r="AQ481" s="129">
        <v>0</v>
      </c>
      <c r="AR481" s="129">
        <v>76</v>
      </c>
      <c r="AS481" s="129">
        <v>246</v>
      </c>
      <c r="AT481" s="129">
        <v>0</v>
      </c>
      <c r="AU481" s="129">
        <v>246</v>
      </c>
      <c r="AV481" s="129">
        <v>0</v>
      </c>
      <c r="AW481" s="129">
        <v>76</v>
      </c>
      <c r="AX481" s="129">
        <v>246</v>
      </c>
      <c r="AY481" s="129">
        <v>322</v>
      </c>
      <c r="AZ481" s="130">
        <v>322</v>
      </c>
      <c r="BA481" s="131" t="s">
        <v>254</v>
      </c>
      <c r="BB481" s="116">
        <v>0</v>
      </c>
      <c r="BC481" s="116" t="s">
        <v>254</v>
      </c>
      <c r="BD481" s="116">
        <v>1</v>
      </c>
      <c r="BE481" s="116" t="s">
        <v>254</v>
      </c>
      <c r="BF481" s="116">
        <v>1</v>
      </c>
      <c r="BG481" s="116" t="s">
        <v>254</v>
      </c>
      <c r="BH481" s="116">
        <v>1</v>
      </c>
      <c r="BI481" s="116">
        <v>0</v>
      </c>
    </row>
    <row r="482" spans="1:61" ht="15.5">
      <c r="A482" s="117" t="str">
        <f t="shared" si="7"/>
        <v>MX</v>
      </c>
      <c r="B482" s="118" t="s">
        <v>327</v>
      </c>
      <c r="C482" s="118">
        <v>1</v>
      </c>
      <c r="D482" s="118" t="s">
        <v>917</v>
      </c>
      <c r="E482" s="119">
        <v>1</v>
      </c>
      <c r="F482" s="120">
        <v>2.5993609428405762</v>
      </c>
      <c r="G482" s="121">
        <v>33.323165893554687</v>
      </c>
      <c r="H482" s="60" t="s">
        <v>24</v>
      </c>
      <c r="I482" s="123">
        <v>652.53374074999999</v>
      </c>
      <c r="J482" s="124">
        <v>0.78</v>
      </c>
      <c r="K482" s="124">
        <v>20.38</v>
      </c>
      <c r="L482" s="124">
        <v>81.52</v>
      </c>
      <c r="N482" s="125">
        <v>1.6934499999999999</v>
      </c>
      <c r="O482" s="126">
        <v>0</v>
      </c>
      <c r="P482" s="126">
        <v>0</v>
      </c>
      <c r="Q482" s="126">
        <v>3.4645000000000001</v>
      </c>
      <c r="R482" s="126">
        <v>0</v>
      </c>
      <c r="S482" s="126">
        <v>0.48880069274065502</v>
      </c>
      <c r="T482" s="126">
        <v>0</v>
      </c>
      <c r="U482" s="126">
        <v>0</v>
      </c>
      <c r="V482" s="127">
        <v>0.48880069274065502</v>
      </c>
      <c r="W482" s="126">
        <v>35.678391959799001</v>
      </c>
      <c r="X482" s="126">
        <v>2.7638190954773898</v>
      </c>
      <c r="Y482" s="126">
        <v>32.412060301507502</v>
      </c>
      <c r="Z482" s="126">
        <v>31.909547738693501</v>
      </c>
      <c r="AA482" s="126">
        <v>31.658291457286399</v>
      </c>
      <c r="AB482" s="126">
        <v>0.25125628140703499</v>
      </c>
      <c r="AC482" s="126">
        <v>0</v>
      </c>
      <c r="AD482" s="126">
        <v>2.7638190954773898</v>
      </c>
      <c r="AE482" s="127">
        <v>0.50251256281406997</v>
      </c>
      <c r="AF482" s="128">
        <v>11</v>
      </c>
      <c r="AG482" s="125">
        <v>53.401758793969798</v>
      </c>
      <c r="AH482" s="126">
        <v>9.4937185929648304</v>
      </c>
      <c r="AI482" s="126">
        <v>43.829648241206002</v>
      </c>
      <c r="AJ482" s="126">
        <v>43.829648241206002</v>
      </c>
      <c r="AK482" s="126">
        <v>43.750753768844199</v>
      </c>
      <c r="AL482" s="126">
        <v>7.8894472361809007E-2</v>
      </c>
      <c r="AM482" s="126">
        <v>0</v>
      </c>
      <c r="AN482" s="126">
        <v>9.4937185929648304</v>
      </c>
      <c r="AO482" s="127">
        <v>7.8391959798995006E-2</v>
      </c>
      <c r="AP482" s="129">
        <v>381.5</v>
      </c>
      <c r="AQ482" s="129">
        <v>0</v>
      </c>
      <c r="AR482" s="129">
        <v>381.5</v>
      </c>
      <c r="AS482" s="129">
        <v>169.5</v>
      </c>
      <c r="AT482" s="129">
        <v>0</v>
      </c>
      <c r="AU482" s="129">
        <v>169.5</v>
      </c>
      <c r="AV482" s="129">
        <v>0</v>
      </c>
      <c r="AW482" s="129">
        <v>381.5</v>
      </c>
      <c r="AX482" s="129">
        <v>169.5</v>
      </c>
      <c r="AY482" s="129">
        <v>551</v>
      </c>
      <c r="AZ482" s="130">
        <v>551</v>
      </c>
      <c r="BA482" s="131">
        <v>89.48</v>
      </c>
      <c r="BB482" s="116" t="s">
        <v>254</v>
      </c>
      <c r="BC482" s="116" t="s">
        <v>254</v>
      </c>
      <c r="BD482" s="116">
        <v>0</v>
      </c>
      <c r="BE482" s="116" t="s">
        <v>254</v>
      </c>
      <c r="BF482" s="116">
        <v>0</v>
      </c>
      <c r="BG482" s="116">
        <v>0</v>
      </c>
      <c r="BH482" s="116">
        <v>0</v>
      </c>
      <c r="BI482" s="116">
        <v>0</v>
      </c>
    </row>
    <row r="483" spans="1:61" ht="15.5">
      <c r="A483" s="117" t="str">
        <f t="shared" si="7"/>
        <v>MX</v>
      </c>
      <c r="B483" s="118" t="s">
        <v>327</v>
      </c>
      <c r="C483" s="118">
        <v>1</v>
      </c>
      <c r="D483" s="118" t="s">
        <v>918</v>
      </c>
      <c r="E483" s="119">
        <v>2</v>
      </c>
      <c r="F483" s="120">
        <v>2.491682767868042</v>
      </c>
      <c r="G483" s="121">
        <v>33.120765686035156</v>
      </c>
      <c r="H483" s="60" t="s">
        <v>24</v>
      </c>
      <c r="I483" s="123">
        <v>334.22459889999999</v>
      </c>
      <c r="J483" s="124">
        <v>0.71</v>
      </c>
      <c r="K483" s="124">
        <v>18.12</v>
      </c>
      <c r="L483" s="124">
        <v>70.08</v>
      </c>
      <c r="N483" s="125">
        <v>1.12422</v>
      </c>
      <c r="O483" s="126">
        <v>0</v>
      </c>
      <c r="P483" s="126">
        <v>0</v>
      </c>
      <c r="Q483" s="126">
        <v>2.5489000000000002</v>
      </c>
      <c r="R483" s="126">
        <v>0</v>
      </c>
      <c r="S483" s="126">
        <v>0.44106084977833598</v>
      </c>
      <c r="T483" s="126">
        <v>0</v>
      </c>
      <c r="U483" s="126">
        <v>0</v>
      </c>
      <c r="V483" s="127">
        <v>0.44106084977833598</v>
      </c>
      <c r="W483" s="126">
        <v>35.490196078431403</v>
      </c>
      <c r="X483" s="126">
        <v>1.37254901960784</v>
      </c>
      <c r="Y483" s="126">
        <v>28.627450980392201</v>
      </c>
      <c r="Z483" s="126">
        <v>28.431372549019599</v>
      </c>
      <c r="AA483" s="126">
        <v>28.431372549019599</v>
      </c>
      <c r="AB483" s="126">
        <v>0</v>
      </c>
      <c r="AC483" s="126">
        <v>0</v>
      </c>
      <c r="AD483" s="126">
        <v>1.37254901960784</v>
      </c>
      <c r="AE483" s="127">
        <v>5.4901960784313699</v>
      </c>
      <c r="AF483" s="128">
        <v>9</v>
      </c>
      <c r="AG483" s="125">
        <v>16.716078431372502</v>
      </c>
      <c r="AH483" s="126">
        <v>7.4249019607843199</v>
      </c>
      <c r="AI483" s="126">
        <v>7.22882352941176</v>
      </c>
      <c r="AJ483" s="126">
        <v>7.22882352941176</v>
      </c>
      <c r="AK483" s="126">
        <v>7.22882352941176</v>
      </c>
      <c r="AL483" s="126">
        <v>0</v>
      </c>
      <c r="AM483" s="126">
        <v>0</v>
      </c>
      <c r="AN483" s="126">
        <v>7.4249019607843199</v>
      </c>
      <c r="AO483" s="127">
        <v>2.0623529411764698</v>
      </c>
      <c r="AP483" s="129">
        <v>298</v>
      </c>
      <c r="AQ483" s="129">
        <v>0</v>
      </c>
      <c r="AR483" s="129">
        <v>298</v>
      </c>
      <c r="AS483" s="129">
        <v>235</v>
      </c>
      <c r="AT483" s="129">
        <v>0</v>
      </c>
      <c r="AU483" s="129">
        <v>235</v>
      </c>
      <c r="AV483" s="129">
        <v>0</v>
      </c>
      <c r="AW483" s="129">
        <v>298</v>
      </c>
      <c r="AX483" s="129">
        <v>235</v>
      </c>
      <c r="AY483" s="129">
        <v>533</v>
      </c>
      <c r="AZ483" s="130">
        <v>533</v>
      </c>
      <c r="BA483" s="131">
        <v>77.23</v>
      </c>
      <c r="BB483" s="116" t="s">
        <v>254</v>
      </c>
      <c r="BC483" s="116" t="s">
        <v>254</v>
      </c>
      <c r="BD483" s="116">
        <v>0</v>
      </c>
      <c r="BE483" s="116" t="s">
        <v>254</v>
      </c>
      <c r="BF483" s="116">
        <v>0</v>
      </c>
      <c r="BG483" s="116">
        <v>0</v>
      </c>
      <c r="BH483" s="116">
        <v>1</v>
      </c>
      <c r="BI483" s="116">
        <v>0</v>
      </c>
    </row>
    <row r="484" spans="1:61" ht="15.5">
      <c r="A484" s="117" t="str">
        <f t="shared" si="7"/>
        <v>MX</v>
      </c>
      <c r="B484" s="118" t="s">
        <v>327</v>
      </c>
      <c r="C484" s="118">
        <v>1</v>
      </c>
      <c r="D484" s="118" t="s">
        <v>919</v>
      </c>
      <c r="E484" s="119">
        <v>3</v>
      </c>
      <c r="F484" s="120">
        <v>2.2101385593414307</v>
      </c>
      <c r="G484" s="121">
        <v>33.797866821289063</v>
      </c>
      <c r="H484" s="60" t="s">
        <v>24</v>
      </c>
      <c r="I484" s="123">
        <v>254.647313475</v>
      </c>
      <c r="J484" s="124">
        <v>0.69</v>
      </c>
      <c r="K484" s="124">
        <v>20.72</v>
      </c>
      <c r="L484" s="124">
        <v>82.76</v>
      </c>
      <c r="N484" s="125">
        <v>0.47976000000000002</v>
      </c>
      <c r="O484" s="126">
        <v>0</v>
      </c>
      <c r="P484" s="126">
        <v>0</v>
      </c>
      <c r="Q484" s="126">
        <v>3.4445999999999999</v>
      </c>
      <c r="R484" s="126">
        <v>7.1999999999999998E-3</v>
      </c>
      <c r="S484" s="126">
        <v>0.13927887127678101</v>
      </c>
      <c r="T484" s="126">
        <v>2.0902281832433402E-3</v>
      </c>
      <c r="U484" s="126">
        <v>0</v>
      </c>
      <c r="V484" s="127">
        <v>0.14136909946002399</v>
      </c>
      <c r="W484" s="126">
        <v>34.899328859060397</v>
      </c>
      <c r="X484" s="126">
        <v>3.3557046979865799</v>
      </c>
      <c r="Y484" s="126">
        <v>29.530201342281899</v>
      </c>
      <c r="Z484" s="126">
        <v>28.187919463087201</v>
      </c>
      <c r="AA484" s="126">
        <v>28.187919463087201</v>
      </c>
      <c r="AB484" s="126">
        <v>0</v>
      </c>
      <c r="AC484" s="126">
        <v>0</v>
      </c>
      <c r="AD484" s="126">
        <v>3.3557046979865799</v>
      </c>
      <c r="AE484" s="127">
        <v>2.0134228187919501</v>
      </c>
      <c r="AF484" s="128">
        <v>10</v>
      </c>
      <c r="AG484" s="125">
        <v>17.2691275167785</v>
      </c>
      <c r="AH484" s="126">
        <v>10.7335570469799</v>
      </c>
      <c r="AI484" s="126">
        <v>5.9328859060402701</v>
      </c>
      <c r="AJ484" s="126">
        <v>5.9328859060402701</v>
      </c>
      <c r="AK484" s="126">
        <v>5.9328859060402701</v>
      </c>
      <c r="AL484" s="126">
        <v>0</v>
      </c>
      <c r="AM484" s="126">
        <v>0</v>
      </c>
      <c r="AN484" s="126">
        <v>10.7335570469799</v>
      </c>
      <c r="AO484" s="127">
        <v>0.60268456375838897</v>
      </c>
      <c r="AP484" s="129">
        <v>125.5</v>
      </c>
      <c r="AQ484" s="129">
        <v>0</v>
      </c>
      <c r="AR484" s="129">
        <v>125.5</v>
      </c>
      <c r="AS484" s="129">
        <v>165</v>
      </c>
      <c r="AT484" s="129">
        <v>0</v>
      </c>
      <c r="AU484" s="129">
        <v>165</v>
      </c>
      <c r="AV484" s="129">
        <v>0</v>
      </c>
      <c r="AW484" s="129">
        <v>125.5</v>
      </c>
      <c r="AX484" s="129">
        <v>165</v>
      </c>
      <c r="AY484" s="129">
        <v>290.5</v>
      </c>
      <c r="AZ484" s="130">
        <v>290.5</v>
      </c>
      <c r="BA484" s="131">
        <v>302.88</v>
      </c>
      <c r="BB484" s="116" t="s">
        <v>254</v>
      </c>
      <c r="BC484" s="116" t="s">
        <v>254</v>
      </c>
      <c r="BD484" s="116">
        <v>0</v>
      </c>
      <c r="BE484" s="116" t="s">
        <v>254</v>
      </c>
      <c r="BF484" s="116">
        <v>1</v>
      </c>
      <c r="BG484" s="116">
        <v>0</v>
      </c>
      <c r="BH484" s="116">
        <v>0</v>
      </c>
      <c r="BI484" s="116">
        <v>0</v>
      </c>
    </row>
    <row r="485" spans="1:61" ht="15.5">
      <c r="A485" s="117" t="str">
        <f t="shared" si="7"/>
        <v>MX</v>
      </c>
      <c r="B485" s="118" t="s">
        <v>327</v>
      </c>
      <c r="C485" s="118">
        <v>1</v>
      </c>
      <c r="D485" s="118" t="s">
        <v>920</v>
      </c>
      <c r="E485" s="119">
        <v>4</v>
      </c>
      <c r="F485" s="120">
        <v>2.5041337013244629</v>
      </c>
      <c r="G485" s="121">
        <v>31.962385177612305</v>
      </c>
      <c r="H485" s="60" t="s">
        <v>24</v>
      </c>
      <c r="I485" s="123">
        <v>413.80188440000001</v>
      </c>
      <c r="J485" s="124">
        <v>0.83</v>
      </c>
      <c r="K485" s="124">
        <v>21.04</v>
      </c>
      <c r="L485" s="124">
        <v>85.36</v>
      </c>
      <c r="N485" s="125">
        <v>1.77176</v>
      </c>
      <c r="O485" s="126">
        <v>0</v>
      </c>
      <c r="P485" s="126">
        <v>0</v>
      </c>
      <c r="Q485" s="126">
        <v>3.5651999999999999</v>
      </c>
      <c r="R485" s="126">
        <v>0</v>
      </c>
      <c r="S485" s="126">
        <v>0.496959497363402</v>
      </c>
      <c r="T485" s="126">
        <v>0</v>
      </c>
      <c r="U485" s="126">
        <v>0</v>
      </c>
      <c r="V485" s="127">
        <v>0.496959497363402</v>
      </c>
      <c r="W485" s="126">
        <v>211.42857142857099</v>
      </c>
      <c r="X485" s="126">
        <v>8.5714285714285694</v>
      </c>
      <c r="Y485" s="126">
        <v>194.28571428571399</v>
      </c>
      <c r="Z485" s="126">
        <v>191.42857142857099</v>
      </c>
      <c r="AA485" s="126">
        <v>191.42857142857099</v>
      </c>
      <c r="AB485" s="126">
        <v>0</v>
      </c>
      <c r="AC485" s="126">
        <v>0</v>
      </c>
      <c r="AD485" s="126">
        <v>8.5714285714285694</v>
      </c>
      <c r="AE485" s="127">
        <v>8.5714285714285694</v>
      </c>
      <c r="AF485" s="128">
        <v>8</v>
      </c>
      <c r="AG485" s="125">
        <v>89.12</v>
      </c>
      <c r="AH485" s="126">
        <v>60.408571428571399</v>
      </c>
      <c r="AI485" s="126">
        <v>27.374285714285701</v>
      </c>
      <c r="AJ485" s="126">
        <v>27.374285714285701</v>
      </c>
      <c r="AK485" s="126">
        <v>27.374285714285701</v>
      </c>
      <c r="AL485" s="126">
        <v>0</v>
      </c>
      <c r="AM485" s="126">
        <v>0</v>
      </c>
      <c r="AN485" s="126">
        <v>60.408571428571399</v>
      </c>
      <c r="AO485" s="127">
        <v>1.3371428571428601</v>
      </c>
      <c r="AP485" s="129">
        <v>284.5</v>
      </c>
      <c r="AQ485" s="129">
        <v>0</v>
      </c>
      <c r="AR485" s="129">
        <v>284.5</v>
      </c>
      <c r="AS485" s="129">
        <v>174.5</v>
      </c>
      <c r="AT485" s="129">
        <v>0</v>
      </c>
      <c r="AU485" s="129">
        <v>174.5</v>
      </c>
      <c r="AV485" s="129">
        <v>0</v>
      </c>
      <c r="AW485" s="129">
        <v>284.5</v>
      </c>
      <c r="AX485" s="129">
        <v>174.5</v>
      </c>
      <c r="AY485" s="129">
        <v>459</v>
      </c>
      <c r="AZ485" s="130">
        <v>459</v>
      </c>
      <c r="BA485" s="131">
        <v>69</v>
      </c>
      <c r="BB485" s="116" t="s">
        <v>254</v>
      </c>
      <c r="BC485" s="116" t="s">
        <v>254</v>
      </c>
      <c r="BD485" s="116">
        <v>0</v>
      </c>
      <c r="BE485" s="116" t="s">
        <v>254</v>
      </c>
      <c r="BF485" s="116">
        <v>0</v>
      </c>
      <c r="BG485" s="116">
        <v>1</v>
      </c>
      <c r="BH485" s="116">
        <v>1</v>
      </c>
      <c r="BI485" s="116">
        <v>1</v>
      </c>
    </row>
    <row r="486" spans="1:61" ht="15.5">
      <c r="A486" s="117" t="str">
        <f t="shared" si="7"/>
        <v>MX</v>
      </c>
      <c r="B486" s="118" t="s">
        <v>327</v>
      </c>
      <c r="C486" s="118">
        <v>1</v>
      </c>
      <c r="D486" s="118" t="s">
        <v>921</v>
      </c>
      <c r="E486" s="119">
        <v>5</v>
      </c>
      <c r="F486" s="120">
        <v>2.3981516361236572</v>
      </c>
      <c r="G486" s="121">
        <v>33.274871826171875</v>
      </c>
      <c r="H486" s="60" t="s">
        <v>24</v>
      </c>
      <c r="I486" s="123">
        <v>732.11102625000001</v>
      </c>
      <c r="J486" s="124">
        <v>0.68</v>
      </c>
      <c r="K486" s="124">
        <v>22.08</v>
      </c>
      <c r="L486" s="124">
        <v>86.72</v>
      </c>
      <c r="N486" s="125">
        <v>1.9124099999999999</v>
      </c>
      <c r="O486" s="126">
        <v>0</v>
      </c>
      <c r="P486" s="126">
        <v>0</v>
      </c>
      <c r="Q486" s="126">
        <v>3.2311000000000001</v>
      </c>
      <c r="R486" s="126">
        <v>0</v>
      </c>
      <c r="S486" s="126">
        <v>0.59187583176008196</v>
      </c>
      <c r="T486" s="126">
        <v>0</v>
      </c>
      <c r="U486" s="126">
        <v>0</v>
      </c>
      <c r="V486" s="127">
        <v>0.59187583176008196</v>
      </c>
      <c r="W486" s="126">
        <v>38.485804416403802</v>
      </c>
      <c r="X486" s="126">
        <v>3.7854889589905398</v>
      </c>
      <c r="Y486" s="126">
        <v>32.492113564668799</v>
      </c>
      <c r="Z486" s="126">
        <v>31.545741324921099</v>
      </c>
      <c r="AA486" s="126">
        <v>31.545741324921099</v>
      </c>
      <c r="AB486" s="126">
        <v>0</v>
      </c>
      <c r="AC486" s="126">
        <v>0</v>
      </c>
      <c r="AD486" s="126">
        <v>3.7854889589905398</v>
      </c>
      <c r="AE486" s="127">
        <v>2.20820189274448</v>
      </c>
      <c r="AF486" s="128">
        <v>11</v>
      </c>
      <c r="AG486" s="125">
        <v>15.115141955836</v>
      </c>
      <c r="AH486" s="126">
        <v>9.6211356466876996</v>
      </c>
      <c r="AI486" s="126">
        <v>4.7173501577287098</v>
      </c>
      <c r="AJ486" s="126">
        <v>4.7173501577287098</v>
      </c>
      <c r="AK486" s="126">
        <v>4.7173501577287098</v>
      </c>
      <c r="AL486" s="126">
        <v>0</v>
      </c>
      <c r="AM486" s="126">
        <v>0</v>
      </c>
      <c r="AN486" s="126">
        <v>9.6211356466876996</v>
      </c>
      <c r="AO486" s="127">
        <v>0.77665615141955802</v>
      </c>
      <c r="AP486" s="129">
        <v>275.5</v>
      </c>
      <c r="AQ486" s="129">
        <v>0</v>
      </c>
      <c r="AR486" s="129">
        <v>275.5</v>
      </c>
      <c r="AS486" s="129">
        <v>159.5</v>
      </c>
      <c r="AT486" s="129">
        <v>0</v>
      </c>
      <c r="AU486" s="129">
        <v>159.5</v>
      </c>
      <c r="AV486" s="129">
        <v>0</v>
      </c>
      <c r="AW486" s="129">
        <v>275.5</v>
      </c>
      <c r="AX486" s="129">
        <v>159.5</v>
      </c>
      <c r="AY486" s="129">
        <v>435</v>
      </c>
      <c r="AZ486" s="130">
        <v>435</v>
      </c>
      <c r="BA486" s="131">
        <v>77.900000000000006</v>
      </c>
      <c r="BB486" s="116" t="s">
        <v>254</v>
      </c>
      <c r="BC486" s="116" t="s">
        <v>254</v>
      </c>
      <c r="BD486" s="116">
        <v>0</v>
      </c>
      <c r="BE486" s="116" t="s">
        <v>254</v>
      </c>
      <c r="BF486" s="116">
        <v>1</v>
      </c>
      <c r="BG486" s="116">
        <v>0</v>
      </c>
      <c r="BH486" s="116">
        <v>1</v>
      </c>
      <c r="BI486" s="116">
        <v>0</v>
      </c>
    </row>
    <row r="487" spans="1:61" ht="15.5">
      <c r="A487" s="117" t="str">
        <f t="shared" si="7"/>
        <v>MX</v>
      </c>
      <c r="B487" s="118" t="s">
        <v>327</v>
      </c>
      <c r="C487" s="118">
        <v>1</v>
      </c>
      <c r="D487" s="118" t="s">
        <v>922</v>
      </c>
      <c r="E487" s="119">
        <v>6</v>
      </c>
      <c r="F487" s="120">
        <v>2.1948256492614746</v>
      </c>
      <c r="G487" s="121">
        <v>30.780725479125977</v>
      </c>
      <c r="H487" s="60" t="s">
        <v>24</v>
      </c>
      <c r="I487" s="123">
        <v>445.6327986</v>
      </c>
      <c r="J487" s="124">
        <v>0.8</v>
      </c>
      <c r="K487" s="124">
        <v>21.38</v>
      </c>
      <c r="L487" s="124">
        <v>80.459999999999994</v>
      </c>
      <c r="N487" s="125">
        <v>2.3178200000000002</v>
      </c>
      <c r="O487" s="126">
        <v>0</v>
      </c>
      <c r="P487" s="126">
        <v>0</v>
      </c>
      <c r="Q487" s="126">
        <v>3.6959</v>
      </c>
      <c r="R487" s="126">
        <v>0</v>
      </c>
      <c r="S487" s="126">
        <v>0.62713276874374302</v>
      </c>
      <c r="T487" s="126">
        <v>0</v>
      </c>
      <c r="U487" s="126">
        <v>0</v>
      </c>
      <c r="V487" s="127">
        <v>0.62713276874374302</v>
      </c>
      <c r="W487" s="126">
        <v>58.695652173912997</v>
      </c>
      <c r="X487" s="126">
        <v>1.0869565217391299</v>
      </c>
      <c r="Y487" s="126">
        <v>54.347826086956502</v>
      </c>
      <c r="Z487" s="126">
        <v>52.173913043478301</v>
      </c>
      <c r="AA487" s="126">
        <v>52.173913043478301</v>
      </c>
      <c r="AB487" s="126">
        <v>0</v>
      </c>
      <c r="AC487" s="126">
        <v>0</v>
      </c>
      <c r="AD487" s="126">
        <v>1.0869565217391299</v>
      </c>
      <c r="AE487" s="127">
        <v>3.2608695652173898</v>
      </c>
      <c r="AF487" s="128">
        <v>7</v>
      </c>
      <c r="AG487" s="125">
        <v>11.451086956521699</v>
      </c>
      <c r="AH487" s="126">
        <v>1.1163043478260899</v>
      </c>
      <c r="AI487" s="126">
        <v>8.0163043478260896</v>
      </c>
      <c r="AJ487" s="126">
        <v>8.0163043478260896</v>
      </c>
      <c r="AK487" s="126">
        <v>8.0163043478260896</v>
      </c>
      <c r="AL487" s="126">
        <v>0</v>
      </c>
      <c r="AM487" s="126">
        <v>0</v>
      </c>
      <c r="AN487" s="126">
        <v>1.1163043478260899</v>
      </c>
      <c r="AO487" s="127">
        <v>2.3184782608695702</v>
      </c>
      <c r="AP487" s="129">
        <v>285.5</v>
      </c>
      <c r="AQ487" s="129">
        <v>0</v>
      </c>
      <c r="AR487" s="129">
        <v>285.5</v>
      </c>
      <c r="AS487" s="129">
        <v>140</v>
      </c>
      <c r="AT487" s="129">
        <v>0</v>
      </c>
      <c r="AU487" s="129">
        <v>140</v>
      </c>
      <c r="AV487" s="129">
        <v>0</v>
      </c>
      <c r="AW487" s="129">
        <v>285.5</v>
      </c>
      <c r="AX487" s="129">
        <v>140</v>
      </c>
      <c r="AY487" s="129">
        <v>425.5</v>
      </c>
      <c r="AZ487" s="130">
        <v>425.5</v>
      </c>
      <c r="BA487" s="131">
        <v>95.88</v>
      </c>
      <c r="BB487" s="116" t="s">
        <v>254</v>
      </c>
      <c r="BC487" s="116" t="s">
        <v>254</v>
      </c>
      <c r="BD487" s="116">
        <v>0</v>
      </c>
      <c r="BE487" s="116" t="s">
        <v>254</v>
      </c>
      <c r="BF487" s="116">
        <v>1</v>
      </c>
      <c r="BG487" s="116">
        <v>1</v>
      </c>
      <c r="BH487" s="116">
        <v>1</v>
      </c>
      <c r="BI487" s="116">
        <v>1</v>
      </c>
    </row>
    <row r="488" spans="1:61" ht="15.5">
      <c r="A488" s="117" t="str">
        <f t="shared" si="7"/>
        <v>MX</v>
      </c>
      <c r="B488" s="118" t="s">
        <v>327</v>
      </c>
      <c r="C488" s="118">
        <v>1</v>
      </c>
      <c r="D488" s="118" t="s">
        <v>923</v>
      </c>
      <c r="E488" s="119">
        <v>7</v>
      </c>
      <c r="F488" s="120">
        <v>2.2469651699066162</v>
      </c>
      <c r="G488" s="121">
        <v>31.628366470336914</v>
      </c>
      <c r="H488" s="60" t="s">
        <v>24</v>
      </c>
      <c r="I488" s="123">
        <v>366.05551315000002</v>
      </c>
      <c r="J488" s="124">
        <v>0.71250000000000002</v>
      </c>
      <c r="K488" s="124">
        <v>21.9</v>
      </c>
      <c r="L488" s="124">
        <v>78.674999999999997</v>
      </c>
      <c r="N488" s="125">
        <v>0.95482999999999996</v>
      </c>
      <c r="O488" s="126">
        <v>0</v>
      </c>
      <c r="P488" s="126">
        <v>0</v>
      </c>
      <c r="Q488" s="126">
        <v>2.6823999999999999</v>
      </c>
      <c r="R488" s="126">
        <v>0</v>
      </c>
      <c r="S488" s="126">
        <v>0.35596107963018198</v>
      </c>
      <c r="T488" s="126">
        <v>0</v>
      </c>
      <c r="U488" s="126">
        <v>0</v>
      </c>
      <c r="V488" s="127">
        <v>0.35596107963018198</v>
      </c>
      <c r="W488" s="126">
        <v>232.758620689655</v>
      </c>
      <c r="X488" s="126">
        <v>3.4482758620689702</v>
      </c>
      <c r="Y488" s="126">
        <v>212.068965517241</v>
      </c>
      <c r="Z488" s="126">
        <v>208.62068965517199</v>
      </c>
      <c r="AA488" s="126">
        <v>208.62068965517199</v>
      </c>
      <c r="AB488" s="126">
        <v>0</v>
      </c>
      <c r="AC488" s="126">
        <v>0</v>
      </c>
      <c r="AD488" s="126">
        <v>3.4482758620689702</v>
      </c>
      <c r="AE488" s="127">
        <v>17.241379310344801</v>
      </c>
      <c r="AF488" s="128">
        <v>8</v>
      </c>
      <c r="AG488" s="125">
        <v>93.9568965517241</v>
      </c>
      <c r="AH488" s="126">
        <v>43.148275862068999</v>
      </c>
      <c r="AI488" s="126">
        <v>46.636206896551698</v>
      </c>
      <c r="AJ488" s="126">
        <v>46.636206896551698</v>
      </c>
      <c r="AK488" s="126">
        <v>46.636206896551698</v>
      </c>
      <c r="AL488" s="126">
        <v>0</v>
      </c>
      <c r="AM488" s="126">
        <v>0</v>
      </c>
      <c r="AN488" s="126">
        <v>43.148275862068999</v>
      </c>
      <c r="AO488" s="127">
        <v>4.1724137931034502</v>
      </c>
      <c r="AP488" s="129">
        <v>393</v>
      </c>
      <c r="AQ488" s="129">
        <v>0</v>
      </c>
      <c r="AR488" s="129">
        <v>393</v>
      </c>
      <c r="AS488" s="129">
        <v>127</v>
      </c>
      <c r="AT488" s="129">
        <v>0</v>
      </c>
      <c r="AU488" s="129">
        <v>127</v>
      </c>
      <c r="AV488" s="129">
        <v>0</v>
      </c>
      <c r="AW488" s="129">
        <v>393</v>
      </c>
      <c r="AX488" s="129">
        <v>127</v>
      </c>
      <c r="AY488" s="129">
        <v>520</v>
      </c>
      <c r="AZ488" s="130">
        <v>520</v>
      </c>
      <c r="BA488" s="131">
        <v>97.14</v>
      </c>
      <c r="BB488" s="116" t="s">
        <v>254</v>
      </c>
      <c r="BC488" s="116" t="s">
        <v>254</v>
      </c>
      <c r="BD488" s="116">
        <v>0</v>
      </c>
      <c r="BE488" s="116" t="s">
        <v>254</v>
      </c>
      <c r="BF488" s="116">
        <v>1</v>
      </c>
      <c r="BG488" s="116">
        <v>1</v>
      </c>
      <c r="BH488" s="116">
        <v>1</v>
      </c>
      <c r="BI488" s="116">
        <v>1</v>
      </c>
    </row>
    <row r="489" spans="1:61" ht="15.5">
      <c r="A489" s="117" t="str">
        <f t="shared" si="7"/>
        <v>MX</v>
      </c>
      <c r="B489" s="118" t="s">
        <v>327</v>
      </c>
      <c r="C489" s="118">
        <v>1</v>
      </c>
      <c r="D489" s="118" t="s">
        <v>924</v>
      </c>
      <c r="E489" s="119">
        <v>8</v>
      </c>
      <c r="F489" s="120">
        <v>2.3227405548095703</v>
      </c>
      <c r="G489" s="121">
        <v>31.956171035766602</v>
      </c>
      <c r="H489" s="60" t="s">
        <v>24</v>
      </c>
      <c r="I489" s="123">
        <v>318.30914185</v>
      </c>
      <c r="J489" s="124">
        <v>0.78</v>
      </c>
      <c r="K489" s="124">
        <v>21.34</v>
      </c>
      <c r="L489" s="124">
        <v>88.26</v>
      </c>
      <c r="N489" s="125">
        <v>1.39367</v>
      </c>
      <c r="O489" s="126">
        <v>0</v>
      </c>
      <c r="P489" s="126">
        <v>0</v>
      </c>
      <c r="Q489" s="126">
        <v>4.6478999999999999</v>
      </c>
      <c r="R489" s="126">
        <v>0</v>
      </c>
      <c r="S489" s="126">
        <v>0.29984939435013702</v>
      </c>
      <c r="T489" s="126">
        <v>0</v>
      </c>
      <c r="U489" s="126">
        <v>0</v>
      </c>
      <c r="V489" s="127">
        <v>0.29984939435013702</v>
      </c>
      <c r="W489" s="126">
        <v>75.268817204301101</v>
      </c>
      <c r="X489" s="126">
        <v>1.0752688172042999</v>
      </c>
      <c r="Y489" s="126">
        <v>72.043010752688204</v>
      </c>
      <c r="Z489" s="126">
        <v>70.9677419354839</v>
      </c>
      <c r="AA489" s="126">
        <v>70.9677419354839</v>
      </c>
      <c r="AB489" s="126">
        <v>0</v>
      </c>
      <c r="AC489" s="126">
        <v>0</v>
      </c>
      <c r="AD489" s="126">
        <v>1.0752688172042999</v>
      </c>
      <c r="AE489" s="127">
        <v>2.1505376344085998</v>
      </c>
      <c r="AF489" s="128">
        <v>8</v>
      </c>
      <c r="AG489" s="125">
        <v>25.811827956989202</v>
      </c>
      <c r="AH489" s="126">
        <v>2.8731182795698902</v>
      </c>
      <c r="AI489" s="126">
        <v>19.903225806451601</v>
      </c>
      <c r="AJ489" s="126">
        <v>19.903225806451601</v>
      </c>
      <c r="AK489" s="126">
        <v>19.903225806451601</v>
      </c>
      <c r="AL489" s="126">
        <v>0</v>
      </c>
      <c r="AM489" s="126">
        <v>0</v>
      </c>
      <c r="AN489" s="126">
        <v>2.8731182795698902</v>
      </c>
      <c r="AO489" s="127">
        <v>3.0354838709677399</v>
      </c>
      <c r="AP489" s="129">
        <v>258.5</v>
      </c>
      <c r="AQ489" s="129">
        <v>0</v>
      </c>
      <c r="AR489" s="129">
        <v>258.5</v>
      </c>
      <c r="AS489" s="129">
        <v>144</v>
      </c>
      <c r="AT489" s="129">
        <v>0</v>
      </c>
      <c r="AU489" s="129">
        <v>144</v>
      </c>
      <c r="AV489" s="129">
        <v>0</v>
      </c>
      <c r="AW489" s="129">
        <v>258.5</v>
      </c>
      <c r="AX489" s="129">
        <v>144</v>
      </c>
      <c r="AY489" s="129">
        <v>402.5</v>
      </c>
      <c r="AZ489" s="130">
        <v>402.5</v>
      </c>
      <c r="BA489" s="131">
        <v>111.39</v>
      </c>
      <c r="BB489" s="116" t="s">
        <v>254</v>
      </c>
      <c r="BC489" s="116" t="s">
        <v>254</v>
      </c>
      <c r="BD489" s="116">
        <v>0</v>
      </c>
      <c r="BE489" s="116" t="s">
        <v>254</v>
      </c>
      <c r="BF489" s="116">
        <v>0</v>
      </c>
      <c r="BG489" s="116">
        <v>1</v>
      </c>
      <c r="BH489" s="116">
        <v>1</v>
      </c>
      <c r="BI489" s="116">
        <v>1</v>
      </c>
    </row>
    <row r="490" spans="1:61" ht="15.5">
      <c r="A490" s="117" t="str">
        <f t="shared" si="7"/>
        <v>MX</v>
      </c>
      <c r="B490" s="118" t="s">
        <v>327</v>
      </c>
      <c r="C490" s="118">
        <v>1</v>
      </c>
      <c r="D490" s="118" t="s">
        <v>925</v>
      </c>
      <c r="E490" s="119">
        <v>9</v>
      </c>
      <c r="F490" s="120">
        <v>2.045947790145874</v>
      </c>
      <c r="G490" s="121">
        <v>31.552385330200195</v>
      </c>
      <c r="H490" s="60" t="s">
        <v>24</v>
      </c>
      <c r="I490" s="123">
        <v>190.98548510000001</v>
      </c>
      <c r="J490" s="124">
        <v>0.78749999999999998</v>
      </c>
      <c r="K490" s="124">
        <v>21.675000000000001</v>
      </c>
      <c r="L490" s="124">
        <v>87.6</v>
      </c>
      <c r="N490" s="125">
        <v>1.1651499999999999</v>
      </c>
      <c r="O490" s="126">
        <v>0</v>
      </c>
      <c r="P490" s="126">
        <v>0</v>
      </c>
      <c r="Q490" s="126">
        <v>2.9872000000000001</v>
      </c>
      <c r="R490" s="126">
        <v>0</v>
      </c>
      <c r="S490" s="126">
        <v>0.39004753615425802</v>
      </c>
      <c r="T490" s="126">
        <v>0</v>
      </c>
      <c r="U490" s="126">
        <v>0</v>
      </c>
      <c r="V490" s="127">
        <v>0.39004753615425802</v>
      </c>
      <c r="W490" s="126">
        <v>47.685683530678098</v>
      </c>
      <c r="X490" s="126">
        <v>1.50699677072121</v>
      </c>
      <c r="Y490" s="126">
        <v>45.963401506996803</v>
      </c>
      <c r="Z490" s="126">
        <v>45.425188374596303</v>
      </c>
      <c r="AA490" s="126">
        <v>45.317545748116302</v>
      </c>
      <c r="AB490" s="126">
        <v>0.107642626480086</v>
      </c>
      <c r="AC490" s="126">
        <v>0</v>
      </c>
      <c r="AD490" s="126">
        <v>1.50699677072121</v>
      </c>
      <c r="AE490" s="127">
        <v>0.21528525296017201</v>
      </c>
      <c r="AF490" s="128">
        <v>12</v>
      </c>
      <c r="AG490" s="125">
        <v>10.02691065662</v>
      </c>
      <c r="AH490" s="126">
        <v>2.0152852529601701</v>
      </c>
      <c r="AI490" s="126">
        <v>7.9</v>
      </c>
      <c r="AJ490" s="126">
        <v>7.9</v>
      </c>
      <c r="AK490" s="126">
        <v>7.8662002152852502</v>
      </c>
      <c r="AL490" s="126">
        <v>3.3799784714746997E-2</v>
      </c>
      <c r="AM490" s="126">
        <v>0</v>
      </c>
      <c r="AN490" s="126">
        <v>2.0152852529601701</v>
      </c>
      <c r="AO490" s="127">
        <v>0.11162540365984901</v>
      </c>
      <c r="AP490" s="129">
        <v>241.5</v>
      </c>
      <c r="AQ490" s="129">
        <v>0</v>
      </c>
      <c r="AR490" s="129">
        <v>241.5</v>
      </c>
      <c r="AS490" s="129">
        <v>118.5</v>
      </c>
      <c r="AT490" s="129">
        <v>0</v>
      </c>
      <c r="AU490" s="129">
        <v>118.5</v>
      </c>
      <c r="AV490" s="129">
        <v>0</v>
      </c>
      <c r="AW490" s="129">
        <v>241.5</v>
      </c>
      <c r="AX490" s="129">
        <v>118.5</v>
      </c>
      <c r="AY490" s="129">
        <v>360</v>
      </c>
      <c r="AZ490" s="130">
        <v>360</v>
      </c>
      <c r="BA490" s="131">
        <v>111.63</v>
      </c>
      <c r="BB490" s="116" t="s">
        <v>254</v>
      </c>
      <c r="BC490" s="116" t="s">
        <v>254</v>
      </c>
      <c r="BD490" s="116">
        <v>0</v>
      </c>
      <c r="BE490" s="116" t="s">
        <v>254</v>
      </c>
      <c r="BF490" s="116">
        <v>0</v>
      </c>
      <c r="BG490" s="116">
        <v>0</v>
      </c>
      <c r="BH490" s="116">
        <v>1</v>
      </c>
      <c r="BI490" s="116">
        <v>0</v>
      </c>
    </row>
    <row r="491" spans="1:61" ht="15.5">
      <c r="A491" s="117" t="str">
        <f t="shared" si="7"/>
        <v>MX</v>
      </c>
      <c r="B491" s="118" t="s">
        <v>327</v>
      </c>
      <c r="C491" s="118">
        <v>1</v>
      </c>
      <c r="D491" s="118" t="s">
        <v>926</v>
      </c>
      <c r="E491" s="119">
        <v>10</v>
      </c>
      <c r="F491" s="120">
        <v>2.0275604724884033</v>
      </c>
      <c r="G491" s="121">
        <v>32.399368286132813</v>
      </c>
      <c r="H491" s="60" t="s">
        <v>24</v>
      </c>
      <c r="I491" s="123">
        <v>318.30914180000002</v>
      </c>
      <c r="J491" s="124">
        <v>0.75</v>
      </c>
      <c r="K491" s="124">
        <v>18.774999999999999</v>
      </c>
      <c r="L491" s="124">
        <v>74.95</v>
      </c>
      <c r="N491" s="125">
        <v>0.75466999999999995</v>
      </c>
      <c r="O491" s="126">
        <v>0</v>
      </c>
      <c r="P491" s="126">
        <v>0</v>
      </c>
      <c r="Q491" s="126">
        <v>2.0432000000000001</v>
      </c>
      <c r="R491" s="126">
        <v>0</v>
      </c>
      <c r="S491" s="126">
        <v>0.36935689115113501</v>
      </c>
      <c r="T491" s="126">
        <v>0</v>
      </c>
      <c r="U491" s="126">
        <v>0</v>
      </c>
      <c r="V491" s="127">
        <v>0.36935689115113501</v>
      </c>
      <c r="W491" s="126">
        <v>79.729729729729698</v>
      </c>
      <c r="X491" s="126">
        <v>2.92792792792793</v>
      </c>
      <c r="Y491" s="126">
        <v>74.324324324324294</v>
      </c>
      <c r="Z491" s="126">
        <v>71.846846846846802</v>
      </c>
      <c r="AA491" s="126">
        <v>71.846846846846802</v>
      </c>
      <c r="AB491" s="126">
        <v>0</v>
      </c>
      <c r="AC491" s="126">
        <v>0</v>
      </c>
      <c r="AD491" s="126">
        <v>2.92792792792793</v>
      </c>
      <c r="AE491" s="127">
        <v>2.4774774774774802</v>
      </c>
      <c r="AF491" s="128">
        <v>10</v>
      </c>
      <c r="AG491" s="125">
        <v>19.252477477477498</v>
      </c>
      <c r="AH491" s="126">
        <v>5.0328828828828804</v>
      </c>
      <c r="AI491" s="126">
        <v>13.7362612612613</v>
      </c>
      <c r="AJ491" s="126">
        <v>13.7362612612613</v>
      </c>
      <c r="AK491" s="126">
        <v>13.7362612612613</v>
      </c>
      <c r="AL491" s="126">
        <v>0</v>
      </c>
      <c r="AM491" s="126">
        <v>0</v>
      </c>
      <c r="AN491" s="126">
        <v>5.0328828828828804</v>
      </c>
      <c r="AO491" s="127">
        <v>0.483333333333333</v>
      </c>
      <c r="AP491" s="129">
        <v>293.5</v>
      </c>
      <c r="AQ491" s="129">
        <v>0</v>
      </c>
      <c r="AR491" s="129">
        <v>293.5</v>
      </c>
      <c r="AS491" s="129">
        <v>226.5</v>
      </c>
      <c r="AT491" s="129">
        <v>0</v>
      </c>
      <c r="AU491" s="129">
        <v>226.5</v>
      </c>
      <c r="AV491" s="129">
        <v>0</v>
      </c>
      <c r="AW491" s="129">
        <v>293.5</v>
      </c>
      <c r="AX491" s="129">
        <v>226.5</v>
      </c>
      <c r="AY491" s="129">
        <v>520</v>
      </c>
      <c r="AZ491" s="130">
        <v>520</v>
      </c>
      <c r="BA491" s="131">
        <v>85.12</v>
      </c>
      <c r="BB491" s="116" t="s">
        <v>254</v>
      </c>
      <c r="BC491" s="116" t="s">
        <v>254</v>
      </c>
      <c r="BD491" s="116">
        <v>0</v>
      </c>
      <c r="BE491" s="116" t="s">
        <v>254</v>
      </c>
      <c r="BF491" s="116">
        <v>1</v>
      </c>
      <c r="BG491" s="116">
        <v>1</v>
      </c>
      <c r="BH491" s="116">
        <v>1</v>
      </c>
      <c r="BI491" s="116">
        <v>1</v>
      </c>
    </row>
    <row r="492" spans="1:61" ht="15.5">
      <c r="A492" s="117" t="str">
        <f t="shared" si="7"/>
        <v>MX</v>
      </c>
      <c r="B492" s="118" t="s">
        <v>327</v>
      </c>
      <c r="C492" s="118">
        <v>1</v>
      </c>
      <c r="D492" s="118" t="s">
        <v>927</v>
      </c>
      <c r="E492" s="119">
        <v>11</v>
      </c>
      <c r="F492" s="120">
        <v>1.8911392688751221</v>
      </c>
      <c r="G492" s="121">
        <v>33.005649566650391</v>
      </c>
      <c r="H492" s="60" t="s">
        <v>24</v>
      </c>
      <c r="I492" s="123">
        <v>286.47822765000001</v>
      </c>
      <c r="J492" s="124">
        <v>0.68</v>
      </c>
      <c r="K492" s="124">
        <v>21.76</v>
      </c>
      <c r="L492" s="124">
        <v>78.78</v>
      </c>
      <c r="N492" s="125">
        <v>1.5782099999999999</v>
      </c>
      <c r="O492" s="126">
        <v>0</v>
      </c>
      <c r="P492" s="126">
        <v>0</v>
      </c>
      <c r="Q492" s="126">
        <v>3.2926000000000002</v>
      </c>
      <c r="R492" s="126">
        <v>0</v>
      </c>
      <c r="S492" s="126">
        <v>0.47932029399258902</v>
      </c>
      <c r="T492" s="126">
        <v>0</v>
      </c>
      <c r="U492" s="126">
        <v>0</v>
      </c>
      <c r="V492" s="127">
        <v>0.47932029399258902</v>
      </c>
      <c r="W492" s="126">
        <v>63.876651982378903</v>
      </c>
      <c r="X492" s="126">
        <v>0.88105726872246704</v>
      </c>
      <c r="Y492" s="126">
        <v>62.555066079295202</v>
      </c>
      <c r="Z492" s="126">
        <v>60.792951541850201</v>
      </c>
      <c r="AA492" s="126">
        <v>60.792951541850201</v>
      </c>
      <c r="AB492" s="126">
        <v>0</v>
      </c>
      <c r="AC492" s="126">
        <v>0</v>
      </c>
      <c r="AD492" s="126">
        <v>0.88105726872246704</v>
      </c>
      <c r="AE492" s="127">
        <v>0.44052863436123302</v>
      </c>
      <c r="AF492" s="128">
        <v>8</v>
      </c>
      <c r="AG492" s="125">
        <v>29.335682819383301</v>
      </c>
      <c r="AH492" s="126">
        <v>4.2387665198237903</v>
      </c>
      <c r="AI492" s="126">
        <v>22.9105726872247</v>
      </c>
      <c r="AJ492" s="126">
        <v>22.9105726872247</v>
      </c>
      <c r="AK492" s="126">
        <v>22.9105726872247</v>
      </c>
      <c r="AL492" s="126">
        <v>0</v>
      </c>
      <c r="AM492" s="126">
        <v>0</v>
      </c>
      <c r="AN492" s="126">
        <v>4.2387665198237903</v>
      </c>
      <c r="AO492" s="127">
        <v>2.1863436123348001</v>
      </c>
      <c r="AP492" s="129">
        <v>133</v>
      </c>
      <c r="AQ492" s="129">
        <v>0</v>
      </c>
      <c r="AR492" s="129">
        <v>133</v>
      </c>
      <c r="AS492" s="129">
        <v>163</v>
      </c>
      <c r="AT492" s="129">
        <v>0</v>
      </c>
      <c r="AU492" s="129">
        <v>163</v>
      </c>
      <c r="AV492" s="129">
        <v>0</v>
      </c>
      <c r="AW492" s="129">
        <v>133</v>
      </c>
      <c r="AX492" s="129">
        <v>163</v>
      </c>
      <c r="AY492" s="129">
        <v>296</v>
      </c>
      <c r="AZ492" s="130">
        <v>296</v>
      </c>
      <c r="BA492" s="131">
        <v>169.61</v>
      </c>
      <c r="BB492" s="116" t="s">
        <v>254</v>
      </c>
      <c r="BC492" s="116" t="s">
        <v>254</v>
      </c>
      <c r="BD492" s="116">
        <v>0</v>
      </c>
      <c r="BE492" s="116" t="s">
        <v>254</v>
      </c>
      <c r="BF492" s="116">
        <v>0</v>
      </c>
      <c r="BG492" s="116">
        <v>0</v>
      </c>
      <c r="BH492" s="116">
        <v>0</v>
      </c>
      <c r="BI492" s="116">
        <v>0</v>
      </c>
    </row>
    <row r="493" spans="1:61" ht="15.5">
      <c r="A493" s="117" t="str">
        <f t="shared" si="7"/>
        <v>MX</v>
      </c>
      <c r="B493" s="118" t="s">
        <v>327</v>
      </c>
      <c r="C493" s="118">
        <v>1</v>
      </c>
      <c r="D493" s="118" t="s">
        <v>928</v>
      </c>
      <c r="E493" s="119">
        <v>12</v>
      </c>
      <c r="F493" s="120">
        <v>2.0205569267272949</v>
      </c>
      <c r="G493" s="121">
        <v>32.35009765625</v>
      </c>
      <c r="H493" s="60" t="s">
        <v>24</v>
      </c>
      <c r="I493" s="123">
        <v>286.47822765000001</v>
      </c>
      <c r="J493" s="124">
        <v>0.78</v>
      </c>
      <c r="K493" s="124">
        <v>19.04</v>
      </c>
      <c r="L493" s="124">
        <v>77.88</v>
      </c>
      <c r="N493" s="125">
        <v>0.64141000000000004</v>
      </c>
      <c r="O493" s="126">
        <v>0</v>
      </c>
      <c r="P493" s="126">
        <v>0</v>
      </c>
      <c r="Q493" s="126">
        <v>2.4500999999999999</v>
      </c>
      <c r="R493" s="126">
        <v>0</v>
      </c>
      <c r="S493" s="126">
        <v>0.26178931472184802</v>
      </c>
      <c r="T493" s="126">
        <v>0</v>
      </c>
      <c r="U493" s="126">
        <v>0</v>
      </c>
      <c r="V493" s="127">
        <v>0.26178931472184802</v>
      </c>
      <c r="W493" s="126">
        <v>54.924242424242401</v>
      </c>
      <c r="X493" s="126">
        <v>1.13636363636364</v>
      </c>
      <c r="Y493" s="126">
        <v>53.787878787878803</v>
      </c>
      <c r="Z493" s="126">
        <v>51.136363636363598</v>
      </c>
      <c r="AA493" s="126">
        <v>50.7575757575758</v>
      </c>
      <c r="AB493" s="126">
        <v>0.37878787878787901</v>
      </c>
      <c r="AC493" s="126">
        <v>0</v>
      </c>
      <c r="AD493" s="126">
        <v>1.13636363636364</v>
      </c>
      <c r="AE493" s="127">
        <v>0</v>
      </c>
      <c r="AF493" s="128">
        <v>7</v>
      </c>
      <c r="AG493" s="125">
        <v>18.556060606060601</v>
      </c>
      <c r="AH493" s="126">
        <v>3.0363636363636402</v>
      </c>
      <c r="AI493" s="126">
        <v>15.519696969697</v>
      </c>
      <c r="AJ493" s="126">
        <v>15.519696969697</v>
      </c>
      <c r="AK493" s="126">
        <v>15.4579545454545</v>
      </c>
      <c r="AL493" s="126">
        <v>6.1742424242424203E-2</v>
      </c>
      <c r="AM493" s="126">
        <v>0</v>
      </c>
      <c r="AN493" s="126">
        <v>3.0363636363636402</v>
      </c>
      <c r="AO493" s="127">
        <v>0</v>
      </c>
      <c r="AP493" s="129">
        <v>156</v>
      </c>
      <c r="AQ493" s="129">
        <v>0</v>
      </c>
      <c r="AR493" s="129">
        <v>156</v>
      </c>
      <c r="AS493" s="129">
        <v>78.5</v>
      </c>
      <c r="AT493" s="129">
        <v>0</v>
      </c>
      <c r="AU493" s="129">
        <v>78.5</v>
      </c>
      <c r="AV493" s="129">
        <v>0</v>
      </c>
      <c r="AW493" s="129">
        <v>156</v>
      </c>
      <c r="AX493" s="129">
        <v>78.5</v>
      </c>
      <c r="AY493" s="129">
        <v>234.5</v>
      </c>
      <c r="AZ493" s="130">
        <v>234.5</v>
      </c>
      <c r="BA493" s="131">
        <v>343.64</v>
      </c>
      <c r="BB493" s="116" t="s">
        <v>254</v>
      </c>
      <c r="BC493" s="116" t="s">
        <v>254</v>
      </c>
      <c r="BD493" s="116">
        <v>0</v>
      </c>
      <c r="BE493" s="116" t="s">
        <v>254</v>
      </c>
      <c r="BF493" s="116">
        <v>0</v>
      </c>
      <c r="BG493" s="116">
        <v>1</v>
      </c>
      <c r="BH493" s="116">
        <v>0</v>
      </c>
      <c r="BI493" s="116">
        <v>1</v>
      </c>
    </row>
    <row r="494" spans="1:61" ht="15.5">
      <c r="A494" s="117" t="str">
        <f t="shared" si="7"/>
        <v>MX</v>
      </c>
      <c r="B494" s="118" t="s">
        <v>327</v>
      </c>
      <c r="C494" s="118">
        <v>1</v>
      </c>
      <c r="D494" s="118" t="s">
        <v>929</v>
      </c>
      <c r="E494" s="119">
        <v>13</v>
      </c>
      <c r="F494" s="120">
        <v>2.1999983787536621</v>
      </c>
      <c r="G494" s="121">
        <v>31.537107467651367</v>
      </c>
      <c r="H494" s="60" t="s">
        <v>24</v>
      </c>
      <c r="I494" s="123">
        <v>286.47822765000001</v>
      </c>
      <c r="J494" s="124">
        <v>0.78</v>
      </c>
      <c r="K494" s="124">
        <v>22.46</v>
      </c>
      <c r="L494" s="124">
        <v>79.36</v>
      </c>
      <c r="N494" s="125">
        <v>1.9790099999999999</v>
      </c>
      <c r="O494" s="126">
        <v>0</v>
      </c>
      <c r="P494" s="126">
        <v>0</v>
      </c>
      <c r="Q494" s="126">
        <v>4.3174000000000001</v>
      </c>
      <c r="R494" s="126">
        <v>7.9000000000000008E-3</v>
      </c>
      <c r="S494" s="126">
        <v>0.458380043544726</v>
      </c>
      <c r="T494" s="126">
        <v>1.82980497521657E-3</v>
      </c>
      <c r="U494" s="126">
        <v>0</v>
      </c>
      <c r="V494" s="127">
        <v>0.46020984851994301</v>
      </c>
      <c r="W494" s="126">
        <v>75.675675675675706</v>
      </c>
      <c r="X494" s="126">
        <v>7.20720720720721</v>
      </c>
      <c r="Y494" s="126">
        <v>66.6666666666667</v>
      </c>
      <c r="Z494" s="126">
        <v>63.063063063063098</v>
      </c>
      <c r="AA494" s="126">
        <v>63.063063063063098</v>
      </c>
      <c r="AB494" s="126">
        <v>0</v>
      </c>
      <c r="AC494" s="126">
        <v>0.90090090090090102</v>
      </c>
      <c r="AD494" s="126">
        <v>7.20720720720721</v>
      </c>
      <c r="AE494" s="127">
        <v>1.8018018018018001</v>
      </c>
      <c r="AF494" s="128">
        <v>7</v>
      </c>
      <c r="AG494" s="125">
        <v>61.290990990990998</v>
      </c>
      <c r="AH494" s="126">
        <v>24.0018018018018</v>
      </c>
      <c r="AI494" s="126">
        <v>36.814414414414401</v>
      </c>
      <c r="AJ494" s="126">
        <v>31.582882882882899</v>
      </c>
      <c r="AK494" s="126">
        <v>31.582882882882899</v>
      </c>
      <c r="AL494" s="126">
        <v>0</v>
      </c>
      <c r="AM494" s="126">
        <v>5.2315315315315303</v>
      </c>
      <c r="AN494" s="126">
        <v>24.0018018018018</v>
      </c>
      <c r="AO494" s="127">
        <v>0.47477477477477498</v>
      </c>
      <c r="AP494" s="129">
        <v>192</v>
      </c>
      <c r="AQ494" s="129">
        <v>0</v>
      </c>
      <c r="AR494" s="129">
        <v>192</v>
      </c>
      <c r="AS494" s="129">
        <v>163</v>
      </c>
      <c r="AT494" s="129">
        <v>0</v>
      </c>
      <c r="AU494" s="129">
        <v>163</v>
      </c>
      <c r="AV494" s="129">
        <v>0</v>
      </c>
      <c r="AW494" s="129">
        <v>192</v>
      </c>
      <c r="AX494" s="129">
        <v>163</v>
      </c>
      <c r="AY494" s="129">
        <v>355</v>
      </c>
      <c r="AZ494" s="130">
        <v>355</v>
      </c>
      <c r="BA494" s="131">
        <v>131.4</v>
      </c>
      <c r="BB494" s="116" t="s">
        <v>254</v>
      </c>
      <c r="BC494" s="116" t="s">
        <v>254</v>
      </c>
      <c r="BD494" s="116">
        <v>0</v>
      </c>
      <c r="BE494" s="116" t="s">
        <v>254</v>
      </c>
      <c r="BF494" s="116">
        <v>0</v>
      </c>
      <c r="BG494" s="116">
        <v>1</v>
      </c>
      <c r="BH494" s="116">
        <v>1</v>
      </c>
      <c r="BI494" s="116">
        <v>1</v>
      </c>
    </row>
    <row r="495" spans="1:61" ht="15.5">
      <c r="A495" s="117" t="str">
        <f t="shared" si="7"/>
        <v>MX</v>
      </c>
      <c r="B495" s="118" t="s">
        <v>327</v>
      </c>
      <c r="C495" s="118">
        <v>1</v>
      </c>
      <c r="D495" s="118" t="s">
        <v>930</v>
      </c>
      <c r="E495" s="119">
        <v>14</v>
      </c>
      <c r="F495" s="120">
        <v>2.0334436893463135</v>
      </c>
      <c r="G495" s="121">
        <v>33.500190734863281</v>
      </c>
      <c r="H495" s="60" t="s">
        <v>24</v>
      </c>
      <c r="I495" s="123">
        <v>270.56277054999998</v>
      </c>
      <c r="J495" s="124">
        <v>0.69</v>
      </c>
      <c r="K495" s="124">
        <v>20.440000000000001</v>
      </c>
      <c r="L495" s="124">
        <v>83.18</v>
      </c>
      <c r="N495" s="125">
        <v>0.86623000000000006</v>
      </c>
      <c r="O495" s="126">
        <v>0</v>
      </c>
      <c r="P495" s="126">
        <v>0</v>
      </c>
      <c r="Q495" s="126">
        <v>4.0105000000000004</v>
      </c>
      <c r="R495" s="126">
        <v>0</v>
      </c>
      <c r="S495" s="126">
        <v>0.21599052487220999</v>
      </c>
      <c r="T495" s="126">
        <v>0</v>
      </c>
      <c r="U495" s="126">
        <v>0</v>
      </c>
      <c r="V495" s="127">
        <v>0.21599052487220999</v>
      </c>
      <c r="W495" s="126">
        <v>2.8720626631853801</v>
      </c>
      <c r="X495" s="126">
        <v>0</v>
      </c>
      <c r="Y495" s="126">
        <v>2.6109660574412499</v>
      </c>
      <c r="Z495" s="126">
        <v>2.6109660574412499</v>
      </c>
      <c r="AA495" s="126">
        <v>2.6109660574412499</v>
      </c>
      <c r="AB495" s="126">
        <v>0</v>
      </c>
      <c r="AC495" s="126">
        <v>0</v>
      </c>
      <c r="AD495" s="126">
        <v>0</v>
      </c>
      <c r="AE495" s="127">
        <v>0.26109660574412502</v>
      </c>
      <c r="AF495" s="128">
        <v>4</v>
      </c>
      <c r="AG495" s="125">
        <v>0.98668407310704997</v>
      </c>
      <c r="AH495" s="126">
        <v>0</v>
      </c>
      <c r="AI495" s="126">
        <v>0.75665796344647496</v>
      </c>
      <c r="AJ495" s="126">
        <v>0.75665796344647496</v>
      </c>
      <c r="AK495" s="126">
        <v>0.75665796344647496</v>
      </c>
      <c r="AL495" s="126">
        <v>0</v>
      </c>
      <c r="AM495" s="126">
        <v>0</v>
      </c>
      <c r="AN495" s="126">
        <v>0</v>
      </c>
      <c r="AO495" s="127">
        <v>0.23002610966057399</v>
      </c>
      <c r="AP495" s="129">
        <v>212.5</v>
      </c>
      <c r="AQ495" s="129">
        <v>0</v>
      </c>
      <c r="AR495" s="129">
        <v>212.5</v>
      </c>
      <c r="AS495" s="129">
        <v>265</v>
      </c>
      <c r="AT495" s="129">
        <v>0</v>
      </c>
      <c r="AU495" s="129">
        <v>265</v>
      </c>
      <c r="AV495" s="129">
        <v>0</v>
      </c>
      <c r="AW495" s="129">
        <v>212.5</v>
      </c>
      <c r="AX495" s="129">
        <v>265</v>
      </c>
      <c r="AY495" s="129">
        <v>477.5</v>
      </c>
      <c r="AZ495" s="130">
        <v>477.5</v>
      </c>
      <c r="BA495" s="131">
        <v>181.56</v>
      </c>
      <c r="BB495" s="116" t="s">
        <v>254</v>
      </c>
      <c r="BC495" s="116" t="s">
        <v>254</v>
      </c>
      <c r="BD495" s="116">
        <v>0</v>
      </c>
      <c r="BE495" s="116" t="s">
        <v>254</v>
      </c>
      <c r="BF495" s="116">
        <v>0</v>
      </c>
      <c r="BG495" s="116">
        <v>1</v>
      </c>
      <c r="BH495" s="116">
        <v>1</v>
      </c>
      <c r="BI495" s="116">
        <v>1</v>
      </c>
    </row>
    <row r="496" spans="1:61" ht="15.5">
      <c r="A496" s="117" t="str">
        <f t="shared" si="7"/>
        <v>MX</v>
      </c>
      <c r="B496" s="118" t="s">
        <v>327</v>
      </c>
      <c r="C496" s="118">
        <v>1</v>
      </c>
      <c r="D496" s="118" t="s">
        <v>931</v>
      </c>
      <c r="E496" s="119">
        <v>15</v>
      </c>
      <c r="F496" s="120">
        <v>2.0036385059356689</v>
      </c>
      <c r="G496" s="121">
        <v>32.900356292724609</v>
      </c>
      <c r="H496" s="60" t="s">
        <v>24</v>
      </c>
      <c r="I496" s="123">
        <v>286.47822765000001</v>
      </c>
      <c r="J496" s="124">
        <v>0.66</v>
      </c>
      <c r="K496" s="124">
        <v>18.8</v>
      </c>
      <c r="L496" s="124">
        <v>72.2</v>
      </c>
      <c r="N496" s="125">
        <v>1.1220300000000001</v>
      </c>
      <c r="O496" s="126">
        <v>0</v>
      </c>
      <c r="P496" s="126">
        <v>0</v>
      </c>
      <c r="Q496" s="126">
        <v>2.2711999999999999</v>
      </c>
      <c r="R496" s="126">
        <v>0</v>
      </c>
      <c r="S496" s="126">
        <v>0.494025184924269</v>
      </c>
      <c r="T496" s="126">
        <v>0</v>
      </c>
      <c r="U496" s="126">
        <v>0</v>
      </c>
      <c r="V496" s="127">
        <v>0.494025184924269</v>
      </c>
      <c r="W496" s="126">
        <v>56.749311294765803</v>
      </c>
      <c r="X496" s="126">
        <v>1.37741046831956</v>
      </c>
      <c r="Y496" s="126">
        <v>55.096418732782404</v>
      </c>
      <c r="Z496" s="126">
        <v>54.545454545454497</v>
      </c>
      <c r="AA496" s="126">
        <v>54.545454545454497</v>
      </c>
      <c r="AB496" s="126">
        <v>0</v>
      </c>
      <c r="AC496" s="126">
        <v>0</v>
      </c>
      <c r="AD496" s="126">
        <v>1.37741046831956</v>
      </c>
      <c r="AE496" s="127">
        <v>0.27548209366391202</v>
      </c>
      <c r="AF496" s="128">
        <v>9</v>
      </c>
      <c r="AG496" s="125">
        <v>15.567217630854</v>
      </c>
      <c r="AH496" s="126">
        <v>6.5887052341597796</v>
      </c>
      <c r="AI496" s="126">
        <v>8.4024793388429693</v>
      </c>
      <c r="AJ496" s="126">
        <v>8.4024793388429693</v>
      </c>
      <c r="AK496" s="126">
        <v>8.4024793388429693</v>
      </c>
      <c r="AL496" s="126">
        <v>0</v>
      </c>
      <c r="AM496" s="126">
        <v>0</v>
      </c>
      <c r="AN496" s="126">
        <v>6.5887052341597796</v>
      </c>
      <c r="AO496" s="127">
        <v>0.57603305785124004</v>
      </c>
      <c r="AP496" s="129">
        <v>249.5</v>
      </c>
      <c r="AQ496" s="129">
        <v>0</v>
      </c>
      <c r="AR496" s="129">
        <v>249.5</v>
      </c>
      <c r="AS496" s="129">
        <v>160</v>
      </c>
      <c r="AT496" s="129">
        <v>0</v>
      </c>
      <c r="AU496" s="129">
        <v>160</v>
      </c>
      <c r="AV496" s="129">
        <v>0</v>
      </c>
      <c r="AW496" s="129">
        <v>249.5</v>
      </c>
      <c r="AX496" s="129">
        <v>160</v>
      </c>
      <c r="AY496" s="129">
        <v>409.5</v>
      </c>
      <c r="AZ496" s="130">
        <v>409.5</v>
      </c>
      <c r="BA496" s="131">
        <v>153.08000000000001</v>
      </c>
      <c r="BB496" s="116" t="s">
        <v>254</v>
      </c>
      <c r="BC496" s="116" t="s">
        <v>254</v>
      </c>
      <c r="BD496" s="116">
        <v>0</v>
      </c>
      <c r="BE496" s="116" t="s">
        <v>254</v>
      </c>
      <c r="BF496" s="116">
        <v>0</v>
      </c>
      <c r="BG496" s="116">
        <v>1</v>
      </c>
      <c r="BH496" s="116">
        <v>1</v>
      </c>
      <c r="BI496" s="116">
        <v>1</v>
      </c>
    </row>
    <row r="497" spans="1:61" ht="15.5">
      <c r="A497" s="117" t="str">
        <f t="shared" si="7"/>
        <v>MX</v>
      </c>
      <c r="B497" s="118" t="s">
        <v>327</v>
      </c>
      <c r="C497" s="118">
        <v>1</v>
      </c>
      <c r="D497" s="118" t="s">
        <v>932</v>
      </c>
      <c r="E497" s="119">
        <v>16</v>
      </c>
      <c r="F497" s="120">
        <v>2.3587443828582764</v>
      </c>
      <c r="G497" s="121">
        <v>32.2763671875</v>
      </c>
      <c r="H497" s="60" t="s">
        <v>24</v>
      </c>
      <c r="I497" s="123">
        <v>286.47822765000001</v>
      </c>
      <c r="J497" s="124">
        <v>0.77500000000000002</v>
      </c>
      <c r="K497" s="124">
        <v>19.149999999999999</v>
      </c>
      <c r="L497" s="124">
        <v>79.5</v>
      </c>
      <c r="N497" s="125">
        <v>1.40777</v>
      </c>
      <c r="O497" s="126">
        <v>0</v>
      </c>
      <c r="P497" s="126">
        <v>0</v>
      </c>
      <c r="Q497" s="126">
        <v>3.0813999999999999</v>
      </c>
      <c r="R497" s="126">
        <v>0</v>
      </c>
      <c r="S497" s="126">
        <v>0.45686051794638799</v>
      </c>
      <c r="T497" s="126">
        <v>0</v>
      </c>
      <c r="U497" s="126">
        <v>0</v>
      </c>
      <c r="V497" s="127">
        <v>0.45686051794638799</v>
      </c>
      <c r="W497" s="126">
        <v>117.39130434782599</v>
      </c>
      <c r="X497" s="126">
        <v>2.1739130434782599</v>
      </c>
      <c r="Y497" s="126">
        <v>108.695652173913</v>
      </c>
      <c r="Z497" s="126">
        <v>105.434782608696</v>
      </c>
      <c r="AA497" s="126">
        <v>105.434782608696</v>
      </c>
      <c r="AB497" s="126">
        <v>0</v>
      </c>
      <c r="AC497" s="126">
        <v>1.0869565217391299</v>
      </c>
      <c r="AD497" s="126">
        <v>2.1739130434782599</v>
      </c>
      <c r="AE497" s="127">
        <v>6.5217391304347796</v>
      </c>
      <c r="AF497" s="128">
        <v>7</v>
      </c>
      <c r="AG497" s="125">
        <v>29.146739130434799</v>
      </c>
      <c r="AH497" s="126">
        <v>2.23260869565217</v>
      </c>
      <c r="AI497" s="126">
        <v>25.195652173913</v>
      </c>
      <c r="AJ497" s="126">
        <v>24.8032608695652</v>
      </c>
      <c r="AK497" s="126">
        <v>24.8032608695652</v>
      </c>
      <c r="AL497" s="126">
        <v>0</v>
      </c>
      <c r="AM497" s="126">
        <v>0.39239130434782599</v>
      </c>
      <c r="AN497" s="126">
        <v>2.23260869565217</v>
      </c>
      <c r="AO497" s="127">
        <v>1.7184782608695699</v>
      </c>
      <c r="AP497" s="129">
        <v>157</v>
      </c>
      <c r="AQ497" s="129">
        <v>0</v>
      </c>
      <c r="AR497" s="129">
        <v>157</v>
      </c>
      <c r="AS497" s="129">
        <v>145.5</v>
      </c>
      <c r="AT497" s="129">
        <v>0</v>
      </c>
      <c r="AU497" s="129">
        <v>145.5</v>
      </c>
      <c r="AV497" s="129">
        <v>0</v>
      </c>
      <c r="AW497" s="129">
        <v>157</v>
      </c>
      <c r="AX497" s="129">
        <v>145.5</v>
      </c>
      <c r="AY497" s="129">
        <v>302.5</v>
      </c>
      <c r="AZ497" s="130">
        <v>302.5</v>
      </c>
      <c r="BA497" s="131">
        <v>91.26</v>
      </c>
      <c r="BB497" s="116" t="s">
        <v>254</v>
      </c>
      <c r="BC497" s="116" t="s">
        <v>254</v>
      </c>
      <c r="BD497" s="116">
        <v>0</v>
      </c>
      <c r="BE497" s="116" t="s">
        <v>254</v>
      </c>
      <c r="BF497" s="116">
        <v>1</v>
      </c>
      <c r="BG497" s="116">
        <v>0</v>
      </c>
      <c r="BH497" s="116">
        <v>1</v>
      </c>
      <c r="BI497" s="116">
        <v>0</v>
      </c>
    </row>
    <row r="498" spans="1:61" ht="15.5">
      <c r="A498" s="117" t="str">
        <f t="shared" si="7"/>
        <v>MX</v>
      </c>
      <c r="B498" s="118" t="s">
        <v>327</v>
      </c>
      <c r="C498" s="118">
        <v>1</v>
      </c>
      <c r="D498" s="118" t="s">
        <v>933</v>
      </c>
      <c r="E498" s="119">
        <v>17</v>
      </c>
      <c r="F498" s="120">
        <v>1.8982125520706177</v>
      </c>
      <c r="G498" s="121">
        <v>30.093507766723633</v>
      </c>
      <c r="H498" s="60" t="s">
        <v>24</v>
      </c>
      <c r="I498" s="123">
        <v>286.47822765000001</v>
      </c>
      <c r="J498" s="124">
        <v>0.8</v>
      </c>
      <c r="K498" s="124">
        <v>20.18</v>
      </c>
      <c r="L498" s="124">
        <v>78.48</v>
      </c>
      <c r="N498" s="125">
        <v>2.1662400000000002</v>
      </c>
      <c r="O498" s="126">
        <v>0</v>
      </c>
      <c r="P498" s="126">
        <v>0</v>
      </c>
      <c r="Q498" s="126">
        <v>4.0342000000000002</v>
      </c>
      <c r="R498" s="126">
        <v>0</v>
      </c>
      <c r="S498" s="126">
        <v>0.53696891577016503</v>
      </c>
      <c r="T498" s="126">
        <v>0</v>
      </c>
      <c r="U498" s="126">
        <v>0</v>
      </c>
      <c r="V498" s="127">
        <v>0.53696891577016503</v>
      </c>
      <c r="W498" s="126">
        <v>82.987551867219906</v>
      </c>
      <c r="X498" s="126">
        <v>0.829875518672199</v>
      </c>
      <c r="Y498" s="126">
        <v>75.103734439834</v>
      </c>
      <c r="Z498" s="126">
        <v>72.614107883817397</v>
      </c>
      <c r="AA498" s="126">
        <v>72.199170124481299</v>
      </c>
      <c r="AB498" s="126">
        <v>0.4149377593361</v>
      </c>
      <c r="AC498" s="126">
        <v>0</v>
      </c>
      <c r="AD498" s="126">
        <v>0.829875518672199</v>
      </c>
      <c r="AE498" s="127">
        <v>7.0539419087136901</v>
      </c>
      <c r="AF498" s="128">
        <v>8</v>
      </c>
      <c r="AG498" s="125">
        <v>23.764730290456399</v>
      </c>
      <c r="AH498" s="126">
        <v>1.27261410788382</v>
      </c>
      <c r="AI498" s="126">
        <v>17.513278008298801</v>
      </c>
      <c r="AJ498" s="126">
        <v>17.513278008298801</v>
      </c>
      <c r="AK498" s="126">
        <v>17.382987551867199</v>
      </c>
      <c r="AL498" s="126">
        <v>0.130290456431535</v>
      </c>
      <c r="AM498" s="126">
        <v>0</v>
      </c>
      <c r="AN498" s="126">
        <v>1.27261410788382</v>
      </c>
      <c r="AO498" s="127">
        <v>4.9788381742738599</v>
      </c>
      <c r="AP498" s="129">
        <v>148</v>
      </c>
      <c r="AQ498" s="129">
        <v>0</v>
      </c>
      <c r="AR498" s="129">
        <v>148</v>
      </c>
      <c r="AS498" s="129">
        <v>172.5</v>
      </c>
      <c r="AT498" s="129">
        <v>0</v>
      </c>
      <c r="AU498" s="129">
        <v>172.5</v>
      </c>
      <c r="AV498" s="129">
        <v>0</v>
      </c>
      <c r="AW498" s="129">
        <v>148</v>
      </c>
      <c r="AX498" s="129">
        <v>172.5</v>
      </c>
      <c r="AY498" s="129">
        <v>320.5</v>
      </c>
      <c r="AZ498" s="130">
        <v>320.5</v>
      </c>
      <c r="BA498" s="131">
        <v>86.1</v>
      </c>
      <c r="BB498" s="116" t="s">
        <v>254</v>
      </c>
      <c r="BC498" s="116" t="s">
        <v>254</v>
      </c>
      <c r="BD498" s="116">
        <v>0</v>
      </c>
      <c r="BE498" s="116" t="s">
        <v>254</v>
      </c>
      <c r="BF498" s="116">
        <v>0</v>
      </c>
      <c r="BG498" s="116">
        <v>0</v>
      </c>
      <c r="BH498" s="116">
        <v>1</v>
      </c>
      <c r="BI498" s="116">
        <v>0</v>
      </c>
    </row>
    <row r="499" spans="1:61" ht="15.5">
      <c r="A499" s="117" t="str">
        <f t="shared" si="7"/>
        <v>MX</v>
      </c>
      <c r="B499" s="118" t="s">
        <v>327</v>
      </c>
      <c r="C499" s="118">
        <v>1</v>
      </c>
      <c r="D499" s="118" t="s">
        <v>934</v>
      </c>
      <c r="E499" s="119">
        <v>18</v>
      </c>
      <c r="F499" s="120">
        <v>2.1274070739746094</v>
      </c>
      <c r="G499" s="121">
        <v>32.651554107666016</v>
      </c>
      <c r="H499" s="60" t="s">
        <v>24</v>
      </c>
      <c r="I499" s="123">
        <v>381.97097020000001</v>
      </c>
      <c r="J499" s="124">
        <v>0.78</v>
      </c>
      <c r="K499" s="124">
        <v>21.16</v>
      </c>
      <c r="L499" s="124">
        <v>82.52</v>
      </c>
      <c r="N499" s="125">
        <v>3.2637999999999998</v>
      </c>
      <c r="O499" s="126">
        <v>0</v>
      </c>
      <c r="P499" s="126">
        <v>0</v>
      </c>
      <c r="Q499" s="126">
        <v>4.3188000000000004</v>
      </c>
      <c r="R499" s="126">
        <v>0</v>
      </c>
      <c r="S499" s="126">
        <v>0.75571918125405202</v>
      </c>
      <c r="T499" s="126">
        <v>0</v>
      </c>
      <c r="U499" s="126">
        <v>0</v>
      </c>
      <c r="V499" s="127">
        <v>0.75571918125405202</v>
      </c>
      <c r="W499" s="126">
        <v>62.344139650872798</v>
      </c>
      <c r="X499" s="126">
        <v>2.7431421446384001</v>
      </c>
      <c r="Y499" s="126">
        <v>58.354114713217001</v>
      </c>
      <c r="Z499" s="126">
        <v>56.857855361596002</v>
      </c>
      <c r="AA499" s="126">
        <v>56.857855361596002</v>
      </c>
      <c r="AB499" s="126">
        <v>0</v>
      </c>
      <c r="AC499" s="126">
        <v>0</v>
      </c>
      <c r="AD499" s="126">
        <v>2.7431421446384001</v>
      </c>
      <c r="AE499" s="127">
        <v>1.24688279301746</v>
      </c>
      <c r="AF499" s="128">
        <v>11</v>
      </c>
      <c r="AG499" s="125">
        <v>28.1009975062344</v>
      </c>
      <c r="AH499" s="126">
        <v>6.1877805486284299</v>
      </c>
      <c r="AI499" s="126">
        <v>21.3571072319202</v>
      </c>
      <c r="AJ499" s="126">
        <v>21.3571072319202</v>
      </c>
      <c r="AK499" s="126">
        <v>21.3571072319202</v>
      </c>
      <c r="AL499" s="126">
        <v>0</v>
      </c>
      <c r="AM499" s="126">
        <v>0</v>
      </c>
      <c r="AN499" s="126">
        <v>6.1877805486284299</v>
      </c>
      <c r="AO499" s="127">
        <v>0.55610972568578598</v>
      </c>
      <c r="AP499" s="129">
        <v>183.5</v>
      </c>
      <c r="AQ499" s="129">
        <v>0</v>
      </c>
      <c r="AR499" s="129">
        <v>183.5</v>
      </c>
      <c r="AS499" s="129">
        <v>191</v>
      </c>
      <c r="AT499" s="129">
        <v>0</v>
      </c>
      <c r="AU499" s="129">
        <v>191</v>
      </c>
      <c r="AV499" s="129">
        <v>0</v>
      </c>
      <c r="AW499" s="129">
        <v>183.5</v>
      </c>
      <c r="AX499" s="129">
        <v>191</v>
      </c>
      <c r="AY499" s="129">
        <v>374.5</v>
      </c>
      <c r="AZ499" s="130">
        <v>374.5</v>
      </c>
      <c r="BA499" s="131">
        <v>279.25</v>
      </c>
      <c r="BB499" s="116" t="s">
        <v>254</v>
      </c>
      <c r="BC499" s="116" t="s">
        <v>254</v>
      </c>
      <c r="BD499" s="116">
        <v>0</v>
      </c>
      <c r="BE499" s="116" t="s">
        <v>254</v>
      </c>
      <c r="BF499" s="116">
        <v>1</v>
      </c>
      <c r="BG499" s="116">
        <v>1</v>
      </c>
      <c r="BH499" s="116">
        <v>1</v>
      </c>
      <c r="BI499" s="116">
        <v>1</v>
      </c>
    </row>
    <row r="500" spans="1:61" ht="15.5">
      <c r="A500" s="117" t="str">
        <f t="shared" si="7"/>
        <v>MX</v>
      </c>
      <c r="B500" s="118" t="s">
        <v>327</v>
      </c>
      <c r="C500" s="118">
        <v>1</v>
      </c>
      <c r="D500" s="118" t="s">
        <v>935</v>
      </c>
      <c r="E500" s="119">
        <v>19</v>
      </c>
      <c r="F500" s="120">
        <v>2.3056087493896484</v>
      </c>
      <c r="G500" s="121">
        <v>32.284778594970703</v>
      </c>
      <c r="H500" s="60" t="s">
        <v>24</v>
      </c>
      <c r="I500" s="123">
        <v>350.14005600000002</v>
      </c>
      <c r="J500" s="124">
        <v>0.86</v>
      </c>
      <c r="K500" s="124">
        <v>21.22</v>
      </c>
      <c r="L500" s="124">
        <v>77.760000000000005</v>
      </c>
      <c r="N500" s="125">
        <v>1.70166</v>
      </c>
      <c r="O500" s="126">
        <v>0</v>
      </c>
      <c r="P500" s="126">
        <v>0</v>
      </c>
      <c r="Q500" s="126">
        <v>4.1837999999999997</v>
      </c>
      <c r="R500" s="126">
        <v>0</v>
      </c>
      <c r="S500" s="126">
        <v>0.40672594292270198</v>
      </c>
      <c r="T500" s="126">
        <v>0</v>
      </c>
      <c r="U500" s="126">
        <v>0</v>
      </c>
      <c r="V500" s="127">
        <v>0.40672594292270198</v>
      </c>
      <c r="W500" s="126">
        <v>52.330508474576298</v>
      </c>
      <c r="X500" s="126">
        <v>1.27118644067797</v>
      </c>
      <c r="Y500" s="126">
        <v>48.516949152542402</v>
      </c>
      <c r="Z500" s="126">
        <v>47.457627118644098</v>
      </c>
      <c r="AA500" s="126">
        <v>47.457627118644098</v>
      </c>
      <c r="AB500" s="126">
        <v>0</v>
      </c>
      <c r="AC500" s="126">
        <v>0</v>
      </c>
      <c r="AD500" s="126">
        <v>1.27118644067797</v>
      </c>
      <c r="AE500" s="127">
        <v>2.5423728813559299</v>
      </c>
      <c r="AF500" s="128">
        <v>9</v>
      </c>
      <c r="AG500" s="125">
        <v>25.9131355932203</v>
      </c>
      <c r="AH500" s="126">
        <v>7.6419491525423702</v>
      </c>
      <c r="AI500" s="126">
        <v>15.056779661017</v>
      </c>
      <c r="AJ500" s="126">
        <v>15.056779661017</v>
      </c>
      <c r="AK500" s="126">
        <v>15.056779661017</v>
      </c>
      <c r="AL500" s="126">
        <v>0</v>
      </c>
      <c r="AM500" s="126">
        <v>0</v>
      </c>
      <c r="AN500" s="126">
        <v>7.6419491525423702</v>
      </c>
      <c r="AO500" s="127">
        <v>3.2144067796610201</v>
      </c>
      <c r="AP500" s="129">
        <v>272.5</v>
      </c>
      <c r="AQ500" s="129">
        <v>0</v>
      </c>
      <c r="AR500" s="129">
        <v>272.5</v>
      </c>
      <c r="AS500" s="129">
        <v>137</v>
      </c>
      <c r="AT500" s="129">
        <v>0</v>
      </c>
      <c r="AU500" s="129">
        <v>137</v>
      </c>
      <c r="AV500" s="129">
        <v>0</v>
      </c>
      <c r="AW500" s="129">
        <v>272.5</v>
      </c>
      <c r="AX500" s="129">
        <v>137</v>
      </c>
      <c r="AY500" s="129">
        <v>409.5</v>
      </c>
      <c r="AZ500" s="130">
        <v>409.5</v>
      </c>
      <c r="BA500" s="131">
        <v>102.38</v>
      </c>
      <c r="BB500" s="116" t="s">
        <v>254</v>
      </c>
      <c r="BC500" s="116" t="s">
        <v>254</v>
      </c>
      <c r="BD500" s="116">
        <v>0</v>
      </c>
      <c r="BE500" s="116" t="s">
        <v>254</v>
      </c>
      <c r="BF500" s="116">
        <v>1</v>
      </c>
      <c r="BG500" s="116">
        <v>1</v>
      </c>
      <c r="BH500" s="116">
        <v>1</v>
      </c>
      <c r="BI500" s="116">
        <v>1</v>
      </c>
    </row>
    <row r="501" spans="1:61" ht="15.5">
      <c r="A501" s="117" t="str">
        <f t="shared" si="7"/>
        <v>MX</v>
      </c>
      <c r="B501" s="118" t="s">
        <v>327</v>
      </c>
      <c r="C501" s="118">
        <v>1</v>
      </c>
      <c r="D501" s="118" t="s">
        <v>936</v>
      </c>
      <c r="E501" s="119">
        <v>20</v>
      </c>
      <c r="F501" s="120">
        <v>2.2392568588256836</v>
      </c>
      <c r="G501" s="121">
        <v>31.871387481689453</v>
      </c>
      <c r="H501" s="60" t="s">
        <v>24</v>
      </c>
      <c r="I501" s="123">
        <v>413.80188440000001</v>
      </c>
      <c r="J501" s="124">
        <v>0.8</v>
      </c>
      <c r="K501" s="124">
        <v>21.06</v>
      </c>
      <c r="L501" s="124">
        <v>84.8</v>
      </c>
      <c r="N501" s="125">
        <v>1.54711</v>
      </c>
      <c r="O501" s="126">
        <v>0</v>
      </c>
      <c r="P501" s="126">
        <v>0</v>
      </c>
      <c r="Q501" s="126">
        <v>3.6269</v>
      </c>
      <c r="R501" s="126">
        <v>0</v>
      </c>
      <c r="S501" s="126">
        <v>0.426565386418153</v>
      </c>
      <c r="T501" s="126">
        <v>0</v>
      </c>
      <c r="U501" s="126">
        <v>0</v>
      </c>
      <c r="V501" s="127">
        <v>0.426565386418153</v>
      </c>
      <c r="W501" s="126">
        <v>39.5161290322581</v>
      </c>
      <c r="X501" s="126">
        <v>2.6881720430107499</v>
      </c>
      <c r="Y501" s="126">
        <v>36.290322580645203</v>
      </c>
      <c r="Z501" s="126">
        <v>36.021505376344102</v>
      </c>
      <c r="AA501" s="126">
        <v>36.021505376344102</v>
      </c>
      <c r="AB501" s="126">
        <v>0</v>
      </c>
      <c r="AC501" s="126">
        <v>0</v>
      </c>
      <c r="AD501" s="126">
        <v>2.6881720430107499</v>
      </c>
      <c r="AE501" s="127">
        <v>0.53763440860215095</v>
      </c>
      <c r="AF501" s="128">
        <v>8</v>
      </c>
      <c r="AG501" s="125">
        <v>29.037903225806399</v>
      </c>
      <c r="AH501" s="126">
        <v>13.181451612903199</v>
      </c>
      <c r="AI501" s="126">
        <v>13.1881720430108</v>
      </c>
      <c r="AJ501" s="126">
        <v>13.1881720430108</v>
      </c>
      <c r="AK501" s="126">
        <v>13.1881720430108</v>
      </c>
      <c r="AL501" s="126">
        <v>0</v>
      </c>
      <c r="AM501" s="126">
        <v>0</v>
      </c>
      <c r="AN501" s="126">
        <v>13.181451612903199</v>
      </c>
      <c r="AO501" s="127">
        <v>2.6682795698924702</v>
      </c>
      <c r="AP501" s="129">
        <v>286.5</v>
      </c>
      <c r="AQ501" s="129">
        <v>0</v>
      </c>
      <c r="AR501" s="129">
        <v>286.5</v>
      </c>
      <c r="AS501" s="129">
        <v>96</v>
      </c>
      <c r="AT501" s="129">
        <v>0</v>
      </c>
      <c r="AU501" s="129">
        <v>96</v>
      </c>
      <c r="AV501" s="129">
        <v>0</v>
      </c>
      <c r="AW501" s="129">
        <v>286.5</v>
      </c>
      <c r="AX501" s="129">
        <v>96</v>
      </c>
      <c r="AY501" s="129">
        <v>382.5</v>
      </c>
      <c r="AZ501" s="130">
        <v>382.5</v>
      </c>
      <c r="BA501" s="131">
        <v>29.39</v>
      </c>
      <c r="BB501" s="116" t="s">
        <v>254</v>
      </c>
      <c r="BC501" s="116" t="s">
        <v>254</v>
      </c>
      <c r="BD501" s="116">
        <v>0</v>
      </c>
      <c r="BE501" s="116" t="s">
        <v>254</v>
      </c>
      <c r="BF501" s="116">
        <v>1</v>
      </c>
      <c r="BG501" s="116">
        <v>0</v>
      </c>
      <c r="BH501" s="116">
        <v>1</v>
      </c>
      <c r="BI501" s="116">
        <v>0</v>
      </c>
    </row>
    <row r="502" spans="1:61" ht="15.5">
      <c r="A502" s="117" t="str">
        <f t="shared" si="7"/>
        <v>MX</v>
      </c>
      <c r="B502" s="118" t="s">
        <v>329</v>
      </c>
      <c r="C502" s="118">
        <v>1</v>
      </c>
      <c r="D502" s="118" t="s">
        <v>937</v>
      </c>
      <c r="E502" s="119">
        <v>1</v>
      </c>
      <c r="F502" s="120">
        <v>1.3457205295562744</v>
      </c>
      <c r="G502" s="121">
        <v>20.371957778930664</v>
      </c>
      <c r="H502" s="60" t="s">
        <v>24</v>
      </c>
      <c r="I502" s="123">
        <v>2005.3475934999999</v>
      </c>
      <c r="J502" s="124">
        <v>0.36</v>
      </c>
      <c r="K502" s="124">
        <v>8.9499999999999993</v>
      </c>
      <c r="L502" s="124">
        <v>38.979999999999997</v>
      </c>
      <c r="N502" s="125">
        <v>0.16339999999999999</v>
      </c>
      <c r="O502" s="126">
        <v>0</v>
      </c>
      <c r="P502" s="126">
        <v>0.25180000000000002</v>
      </c>
      <c r="Q502" s="126">
        <v>0.61639999999999995</v>
      </c>
      <c r="R502" s="126">
        <v>0</v>
      </c>
      <c r="S502" s="126">
        <v>0.26508760545100601</v>
      </c>
      <c r="T502" s="126">
        <v>0</v>
      </c>
      <c r="U502" s="126">
        <v>0</v>
      </c>
      <c r="V502" s="127">
        <v>0.26508760545100601</v>
      </c>
      <c r="W502" s="126">
        <v>127.272727272727</v>
      </c>
      <c r="X502" s="126">
        <v>9.0909090909090899</v>
      </c>
      <c r="Y502" s="126">
        <v>118.181818181818</v>
      </c>
      <c r="Z502" s="126">
        <v>109.09090909090899</v>
      </c>
      <c r="AA502" s="126">
        <v>109.09090909090899</v>
      </c>
      <c r="AB502" s="126">
        <v>0</v>
      </c>
      <c r="AC502" s="126">
        <v>6.0606060606060597</v>
      </c>
      <c r="AD502" s="126">
        <v>9.0909090909090899</v>
      </c>
      <c r="AE502" s="127">
        <v>0</v>
      </c>
      <c r="AF502" s="128">
        <v>10</v>
      </c>
      <c r="AG502" s="125">
        <v>54.212121212121197</v>
      </c>
      <c r="AH502" s="126">
        <v>12.406060606060599</v>
      </c>
      <c r="AI502" s="126">
        <v>41.806060606060598</v>
      </c>
      <c r="AJ502" s="126">
        <v>32.075757575757599</v>
      </c>
      <c r="AK502" s="126">
        <v>32.075757575757599</v>
      </c>
      <c r="AL502" s="126">
        <v>0</v>
      </c>
      <c r="AM502" s="126">
        <v>9.7303030303030305</v>
      </c>
      <c r="AN502" s="126">
        <v>12.406060606060599</v>
      </c>
      <c r="AO502" s="127">
        <v>0</v>
      </c>
      <c r="AP502" s="129">
        <v>92.5</v>
      </c>
      <c r="AQ502" s="129">
        <v>0</v>
      </c>
      <c r="AR502" s="129">
        <v>92.5</v>
      </c>
      <c r="AS502" s="129">
        <v>141.5</v>
      </c>
      <c r="AT502" s="129">
        <v>0</v>
      </c>
      <c r="AU502" s="129">
        <v>141.5</v>
      </c>
      <c r="AV502" s="129">
        <v>0</v>
      </c>
      <c r="AW502" s="129">
        <v>92.5</v>
      </c>
      <c r="AX502" s="129">
        <v>141.5</v>
      </c>
      <c r="AY502" s="129">
        <v>234</v>
      </c>
      <c r="AZ502" s="130">
        <v>234</v>
      </c>
      <c r="BA502" s="131">
        <v>5.6604000000000001</v>
      </c>
      <c r="BB502" s="116" t="s">
        <v>254</v>
      </c>
      <c r="BC502" s="116" t="s">
        <v>254</v>
      </c>
      <c r="BD502" s="116">
        <v>0</v>
      </c>
      <c r="BE502" s="116" t="s">
        <v>254</v>
      </c>
      <c r="BF502" s="116">
        <v>1</v>
      </c>
      <c r="BG502" s="116">
        <v>0</v>
      </c>
      <c r="BH502" s="116">
        <v>1</v>
      </c>
      <c r="BI502" s="116">
        <v>0</v>
      </c>
    </row>
    <row r="503" spans="1:61" ht="15.5">
      <c r="A503" s="117" t="str">
        <f t="shared" si="7"/>
        <v>MX</v>
      </c>
      <c r="B503" s="118" t="s">
        <v>329</v>
      </c>
      <c r="C503" s="118">
        <v>1</v>
      </c>
      <c r="D503" s="118" t="s">
        <v>938</v>
      </c>
      <c r="E503" s="119">
        <v>2</v>
      </c>
      <c r="F503" s="120">
        <v>2.9768249988555908</v>
      </c>
      <c r="G503" s="121">
        <v>38.656982421875</v>
      </c>
      <c r="H503" s="60" t="s">
        <v>24</v>
      </c>
      <c r="I503" s="123">
        <v>2069.0094220000001</v>
      </c>
      <c r="J503" s="124">
        <v>0.3</v>
      </c>
      <c r="K503" s="124">
        <v>9.06</v>
      </c>
      <c r="L503" s="124">
        <v>36.799999999999997</v>
      </c>
      <c r="N503" s="125">
        <v>0.80369999999999997</v>
      </c>
      <c r="O503" s="126">
        <v>0</v>
      </c>
      <c r="P503" s="126">
        <v>6.9699999999999998E-2</v>
      </c>
      <c r="Q503" s="126">
        <v>0.4743</v>
      </c>
      <c r="R503" s="126">
        <v>0</v>
      </c>
      <c r="S503" s="126">
        <v>1.6944971537001901</v>
      </c>
      <c r="T503" s="126">
        <v>0</v>
      </c>
      <c r="U503" s="126">
        <v>0</v>
      </c>
      <c r="V503" s="127">
        <v>1.6944971537001901</v>
      </c>
      <c r="W503" s="126">
        <v>156.716417910448</v>
      </c>
      <c r="X503" s="126">
        <v>1.4925373134328399</v>
      </c>
      <c r="Y503" s="126">
        <v>152.98507462686601</v>
      </c>
      <c r="Z503" s="126">
        <v>151.49253731343299</v>
      </c>
      <c r="AA503" s="126">
        <v>151.49253731343299</v>
      </c>
      <c r="AB503" s="126">
        <v>0</v>
      </c>
      <c r="AC503" s="126">
        <v>0</v>
      </c>
      <c r="AD503" s="126">
        <v>1.4925373134328399</v>
      </c>
      <c r="AE503" s="127">
        <v>2.23880597014925</v>
      </c>
      <c r="AF503" s="128">
        <v>9</v>
      </c>
      <c r="AG503" s="125">
        <v>33.088059701492497</v>
      </c>
      <c r="AH503" s="126">
        <v>0.40820895522388101</v>
      </c>
      <c r="AI503" s="126">
        <v>32.170149253731303</v>
      </c>
      <c r="AJ503" s="126">
        <v>32.170149253731303</v>
      </c>
      <c r="AK503" s="126">
        <v>32.170149253731303</v>
      </c>
      <c r="AL503" s="126">
        <v>0</v>
      </c>
      <c r="AM503" s="126">
        <v>0</v>
      </c>
      <c r="AN503" s="126">
        <v>0.40820895522388101</v>
      </c>
      <c r="AO503" s="127">
        <v>0.50970149253731301</v>
      </c>
      <c r="AP503" s="129">
        <v>123.5</v>
      </c>
      <c r="AQ503" s="129">
        <v>0</v>
      </c>
      <c r="AR503" s="129">
        <v>123.5</v>
      </c>
      <c r="AS503" s="129">
        <v>109</v>
      </c>
      <c r="AT503" s="129">
        <v>0</v>
      </c>
      <c r="AU503" s="129">
        <v>109</v>
      </c>
      <c r="AV503" s="129">
        <v>0</v>
      </c>
      <c r="AW503" s="129">
        <v>123.5</v>
      </c>
      <c r="AX503" s="129">
        <v>109</v>
      </c>
      <c r="AY503" s="129">
        <v>232.5</v>
      </c>
      <c r="AZ503" s="130">
        <v>232.5</v>
      </c>
      <c r="BA503" s="131">
        <v>0.63</v>
      </c>
      <c r="BB503" s="116" t="s">
        <v>254</v>
      </c>
      <c r="BC503" s="116" t="s">
        <v>254</v>
      </c>
      <c r="BD503" s="116">
        <v>0</v>
      </c>
      <c r="BE503" s="116" t="s">
        <v>254</v>
      </c>
      <c r="BF503" s="116">
        <v>0</v>
      </c>
      <c r="BG503" s="116">
        <v>1</v>
      </c>
      <c r="BH503" s="116">
        <v>1</v>
      </c>
      <c r="BI503" s="116">
        <v>1</v>
      </c>
    </row>
    <row r="504" spans="1:61" ht="15.5">
      <c r="A504" s="117" t="str">
        <f t="shared" si="7"/>
        <v>MX</v>
      </c>
      <c r="B504" s="118" t="s">
        <v>329</v>
      </c>
      <c r="C504" s="118">
        <v>1</v>
      </c>
      <c r="D504" s="118" t="s">
        <v>939</v>
      </c>
      <c r="E504" s="119">
        <v>3</v>
      </c>
      <c r="F504" s="120">
        <v>3.1202611923217773</v>
      </c>
      <c r="G504" s="121">
        <v>39.042343139648438</v>
      </c>
      <c r="H504" s="60" t="s">
        <v>24</v>
      </c>
      <c r="I504" s="123">
        <v>2530.5576780000001</v>
      </c>
      <c r="J504" s="124">
        <v>0.23</v>
      </c>
      <c r="K504" s="124">
        <v>6.48</v>
      </c>
      <c r="L504" s="124">
        <v>25.98</v>
      </c>
      <c r="N504" s="125">
        <v>0.23760000000000001</v>
      </c>
      <c r="O504" s="126">
        <v>0</v>
      </c>
      <c r="P504" s="126">
        <v>1.15E-2</v>
      </c>
      <c r="Q504" s="126">
        <v>0.26960000000000001</v>
      </c>
      <c r="R504" s="126">
        <v>0</v>
      </c>
      <c r="S504" s="126">
        <v>0.88130563798219597</v>
      </c>
      <c r="T504" s="126">
        <v>0</v>
      </c>
      <c r="U504" s="126">
        <v>0</v>
      </c>
      <c r="V504" s="127">
        <v>0.88130563798219597</v>
      </c>
      <c r="W504" s="126">
        <v>801.29870129870096</v>
      </c>
      <c r="X504" s="126">
        <v>9.0909090909090899</v>
      </c>
      <c r="Y504" s="126">
        <v>792.20779220779195</v>
      </c>
      <c r="Z504" s="126">
        <v>779.22077922077904</v>
      </c>
      <c r="AA504" s="126">
        <v>779.22077922077904</v>
      </c>
      <c r="AB504" s="126">
        <v>0</v>
      </c>
      <c r="AC504" s="126">
        <v>12.987012987012999</v>
      </c>
      <c r="AD504" s="126">
        <v>9.0909090909090899</v>
      </c>
      <c r="AE504" s="127">
        <v>0</v>
      </c>
      <c r="AF504" s="128">
        <v>11</v>
      </c>
      <c r="AG504" s="125">
        <v>310.827272727273</v>
      </c>
      <c r="AH504" s="126">
        <v>5.6012987012986999</v>
      </c>
      <c r="AI504" s="126">
        <v>305.22597402597398</v>
      </c>
      <c r="AJ504" s="126">
        <v>265.09870129870097</v>
      </c>
      <c r="AK504" s="126">
        <v>265.09870129870097</v>
      </c>
      <c r="AL504" s="126">
        <v>0</v>
      </c>
      <c r="AM504" s="126">
        <v>40.127272727272697</v>
      </c>
      <c r="AN504" s="126">
        <v>5.6012987012986999</v>
      </c>
      <c r="AO504" s="127">
        <v>0</v>
      </c>
      <c r="AP504" s="129">
        <v>163</v>
      </c>
      <c r="AQ504" s="129">
        <v>0</v>
      </c>
      <c r="AR504" s="129">
        <v>163</v>
      </c>
      <c r="AS504" s="129">
        <v>157</v>
      </c>
      <c r="AT504" s="129">
        <v>0</v>
      </c>
      <c r="AU504" s="129">
        <v>157</v>
      </c>
      <c r="AV504" s="129">
        <v>0</v>
      </c>
      <c r="AW504" s="129">
        <v>163</v>
      </c>
      <c r="AX504" s="129">
        <v>157</v>
      </c>
      <c r="AY504" s="129">
        <v>320</v>
      </c>
      <c r="AZ504" s="130">
        <v>320</v>
      </c>
      <c r="BA504" s="131">
        <v>1.65</v>
      </c>
      <c r="BB504" s="116" t="s">
        <v>254</v>
      </c>
      <c r="BC504" s="116" t="s">
        <v>254</v>
      </c>
      <c r="BD504" s="116">
        <v>0</v>
      </c>
      <c r="BE504" s="116" t="s">
        <v>254</v>
      </c>
      <c r="BF504" s="116">
        <v>1</v>
      </c>
      <c r="BG504" s="116">
        <v>1</v>
      </c>
      <c r="BH504" s="116">
        <v>1</v>
      </c>
      <c r="BI504" s="116">
        <v>1</v>
      </c>
    </row>
    <row r="505" spans="1:61" ht="15.5">
      <c r="A505" s="117" t="str">
        <f t="shared" si="7"/>
        <v>MX</v>
      </c>
      <c r="B505" s="118" t="s">
        <v>329</v>
      </c>
      <c r="C505" s="118">
        <v>1</v>
      </c>
      <c r="D505" s="118" t="s">
        <v>940</v>
      </c>
      <c r="E505" s="119">
        <v>4</v>
      </c>
      <c r="F505" s="120">
        <v>3.1073296070098877</v>
      </c>
      <c r="G505" s="121">
        <v>39.333053588867188</v>
      </c>
      <c r="H505" s="60" t="s">
        <v>24</v>
      </c>
      <c r="I505" s="123">
        <v>588.87191240000004</v>
      </c>
      <c r="J505" s="124">
        <v>0.26</v>
      </c>
      <c r="K505" s="124">
        <v>10.564</v>
      </c>
      <c r="L505" s="124">
        <v>38.1</v>
      </c>
      <c r="N505" s="125">
        <v>0.3982</v>
      </c>
      <c r="O505" s="126">
        <v>0</v>
      </c>
      <c r="P505" s="126">
        <v>0</v>
      </c>
      <c r="Q505" s="126">
        <v>0.43480000000000002</v>
      </c>
      <c r="R505" s="126">
        <v>0</v>
      </c>
      <c r="S505" s="126">
        <v>0.91582336706531697</v>
      </c>
      <c r="T505" s="126">
        <v>0</v>
      </c>
      <c r="U505" s="126">
        <v>0</v>
      </c>
      <c r="V505" s="127">
        <v>0.91582336706531697</v>
      </c>
      <c r="W505" s="126">
        <v>553.84615384615404</v>
      </c>
      <c r="X505" s="126">
        <v>14.1025641025641</v>
      </c>
      <c r="Y505" s="126">
        <v>539.74358974358995</v>
      </c>
      <c r="Z505" s="126">
        <v>537.17948717948696</v>
      </c>
      <c r="AA505" s="126">
        <v>537.17948717948696</v>
      </c>
      <c r="AB505" s="126">
        <v>0</v>
      </c>
      <c r="AC505" s="126">
        <v>2.5641025641025599</v>
      </c>
      <c r="AD505" s="126">
        <v>14.1025641025641</v>
      </c>
      <c r="AE505" s="127">
        <v>0</v>
      </c>
      <c r="AF505" s="128">
        <v>6</v>
      </c>
      <c r="AG505" s="125">
        <v>185.85384615384601</v>
      </c>
      <c r="AH505" s="126">
        <v>20.9871794871795</v>
      </c>
      <c r="AI505" s="126">
        <v>164.86666666666699</v>
      </c>
      <c r="AJ505" s="126">
        <v>163.94102564102599</v>
      </c>
      <c r="AK505" s="126">
        <v>163.94102564102599</v>
      </c>
      <c r="AL505" s="126">
        <v>0</v>
      </c>
      <c r="AM505" s="126">
        <v>0.92564102564102602</v>
      </c>
      <c r="AN505" s="126">
        <v>20.9871794871795</v>
      </c>
      <c r="AO505" s="127">
        <v>0</v>
      </c>
      <c r="AP505" s="129">
        <v>63</v>
      </c>
      <c r="AQ505" s="129">
        <v>0</v>
      </c>
      <c r="AR505" s="129">
        <v>63</v>
      </c>
      <c r="AS505" s="129">
        <v>145</v>
      </c>
      <c r="AT505" s="129">
        <v>0</v>
      </c>
      <c r="AU505" s="129">
        <v>145</v>
      </c>
      <c r="AV505" s="129">
        <v>0</v>
      </c>
      <c r="AW505" s="129">
        <v>63</v>
      </c>
      <c r="AX505" s="129">
        <v>145</v>
      </c>
      <c r="AY505" s="129">
        <v>208</v>
      </c>
      <c r="AZ505" s="130">
        <v>208</v>
      </c>
      <c r="BA505" s="131">
        <v>0.2</v>
      </c>
      <c r="BB505" s="116" t="s">
        <v>254</v>
      </c>
      <c r="BC505" s="116" t="s">
        <v>254</v>
      </c>
      <c r="BD505" s="116">
        <v>0</v>
      </c>
      <c r="BE505" s="116" t="s">
        <v>254</v>
      </c>
      <c r="BF505" s="116">
        <v>0</v>
      </c>
      <c r="BG505" s="116">
        <v>1</v>
      </c>
      <c r="BH505" s="116">
        <v>1</v>
      </c>
      <c r="BI505" s="116">
        <v>1</v>
      </c>
    </row>
    <row r="506" spans="1:61" ht="15.5">
      <c r="A506" s="117" t="str">
        <f t="shared" si="7"/>
        <v>MX</v>
      </c>
      <c r="B506" s="118" t="s">
        <v>329</v>
      </c>
      <c r="C506" s="118">
        <v>1</v>
      </c>
      <c r="D506" s="118" t="s">
        <v>941</v>
      </c>
      <c r="E506" s="119">
        <v>5</v>
      </c>
      <c r="F506" s="120">
        <v>2.8035323619842529</v>
      </c>
      <c r="G506" s="121">
        <v>38.029102325439453</v>
      </c>
      <c r="H506" s="60" t="s">
        <v>24</v>
      </c>
      <c r="I506" s="123">
        <v>1559.7147950000001</v>
      </c>
      <c r="J506" s="124">
        <v>0.28999999999999998</v>
      </c>
      <c r="K506" s="124">
        <v>12.52</v>
      </c>
      <c r="L506" s="124">
        <v>49.5</v>
      </c>
      <c r="N506" s="125">
        <v>0.25879999999999997</v>
      </c>
      <c r="O506" s="126">
        <v>0</v>
      </c>
      <c r="P506" s="126">
        <v>0</v>
      </c>
      <c r="Q506" s="126">
        <v>0.77869999999999995</v>
      </c>
      <c r="R506" s="126">
        <v>0</v>
      </c>
      <c r="S506" s="126">
        <v>0.33234878643893701</v>
      </c>
      <c r="T506" s="126">
        <v>0</v>
      </c>
      <c r="U506" s="126">
        <v>0</v>
      </c>
      <c r="V506" s="127">
        <v>0.33234878643893701</v>
      </c>
      <c r="W506" s="126">
        <v>157.10382513661199</v>
      </c>
      <c r="X506" s="126">
        <v>5.1912568306010902</v>
      </c>
      <c r="Y506" s="126">
        <v>151.639344262295</v>
      </c>
      <c r="Z506" s="126">
        <v>151.092896174863</v>
      </c>
      <c r="AA506" s="126">
        <v>151.092896174863</v>
      </c>
      <c r="AB506" s="126">
        <v>0</v>
      </c>
      <c r="AC506" s="126">
        <v>0.54644808743169404</v>
      </c>
      <c r="AD506" s="126">
        <v>5.1912568306010902</v>
      </c>
      <c r="AE506" s="127">
        <v>0.27322404371584702</v>
      </c>
      <c r="AF506" s="128">
        <v>11</v>
      </c>
      <c r="AG506" s="125">
        <v>60.372131147540998</v>
      </c>
      <c r="AH506" s="126">
        <v>19.294535519125699</v>
      </c>
      <c r="AI506" s="126">
        <v>40.506284153005502</v>
      </c>
      <c r="AJ506" s="126">
        <v>36.462021857923503</v>
      </c>
      <c r="AK506" s="126">
        <v>36.462021857923503</v>
      </c>
      <c r="AL506" s="126">
        <v>0</v>
      </c>
      <c r="AM506" s="126">
        <v>4.0442622950819702</v>
      </c>
      <c r="AN506" s="126">
        <v>19.294535519125699</v>
      </c>
      <c r="AO506" s="127">
        <v>0.57131147540983596</v>
      </c>
      <c r="AP506" s="129">
        <v>218</v>
      </c>
      <c r="AQ506" s="129">
        <v>0</v>
      </c>
      <c r="AR506" s="129">
        <v>218</v>
      </c>
      <c r="AS506" s="129">
        <v>192</v>
      </c>
      <c r="AT506" s="129">
        <v>0</v>
      </c>
      <c r="AU506" s="129">
        <v>192</v>
      </c>
      <c r="AV506" s="129">
        <v>0</v>
      </c>
      <c r="AW506" s="129">
        <v>218</v>
      </c>
      <c r="AX506" s="129">
        <v>192</v>
      </c>
      <c r="AY506" s="129">
        <v>410</v>
      </c>
      <c r="AZ506" s="130">
        <v>410</v>
      </c>
      <c r="BA506" s="131">
        <v>0.87</v>
      </c>
      <c r="BB506" s="116" t="s">
        <v>254</v>
      </c>
      <c r="BC506" s="116" t="s">
        <v>254</v>
      </c>
      <c r="BD506" s="116">
        <v>0</v>
      </c>
      <c r="BE506" s="116" t="s">
        <v>254</v>
      </c>
      <c r="BF506" s="116">
        <v>1</v>
      </c>
      <c r="BG506" s="116">
        <v>1</v>
      </c>
      <c r="BH506" s="116">
        <v>1</v>
      </c>
      <c r="BI506" s="116">
        <v>1</v>
      </c>
    </row>
    <row r="507" spans="1:61" ht="15.5">
      <c r="A507" s="117" t="str">
        <f t="shared" si="7"/>
        <v>MX</v>
      </c>
      <c r="B507" s="118" t="s">
        <v>329</v>
      </c>
      <c r="C507" s="118">
        <v>1</v>
      </c>
      <c r="D507" s="118" t="s">
        <v>942</v>
      </c>
      <c r="E507" s="119">
        <v>6</v>
      </c>
      <c r="F507" s="120">
        <v>2.9364047050476074</v>
      </c>
      <c r="G507" s="121">
        <v>36.547855377197266</v>
      </c>
      <c r="H507" s="60" t="s">
        <v>24</v>
      </c>
      <c r="I507" s="123">
        <v>1941.6857654999999</v>
      </c>
      <c r="J507" s="124">
        <v>0.32</v>
      </c>
      <c r="K507" s="124">
        <v>12.98</v>
      </c>
      <c r="L507" s="124">
        <v>57.22</v>
      </c>
      <c r="N507" s="125">
        <v>0.55389999999999995</v>
      </c>
      <c r="O507" s="126">
        <v>0</v>
      </c>
      <c r="P507" s="126">
        <v>0</v>
      </c>
      <c r="Q507" s="126">
        <v>0.98799999999999999</v>
      </c>
      <c r="R507" s="126">
        <v>0</v>
      </c>
      <c r="S507" s="126">
        <v>0.56062753036437196</v>
      </c>
      <c r="T507" s="126">
        <v>0</v>
      </c>
      <c r="U507" s="126">
        <v>0</v>
      </c>
      <c r="V507" s="127">
        <v>0.56062753036437196</v>
      </c>
      <c r="W507" s="126">
        <v>48.8888888888889</v>
      </c>
      <c r="X507" s="126">
        <v>2.2222222222222201</v>
      </c>
      <c r="Y507" s="126">
        <v>44.4444444444444</v>
      </c>
      <c r="Z507" s="126">
        <v>42.2222222222222</v>
      </c>
      <c r="AA507" s="126">
        <v>42.2222222222222</v>
      </c>
      <c r="AB507" s="126">
        <v>0</v>
      </c>
      <c r="AC507" s="126">
        <v>2.2222222222222201</v>
      </c>
      <c r="AD507" s="126">
        <v>2.2222222222222201</v>
      </c>
      <c r="AE507" s="127">
        <v>2.2222222222222201</v>
      </c>
      <c r="AF507" s="128">
        <v>7</v>
      </c>
      <c r="AG507" s="125">
        <v>65.264444444444393</v>
      </c>
      <c r="AH507" s="126">
        <v>40.168888888888901</v>
      </c>
      <c r="AI507" s="126">
        <v>24.2711111111111</v>
      </c>
      <c r="AJ507" s="126">
        <v>11.366666666666699</v>
      </c>
      <c r="AK507" s="126">
        <v>11.366666666666699</v>
      </c>
      <c r="AL507" s="126">
        <v>0</v>
      </c>
      <c r="AM507" s="126">
        <v>12.904444444444399</v>
      </c>
      <c r="AN507" s="126">
        <v>40.168888888888901</v>
      </c>
      <c r="AO507" s="127">
        <v>0.82444444444444398</v>
      </c>
      <c r="AP507" s="129">
        <v>250</v>
      </c>
      <c r="AQ507" s="129">
        <v>0</v>
      </c>
      <c r="AR507" s="129">
        <v>250</v>
      </c>
      <c r="AS507" s="129">
        <v>190.5</v>
      </c>
      <c r="AT507" s="129">
        <v>0</v>
      </c>
      <c r="AU507" s="129">
        <v>190.5</v>
      </c>
      <c r="AV507" s="129">
        <v>0</v>
      </c>
      <c r="AW507" s="129">
        <v>250</v>
      </c>
      <c r="AX507" s="129">
        <v>190.5</v>
      </c>
      <c r="AY507" s="129">
        <v>440.5</v>
      </c>
      <c r="AZ507" s="130">
        <v>440.5</v>
      </c>
      <c r="BA507" s="131" t="s">
        <v>254</v>
      </c>
      <c r="BB507" s="116" t="s">
        <v>254</v>
      </c>
      <c r="BC507" s="116" t="s">
        <v>254</v>
      </c>
      <c r="BD507" s="116">
        <v>0</v>
      </c>
      <c r="BE507" s="116" t="s">
        <v>254</v>
      </c>
      <c r="BF507" s="116">
        <v>1</v>
      </c>
      <c r="BG507" s="116">
        <v>1</v>
      </c>
      <c r="BH507" s="116">
        <v>1</v>
      </c>
      <c r="BI507" s="116">
        <v>1</v>
      </c>
    </row>
    <row r="508" spans="1:61" ht="15.5">
      <c r="A508" s="117" t="str">
        <f t="shared" si="7"/>
        <v>MX</v>
      </c>
      <c r="B508" s="118" t="s">
        <v>329</v>
      </c>
      <c r="C508" s="118">
        <v>1</v>
      </c>
      <c r="D508" s="118" t="s">
        <v>943</v>
      </c>
      <c r="E508" s="119">
        <v>7</v>
      </c>
      <c r="F508" s="120">
        <v>3.0900676250457764</v>
      </c>
      <c r="G508" s="121">
        <v>37.136955261230469</v>
      </c>
      <c r="H508" s="60" t="s">
        <v>24</v>
      </c>
      <c r="I508" s="123">
        <v>2100.8403364999999</v>
      </c>
      <c r="J508" s="124">
        <v>0.3</v>
      </c>
      <c r="K508" s="124">
        <v>9.42</v>
      </c>
      <c r="L508" s="124">
        <v>40.94</v>
      </c>
      <c r="N508" s="125">
        <v>0.1179</v>
      </c>
      <c r="O508" s="126">
        <v>0</v>
      </c>
      <c r="P508" s="126">
        <v>0</v>
      </c>
      <c r="Q508" s="126">
        <v>0.42880000000000001</v>
      </c>
      <c r="R508" s="126">
        <v>0</v>
      </c>
      <c r="S508" s="126">
        <v>0.274953358208955</v>
      </c>
      <c r="T508" s="126">
        <v>0</v>
      </c>
      <c r="U508" s="126">
        <v>0</v>
      </c>
      <c r="V508" s="127">
        <v>0.274953358208955</v>
      </c>
      <c r="W508" s="126">
        <v>88.709677419354804</v>
      </c>
      <c r="X508" s="126">
        <v>6.4516129032258096</v>
      </c>
      <c r="Y508" s="126">
        <v>82.258064516128997</v>
      </c>
      <c r="Z508" s="126">
        <v>77.419354838709694</v>
      </c>
      <c r="AA508" s="126">
        <v>77.419354838709694</v>
      </c>
      <c r="AB508" s="126">
        <v>0</v>
      </c>
      <c r="AC508" s="126">
        <v>4.8387096774193497</v>
      </c>
      <c r="AD508" s="126">
        <v>6.4516129032258096</v>
      </c>
      <c r="AE508" s="127">
        <v>0</v>
      </c>
      <c r="AF508" s="128">
        <v>10</v>
      </c>
      <c r="AG508" s="125">
        <v>37.061290322580597</v>
      </c>
      <c r="AH508" s="126">
        <v>2.7838709677419402</v>
      </c>
      <c r="AI508" s="126">
        <v>34.277419354838699</v>
      </c>
      <c r="AJ508" s="126">
        <v>32.346774193548399</v>
      </c>
      <c r="AK508" s="126">
        <v>32.346774193548399</v>
      </c>
      <c r="AL508" s="126">
        <v>0</v>
      </c>
      <c r="AM508" s="126">
        <v>1.9306451612903199</v>
      </c>
      <c r="AN508" s="126">
        <v>2.7838709677419402</v>
      </c>
      <c r="AO508" s="127">
        <v>0</v>
      </c>
      <c r="AP508" s="129">
        <v>146</v>
      </c>
      <c r="AQ508" s="129">
        <v>0</v>
      </c>
      <c r="AR508" s="129">
        <v>146</v>
      </c>
      <c r="AS508" s="129">
        <v>246.5</v>
      </c>
      <c r="AT508" s="129">
        <v>0</v>
      </c>
      <c r="AU508" s="129">
        <v>246.5</v>
      </c>
      <c r="AV508" s="129">
        <v>0</v>
      </c>
      <c r="AW508" s="129">
        <v>146</v>
      </c>
      <c r="AX508" s="129">
        <v>246.5</v>
      </c>
      <c r="AY508" s="129">
        <v>392.5</v>
      </c>
      <c r="AZ508" s="130">
        <v>392.5</v>
      </c>
      <c r="BA508" s="131">
        <v>0.03</v>
      </c>
      <c r="BB508" s="116" t="s">
        <v>254</v>
      </c>
      <c r="BC508" s="116" t="s">
        <v>254</v>
      </c>
      <c r="BD508" s="116">
        <v>0</v>
      </c>
      <c r="BE508" s="116" t="s">
        <v>254</v>
      </c>
      <c r="BF508" s="116">
        <v>1</v>
      </c>
      <c r="BG508" s="116">
        <v>1</v>
      </c>
      <c r="BH508" s="116">
        <v>1</v>
      </c>
      <c r="BI508" s="116">
        <v>1</v>
      </c>
    </row>
    <row r="509" spans="1:61" ht="15.5">
      <c r="A509" s="117" t="str">
        <f t="shared" si="7"/>
        <v>MX</v>
      </c>
      <c r="B509" s="118" t="s">
        <v>329</v>
      </c>
      <c r="C509" s="118">
        <v>1</v>
      </c>
      <c r="D509" s="118" t="s">
        <v>944</v>
      </c>
      <c r="E509" s="119">
        <v>8</v>
      </c>
      <c r="F509" s="120">
        <v>2.9954454898834229</v>
      </c>
      <c r="G509" s="121">
        <v>37.449184417724609</v>
      </c>
      <c r="H509" s="60" t="s">
        <v>24</v>
      </c>
      <c r="I509" s="123">
        <v>2928.4441044999999</v>
      </c>
      <c r="J509" s="124">
        <v>0.28000000000000003</v>
      </c>
      <c r="K509" s="124">
        <v>7.44</v>
      </c>
      <c r="L509" s="124">
        <v>31.68</v>
      </c>
      <c r="N509" s="125">
        <v>0.2155</v>
      </c>
      <c r="O509" s="126">
        <v>0</v>
      </c>
      <c r="P509" s="126">
        <v>0.22919999999999999</v>
      </c>
      <c r="Q509" s="126">
        <v>0.38700000000000001</v>
      </c>
      <c r="R509" s="126">
        <v>0</v>
      </c>
      <c r="S509" s="126">
        <v>0.55684754521963797</v>
      </c>
      <c r="T509" s="126">
        <v>0</v>
      </c>
      <c r="U509" s="126">
        <v>0</v>
      </c>
      <c r="V509" s="127">
        <v>0.55684754521963797</v>
      </c>
      <c r="W509" s="126">
        <v>126.31578947368401</v>
      </c>
      <c r="X509" s="126">
        <v>13.157894736842101</v>
      </c>
      <c r="Y509" s="126">
        <v>113.157894736842</v>
      </c>
      <c r="Z509" s="126">
        <v>102.631578947368</v>
      </c>
      <c r="AA509" s="126">
        <v>102.631578947368</v>
      </c>
      <c r="AB509" s="126">
        <v>0</v>
      </c>
      <c r="AC509" s="126">
        <v>10.526315789473699</v>
      </c>
      <c r="AD509" s="126">
        <v>13.157894736842101</v>
      </c>
      <c r="AE509" s="127">
        <v>0</v>
      </c>
      <c r="AF509" s="128">
        <v>12</v>
      </c>
      <c r="AG509" s="125">
        <v>42.505263157894703</v>
      </c>
      <c r="AH509" s="126">
        <v>5.8644736842105303</v>
      </c>
      <c r="AI509" s="126">
        <v>36.640789473684201</v>
      </c>
      <c r="AJ509" s="126">
        <v>32.397368421052597</v>
      </c>
      <c r="AK509" s="126">
        <v>32.397368421052597</v>
      </c>
      <c r="AL509" s="126">
        <v>0</v>
      </c>
      <c r="AM509" s="126">
        <v>4.2434210526315796</v>
      </c>
      <c r="AN509" s="126">
        <v>5.8644736842105303</v>
      </c>
      <c r="AO509" s="127">
        <v>0</v>
      </c>
      <c r="AP509" s="129">
        <v>150</v>
      </c>
      <c r="AQ509" s="129">
        <v>0</v>
      </c>
      <c r="AR509" s="129">
        <v>150</v>
      </c>
      <c r="AS509" s="129">
        <v>156</v>
      </c>
      <c r="AT509" s="129">
        <v>0</v>
      </c>
      <c r="AU509" s="129">
        <v>156</v>
      </c>
      <c r="AV509" s="129">
        <v>0</v>
      </c>
      <c r="AW509" s="129">
        <v>150</v>
      </c>
      <c r="AX509" s="129">
        <v>156</v>
      </c>
      <c r="AY509" s="129">
        <v>306</v>
      </c>
      <c r="AZ509" s="130">
        <v>306</v>
      </c>
      <c r="BA509" s="131">
        <v>0.4</v>
      </c>
      <c r="BB509" s="116" t="s">
        <v>254</v>
      </c>
      <c r="BC509" s="116" t="s">
        <v>254</v>
      </c>
      <c r="BD509" s="116">
        <v>0</v>
      </c>
      <c r="BE509" s="116" t="s">
        <v>254</v>
      </c>
      <c r="BF509" s="116">
        <v>1</v>
      </c>
      <c r="BG509" s="116">
        <v>1</v>
      </c>
      <c r="BH509" s="116">
        <v>0</v>
      </c>
      <c r="BI509" s="116">
        <v>1</v>
      </c>
    </row>
    <row r="510" spans="1:61" ht="15.5">
      <c r="A510" s="117" t="str">
        <f t="shared" si="7"/>
        <v>MX</v>
      </c>
      <c r="B510" s="118" t="s">
        <v>329</v>
      </c>
      <c r="C510" s="118">
        <v>1</v>
      </c>
      <c r="D510" s="118" t="s">
        <v>945</v>
      </c>
      <c r="E510" s="119">
        <v>9</v>
      </c>
      <c r="F510" s="120">
        <v>3.5485382080078125</v>
      </c>
      <c r="G510" s="121">
        <v>36.541904449462891</v>
      </c>
      <c r="H510" s="60" t="s">
        <v>24</v>
      </c>
      <c r="I510" s="123">
        <v>2148.5867075000001</v>
      </c>
      <c r="J510" s="124">
        <v>0.37</v>
      </c>
      <c r="K510" s="124">
        <v>9.4600000000000009</v>
      </c>
      <c r="L510" s="124">
        <v>48.64</v>
      </c>
      <c r="N510" s="125">
        <v>0.1084</v>
      </c>
      <c r="O510" s="126">
        <v>0</v>
      </c>
      <c r="P510" s="126">
        <v>2.47E-2</v>
      </c>
      <c r="Q510" s="126">
        <v>0.62280000000000002</v>
      </c>
      <c r="R510" s="126">
        <v>0</v>
      </c>
      <c r="S510" s="126">
        <v>0.17405266538214501</v>
      </c>
      <c r="T510" s="126">
        <v>0</v>
      </c>
      <c r="U510" s="126">
        <v>0</v>
      </c>
      <c r="V510" s="127">
        <v>0.17405266538214501</v>
      </c>
      <c r="W510" s="126">
        <v>89.208633093525194</v>
      </c>
      <c r="X510" s="126">
        <v>18.705035971223001</v>
      </c>
      <c r="Y510" s="126">
        <v>70.503597122302196</v>
      </c>
      <c r="Z510" s="126">
        <v>68.345323741007206</v>
      </c>
      <c r="AA510" s="126">
        <v>68.345323741007206</v>
      </c>
      <c r="AB510" s="126">
        <v>0</v>
      </c>
      <c r="AC510" s="126">
        <v>2.1582733812949599</v>
      </c>
      <c r="AD510" s="126">
        <v>18.705035971223001</v>
      </c>
      <c r="AE510" s="127">
        <v>0</v>
      </c>
      <c r="AF510" s="128">
        <v>9</v>
      </c>
      <c r="AG510" s="125">
        <v>81.308633093525202</v>
      </c>
      <c r="AH510" s="126">
        <v>53.726618705036003</v>
      </c>
      <c r="AI510" s="126">
        <v>27.582014388489199</v>
      </c>
      <c r="AJ510" s="126">
        <v>27.116546762589898</v>
      </c>
      <c r="AK510" s="126">
        <v>27.116546762589898</v>
      </c>
      <c r="AL510" s="126">
        <v>0</v>
      </c>
      <c r="AM510" s="126">
        <v>0.46546762589928098</v>
      </c>
      <c r="AN510" s="126">
        <v>53.726618705036003</v>
      </c>
      <c r="AO510" s="127">
        <v>0</v>
      </c>
      <c r="AP510" s="129">
        <v>122.5</v>
      </c>
      <c r="AQ510" s="129">
        <v>0</v>
      </c>
      <c r="AR510" s="129">
        <v>122.5</v>
      </c>
      <c r="AS510" s="129">
        <v>121</v>
      </c>
      <c r="AT510" s="129">
        <v>0</v>
      </c>
      <c r="AU510" s="129">
        <v>121</v>
      </c>
      <c r="AV510" s="129">
        <v>0</v>
      </c>
      <c r="AW510" s="129">
        <v>122.5</v>
      </c>
      <c r="AX510" s="129">
        <v>121</v>
      </c>
      <c r="AY510" s="129">
        <v>243.5</v>
      </c>
      <c r="AZ510" s="130">
        <v>243.5</v>
      </c>
      <c r="BA510" s="131">
        <v>0.45</v>
      </c>
      <c r="BB510" s="116" t="s">
        <v>254</v>
      </c>
      <c r="BC510" s="116" t="s">
        <v>254</v>
      </c>
      <c r="BD510" s="116">
        <v>0</v>
      </c>
      <c r="BE510" s="116" t="s">
        <v>254</v>
      </c>
      <c r="BF510" s="116">
        <v>1</v>
      </c>
      <c r="BG510" s="116">
        <v>1</v>
      </c>
      <c r="BH510" s="116">
        <v>1</v>
      </c>
      <c r="BI510" s="116">
        <v>1</v>
      </c>
    </row>
    <row r="511" spans="1:61" ht="15.5">
      <c r="A511" s="117" t="str">
        <f t="shared" si="7"/>
        <v>MX</v>
      </c>
      <c r="B511" s="118" t="s">
        <v>329</v>
      </c>
      <c r="C511" s="118">
        <v>1</v>
      </c>
      <c r="D511" s="118" t="s">
        <v>946</v>
      </c>
      <c r="E511" s="119">
        <v>10</v>
      </c>
      <c r="F511" s="120">
        <v>3.2141859531402588</v>
      </c>
      <c r="G511" s="121">
        <v>36.440761566162109</v>
      </c>
      <c r="H511" s="60" t="s">
        <v>24</v>
      </c>
      <c r="I511" s="123">
        <v>1862.1084800000001</v>
      </c>
      <c r="J511" s="124">
        <v>0.32</v>
      </c>
      <c r="K511" s="124">
        <v>11.76</v>
      </c>
      <c r="L511" s="124">
        <v>48.46</v>
      </c>
      <c r="N511" s="125">
        <v>0.72970000000000002</v>
      </c>
      <c r="O511" s="126">
        <v>0</v>
      </c>
      <c r="P511" s="126">
        <v>4.8399999999999999E-2</v>
      </c>
      <c r="Q511" s="126">
        <v>0.73699999999999999</v>
      </c>
      <c r="R511" s="126">
        <v>0</v>
      </c>
      <c r="S511" s="126">
        <v>0.99009497964721804</v>
      </c>
      <c r="T511" s="126">
        <v>0</v>
      </c>
      <c r="U511" s="126">
        <v>0</v>
      </c>
      <c r="V511" s="127">
        <v>0.99009497964721804</v>
      </c>
      <c r="W511" s="126">
        <v>154.358974358974</v>
      </c>
      <c r="X511" s="126">
        <v>14.3589743589744</v>
      </c>
      <c r="Y511" s="126">
        <v>140</v>
      </c>
      <c r="Z511" s="126">
        <v>138.461538461538</v>
      </c>
      <c r="AA511" s="126">
        <v>138.461538461538</v>
      </c>
      <c r="AB511" s="126">
        <v>0</v>
      </c>
      <c r="AC511" s="126">
        <v>1.02564102564103</v>
      </c>
      <c r="AD511" s="126">
        <v>14.3589743589744</v>
      </c>
      <c r="AE511" s="127">
        <v>0</v>
      </c>
      <c r="AF511" s="128">
        <v>10</v>
      </c>
      <c r="AG511" s="125">
        <v>88.366666666666703</v>
      </c>
      <c r="AH511" s="126">
        <v>32.390769230769202</v>
      </c>
      <c r="AI511" s="126">
        <v>55.975897435897402</v>
      </c>
      <c r="AJ511" s="126">
        <v>55.605641025640999</v>
      </c>
      <c r="AK511" s="126">
        <v>55.605641025640999</v>
      </c>
      <c r="AL511" s="126">
        <v>0</v>
      </c>
      <c r="AM511" s="126">
        <v>0.37025641025640998</v>
      </c>
      <c r="AN511" s="126">
        <v>32.390769230769202</v>
      </c>
      <c r="AO511" s="127">
        <v>0</v>
      </c>
      <c r="AP511" s="129">
        <v>99</v>
      </c>
      <c r="AQ511" s="129">
        <v>0</v>
      </c>
      <c r="AR511" s="129">
        <v>99</v>
      </c>
      <c r="AS511" s="129">
        <v>144.5</v>
      </c>
      <c r="AT511" s="129">
        <v>0</v>
      </c>
      <c r="AU511" s="129">
        <v>144.5</v>
      </c>
      <c r="AV511" s="129">
        <v>0</v>
      </c>
      <c r="AW511" s="129">
        <v>99</v>
      </c>
      <c r="AX511" s="129">
        <v>144.5</v>
      </c>
      <c r="AY511" s="129">
        <v>243.5</v>
      </c>
      <c r="AZ511" s="130">
        <v>243.5</v>
      </c>
      <c r="BA511" s="131">
        <v>10.455299999999999</v>
      </c>
      <c r="BB511" s="116" t="s">
        <v>254</v>
      </c>
      <c r="BC511" s="116" t="s">
        <v>254</v>
      </c>
      <c r="BD511" s="116">
        <v>0</v>
      </c>
      <c r="BE511" s="116" t="s">
        <v>254</v>
      </c>
      <c r="BF511" s="116">
        <v>1</v>
      </c>
      <c r="BG511" s="116">
        <v>0</v>
      </c>
      <c r="BH511" s="116">
        <v>1</v>
      </c>
      <c r="BI511" s="116">
        <v>0</v>
      </c>
    </row>
    <row r="512" spans="1:61" ht="15.5">
      <c r="A512" s="117" t="str">
        <f t="shared" si="7"/>
        <v>MX</v>
      </c>
      <c r="B512" s="118" t="s">
        <v>329</v>
      </c>
      <c r="C512" s="118">
        <v>1</v>
      </c>
      <c r="D512" s="118" t="s">
        <v>947</v>
      </c>
      <c r="E512" s="119">
        <v>11</v>
      </c>
      <c r="F512" s="120">
        <v>3.0211734771728516</v>
      </c>
      <c r="G512" s="121">
        <v>36.003242492675781</v>
      </c>
      <c r="H512" s="60" t="s">
        <v>24</v>
      </c>
      <c r="I512" s="123">
        <v>2005.3475934999999</v>
      </c>
      <c r="J512" s="124">
        <v>0.3</v>
      </c>
      <c r="K512" s="124">
        <v>12.74</v>
      </c>
      <c r="L512" s="124">
        <v>50.2</v>
      </c>
      <c r="N512" s="125">
        <v>0.13220000000000001</v>
      </c>
      <c r="O512" s="126">
        <v>0</v>
      </c>
      <c r="P512" s="126">
        <v>0.38450000000000001</v>
      </c>
      <c r="Q512" s="126">
        <v>0.79520000000000002</v>
      </c>
      <c r="R512" s="126">
        <v>0</v>
      </c>
      <c r="S512" s="126">
        <v>0.16624748490945701</v>
      </c>
      <c r="T512" s="126">
        <v>0</v>
      </c>
      <c r="U512" s="126">
        <v>0</v>
      </c>
      <c r="V512" s="127">
        <v>0.16624748490945701</v>
      </c>
      <c r="W512" s="126">
        <v>82.524271844660205</v>
      </c>
      <c r="X512" s="126">
        <v>4.8543689320388301</v>
      </c>
      <c r="Y512" s="126">
        <v>77.669902912621396</v>
      </c>
      <c r="Z512" s="126">
        <v>65.048543689320397</v>
      </c>
      <c r="AA512" s="126">
        <v>65.048543689320397</v>
      </c>
      <c r="AB512" s="126">
        <v>0</v>
      </c>
      <c r="AC512" s="126">
        <v>9.7087378640776691</v>
      </c>
      <c r="AD512" s="126">
        <v>4.8543689320388301</v>
      </c>
      <c r="AE512" s="127">
        <v>0</v>
      </c>
      <c r="AF512" s="128">
        <v>7</v>
      </c>
      <c r="AG512" s="125">
        <v>67.274757281553406</v>
      </c>
      <c r="AH512" s="126">
        <v>1.82330097087379</v>
      </c>
      <c r="AI512" s="126">
        <v>65.451456310679603</v>
      </c>
      <c r="AJ512" s="126">
        <v>60.910679611650501</v>
      </c>
      <c r="AK512" s="126">
        <v>60.910679611650501</v>
      </c>
      <c r="AL512" s="126">
        <v>0</v>
      </c>
      <c r="AM512" s="126">
        <v>4.5407766990291298</v>
      </c>
      <c r="AN512" s="126">
        <v>1.82330097087379</v>
      </c>
      <c r="AO512" s="127">
        <v>0</v>
      </c>
      <c r="AP512" s="129">
        <v>199.5</v>
      </c>
      <c r="AQ512" s="129">
        <v>0</v>
      </c>
      <c r="AR512" s="129">
        <v>199.5</v>
      </c>
      <c r="AS512" s="129">
        <v>227</v>
      </c>
      <c r="AT512" s="129">
        <v>0</v>
      </c>
      <c r="AU512" s="129">
        <v>227</v>
      </c>
      <c r="AV512" s="129">
        <v>0</v>
      </c>
      <c r="AW512" s="129">
        <v>199.5</v>
      </c>
      <c r="AX512" s="129">
        <v>227</v>
      </c>
      <c r="AY512" s="129">
        <v>426.5</v>
      </c>
      <c r="AZ512" s="130">
        <v>426.5</v>
      </c>
      <c r="BA512" s="131" t="s">
        <v>254</v>
      </c>
      <c r="BB512" s="116" t="s">
        <v>254</v>
      </c>
      <c r="BC512" s="116" t="s">
        <v>254</v>
      </c>
      <c r="BD512" s="116">
        <v>0</v>
      </c>
      <c r="BE512" s="116" t="s">
        <v>254</v>
      </c>
      <c r="BF512" s="116">
        <v>1</v>
      </c>
      <c r="BG512" s="116">
        <v>1</v>
      </c>
      <c r="BH512" s="116">
        <v>1</v>
      </c>
      <c r="BI512" s="116">
        <v>1</v>
      </c>
    </row>
    <row r="513" spans="1:61" ht="15.5">
      <c r="A513" s="117" t="str">
        <f t="shared" si="7"/>
        <v>MX</v>
      </c>
      <c r="B513" s="118" t="s">
        <v>329</v>
      </c>
      <c r="C513" s="118">
        <v>1</v>
      </c>
      <c r="D513" s="118" t="s">
        <v>948</v>
      </c>
      <c r="E513" s="119">
        <v>12</v>
      </c>
      <c r="F513" s="120">
        <v>3.4812798500061035</v>
      </c>
      <c r="G513" s="121">
        <v>37.236167907714844</v>
      </c>
      <c r="H513" s="60" t="s">
        <v>24</v>
      </c>
      <c r="I513" s="123">
        <v>413.80188440000001</v>
      </c>
      <c r="J513" s="124">
        <v>0.31</v>
      </c>
      <c r="K513" s="124">
        <v>5.68</v>
      </c>
      <c r="L513" s="124">
        <v>30.52</v>
      </c>
      <c r="N513" s="125">
        <v>0.33860000000000001</v>
      </c>
      <c r="O513" s="126">
        <v>0</v>
      </c>
      <c r="P513" s="126">
        <v>0</v>
      </c>
      <c r="Q513" s="126">
        <v>0.28599999999999998</v>
      </c>
      <c r="R513" s="126">
        <v>0</v>
      </c>
      <c r="S513" s="126">
        <v>1.1839160839160801</v>
      </c>
      <c r="T513" s="126">
        <v>0</v>
      </c>
      <c r="U513" s="126">
        <v>0</v>
      </c>
      <c r="V513" s="127">
        <v>1.1839160839160801</v>
      </c>
      <c r="W513" s="126">
        <v>142.253521126761</v>
      </c>
      <c r="X513" s="126">
        <v>14.084507042253501</v>
      </c>
      <c r="Y513" s="126">
        <v>128.16901408450701</v>
      </c>
      <c r="Z513" s="126">
        <v>122.535211267606</v>
      </c>
      <c r="AA513" s="126">
        <v>122.535211267606</v>
      </c>
      <c r="AB513" s="126">
        <v>0</v>
      </c>
      <c r="AC513" s="126">
        <v>4.2253521126760596</v>
      </c>
      <c r="AD513" s="126">
        <v>14.084507042253501</v>
      </c>
      <c r="AE513" s="127">
        <v>0</v>
      </c>
      <c r="AF513" s="128">
        <v>9</v>
      </c>
      <c r="AG513" s="125">
        <v>216.6</v>
      </c>
      <c r="AH513" s="126">
        <v>124.41971830985899</v>
      </c>
      <c r="AI513" s="126">
        <v>92.180281690140802</v>
      </c>
      <c r="AJ513" s="126">
        <v>90.187323943661994</v>
      </c>
      <c r="AK513" s="126">
        <v>90.187323943661994</v>
      </c>
      <c r="AL513" s="126">
        <v>0</v>
      </c>
      <c r="AM513" s="126">
        <v>1.9929577464788699</v>
      </c>
      <c r="AN513" s="126">
        <v>124.41971830985899</v>
      </c>
      <c r="AO513" s="127">
        <v>0</v>
      </c>
      <c r="AP513" s="129">
        <v>20.5</v>
      </c>
      <c r="AQ513" s="129">
        <v>0</v>
      </c>
      <c r="AR513" s="129">
        <v>20.5</v>
      </c>
      <c r="AS513" s="129">
        <v>148</v>
      </c>
      <c r="AT513" s="129">
        <v>0</v>
      </c>
      <c r="AU513" s="129">
        <v>148</v>
      </c>
      <c r="AV513" s="129">
        <v>0</v>
      </c>
      <c r="AW513" s="129">
        <v>20.5</v>
      </c>
      <c r="AX513" s="129">
        <v>148</v>
      </c>
      <c r="AY513" s="129">
        <v>168.5</v>
      </c>
      <c r="AZ513" s="130">
        <v>168.5</v>
      </c>
      <c r="BA513" s="131" t="s">
        <v>254</v>
      </c>
      <c r="BB513" s="116" t="s">
        <v>254</v>
      </c>
      <c r="BC513" s="116" t="s">
        <v>254</v>
      </c>
      <c r="BD513" s="116">
        <v>0</v>
      </c>
      <c r="BE513" s="116" t="s">
        <v>254</v>
      </c>
      <c r="BF513" s="116">
        <v>1</v>
      </c>
      <c r="BG513" s="116">
        <v>1</v>
      </c>
      <c r="BH513" s="116">
        <v>0</v>
      </c>
      <c r="BI513" s="116">
        <v>1</v>
      </c>
    </row>
    <row r="514" spans="1:61" ht="15.5">
      <c r="A514" s="117" t="str">
        <f t="shared" ref="A514:A577" si="8">LEFT(B514,2)</f>
        <v>MX</v>
      </c>
      <c r="B514" s="118" t="s">
        <v>329</v>
      </c>
      <c r="C514" s="118">
        <v>1</v>
      </c>
      <c r="D514" s="118" t="s">
        <v>949</v>
      </c>
      <c r="E514" s="119">
        <v>13</v>
      </c>
      <c r="F514" s="120">
        <v>3.1172468662261963</v>
      </c>
      <c r="G514" s="121">
        <v>36.675258636474609</v>
      </c>
      <c r="H514" s="60" t="s">
        <v>24</v>
      </c>
      <c r="I514" s="123">
        <v>1511.9684235</v>
      </c>
      <c r="J514" s="124">
        <v>0.33</v>
      </c>
      <c r="K514" s="124">
        <v>11.2</v>
      </c>
      <c r="L514" s="124">
        <v>41.32</v>
      </c>
      <c r="N514" s="125">
        <v>0.2432</v>
      </c>
      <c r="O514" s="126">
        <v>0</v>
      </c>
      <c r="P514" s="126">
        <v>0.45629999999999998</v>
      </c>
      <c r="Q514" s="126">
        <v>0.61019999999999996</v>
      </c>
      <c r="R514" s="126">
        <v>0</v>
      </c>
      <c r="S514" s="126">
        <v>0.39855784988528398</v>
      </c>
      <c r="T514" s="126">
        <v>0</v>
      </c>
      <c r="U514" s="126">
        <v>0</v>
      </c>
      <c r="V514" s="127">
        <v>0.39855784988528398</v>
      </c>
      <c r="W514" s="126">
        <v>244.94382022471899</v>
      </c>
      <c r="X514" s="126">
        <v>5.6179775280898898</v>
      </c>
      <c r="Y514" s="126">
        <v>239.325842696629</v>
      </c>
      <c r="Z514" s="126">
        <v>231.460674157303</v>
      </c>
      <c r="AA514" s="126">
        <v>231.460674157303</v>
      </c>
      <c r="AB514" s="126">
        <v>0</v>
      </c>
      <c r="AC514" s="126">
        <v>4.4943820224719104</v>
      </c>
      <c r="AD514" s="126">
        <v>5.6179775280898898</v>
      </c>
      <c r="AE514" s="127">
        <v>0</v>
      </c>
      <c r="AF514" s="128">
        <v>11</v>
      </c>
      <c r="AG514" s="125">
        <v>97.297752808988804</v>
      </c>
      <c r="AH514" s="126">
        <v>9.0382022471910108</v>
      </c>
      <c r="AI514" s="126">
        <v>88.259550561797795</v>
      </c>
      <c r="AJ514" s="126">
        <v>84.7033707865168</v>
      </c>
      <c r="AK514" s="126">
        <v>84.7033707865168</v>
      </c>
      <c r="AL514" s="126">
        <v>0</v>
      </c>
      <c r="AM514" s="126">
        <v>3.5561797752809001</v>
      </c>
      <c r="AN514" s="126">
        <v>9.0382022471910108</v>
      </c>
      <c r="AO514" s="127">
        <v>0</v>
      </c>
      <c r="AP514" s="129">
        <v>186</v>
      </c>
      <c r="AQ514" s="129">
        <v>0</v>
      </c>
      <c r="AR514" s="129">
        <v>186</v>
      </c>
      <c r="AS514" s="129">
        <v>269.5</v>
      </c>
      <c r="AT514" s="129">
        <v>0</v>
      </c>
      <c r="AU514" s="129">
        <v>269.5</v>
      </c>
      <c r="AV514" s="129">
        <v>0</v>
      </c>
      <c r="AW514" s="129">
        <v>186</v>
      </c>
      <c r="AX514" s="129">
        <v>269.5</v>
      </c>
      <c r="AY514" s="129">
        <v>455.5</v>
      </c>
      <c r="AZ514" s="130">
        <v>455.5</v>
      </c>
      <c r="BA514" s="131">
        <v>0.47</v>
      </c>
      <c r="BB514" s="116" t="s">
        <v>254</v>
      </c>
      <c r="BC514" s="116" t="s">
        <v>254</v>
      </c>
      <c r="BD514" s="116">
        <v>0</v>
      </c>
      <c r="BE514" s="116" t="s">
        <v>254</v>
      </c>
      <c r="BF514" s="116">
        <v>1</v>
      </c>
      <c r="BG514" s="116">
        <v>1</v>
      </c>
      <c r="BH514" s="116">
        <v>1</v>
      </c>
      <c r="BI514" s="116">
        <v>1</v>
      </c>
    </row>
    <row r="515" spans="1:61" ht="15.5">
      <c r="A515" s="117" t="str">
        <f t="shared" si="8"/>
        <v>MX</v>
      </c>
      <c r="B515" s="118" t="s">
        <v>329</v>
      </c>
      <c r="C515" s="118">
        <v>1</v>
      </c>
      <c r="D515" s="118" t="s">
        <v>950</v>
      </c>
      <c r="E515" s="119">
        <v>14</v>
      </c>
      <c r="F515" s="120">
        <v>3.1794354915618896</v>
      </c>
      <c r="G515" s="121">
        <v>39.071945190429687</v>
      </c>
      <c r="H515" s="60" t="s">
        <v>24</v>
      </c>
      <c r="I515" s="123">
        <v>2069.0094220000001</v>
      </c>
      <c r="J515" s="124">
        <v>0.31</v>
      </c>
      <c r="K515" s="124">
        <v>11.67</v>
      </c>
      <c r="L515" s="124">
        <v>51.44</v>
      </c>
      <c r="N515" s="125">
        <v>0.29270000000000002</v>
      </c>
      <c r="O515" s="126">
        <v>0</v>
      </c>
      <c r="P515" s="126">
        <v>0.36059999999999998</v>
      </c>
      <c r="Q515" s="126">
        <v>0.8085</v>
      </c>
      <c r="R515" s="126">
        <v>0</v>
      </c>
      <c r="S515" s="126">
        <v>0.36202844774273302</v>
      </c>
      <c r="T515" s="126">
        <v>0</v>
      </c>
      <c r="U515" s="126">
        <v>0</v>
      </c>
      <c r="V515" s="127">
        <v>0.36202844774273302</v>
      </c>
      <c r="W515" s="126">
        <v>189.47368421052599</v>
      </c>
      <c r="X515" s="126">
        <v>7.0175438596491198</v>
      </c>
      <c r="Y515" s="126">
        <v>182.45614035087701</v>
      </c>
      <c r="Z515" s="126">
        <v>182.45614035087701</v>
      </c>
      <c r="AA515" s="126">
        <v>182.45614035087701</v>
      </c>
      <c r="AB515" s="126">
        <v>0</v>
      </c>
      <c r="AC515" s="126">
        <v>0</v>
      </c>
      <c r="AD515" s="126">
        <v>7.0175438596491198</v>
      </c>
      <c r="AE515" s="127">
        <v>0</v>
      </c>
      <c r="AF515" s="128">
        <v>6</v>
      </c>
      <c r="AG515" s="125">
        <v>122.50701754386</v>
      </c>
      <c r="AH515" s="126">
        <v>1.9192982456140399</v>
      </c>
      <c r="AI515" s="126">
        <v>120.587719298246</v>
      </c>
      <c r="AJ515" s="126">
        <v>120.587719298246</v>
      </c>
      <c r="AK515" s="126">
        <v>120.587719298246</v>
      </c>
      <c r="AL515" s="126">
        <v>0</v>
      </c>
      <c r="AM515" s="126">
        <v>0</v>
      </c>
      <c r="AN515" s="126">
        <v>1.9192982456140399</v>
      </c>
      <c r="AO515" s="127">
        <v>0</v>
      </c>
      <c r="AP515" s="129">
        <v>231</v>
      </c>
      <c r="AQ515" s="129">
        <v>0</v>
      </c>
      <c r="AR515" s="129">
        <v>231</v>
      </c>
      <c r="AS515" s="129">
        <v>306</v>
      </c>
      <c r="AT515" s="129">
        <v>0</v>
      </c>
      <c r="AU515" s="129">
        <v>306</v>
      </c>
      <c r="AV515" s="129">
        <v>0</v>
      </c>
      <c r="AW515" s="129">
        <v>231</v>
      </c>
      <c r="AX515" s="129">
        <v>306</v>
      </c>
      <c r="AY515" s="129">
        <v>537</v>
      </c>
      <c r="AZ515" s="130">
        <v>537</v>
      </c>
      <c r="BA515" s="131" t="s">
        <v>254</v>
      </c>
      <c r="BB515" s="116" t="s">
        <v>254</v>
      </c>
      <c r="BC515" s="116" t="s">
        <v>254</v>
      </c>
      <c r="BD515" s="116">
        <v>0</v>
      </c>
      <c r="BE515" s="116" t="s">
        <v>254</v>
      </c>
      <c r="BF515" s="116">
        <v>1</v>
      </c>
      <c r="BG515" s="116">
        <v>0</v>
      </c>
      <c r="BH515" s="116">
        <v>1</v>
      </c>
      <c r="BI515" s="116">
        <v>0</v>
      </c>
    </row>
    <row r="516" spans="1:61" ht="15.5">
      <c r="A516" s="117" t="str">
        <f t="shared" si="8"/>
        <v>MX</v>
      </c>
      <c r="B516" s="118" t="s">
        <v>329</v>
      </c>
      <c r="C516" s="118">
        <v>1</v>
      </c>
      <c r="D516" s="118" t="s">
        <v>951</v>
      </c>
      <c r="E516" s="119">
        <v>15</v>
      </c>
      <c r="F516" s="120">
        <v>3.3551764488220215</v>
      </c>
      <c r="G516" s="121">
        <v>37.700000762939453</v>
      </c>
      <c r="H516" s="60" t="s">
        <v>24</v>
      </c>
      <c r="I516" s="123">
        <v>1655.2075374999999</v>
      </c>
      <c r="J516" s="124">
        <v>0.34</v>
      </c>
      <c r="K516" s="124">
        <v>8.5</v>
      </c>
      <c r="L516" s="124">
        <v>38.04</v>
      </c>
      <c r="N516" s="125">
        <v>0.18479999999999999</v>
      </c>
      <c r="O516" s="126">
        <v>0</v>
      </c>
      <c r="P516" s="126">
        <v>3.2599999999999997E-2</v>
      </c>
      <c r="Q516" s="126">
        <v>0.52639999999999998</v>
      </c>
      <c r="R516" s="126">
        <v>0</v>
      </c>
      <c r="S516" s="126">
        <v>0.35106382978723399</v>
      </c>
      <c r="T516" s="126">
        <v>0</v>
      </c>
      <c r="U516" s="126">
        <v>0</v>
      </c>
      <c r="V516" s="127">
        <v>0.35106382978723399</v>
      </c>
      <c r="W516" s="126">
        <v>62.753036437246998</v>
      </c>
      <c r="X516" s="126">
        <v>4.0485829959514197</v>
      </c>
      <c r="Y516" s="126">
        <v>58.704453441295598</v>
      </c>
      <c r="Z516" s="126">
        <v>57.894736842105303</v>
      </c>
      <c r="AA516" s="126">
        <v>57.894736842105303</v>
      </c>
      <c r="AB516" s="126">
        <v>0</v>
      </c>
      <c r="AC516" s="126">
        <v>0.80971659919028305</v>
      </c>
      <c r="AD516" s="126">
        <v>4.0485829959514197</v>
      </c>
      <c r="AE516" s="127">
        <v>0</v>
      </c>
      <c r="AF516" s="128">
        <v>9</v>
      </c>
      <c r="AG516" s="125">
        <v>39.974089068825897</v>
      </c>
      <c r="AH516" s="126">
        <v>4.8797570850202403</v>
      </c>
      <c r="AI516" s="126">
        <v>35.094331983805702</v>
      </c>
      <c r="AJ516" s="126">
        <v>29.013360323886602</v>
      </c>
      <c r="AK516" s="126">
        <v>29.013360323886602</v>
      </c>
      <c r="AL516" s="126">
        <v>0</v>
      </c>
      <c r="AM516" s="126">
        <v>6.0809716599190304</v>
      </c>
      <c r="AN516" s="126">
        <v>4.8797570850202403</v>
      </c>
      <c r="AO516" s="127">
        <v>0</v>
      </c>
      <c r="AP516" s="129">
        <v>86.5</v>
      </c>
      <c r="AQ516" s="129">
        <v>0</v>
      </c>
      <c r="AR516" s="129">
        <v>86.5</v>
      </c>
      <c r="AS516" s="129">
        <v>146.5</v>
      </c>
      <c r="AT516" s="129">
        <v>0</v>
      </c>
      <c r="AU516" s="129">
        <v>146.5</v>
      </c>
      <c r="AV516" s="129">
        <v>0</v>
      </c>
      <c r="AW516" s="129">
        <v>86.5</v>
      </c>
      <c r="AX516" s="129">
        <v>146.5</v>
      </c>
      <c r="AY516" s="129">
        <v>233</v>
      </c>
      <c r="AZ516" s="130">
        <v>233</v>
      </c>
      <c r="BA516" s="131">
        <v>5.5949</v>
      </c>
      <c r="BB516" s="116" t="s">
        <v>254</v>
      </c>
      <c r="BC516" s="116" t="s">
        <v>254</v>
      </c>
      <c r="BD516" s="116">
        <v>0</v>
      </c>
      <c r="BE516" s="116" t="s">
        <v>254</v>
      </c>
      <c r="BF516" s="116">
        <v>1</v>
      </c>
      <c r="BG516" s="116">
        <v>1</v>
      </c>
      <c r="BH516" s="116">
        <v>1</v>
      </c>
      <c r="BI516" s="116">
        <v>1</v>
      </c>
    </row>
    <row r="517" spans="1:61" ht="15.5">
      <c r="A517" s="117" t="str">
        <f t="shared" si="8"/>
        <v>MX</v>
      </c>
      <c r="B517" s="118" t="s">
        <v>329</v>
      </c>
      <c r="C517" s="118">
        <v>1</v>
      </c>
      <c r="D517" s="118" t="s">
        <v>952</v>
      </c>
      <c r="E517" s="119">
        <v>16</v>
      </c>
      <c r="F517" s="120">
        <v>3.0684661865234375</v>
      </c>
      <c r="G517" s="121">
        <v>37.950305938720703</v>
      </c>
      <c r="H517" s="60" t="s">
        <v>24</v>
      </c>
      <c r="I517" s="123">
        <v>1273.2365675000001</v>
      </c>
      <c r="J517" s="124">
        <v>0.3</v>
      </c>
      <c r="K517" s="124">
        <v>13.72</v>
      </c>
      <c r="L517" s="124">
        <v>59.28</v>
      </c>
      <c r="N517" s="125">
        <v>0.1027</v>
      </c>
      <c r="O517" s="126">
        <v>0</v>
      </c>
      <c r="P517" s="126">
        <v>0.1326</v>
      </c>
      <c r="Q517" s="126">
        <v>0.80959999999999999</v>
      </c>
      <c r="R517" s="126">
        <v>0</v>
      </c>
      <c r="S517" s="126">
        <v>0.126852766798419</v>
      </c>
      <c r="T517" s="126">
        <v>0</v>
      </c>
      <c r="U517" s="126">
        <v>0</v>
      </c>
      <c r="V517" s="127">
        <v>0.126852766798419</v>
      </c>
      <c r="W517" s="126">
        <v>75.630252100840295</v>
      </c>
      <c r="X517" s="126">
        <v>6.7226890756302504</v>
      </c>
      <c r="Y517" s="126">
        <v>68.907563025210095</v>
      </c>
      <c r="Z517" s="126">
        <v>67.226890756302495</v>
      </c>
      <c r="AA517" s="126">
        <v>67.226890756302495</v>
      </c>
      <c r="AB517" s="126">
        <v>0</v>
      </c>
      <c r="AC517" s="126">
        <v>1.6806722689075599</v>
      </c>
      <c r="AD517" s="126">
        <v>6.7226890756302504</v>
      </c>
      <c r="AE517" s="127">
        <v>0</v>
      </c>
      <c r="AF517" s="128">
        <v>8</v>
      </c>
      <c r="AG517" s="125">
        <v>61.705882352941202</v>
      </c>
      <c r="AH517" s="126">
        <v>9.7915966386554594</v>
      </c>
      <c r="AI517" s="126">
        <v>51.914285714285697</v>
      </c>
      <c r="AJ517" s="126">
        <v>39.4756302521008</v>
      </c>
      <c r="AK517" s="126">
        <v>39.4756302521008</v>
      </c>
      <c r="AL517" s="126">
        <v>0</v>
      </c>
      <c r="AM517" s="126">
        <v>12.438655462184901</v>
      </c>
      <c r="AN517" s="126">
        <v>9.7915966386554594</v>
      </c>
      <c r="AO517" s="127">
        <v>0</v>
      </c>
      <c r="AP517" s="129">
        <v>113</v>
      </c>
      <c r="AQ517" s="129">
        <v>0</v>
      </c>
      <c r="AR517" s="129">
        <v>113</v>
      </c>
      <c r="AS517" s="129">
        <v>177</v>
      </c>
      <c r="AT517" s="129">
        <v>0</v>
      </c>
      <c r="AU517" s="129">
        <v>177</v>
      </c>
      <c r="AV517" s="129">
        <v>0</v>
      </c>
      <c r="AW517" s="129">
        <v>113</v>
      </c>
      <c r="AX517" s="129">
        <v>177</v>
      </c>
      <c r="AY517" s="129">
        <v>290</v>
      </c>
      <c r="AZ517" s="130">
        <v>290</v>
      </c>
      <c r="BA517" s="131" t="s">
        <v>254</v>
      </c>
      <c r="BB517" s="116" t="s">
        <v>254</v>
      </c>
      <c r="BC517" s="116" t="s">
        <v>254</v>
      </c>
      <c r="BD517" s="116">
        <v>0</v>
      </c>
      <c r="BE517" s="116" t="s">
        <v>254</v>
      </c>
      <c r="BF517" s="116">
        <v>1</v>
      </c>
      <c r="BG517" s="116">
        <v>0</v>
      </c>
      <c r="BH517" s="116">
        <v>1</v>
      </c>
      <c r="BI517" s="116">
        <v>0</v>
      </c>
    </row>
    <row r="518" spans="1:61" ht="15.5">
      <c r="A518" s="117" t="str">
        <f t="shared" si="8"/>
        <v>MX</v>
      </c>
      <c r="B518" s="118" t="s">
        <v>329</v>
      </c>
      <c r="C518" s="118">
        <v>1</v>
      </c>
      <c r="D518" s="118" t="s">
        <v>953</v>
      </c>
      <c r="E518" s="119">
        <v>17</v>
      </c>
      <c r="F518" s="120">
        <v>2.8054146766662598</v>
      </c>
      <c r="G518" s="121">
        <v>35.154155731201172</v>
      </c>
      <c r="H518" s="60" t="s">
        <v>24</v>
      </c>
      <c r="I518" s="123">
        <v>1209.5747391</v>
      </c>
      <c r="J518" s="124">
        <v>0.33</v>
      </c>
      <c r="K518" s="124">
        <v>13.42</v>
      </c>
      <c r="L518" s="124">
        <v>62.66</v>
      </c>
      <c r="N518" s="125">
        <v>0.54990000000000006</v>
      </c>
      <c r="O518" s="126">
        <v>0</v>
      </c>
      <c r="P518" s="126">
        <v>0</v>
      </c>
      <c r="Q518" s="126">
        <v>0.8266</v>
      </c>
      <c r="R518" s="126">
        <v>0</v>
      </c>
      <c r="S518" s="126">
        <v>0.66525526252117095</v>
      </c>
      <c r="T518" s="126">
        <v>0</v>
      </c>
      <c r="U518" s="126">
        <v>0</v>
      </c>
      <c r="V518" s="127">
        <v>0.66525526252117095</v>
      </c>
      <c r="W518" s="126">
        <v>27.184466019417499</v>
      </c>
      <c r="X518" s="126">
        <v>4.8543689320388399</v>
      </c>
      <c r="Y518" s="126">
        <v>22.330097087378601</v>
      </c>
      <c r="Z518" s="126">
        <v>19.7411003236246</v>
      </c>
      <c r="AA518" s="126">
        <v>19.7411003236246</v>
      </c>
      <c r="AB518" s="126">
        <v>0</v>
      </c>
      <c r="AC518" s="126">
        <v>2.5889967637540501</v>
      </c>
      <c r="AD518" s="126">
        <v>4.8543689320388399</v>
      </c>
      <c r="AE518" s="127">
        <v>0</v>
      </c>
      <c r="AF518" s="128">
        <v>8</v>
      </c>
      <c r="AG518" s="125">
        <v>25.521035598705499</v>
      </c>
      <c r="AH518" s="126">
        <v>12.5983818770227</v>
      </c>
      <c r="AI518" s="126">
        <v>12.9226537216829</v>
      </c>
      <c r="AJ518" s="126">
        <v>11.736245954692601</v>
      </c>
      <c r="AK518" s="126">
        <v>11.736245954692601</v>
      </c>
      <c r="AL518" s="126">
        <v>0</v>
      </c>
      <c r="AM518" s="126">
        <v>1.1864077669902899</v>
      </c>
      <c r="AN518" s="126">
        <v>12.5983818770227</v>
      </c>
      <c r="AO518" s="127">
        <v>0</v>
      </c>
      <c r="AP518" s="129">
        <v>111</v>
      </c>
      <c r="AQ518" s="129">
        <v>0</v>
      </c>
      <c r="AR518" s="129">
        <v>111</v>
      </c>
      <c r="AS518" s="129">
        <v>194.5</v>
      </c>
      <c r="AT518" s="129">
        <v>0</v>
      </c>
      <c r="AU518" s="129">
        <v>194.5</v>
      </c>
      <c r="AV518" s="129">
        <v>0</v>
      </c>
      <c r="AW518" s="129">
        <v>111</v>
      </c>
      <c r="AX518" s="129">
        <v>194.5</v>
      </c>
      <c r="AY518" s="129">
        <v>305.5</v>
      </c>
      <c r="AZ518" s="130">
        <v>305.5</v>
      </c>
      <c r="BA518" s="131" t="s">
        <v>254</v>
      </c>
      <c r="BB518" s="116" t="s">
        <v>254</v>
      </c>
      <c r="BC518" s="116" t="s">
        <v>254</v>
      </c>
      <c r="BD518" s="116">
        <v>0</v>
      </c>
      <c r="BE518" s="116" t="s">
        <v>254</v>
      </c>
      <c r="BF518" s="116">
        <v>1</v>
      </c>
      <c r="BG518" s="116">
        <v>1</v>
      </c>
      <c r="BH518" s="116">
        <v>0</v>
      </c>
      <c r="BI518" s="116">
        <v>1</v>
      </c>
    </row>
    <row r="519" spans="1:61" ht="15.5">
      <c r="A519" s="117" t="str">
        <f t="shared" si="8"/>
        <v>MX</v>
      </c>
      <c r="B519" s="118" t="s">
        <v>329</v>
      </c>
      <c r="C519" s="118">
        <v>1</v>
      </c>
      <c r="D519" s="118" t="s">
        <v>954</v>
      </c>
      <c r="E519" s="119">
        <v>18</v>
      </c>
      <c r="F519" s="120">
        <v>2.5507340431213379</v>
      </c>
      <c r="G519" s="121">
        <v>37.026195526123047</v>
      </c>
      <c r="H519" s="60" t="s">
        <v>24</v>
      </c>
      <c r="I519" s="123">
        <v>2705.6277060000002</v>
      </c>
      <c r="J519" s="124">
        <v>0.33</v>
      </c>
      <c r="K519" s="124">
        <v>9.98</v>
      </c>
      <c r="L519" s="124">
        <v>44.05</v>
      </c>
      <c r="N519" s="125">
        <v>4.9599999999999998E-2</v>
      </c>
      <c r="O519" s="126">
        <v>0</v>
      </c>
      <c r="P519" s="126">
        <v>3.8999999999999998E-3</v>
      </c>
      <c r="Q519" s="126">
        <v>0.72209999999999996</v>
      </c>
      <c r="R519" s="126">
        <v>0</v>
      </c>
      <c r="S519" s="126">
        <v>6.8688547292618807E-2</v>
      </c>
      <c r="T519" s="126">
        <v>0</v>
      </c>
      <c r="U519" s="126">
        <v>0</v>
      </c>
      <c r="V519" s="127">
        <v>6.8688547292618807E-2</v>
      </c>
      <c r="W519" s="126">
        <v>84.615384615384599</v>
      </c>
      <c r="X519" s="126">
        <v>5.9829059829059803</v>
      </c>
      <c r="Y519" s="126">
        <v>78.632478632478595</v>
      </c>
      <c r="Z519" s="126">
        <v>76.923076923076906</v>
      </c>
      <c r="AA519" s="126">
        <v>76.923076923076906</v>
      </c>
      <c r="AB519" s="126">
        <v>0</v>
      </c>
      <c r="AC519" s="126">
        <v>0</v>
      </c>
      <c r="AD519" s="126">
        <v>5.9829059829059803</v>
      </c>
      <c r="AE519" s="127">
        <v>0</v>
      </c>
      <c r="AF519" s="128">
        <v>6</v>
      </c>
      <c r="AG519" s="125">
        <v>65.221367521367497</v>
      </c>
      <c r="AH519" s="126">
        <v>16.830769230769199</v>
      </c>
      <c r="AI519" s="126">
        <v>48.390598290598298</v>
      </c>
      <c r="AJ519" s="126">
        <v>48.390598290598298</v>
      </c>
      <c r="AK519" s="126">
        <v>48.390598290598298</v>
      </c>
      <c r="AL519" s="126">
        <v>0</v>
      </c>
      <c r="AM519" s="126">
        <v>0</v>
      </c>
      <c r="AN519" s="126">
        <v>16.830769230769199</v>
      </c>
      <c r="AO519" s="127">
        <v>0</v>
      </c>
      <c r="AP519" s="129">
        <v>322</v>
      </c>
      <c r="AQ519" s="129">
        <v>0</v>
      </c>
      <c r="AR519" s="129">
        <v>322</v>
      </c>
      <c r="AS519" s="129">
        <v>264.5</v>
      </c>
      <c r="AT519" s="129">
        <v>0</v>
      </c>
      <c r="AU519" s="129">
        <v>264.5</v>
      </c>
      <c r="AV519" s="129">
        <v>0</v>
      </c>
      <c r="AW519" s="129">
        <v>322</v>
      </c>
      <c r="AX519" s="129">
        <v>264.5</v>
      </c>
      <c r="AY519" s="129">
        <v>586.5</v>
      </c>
      <c r="AZ519" s="130">
        <v>586.5</v>
      </c>
      <c r="BA519" s="131" t="s">
        <v>254</v>
      </c>
      <c r="BB519" s="116" t="s">
        <v>254</v>
      </c>
      <c r="BC519" s="116" t="s">
        <v>254</v>
      </c>
      <c r="BD519" s="116">
        <v>0</v>
      </c>
      <c r="BE519" s="116" t="s">
        <v>254</v>
      </c>
      <c r="BF519" s="116">
        <v>1</v>
      </c>
      <c r="BG519" s="116">
        <v>1</v>
      </c>
      <c r="BH519" s="116">
        <v>1</v>
      </c>
      <c r="BI519" s="116">
        <v>1</v>
      </c>
    </row>
    <row r="520" spans="1:61" ht="15.5">
      <c r="A520" s="117" t="str">
        <f t="shared" si="8"/>
        <v>MX</v>
      </c>
      <c r="B520" s="118" t="s">
        <v>329</v>
      </c>
      <c r="C520" s="118">
        <v>1</v>
      </c>
      <c r="D520" s="118" t="s">
        <v>955</v>
      </c>
      <c r="E520" s="119">
        <v>19</v>
      </c>
      <c r="F520" s="120">
        <v>2.2673625946044922</v>
      </c>
      <c r="G520" s="121">
        <v>35.735801696777344</v>
      </c>
      <c r="H520" s="60" t="s">
        <v>24</v>
      </c>
      <c r="I520" s="123">
        <v>1575.6302519999999</v>
      </c>
      <c r="J520" s="124">
        <v>0.37</v>
      </c>
      <c r="K520" s="124">
        <v>13.34</v>
      </c>
      <c r="L520" s="124">
        <v>63.48</v>
      </c>
      <c r="N520" s="125">
        <v>0.1804</v>
      </c>
      <c r="O520" s="126">
        <v>0</v>
      </c>
      <c r="P520" s="126">
        <v>0</v>
      </c>
      <c r="Q520" s="126">
        <v>1.2306999999999999</v>
      </c>
      <c r="R520" s="126">
        <v>0</v>
      </c>
      <c r="S520" s="126">
        <v>0.14658324530754899</v>
      </c>
      <c r="T520" s="126">
        <v>0</v>
      </c>
      <c r="U520" s="126">
        <v>0</v>
      </c>
      <c r="V520" s="127">
        <v>0.14658324530754899</v>
      </c>
      <c r="W520" s="126">
        <v>116.75</v>
      </c>
      <c r="X520" s="126">
        <v>5.75</v>
      </c>
      <c r="Y520" s="126">
        <v>111</v>
      </c>
      <c r="Z520" s="126">
        <v>110.5</v>
      </c>
      <c r="AA520" s="126">
        <v>110.5</v>
      </c>
      <c r="AB520" s="126">
        <v>0</v>
      </c>
      <c r="AC520" s="126">
        <v>0.25</v>
      </c>
      <c r="AD520" s="126">
        <v>5.75</v>
      </c>
      <c r="AE520" s="127">
        <v>0</v>
      </c>
      <c r="AF520" s="128">
        <v>13</v>
      </c>
      <c r="AG520" s="125">
        <v>45.690249999999999</v>
      </c>
      <c r="AH520" s="126">
        <v>7.4675000000000002</v>
      </c>
      <c r="AI520" s="126">
        <v>38.222749999999998</v>
      </c>
      <c r="AJ520" s="126">
        <v>37.647750000000002</v>
      </c>
      <c r="AK520" s="126">
        <v>37.647750000000002</v>
      </c>
      <c r="AL520" s="126">
        <v>0</v>
      </c>
      <c r="AM520" s="126">
        <v>0.57499999999999996</v>
      </c>
      <c r="AN520" s="126">
        <v>7.4675000000000002</v>
      </c>
      <c r="AO520" s="127">
        <v>0</v>
      </c>
      <c r="AP520" s="129">
        <v>252.5</v>
      </c>
      <c r="AQ520" s="129">
        <v>0</v>
      </c>
      <c r="AR520" s="129">
        <v>252.5</v>
      </c>
      <c r="AS520" s="129">
        <v>221.5</v>
      </c>
      <c r="AT520" s="129">
        <v>0</v>
      </c>
      <c r="AU520" s="129">
        <v>221.5</v>
      </c>
      <c r="AV520" s="129">
        <v>0</v>
      </c>
      <c r="AW520" s="129">
        <v>252.5</v>
      </c>
      <c r="AX520" s="129">
        <v>221.5</v>
      </c>
      <c r="AY520" s="129">
        <v>474</v>
      </c>
      <c r="AZ520" s="130">
        <v>474</v>
      </c>
      <c r="BA520" s="131" t="s">
        <v>254</v>
      </c>
      <c r="BB520" s="116" t="s">
        <v>254</v>
      </c>
      <c r="BC520" s="116" t="s">
        <v>254</v>
      </c>
      <c r="BD520" s="116">
        <v>0</v>
      </c>
      <c r="BE520" s="116" t="s">
        <v>254</v>
      </c>
      <c r="BF520" s="116">
        <v>1</v>
      </c>
      <c r="BG520" s="116">
        <v>1</v>
      </c>
      <c r="BH520" s="116">
        <v>1</v>
      </c>
      <c r="BI520" s="116">
        <v>1</v>
      </c>
    </row>
    <row r="521" spans="1:61" ht="15.5">
      <c r="A521" s="117" t="str">
        <f t="shared" si="8"/>
        <v>MX</v>
      </c>
      <c r="B521" s="118" t="s">
        <v>329</v>
      </c>
      <c r="C521" s="118">
        <v>1</v>
      </c>
      <c r="D521" s="118" t="s">
        <v>956</v>
      </c>
      <c r="E521" s="119">
        <v>20</v>
      </c>
      <c r="F521" s="120">
        <v>2.3019518852233887</v>
      </c>
      <c r="G521" s="121">
        <v>36.078769683837891</v>
      </c>
      <c r="H521" s="60" t="s">
        <v>24</v>
      </c>
      <c r="I521" s="123">
        <v>2005.3475934999999</v>
      </c>
      <c r="J521" s="124">
        <v>0.31</v>
      </c>
      <c r="K521" s="124">
        <v>13.16</v>
      </c>
      <c r="L521" s="124">
        <v>55.152000000000001</v>
      </c>
      <c r="N521" s="125">
        <v>5.2499999999999998E-2</v>
      </c>
      <c r="O521" s="126">
        <v>0</v>
      </c>
      <c r="P521" s="126">
        <v>4.2200000000000001E-2</v>
      </c>
      <c r="Q521" s="126">
        <v>1.0189999999999999</v>
      </c>
      <c r="R521" s="126">
        <v>0</v>
      </c>
      <c r="S521" s="126">
        <v>5.1521099116781197E-2</v>
      </c>
      <c r="T521" s="126">
        <v>0</v>
      </c>
      <c r="U521" s="126">
        <v>0</v>
      </c>
      <c r="V521" s="127">
        <v>5.1521099116781197E-2</v>
      </c>
      <c r="W521" s="126">
        <v>95.061728395061706</v>
      </c>
      <c r="X521" s="126">
        <v>3.4567901234567899</v>
      </c>
      <c r="Y521" s="126">
        <v>91.604938271604894</v>
      </c>
      <c r="Z521" s="126">
        <v>90.617283950617306</v>
      </c>
      <c r="AA521" s="126">
        <v>90.617283950617306</v>
      </c>
      <c r="AB521" s="126">
        <v>0</v>
      </c>
      <c r="AC521" s="126">
        <v>0.98765432098765404</v>
      </c>
      <c r="AD521" s="126">
        <v>3.4567901234567899</v>
      </c>
      <c r="AE521" s="127">
        <v>0</v>
      </c>
      <c r="AF521" s="128">
        <v>9</v>
      </c>
      <c r="AG521" s="125">
        <v>90.648395061728394</v>
      </c>
      <c r="AH521" s="126">
        <v>15.7767901234568</v>
      </c>
      <c r="AI521" s="126">
        <v>74.871604938271602</v>
      </c>
      <c r="AJ521" s="126">
        <v>67.318518518518502</v>
      </c>
      <c r="AK521" s="126">
        <v>67.318518518518502</v>
      </c>
      <c r="AL521" s="126">
        <v>0</v>
      </c>
      <c r="AM521" s="126">
        <v>7.5530864197530896</v>
      </c>
      <c r="AN521" s="126">
        <v>15.7767901234568</v>
      </c>
      <c r="AO521" s="127">
        <v>0</v>
      </c>
      <c r="AP521" s="129">
        <v>165.5</v>
      </c>
      <c r="AQ521" s="129">
        <v>0</v>
      </c>
      <c r="AR521" s="129">
        <v>165.5</v>
      </c>
      <c r="AS521" s="129">
        <v>166</v>
      </c>
      <c r="AT521" s="129">
        <v>0</v>
      </c>
      <c r="AU521" s="129">
        <v>166</v>
      </c>
      <c r="AV521" s="129">
        <v>0</v>
      </c>
      <c r="AW521" s="129">
        <v>165.5</v>
      </c>
      <c r="AX521" s="129">
        <v>166</v>
      </c>
      <c r="AY521" s="129">
        <v>331.5</v>
      </c>
      <c r="AZ521" s="130">
        <v>331.5</v>
      </c>
      <c r="BA521" s="131">
        <v>0.45</v>
      </c>
      <c r="BB521" s="116" t="s">
        <v>254</v>
      </c>
      <c r="BC521" s="116" t="s">
        <v>254</v>
      </c>
      <c r="BD521" s="116">
        <v>1</v>
      </c>
      <c r="BE521" s="116" t="s">
        <v>254</v>
      </c>
      <c r="BF521" s="116">
        <v>1</v>
      </c>
      <c r="BG521" s="116">
        <v>1</v>
      </c>
      <c r="BH521" s="116">
        <v>1</v>
      </c>
      <c r="BI521" s="116">
        <v>1</v>
      </c>
    </row>
    <row r="522" spans="1:61" ht="15.5">
      <c r="A522" s="117" t="str">
        <f t="shared" si="8"/>
        <v>NC</v>
      </c>
      <c r="B522" s="118" t="s">
        <v>332</v>
      </c>
      <c r="C522" s="118">
        <v>1</v>
      </c>
      <c r="D522" s="118" t="s">
        <v>957</v>
      </c>
      <c r="E522" s="119">
        <v>1</v>
      </c>
      <c r="F522" s="120">
        <v>1.4025757312774658</v>
      </c>
      <c r="G522" s="121">
        <v>32.656326293945313</v>
      </c>
      <c r="H522" s="137" t="s">
        <v>24</v>
      </c>
      <c r="I522" s="123">
        <v>604.78736949999995</v>
      </c>
      <c r="J522" s="124">
        <v>0.44</v>
      </c>
      <c r="K522" s="124">
        <v>12.12</v>
      </c>
      <c r="L522" s="124">
        <v>56.16</v>
      </c>
      <c r="N522" s="125">
        <v>8.7599999999999997E-2</v>
      </c>
      <c r="O522" s="126">
        <v>0</v>
      </c>
      <c r="P522" s="126">
        <v>0</v>
      </c>
      <c r="Q522" s="126">
        <v>0.99629999999999996</v>
      </c>
      <c r="R522" s="126">
        <v>0</v>
      </c>
      <c r="S522" s="126">
        <v>8.7925323697681398E-2</v>
      </c>
      <c r="T522" s="126">
        <v>0</v>
      </c>
      <c r="U522" s="126">
        <v>0</v>
      </c>
      <c r="V522" s="127">
        <v>8.7925323697681398E-2</v>
      </c>
      <c r="W522" s="126">
        <v>28.580501746586201</v>
      </c>
      <c r="X522" s="126">
        <v>6.3512226103524902</v>
      </c>
      <c r="Y522" s="126">
        <v>22.2292791362337</v>
      </c>
      <c r="Z522" s="126">
        <v>22.2292791362337</v>
      </c>
      <c r="AA522" s="126">
        <v>22.2292791362337</v>
      </c>
      <c r="AB522" s="126">
        <v>0</v>
      </c>
      <c r="AC522" s="126">
        <v>0</v>
      </c>
      <c r="AD522" s="126">
        <v>6.3512226103524902</v>
      </c>
      <c r="AE522" s="127">
        <v>0</v>
      </c>
      <c r="AF522" s="128">
        <v>5</v>
      </c>
      <c r="AG522" s="125">
        <v>10.946332168942501</v>
      </c>
      <c r="AH522" s="126">
        <v>6.52270562083201</v>
      </c>
      <c r="AI522" s="126">
        <v>4.4236265481105104</v>
      </c>
      <c r="AJ522" s="126">
        <v>4.4236265481105104</v>
      </c>
      <c r="AK522" s="126">
        <v>4.4236265481105104</v>
      </c>
      <c r="AL522" s="126">
        <v>0</v>
      </c>
      <c r="AM522" s="126">
        <v>0</v>
      </c>
      <c r="AN522" s="126">
        <v>6.52270562083201</v>
      </c>
      <c r="AO522" s="127">
        <v>0</v>
      </c>
      <c r="AP522" s="129">
        <v>156</v>
      </c>
      <c r="AQ522" s="129">
        <v>0</v>
      </c>
      <c r="AR522" s="129">
        <v>156</v>
      </c>
      <c r="AS522" s="129">
        <v>69</v>
      </c>
      <c r="AT522" s="129">
        <v>0</v>
      </c>
      <c r="AU522" s="129">
        <v>69</v>
      </c>
      <c r="AV522" s="129">
        <v>0</v>
      </c>
      <c r="AW522" s="129">
        <v>156</v>
      </c>
      <c r="AX522" s="129">
        <v>69</v>
      </c>
      <c r="AY522" s="129">
        <v>225</v>
      </c>
      <c r="AZ522" s="130">
        <v>225</v>
      </c>
      <c r="BA522" s="131">
        <v>9.1327999999999996</v>
      </c>
      <c r="BB522" s="116">
        <v>1</v>
      </c>
      <c r="BC522" s="116" t="s">
        <v>254</v>
      </c>
      <c r="BD522" s="116" t="s">
        <v>254</v>
      </c>
      <c r="BE522" s="116">
        <v>0</v>
      </c>
      <c r="BF522" s="116">
        <v>0</v>
      </c>
      <c r="BG522" s="116" t="s">
        <v>254</v>
      </c>
      <c r="BH522" s="116">
        <v>1</v>
      </c>
      <c r="BI522" s="116">
        <v>0.5</v>
      </c>
    </row>
    <row r="523" spans="1:61" ht="15.5">
      <c r="A523" s="117" t="str">
        <f t="shared" si="8"/>
        <v>NC</v>
      </c>
      <c r="B523" s="118" t="s">
        <v>332</v>
      </c>
      <c r="C523" s="118">
        <v>1</v>
      </c>
      <c r="D523" s="118" t="s">
        <v>958</v>
      </c>
      <c r="E523" s="119">
        <v>2</v>
      </c>
      <c r="F523" s="120">
        <v>1.5688899755477905</v>
      </c>
      <c r="G523" s="121">
        <v>35.560291290283203</v>
      </c>
      <c r="H523" s="137" t="s">
        <v>24</v>
      </c>
      <c r="I523" s="123" t="s">
        <v>254</v>
      </c>
      <c r="J523" s="124">
        <v>0.48</v>
      </c>
      <c r="K523" s="124">
        <v>11.07</v>
      </c>
      <c r="L523" s="124">
        <v>52.25</v>
      </c>
      <c r="N523" s="125">
        <v>0.13639999999999999</v>
      </c>
      <c r="O523" s="126">
        <v>0</v>
      </c>
      <c r="P523" s="126">
        <v>0</v>
      </c>
      <c r="Q523" s="126">
        <v>0.98029999999999995</v>
      </c>
      <c r="R523" s="126">
        <v>0</v>
      </c>
      <c r="S523" s="126">
        <v>0.139141079261451</v>
      </c>
      <c r="T523" s="126">
        <v>0</v>
      </c>
      <c r="U523" s="126">
        <v>0</v>
      </c>
      <c r="V523" s="127">
        <v>0.139141079261451</v>
      </c>
      <c r="W523" s="126">
        <v>6.7279659116393802</v>
      </c>
      <c r="X523" s="126">
        <v>0</v>
      </c>
      <c r="Y523" s="126">
        <v>6.7279659116393802</v>
      </c>
      <c r="Z523" s="126">
        <v>2.2426553038797898</v>
      </c>
      <c r="AA523" s="126">
        <v>2.2426553038797898</v>
      </c>
      <c r="AB523" s="126">
        <v>0</v>
      </c>
      <c r="AC523" s="126">
        <v>2.2426553038797898</v>
      </c>
      <c r="AD523" s="126">
        <v>0</v>
      </c>
      <c r="AE523" s="127">
        <v>0</v>
      </c>
      <c r="AF523" s="128">
        <v>3</v>
      </c>
      <c r="AG523" s="125">
        <v>1.93989683785602</v>
      </c>
      <c r="AH523" s="126">
        <v>0</v>
      </c>
      <c r="AI523" s="126">
        <v>1.93989683785602</v>
      </c>
      <c r="AJ523" s="126">
        <v>0.80959856470060498</v>
      </c>
      <c r="AK523" s="126">
        <v>0.80959856470060498</v>
      </c>
      <c r="AL523" s="126">
        <v>0</v>
      </c>
      <c r="AM523" s="126">
        <v>0.80959856470060498</v>
      </c>
      <c r="AN523" s="126">
        <v>0</v>
      </c>
      <c r="AO523" s="127">
        <v>0</v>
      </c>
      <c r="AP523" s="129">
        <v>108</v>
      </c>
      <c r="AQ523" s="129">
        <v>0</v>
      </c>
      <c r="AR523" s="129">
        <v>108</v>
      </c>
      <c r="AS523" s="129">
        <v>96</v>
      </c>
      <c r="AT523" s="129">
        <v>0</v>
      </c>
      <c r="AU523" s="129">
        <v>96</v>
      </c>
      <c r="AV523" s="129">
        <v>0</v>
      </c>
      <c r="AW523" s="129">
        <v>108</v>
      </c>
      <c r="AX523" s="129">
        <v>96</v>
      </c>
      <c r="AY523" s="129">
        <v>204</v>
      </c>
      <c r="AZ523" s="130">
        <v>204</v>
      </c>
      <c r="BA523" s="131">
        <v>3.5465</v>
      </c>
      <c r="BB523" s="116">
        <v>1</v>
      </c>
      <c r="BC523" s="116" t="s">
        <v>254</v>
      </c>
      <c r="BD523" s="116" t="s">
        <v>254</v>
      </c>
      <c r="BE523" s="116" t="s">
        <v>254</v>
      </c>
      <c r="BF523" s="116" t="s">
        <v>254</v>
      </c>
      <c r="BG523" s="116" t="s">
        <v>254</v>
      </c>
      <c r="BH523" s="116">
        <v>1</v>
      </c>
      <c r="BI523" s="116">
        <v>1</v>
      </c>
    </row>
    <row r="524" spans="1:61" ht="15.5">
      <c r="A524" s="117" t="str">
        <f t="shared" si="8"/>
        <v>NC</v>
      </c>
      <c r="B524" s="118" t="s">
        <v>332</v>
      </c>
      <c r="C524" s="118">
        <v>1</v>
      </c>
      <c r="D524" s="118" t="s">
        <v>959</v>
      </c>
      <c r="E524" s="119">
        <v>3</v>
      </c>
      <c r="F524" s="120">
        <v>1.6824742555618286</v>
      </c>
      <c r="G524" s="121">
        <v>33.263469696044922</v>
      </c>
      <c r="H524" s="137" t="s">
        <v>24</v>
      </c>
      <c r="I524" s="123">
        <v>286.47822769999999</v>
      </c>
      <c r="J524" s="124">
        <v>0.47</v>
      </c>
      <c r="K524" s="124">
        <v>10.01</v>
      </c>
      <c r="L524" s="124">
        <v>53.35</v>
      </c>
      <c r="N524" s="125">
        <v>0.39560000000000001</v>
      </c>
      <c r="O524" s="126">
        <v>0</v>
      </c>
      <c r="P524" s="126">
        <v>0</v>
      </c>
      <c r="Q524" s="126">
        <v>1.1792</v>
      </c>
      <c r="R524" s="126">
        <v>0</v>
      </c>
      <c r="S524" s="126">
        <v>0.33548168249660798</v>
      </c>
      <c r="T524" s="126">
        <v>0</v>
      </c>
      <c r="U524" s="126">
        <v>0</v>
      </c>
      <c r="V524" s="127">
        <v>0.33548168249660798</v>
      </c>
      <c r="W524" s="126">
        <v>30.757400999615498</v>
      </c>
      <c r="X524" s="126">
        <v>0</v>
      </c>
      <c r="Y524" s="126">
        <v>30.757400999615498</v>
      </c>
      <c r="Z524" s="126">
        <v>30.757400999615498</v>
      </c>
      <c r="AA524" s="126">
        <v>26.9127258746636</v>
      </c>
      <c r="AB524" s="126">
        <v>3.84467512495194</v>
      </c>
      <c r="AC524" s="126">
        <v>0</v>
      </c>
      <c r="AD524" s="126">
        <v>0</v>
      </c>
      <c r="AE524" s="127">
        <v>0</v>
      </c>
      <c r="AF524" s="128">
        <v>5</v>
      </c>
      <c r="AG524" s="125">
        <v>4.41753171856978</v>
      </c>
      <c r="AH524" s="126">
        <v>0</v>
      </c>
      <c r="AI524" s="126">
        <v>4.41753171856978</v>
      </c>
      <c r="AJ524" s="126">
        <v>4.41753171856978</v>
      </c>
      <c r="AK524" s="126">
        <v>3.7908496732026098</v>
      </c>
      <c r="AL524" s="126">
        <v>0.62668204536716698</v>
      </c>
      <c r="AM524" s="126">
        <v>0</v>
      </c>
      <c r="AN524" s="126">
        <v>0</v>
      </c>
      <c r="AO524" s="127">
        <v>0</v>
      </c>
      <c r="AP524" s="129">
        <v>113</v>
      </c>
      <c r="AQ524" s="129">
        <v>0</v>
      </c>
      <c r="AR524" s="129">
        <v>113</v>
      </c>
      <c r="AS524" s="129">
        <v>97</v>
      </c>
      <c r="AT524" s="129">
        <v>0</v>
      </c>
      <c r="AU524" s="129">
        <v>97</v>
      </c>
      <c r="AV524" s="129">
        <v>0</v>
      </c>
      <c r="AW524" s="129">
        <v>113</v>
      </c>
      <c r="AX524" s="129">
        <v>97</v>
      </c>
      <c r="AY524" s="129">
        <v>210</v>
      </c>
      <c r="AZ524" s="130">
        <v>210</v>
      </c>
      <c r="BA524" s="131">
        <v>1.8544</v>
      </c>
      <c r="BB524" s="116">
        <v>1</v>
      </c>
      <c r="BC524" s="116" t="s">
        <v>254</v>
      </c>
      <c r="BD524" s="116" t="s">
        <v>254</v>
      </c>
      <c r="BE524" s="116">
        <v>0</v>
      </c>
      <c r="BF524" s="116">
        <v>0</v>
      </c>
      <c r="BG524" s="116" t="s">
        <v>254</v>
      </c>
      <c r="BH524" s="116">
        <v>1</v>
      </c>
      <c r="BI524" s="116">
        <v>0.5</v>
      </c>
    </row>
    <row r="525" spans="1:61" ht="15.5">
      <c r="A525" s="117" t="str">
        <f t="shared" si="8"/>
        <v>NC</v>
      </c>
      <c r="B525" s="118" t="s">
        <v>332</v>
      </c>
      <c r="C525" s="118">
        <v>1</v>
      </c>
      <c r="D525" s="118" t="s">
        <v>960</v>
      </c>
      <c r="E525" s="119">
        <v>4</v>
      </c>
      <c r="F525" s="120">
        <v>1.3249064683914185</v>
      </c>
      <c r="G525" s="121">
        <v>27.201742172241211</v>
      </c>
      <c r="H525" s="137" t="s">
        <v>24</v>
      </c>
      <c r="I525" s="123">
        <v>254.6473135</v>
      </c>
      <c r="J525" s="124">
        <v>0.44</v>
      </c>
      <c r="K525" s="124">
        <v>9.24</v>
      </c>
      <c r="L525" s="124">
        <v>40.46</v>
      </c>
      <c r="N525" s="125">
        <v>0.21929999999999999</v>
      </c>
      <c r="O525" s="126">
        <v>0</v>
      </c>
      <c r="P525" s="126">
        <v>0</v>
      </c>
      <c r="Q525" s="126">
        <v>0.80089999999999995</v>
      </c>
      <c r="R525" s="126">
        <v>0</v>
      </c>
      <c r="S525" s="126">
        <v>0.27381695592458499</v>
      </c>
      <c r="T525" s="126">
        <v>0</v>
      </c>
      <c r="U525" s="126">
        <v>0</v>
      </c>
      <c r="V525" s="127">
        <v>0.27381695592458499</v>
      </c>
      <c r="W525" s="126">
        <v>72.992700729926995</v>
      </c>
      <c r="X525" s="126">
        <v>0</v>
      </c>
      <c r="Y525" s="126">
        <v>72.992700729926995</v>
      </c>
      <c r="Z525" s="126">
        <v>36.496350364963497</v>
      </c>
      <c r="AA525" s="126">
        <v>36.496350364963497</v>
      </c>
      <c r="AB525" s="126">
        <v>0</v>
      </c>
      <c r="AC525" s="126">
        <v>0</v>
      </c>
      <c r="AD525" s="126">
        <v>0</v>
      </c>
      <c r="AE525" s="127">
        <v>0</v>
      </c>
      <c r="AF525" s="128">
        <v>2</v>
      </c>
      <c r="AG525" s="125">
        <v>13.175182481751801</v>
      </c>
      <c r="AH525" s="126">
        <v>0</v>
      </c>
      <c r="AI525" s="126">
        <v>13.175182481751801</v>
      </c>
      <c r="AJ525" s="126">
        <v>13.175182481751801</v>
      </c>
      <c r="AK525" s="126">
        <v>13.175182481751801</v>
      </c>
      <c r="AL525" s="126">
        <v>0</v>
      </c>
      <c r="AM525" s="126">
        <v>0</v>
      </c>
      <c r="AN525" s="126">
        <v>0</v>
      </c>
      <c r="AO525" s="127">
        <v>0</v>
      </c>
      <c r="AP525" s="129">
        <v>182</v>
      </c>
      <c r="AQ525" s="129">
        <v>0</v>
      </c>
      <c r="AR525" s="129">
        <v>182</v>
      </c>
      <c r="AS525" s="129">
        <v>125</v>
      </c>
      <c r="AT525" s="129">
        <v>0</v>
      </c>
      <c r="AU525" s="129">
        <v>125</v>
      </c>
      <c r="AV525" s="129">
        <v>0</v>
      </c>
      <c r="AW525" s="129">
        <v>182</v>
      </c>
      <c r="AX525" s="129">
        <v>125</v>
      </c>
      <c r="AY525" s="129">
        <v>307</v>
      </c>
      <c r="AZ525" s="130">
        <v>307</v>
      </c>
      <c r="BA525" s="131">
        <v>2.7930999999999999</v>
      </c>
      <c r="BB525" s="116">
        <v>1</v>
      </c>
      <c r="BC525" s="116" t="s">
        <v>254</v>
      </c>
      <c r="BD525" s="116" t="s">
        <v>254</v>
      </c>
      <c r="BE525" s="116" t="s">
        <v>254</v>
      </c>
      <c r="BF525" s="116">
        <v>0</v>
      </c>
      <c r="BG525" s="116" t="s">
        <v>254</v>
      </c>
      <c r="BH525" s="116">
        <v>1</v>
      </c>
      <c r="BI525" s="116">
        <v>1</v>
      </c>
    </row>
    <row r="526" spans="1:61" ht="15.5">
      <c r="A526" s="117" t="str">
        <f t="shared" si="8"/>
        <v>NC</v>
      </c>
      <c r="B526" s="118" t="s">
        <v>332</v>
      </c>
      <c r="C526" s="118">
        <v>1</v>
      </c>
      <c r="D526" s="118" t="s">
        <v>961</v>
      </c>
      <c r="E526" s="119">
        <v>5</v>
      </c>
      <c r="F526" s="120">
        <v>1.3251258134841919</v>
      </c>
      <c r="G526" s="121">
        <v>33.448947906494141</v>
      </c>
      <c r="H526" s="137" t="s">
        <v>24</v>
      </c>
      <c r="I526" s="123">
        <v>509.29462690000003</v>
      </c>
      <c r="J526" s="124">
        <v>0.45</v>
      </c>
      <c r="K526" s="124">
        <v>11.33</v>
      </c>
      <c r="L526" s="124">
        <v>52.92</v>
      </c>
      <c r="N526" s="125">
        <v>0.1138</v>
      </c>
      <c r="O526" s="126">
        <v>0</v>
      </c>
      <c r="P526" s="126">
        <v>0</v>
      </c>
      <c r="Q526" s="126">
        <v>0.83930000000000005</v>
      </c>
      <c r="R526" s="126">
        <v>0</v>
      </c>
      <c r="S526" s="126">
        <v>0.135589181460741</v>
      </c>
      <c r="T526" s="126">
        <v>0</v>
      </c>
      <c r="U526" s="126">
        <v>0</v>
      </c>
      <c r="V526" s="127">
        <v>0.135589181460741</v>
      </c>
      <c r="W526" s="126">
        <v>24.710131153772998</v>
      </c>
      <c r="X526" s="126">
        <v>0</v>
      </c>
      <c r="Y526" s="126">
        <v>24.710131153772998</v>
      </c>
      <c r="Z526" s="126">
        <v>22.809351834251999</v>
      </c>
      <c r="AA526" s="126">
        <v>22.809351834251999</v>
      </c>
      <c r="AB526" s="126">
        <v>0</v>
      </c>
      <c r="AC526" s="126">
        <v>0</v>
      </c>
      <c r="AD526" s="126">
        <v>0</v>
      </c>
      <c r="AE526" s="127">
        <v>0</v>
      </c>
      <c r="AF526" s="128">
        <v>7</v>
      </c>
      <c r="AG526" s="125">
        <v>11.665082683900399</v>
      </c>
      <c r="AH526" s="126">
        <v>0</v>
      </c>
      <c r="AI526" s="126">
        <v>11.665082683900399</v>
      </c>
      <c r="AJ526" s="126">
        <v>11.665082683900399</v>
      </c>
      <c r="AK526" s="126">
        <v>11.665082683900399</v>
      </c>
      <c r="AL526" s="126">
        <v>0</v>
      </c>
      <c r="AM526" s="126">
        <v>0</v>
      </c>
      <c r="AN526" s="126">
        <v>0</v>
      </c>
      <c r="AO526" s="127">
        <v>0</v>
      </c>
      <c r="AP526" s="129">
        <v>65</v>
      </c>
      <c r="AQ526" s="129">
        <v>0</v>
      </c>
      <c r="AR526" s="129">
        <v>65</v>
      </c>
      <c r="AS526" s="129">
        <v>136</v>
      </c>
      <c r="AT526" s="129">
        <v>0</v>
      </c>
      <c r="AU526" s="129">
        <v>136</v>
      </c>
      <c r="AV526" s="129">
        <v>0</v>
      </c>
      <c r="AW526" s="129">
        <v>65</v>
      </c>
      <c r="AX526" s="129">
        <v>136</v>
      </c>
      <c r="AY526" s="129">
        <v>201</v>
      </c>
      <c r="AZ526" s="130">
        <v>201</v>
      </c>
      <c r="BA526" s="131">
        <v>0.94820000000000004</v>
      </c>
      <c r="BB526" s="116">
        <v>1</v>
      </c>
      <c r="BC526" s="116" t="s">
        <v>254</v>
      </c>
      <c r="BD526" s="116" t="s">
        <v>254</v>
      </c>
      <c r="BE526" s="116">
        <v>1</v>
      </c>
      <c r="BF526" s="116">
        <v>0</v>
      </c>
      <c r="BG526" s="116" t="s">
        <v>254</v>
      </c>
      <c r="BH526" s="116">
        <v>1</v>
      </c>
      <c r="BI526" s="116">
        <v>1</v>
      </c>
    </row>
    <row r="527" spans="1:61" ht="15.5">
      <c r="A527" s="117" t="str">
        <f t="shared" si="8"/>
        <v>NC</v>
      </c>
      <c r="B527" s="118" t="s">
        <v>332</v>
      </c>
      <c r="C527" s="118">
        <v>1</v>
      </c>
      <c r="D527" s="118" t="s">
        <v>962</v>
      </c>
      <c r="E527" s="119">
        <v>6</v>
      </c>
      <c r="F527" s="120">
        <v>1.5992740392684937</v>
      </c>
      <c r="G527" s="121">
        <v>34.903316497802734</v>
      </c>
      <c r="H527" s="137" t="s">
        <v>24</v>
      </c>
      <c r="I527" s="123">
        <v>413.80188440000001</v>
      </c>
      <c r="J527" s="124">
        <v>0.43</v>
      </c>
      <c r="K527" s="124">
        <v>10.81</v>
      </c>
      <c r="L527" s="124">
        <v>54.18</v>
      </c>
      <c r="N527" s="125">
        <v>8.8300000000000003E-2</v>
      </c>
      <c r="O527" s="126">
        <v>0</v>
      </c>
      <c r="P527" s="126">
        <v>0</v>
      </c>
      <c r="Q527" s="126">
        <v>0.79800000000000004</v>
      </c>
      <c r="R527" s="126">
        <v>0</v>
      </c>
      <c r="S527" s="126">
        <v>0.110651629072682</v>
      </c>
      <c r="T527" s="126">
        <v>0</v>
      </c>
      <c r="U527" s="126">
        <v>0</v>
      </c>
      <c r="V527" s="127">
        <v>0.110651629072682</v>
      </c>
      <c r="W527" s="126">
        <v>384.61538461538498</v>
      </c>
      <c r="X527" s="126">
        <v>288.461538461538</v>
      </c>
      <c r="Y527" s="126">
        <v>96.153846153846203</v>
      </c>
      <c r="Z527" s="126">
        <v>96.153846153846203</v>
      </c>
      <c r="AA527" s="126">
        <v>96.153846153846203</v>
      </c>
      <c r="AB527" s="126">
        <v>0</v>
      </c>
      <c r="AC527" s="126">
        <v>0</v>
      </c>
      <c r="AD527" s="126">
        <v>288.461538461538</v>
      </c>
      <c r="AE527" s="127">
        <v>0</v>
      </c>
      <c r="AF527" s="128">
        <v>3</v>
      </c>
      <c r="AG527" s="125">
        <v>119.32692307692299</v>
      </c>
      <c r="AH527" s="126">
        <v>90.576923076923094</v>
      </c>
      <c r="AI527" s="126">
        <v>28.75</v>
      </c>
      <c r="AJ527" s="126">
        <v>28.75</v>
      </c>
      <c r="AK527" s="126">
        <v>28.75</v>
      </c>
      <c r="AL527" s="126">
        <v>0</v>
      </c>
      <c r="AM527" s="126">
        <v>0</v>
      </c>
      <c r="AN527" s="126">
        <v>90.576923076923094</v>
      </c>
      <c r="AO527" s="127">
        <v>0</v>
      </c>
      <c r="AP527" s="129">
        <v>156</v>
      </c>
      <c r="AQ527" s="129">
        <v>0</v>
      </c>
      <c r="AR527" s="129">
        <v>156</v>
      </c>
      <c r="AS527" s="129">
        <v>264</v>
      </c>
      <c r="AT527" s="129">
        <v>0</v>
      </c>
      <c r="AU527" s="129">
        <v>264</v>
      </c>
      <c r="AV527" s="129">
        <v>0</v>
      </c>
      <c r="AW527" s="129">
        <v>156</v>
      </c>
      <c r="AX527" s="129">
        <v>264</v>
      </c>
      <c r="AY527" s="129">
        <v>420</v>
      </c>
      <c r="AZ527" s="130">
        <v>420</v>
      </c>
      <c r="BA527" s="131">
        <v>0.49519999999999997</v>
      </c>
      <c r="BB527" s="116">
        <v>0</v>
      </c>
      <c r="BC527" s="116" t="s">
        <v>254</v>
      </c>
      <c r="BD527" s="116" t="s">
        <v>254</v>
      </c>
      <c r="BE527" s="116" t="s">
        <v>254</v>
      </c>
      <c r="BF527" s="116">
        <v>0</v>
      </c>
      <c r="BG527" s="116" t="s">
        <v>254</v>
      </c>
      <c r="BH527" s="116">
        <v>1</v>
      </c>
      <c r="BI527" s="116">
        <v>0</v>
      </c>
    </row>
    <row r="528" spans="1:61" ht="15.5">
      <c r="A528" s="117" t="str">
        <f t="shared" si="8"/>
        <v>NC</v>
      </c>
      <c r="B528" s="118" t="s">
        <v>332</v>
      </c>
      <c r="C528" s="118">
        <v>1</v>
      </c>
      <c r="D528" s="118" t="s">
        <v>963</v>
      </c>
      <c r="E528" s="119">
        <v>7</v>
      </c>
      <c r="F528" s="120">
        <v>1.1810755729675293</v>
      </c>
      <c r="G528" s="121">
        <v>25.458158493041992</v>
      </c>
      <c r="H528" s="137" t="s">
        <v>24</v>
      </c>
      <c r="I528" s="123">
        <v>413.80188440000001</v>
      </c>
      <c r="J528" s="124">
        <v>0.45</v>
      </c>
      <c r="K528" s="124">
        <v>10.06</v>
      </c>
      <c r="L528" s="124">
        <v>46.93</v>
      </c>
      <c r="N528" s="125">
        <v>0.13650000000000001</v>
      </c>
      <c r="O528" s="126">
        <v>0</v>
      </c>
      <c r="P528" s="126">
        <v>0</v>
      </c>
      <c r="Q528" s="126">
        <v>0.83979999999999999</v>
      </c>
      <c r="R528" s="126">
        <v>0</v>
      </c>
      <c r="S528" s="126">
        <v>0.16253869969040199</v>
      </c>
      <c r="T528" s="126">
        <v>0</v>
      </c>
      <c r="U528" s="126">
        <v>0</v>
      </c>
      <c r="V528" s="127">
        <v>0.16253869969040199</v>
      </c>
      <c r="W528" s="126">
        <v>47.456207690697198</v>
      </c>
      <c r="X528" s="126">
        <v>1.39577081443227</v>
      </c>
      <c r="Y528" s="126">
        <v>46.060436876264902</v>
      </c>
      <c r="Z528" s="126">
        <v>42.571009840184203</v>
      </c>
      <c r="AA528" s="126">
        <v>42.571009840184203</v>
      </c>
      <c r="AB528" s="126">
        <v>0</v>
      </c>
      <c r="AC528" s="126">
        <v>0</v>
      </c>
      <c r="AD528" s="126">
        <v>1.39577081443227</v>
      </c>
      <c r="AE528" s="127">
        <v>0</v>
      </c>
      <c r="AF528" s="128">
        <v>10</v>
      </c>
      <c r="AG528" s="125">
        <v>28.519785051294601</v>
      </c>
      <c r="AH528" s="126">
        <v>2.5814781212924802</v>
      </c>
      <c r="AI528" s="126">
        <v>25.938306930002099</v>
      </c>
      <c r="AJ528" s="126">
        <v>25.082699420755102</v>
      </c>
      <c r="AK528" s="126">
        <v>25.082699420755102</v>
      </c>
      <c r="AL528" s="126">
        <v>0</v>
      </c>
      <c r="AM528" s="126">
        <v>0</v>
      </c>
      <c r="AN528" s="126">
        <v>2.5814781212924802</v>
      </c>
      <c r="AO528" s="127">
        <v>0</v>
      </c>
      <c r="AP528" s="129">
        <v>200</v>
      </c>
      <c r="AQ528" s="129">
        <v>0</v>
      </c>
      <c r="AR528" s="129">
        <v>200</v>
      </c>
      <c r="AS528" s="129">
        <v>340</v>
      </c>
      <c r="AT528" s="129">
        <v>0</v>
      </c>
      <c r="AU528" s="129">
        <v>340</v>
      </c>
      <c r="AV528" s="129">
        <v>0</v>
      </c>
      <c r="AW528" s="129">
        <v>200</v>
      </c>
      <c r="AX528" s="129">
        <v>340</v>
      </c>
      <c r="AY528" s="129">
        <v>540</v>
      </c>
      <c r="AZ528" s="130">
        <v>540</v>
      </c>
      <c r="BA528" s="131">
        <v>0.82350000000000001</v>
      </c>
      <c r="BB528" s="116">
        <v>1</v>
      </c>
      <c r="BC528" s="116" t="s">
        <v>254</v>
      </c>
      <c r="BD528" s="116" t="s">
        <v>254</v>
      </c>
      <c r="BE528" s="116">
        <v>0</v>
      </c>
      <c r="BF528" s="116">
        <v>0</v>
      </c>
      <c r="BG528" s="116" t="s">
        <v>254</v>
      </c>
      <c r="BH528" s="116">
        <v>1</v>
      </c>
      <c r="BI528" s="116">
        <v>0.5</v>
      </c>
    </row>
    <row r="529" spans="1:61" ht="15.5">
      <c r="A529" s="117" t="str">
        <f t="shared" si="8"/>
        <v>NC</v>
      </c>
      <c r="B529" s="118" t="s">
        <v>332</v>
      </c>
      <c r="C529" s="118">
        <v>1</v>
      </c>
      <c r="D529" s="118" t="s">
        <v>964</v>
      </c>
      <c r="E529" s="119">
        <v>8</v>
      </c>
      <c r="F529" s="120">
        <v>1.7625739574432373</v>
      </c>
      <c r="G529" s="121">
        <v>35.670772552490234</v>
      </c>
      <c r="H529" s="137" t="s">
        <v>24</v>
      </c>
      <c r="I529" s="123">
        <v>541.12554109999996</v>
      </c>
      <c r="J529" s="124">
        <v>0.43</v>
      </c>
      <c r="K529" s="124">
        <v>10.050000000000001</v>
      </c>
      <c r="L529" s="124">
        <v>46</v>
      </c>
      <c r="N529" s="125">
        <v>0.42420000000000002</v>
      </c>
      <c r="O529" s="126">
        <v>0</v>
      </c>
      <c r="P529" s="126">
        <v>0</v>
      </c>
      <c r="Q529" s="126">
        <v>0.80010000000000003</v>
      </c>
      <c r="R529" s="126">
        <v>0</v>
      </c>
      <c r="S529" s="126">
        <v>0.53018372703412098</v>
      </c>
      <c r="T529" s="126">
        <v>0</v>
      </c>
      <c r="U529" s="126">
        <v>0</v>
      </c>
      <c r="V529" s="127">
        <v>0.53018372703412098</v>
      </c>
      <c r="W529" s="126">
        <v>45.170718745848298</v>
      </c>
      <c r="X529" s="126">
        <v>1.3285505513484801</v>
      </c>
      <c r="Y529" s="126">
        <v>43.842168194499799</v>
      </c>
      <c r="Z529" s="126">
        <v>41.1850670918028</v>
      </c>
      <c r="AA529" s="126">
        <v>41.1850670918028</v>
      </c>
      <c r="AB529" s="126">
        <v>0</v>
      </c>
      <c r="AC529" s="126">
        <v>0</v>
      </c>
      <c r="AD529" s="126">
        <v>1.3285505513484801</v>
      </c>
      <c r="AE529" s="127">
        <v>0</v>
      </c>
      <c r="AF529" s="128">
        <v>8</v>
      </c>
      <c r="AG529" s="125">
        <v>17.9473893981666</v>
      </c>
      <c r="AH529" s="126">
        <v>1.36442141623489</v>
      </c>
      <c r="AI529" s="126">
        <v>16.582967981931699</v>
      </c>
      <c r="AJ529" s="126">
        <v>16.203002524245999</v>
      </c>
      <c r="AK529" s="126">
        <v>16.203002524245999</v>
      </c>
      <c r="AL529" s="126">
        <v>0</v>
      </c>
      <c r="AM529" s="126">
        <v>0</v>
      </c>
      <c r="AN529" s="126">
        <v>1.36442141623489</v>
      </c>
      <c r="AO529" s="127">
        <v>0</v>
      </c>
      <c r="AP529" s="129">
        <v>58</v>
      </c>
      <c r="AQ529" s="129">
        <v>0</v>
      </c>
      <c r="AR529" s="129">
        <v>58</v>
      </c>
      <c r="AS529" s="129">
        <v>66</v>
      </c>
      <c r="AT529" s="129">
        <v>0</v>
      </c>
      <c r="AU529" s="129">
        <v>66</v>
      </c>
      <c r="AV529" s="129">
        <v>0</v>
      </c>
      <c r="AW529" s="129">
        <v>58</v>
      </c>
      <c r="AX529" s="129">
        <v>66</v>
      </c>
      <c r="AY529" s="129">
        <v>124</v>
      </c>
      <c r="AZ529" s="130">
        <v>124</v>
      </c>
      <c r="BA529" s="131">
        <v>2.919</v>
      </c>
      <c r="BB529" s="116" t="s">
        <v>254</v>
      </c>
      <c r="BC529" s="116" t="s">
        <v>254</v>
      </c>
      <c r="BD529" s="116" t="s">
        <v>254</v>
      </c>
      <c r="BE529" s="116" t="s">
        <v>254</v>
      </c>
      <c r="BF529" s="116">
        <v>0</v>
      </c>
      <c r="BG529" s="116" t="s">
        <v>254</v>
      </c>
      <c r="BH529" s="116">
        <v>1</v>
      </c>
      <c r="BI529" s="116" t="s">
        <v>254</v>
      </c>
    </row>
    <row r="530" spans="1:61" ht="15.5">
      <c r="A530" s="117" t="str">
        <f t="shared" si="8"/>
        <v>NC</v>
      </c>
      <c r="B530" s="118" t="s">
        <v>332</v>
      </c>
      <c r="C530" s="118">
        <v>1</v>
      </c>
      <c r="D530" s="118" t="s">
        <v>965</v>
      </c>
      <c r="E530" s="119">
        <v>9</v>
      </c>
      <c r="F530" s="120">
        <v>1.4929147958755493</v>
      </c>
      <c r="G530" s="121">
        <v>34.708339691162109</v>
      </c>
      <c r="H530" s="137" t="s">
        <v>24</v>
      </c>
      <c r="I530" s="123">
        <v>572.95645530000002</v>
      </c>
      <c r="J530" s="124">
        <v>0.49</v>
      </c>
      <c r="K530" s="124">
        <v>8.81</v>
      </c>
      <c r="L530" s="124">
        <v>36.909999999999997</v>
      </c>
      <c r="N530" s="125">
        <v>0.25609999999999999</v>
      </c>
      <c r="O530" s="126">
        <v>0</v>
      </c>
      <c r="P530" s="126">
        <v>0</v>
      </c>
      <c r="Q530" s="126">
        <v>0.92579999999999996</v>
      </c>
      <c r="R530" s="126">
        <v>0</v>
      </c>
      <c r="S530" s="126">
        <v>0.27662562108446698</v>
      </c>
      <c r="T530" s="126">
        <v>0</v>
      </c>
      <c r="U530" s="126">
        <v>0</v>
      </c>
      <c r="V530" s="127">
        <v>0.27662562108446698</v>
      </c>
      <c r="W530" s="58">
        <v>48.293089092423003</v>
      </c>
      <c r="X530" s="58">
        <v>0</v>
      </c>
      <c r="Y530" s="58">
        <v>14.9875104079933</v>
      </c>
      <c r="Z530" s="58">
        <v>0</v>
      </c>
      <c r="AA530" s="58">
        <v>0</v>
      </c>
      <c r="AB530" s="58">
        <v>0</v>
      </c>
      <c r="AC530" s="58">
        <v>0</v>
      </c>
      <c r="AD530" s="58">
        <v>0</v>
      </c>
      <c r="AE530" s="138">
        <v>0</v>
      </c>
      <c r="AF530" s="139">
        <v>7</v>
      </c>
      <c r="AG530" s="140">
        <v>7.5470441298917601</v>
      </c>
      <c r="AH530" s="58">
        <v>0</v>
      </c>
      <c r="AI530" s="58">
        <v>7.5470441298917601</v>
      </c>
      <c r="AJ530" s="58" t="s">
        <v>254</v>
      </c>
      <c r="AK530" s="58" t="s">
        <v>254</v>
      </c>
      <c r="AL530" s="58" t="s">
        <v>254</v>
      </c>
      <c r="AM530" s="58" t="s">
        <v>254</v>
      </c>
      <c r="AN530" s="58" t="s">
        <v>254</v>
      </c>
      <c r="AO530" s="138" t="s">
        <v>254</v>
      </c>
      <c r="AP530" s="129">
        <v>43</v>
      </c>
      <c r="AQ530" s="129">
        <v>0</v>
      </c>
      <c r="AR530" s="129">
        <v>43</v>
      </c>
      <c r="AS530" s="129">
        <v>58</v>
      </c>
      <c r="AT530" s="129">
        <v>0</v>
      </c>
      <c r="AU530" s="129">
        <v>58</v>
      </c>
      <c r="AV530" s="129">
        <v>0</v>
      </c>
      <c r="AW530" s="129">
        <v>43</v>
      </c>
      <c r="AX530" s="129">
        <v>58</v>
      </c>
      <c r="AY530" s="129">
        <v>101</v>
      </c>
      <c r="AZ530" s="130">
        <v>101</v>
      </c>
      <c r="BA530" s="131">
        <v>0.1762</v>
      </c>
      <c r="BB530" s="116">
        <v>1</v>
      </c>
      <c r="BC530" s="116" t="s">
        <v>254</v>
      </c>
      <c r="BD530" s="116" t="s">
        <v>254</v>
      </c>
      <c r="BE530" s="116">
        <v>0</v>
      </c>
      <c r="BF530" s="116">
        <v>0</v>
      </c>
      <c r="BG530" s="116" t="s">
        <v>254</v>
      </c>
      <c r="BH530" s="116">
        <v>1</v>
      </c>
      <c r="BI530" s="116">
        <v>0.5</v>
      </c>
    </row>
    <row r="531" spans="1:61" ht="15.5">
      <c r="A531" s="117" t="str">
        <f t="shared" si="8"/>
        <v>NC</v>
      </c>
      <c r="B531" s="118" t="s">
        <v>332</v>
      </c>
      <c r="C531" s="118">
        <v>1</v>
      </c>
      <c r="D531" s="118" t="s">
        <v>966</v>
      </c>
      <c r="E531" s="119" t="s">
        <v>436</v>
      </c>
      <c r="F531" s="120">
        <v>2.1283872127532959</v>
      </c>
      <c r="G531" s="121">
        <v>47.551116943359375</v>
      </c>
      <c r="H531" s="137" t="s">
        <v>24</v>
      </c>
      <c r="I531" s="123">
        <v>795.77285459999996</v>
      </c>
      <c r="J531" s="124">
        <v>0.43</v>
      </c>
      <c r="K531" s="124">
        <v>12.32</v>
      </c>
      <c r="L531" s="124">
        <v>52.55</v>
      </c>
      <c r="N531" s="125">
        <v>0.1462</v>
      </c>
      <c r="O531" s="126">
        <v>0</v>
      </c>
      <c r="P531" s="126">
        <v>0</v>
      </c>
      <c r="Q531" s="126">
        <v>0.78120000000000001</v>
      </c>
      <c r="R531" s="126">
        <v>0</v>
      </c>
      <c r="S531" s="126">
        <v>0.187147977470558</v>
      </c>
      <c r="T531" s="126">
        <v>0</v>
      </c>
      <c r="U531" s="126">
        <v>0</v>
      </c>
      <c r="V531" s="127">
        <v>0.187147977470558</v>
      </c>
      <c r="W531" s="58">
        <v>1.93162062970833</v>
      </c>
      <c r="X531" s="58">
        <v>1.4487154722812401</v>
      </c>
      <c r="Y531" s="58">
        <v>0.48290515742708101</v>
      </c>
      <c r="Z531" s="58">
        <v>0</v>
      </c>
      <c r="AA531" s="58">
        <v>0</v>
      </c>
      <c r="AB531" s="58">
        <v>0</v>
      </c>
      <c r="AC531" s="58">
        <v>0</v>
      </c>
      <c r="AD531" s="58">
        <v>0</v>
      </c>
      <c r="AE531" s="138">
        <v>0</v>
      </c>
      <c r="AF531" s="139">
        <v>4</v>
      </c>
      <c r="AG531" s="140">
        <v>2.03399652308287</v>
      </c>
      <c r="AH531" s="58">
        <v>1.8596677612516901</v>
      </c>
      <c r="AI531" s="58">
        <v>0.17432876183117599</v>
      </c>
      <c r="AJ531" s="58" t="s">
        <v>254</v>
      </c>
      <c r="AK531" s="58" t="s">
        <v>254</v>
      </c>
      <c r="AL531" s="58" t="s">
        <v>254</v>
      </c>
      <c r="AM531" s="58" t="s">
        <v>254</v>
      </c>
      <c r="AN531" s="58" t="s">
        <v>254</v>
      </c>
      <c r="AO531" s="138" t="s">
        <v>254</v>
      </c>
      <c r="AP531" s="129">
        <v>174</v>
      </c>
      <c r="AQ531" s="129">
        <v>0</v>
      </c>
      <c r="AR531" s="129">
        <v>174</v>
      </c>
      <c r="AS531" s="129">
        <v>201</v>
      </c>
      <c r="AT531" s="129">
        <v>0</v>
      </c>
      <c r="AU531" s="129">
        <v>201</v>
      </c>
      <c r="AV531" s="129">
        <v>0</v>
      </c>
      <c r="AW531" s="129">
        <v>174</v>
      </c>
      <c r="AX531" s="129">
        <v>201</v>
      </c>
      <c r="AY531" s="129">
        <v>375</v>
      </c>
      <c r="AZ531" s="130">
        <v>375</v>
      </c>
      <c r="BA531" s="131">
        <v>6.4600000000000005E-2</v>
      </c>
      <c r="BB531" s="116">
        <v>1</v>
      </c>
      <c r="BC531" s="116" t="s">
        <v>254</v>
      </c>
      <c r="BD531" s="116" t="s">
        <v>254</v>
      </c>
      <c r="BE531" s="116" t="s">
        <v>254</v>
      </c>
      <c r="BF531" s="116">
        <v>0</v>
      </c>
      <c r="BG531" s="116" t="s">
        <v>254</v>
      </c>
      <c r="BH531" s="116" t="s">
        <v>254</v>
      </c>
      <c r="BI531" s="116">
        <v>1</v>
      </c>
    </row>
    <row r="532" spans="1:61" ht="15.5">
      <c r="A532" s="117" t="str">
        <f t="shared" si="8"/>
        <v>NC</v>
      </c>
      <c r="B532" s="118" t="s">
        <v>332</v>
      </c>
      <c r="C532" s="118">
        <v>1</v>
      </c>
      <c r="D532" s="118" t="s">
        <v>967</v>
      </c>
      <c r="E532" s="119" t="s">
        <v>438</v>
      </c>
      <c r="F532" s="120">
        <v>1.545478343963623</v>
      </c>
      <c r="G532" s="121">
        <v>34.740249633789063</v>
      </c>
      <c r="H532" s="137" t="s">
        <v>24</v>
      </c>
      <c r="I532" s="123">
        <v>1082.251082</v>
      </c>
      <c r="J532" s="124">
        <v>0.48</v>
      </c>
      <c r="K532" s="124">
        <v>11.96</v>
      </c>
      <c r="L532" s="124">
        <v>54.2</v>
      </c>
      <c r="N532" s="125">
        <v>0.18809999999999999</v>
      </c>
      <c r="O532" s="126">
        <v>0</v>
      </c>
      <c r="P532" s="126">
        <v>0</v>
      </c>
      <c r="Q532" s="126">
        <v>0.88349999999999995</v>
      </c>
      <c r="R532" s="126">
        <v>0</v>
      </c>
      <c r="S532" s="126">
        <v>0.21290322580645199</v>
      </c>
      <c r="T532" s="126">
        <v>0</v>
      </c>
      <c r="U532" s="126">
        <v>0</v>
      </c>
      <c r="V532" s="127">
        <v>0.21290322580645199</v>
      </c>
      <c r="W532" s="126">
        <v>12.30012300123</v>
      </c>
      <c r="X532" s="126">
        <v>0.424142172456207</v>
      </c>
      <c r="Y532" s="126">
        <v>11.4518386563176</v>
      </c>
      <c r="Z532" s="126">
        <v>5.9379904143869</v>
      </c>
      <c r="AA532" s="126">
        <v>5.9379904143869</v>
      </c>
      <c r="AB532" s="126">
        <v>0</v>
      </c>
      <c r="AC532" s="126">
        <v>0.848284344912415</v>
      </c>
      <c r="AD532" s="126">
        <v>0.848284344912415</v>
      </c>
      <c r="AE532" s="127">
        <v>0</v>
      </c>
      <c r="AF532" s="128">
        <v>16</v>
      </c>
      <c r="AG532" s="125">
        <v>6.0686262035034098</v>
      </c>
      <c r="AH532" s="126">
        <v>0.16753615812020201</v>
      </c>
      <c r="AI532" s="126">
        <v>4.7851719896509302</v>
      </c>
      <c r="AJ532" s="126">
        <v>3.2921915426050798</v>
      </c>
      <c r="AK532" s="126">
        <v>3.2921915426050798</v>
      </c>
      <c r="AL532" s="126">
        <v>0</v>
      </c>
      <c r="AM532" s="126">
        <v>1.2503711244008999</v>
      </c>
      <c r="AN532" s="126">
        <v>1.28345421385248</v>
      </c>
      <c r="AO532" s="127">
        <v>0</v>
      </c>
      <c r="AP532" s="129">
        <v>194</v>
      </c>
      <c r="AQ532" s="129">
        <v>0</v>
      </c>
      <c r="AR532" s="129">
        <v>194</v>
      </c>
      <c r="AS532" s="129">
        <v>274</v>
      </c>
      <c r="AT532" s="129">
        <v>0</v>
      </c>
      <c r="AU532" s="129">
        <v>274</v>
      </c>
      <c r="AV532" s="129">
        <v>0</v>
      </c>
      <c r="AW532" s="129">
        <v>194</v>
      </c>
      <c r="AX532" s="129">
        <v>274</v>
      </c>
      <c r="AY532" s="129">
        <v>468</v>
      </c>
      <c r="AZ532" s="130">
        <v>468</v>
      </c>
      <c r="BA532" s="131">
        <v>1.9900000000000001E-2</v>
      </c>
      <c r="BB532" s="116">
        <v>1</v>
      </c>
      <c r="BC532" s="116" t="s">
        <v>254</v>
      </c>
      <c r="BD532" s="116" t="s">
        <v>254</v>
      </c>
      <c r="BE532" s="116" t="s">
        <v>254</v>
      </c>
      <c r="BF532" s="116" t="s">
        <v>254</v>
      </c>
      <c r="BG532" s="116" t="s">
        <v>254</v>
      </c>
      <c r="BH532" s="116">
        <v>1</v>
      </c>
      <c r="BI532" s="116">
        <v>1</v>
      </c>
    </row>
    <row r="533" spans="1:61" ht="15.5">
      <c r="A533" s="117" t="str">
        <f t="shared" si="8"/>
        <v>NC</v>
      </c>
      <c r="B533" s="118" t="s">
        <v>332</v>
      </c>
      <c r="C533" s="118">
        <v>1</v>
      </c>
      <c r="D533" s="118" t="s">
        <v>968</v>
      </c>
      <c r="E533" s="119" t="s">
        <v>440</v>
      </c>
      <c r="F533" s="120">
        <v>1.8259592056274414</v>
      </c>
      <c r="G533" s="121">
        <v>33.730625152587891</v>
      </c>
      <c r="H533" s="137" t="s">
        <v>24</v>
      </c>
      <c r="I533" s="123">
        <v>445.6327986</v>
      </c>
      <c r="J533" s="124">
        <v>0.38</v>
      </c>
      <c r="K533" s="124">
        <v>6.11</v>
      </c>
      <c r="L533" s="124">
        <v>29.6</v>
      </c>
      <c r="N533" s="125">
        <v>9.9000000000000005E-2</v>
      </c>
      <c r="O533" s="126">
        <v>0</v>
      </c>
      <c r="P533" s="126">
        <v>0</v>
      </c>
      <c r="Q533" s="126">
        <v>0.35389999999999999</v>
      </c>
      <c r="R533" s="126">
        <v>0</v>
      </c>
      <c r="S533" s="126">
        <v>0.27974003955919802</v>
      </c>
      <c r="T533" s="126">
        <v>0</v>
      </c>
      <c r="U533" s="126">
        <v>0</v>
      </c>
      <c r="V533" s="127">
        <v>0.27974003955919802</v>
      </c>
      <c r="W533" s="126">
        <v>31.729243786356399</v>
      </c>
      <c r="X533" s="126">
        <v>5.2882072977260703</v>
      </c>
      <c r="Y533" s="126">
        <v>26.441036488630399</v>
      </c>
      <c r="Z533" s="126">
        <v>24.678300722721701</v>
      </c>
      <c r="AA533" s="126">
        <v>24.678300722721701</v>
      </c>
      <c r="AB533" s="126">
        <v>0</v>
      </c>
      <c r="AC533" s="126">
        <v>0</v>
      </c>
      <c r="AD533" s="126">
        <v>5.2882072977260703</v>
      </c>
      <c r="AE533" s="127">
        <v>0</v>
      </c>
      <c r="AF533" s="128">
        <v>7</v>
      </c>
      <c r="AG533" s="125">
        <v>6.57324167107351</v>
      </c>
      <c r="AH533" s="126">
        <v>1.66049709148599</v>
      </c>
      <c r="AI533" s="126">
        <v>4.9127445795875202</v>
      </c>
      <c r="AJ533" s="126">
        <v>3.3068922968446999</v>
      </c>
      <c r="AK533" s="126">
        <v>3.3068922968446999</v>
      </c>
      <c r="AL533" s="126">
        <v>0</v>
      </c>
      <c r="AM533" s="126">
        <v>0</v>
      </c>
      <c r="AN533" s="126">
        <v>1.66049709148599</v>
      </c>
      <c r="AO533" s="127">
        <v>0</v>
      </c>
      <c r="AP533" s="129">
        <v>38</v>
      </c>
      <c r="AQ533" s="129">
        <v>0</v>
      </c>
      <c r="AR533" s="129">
        <v>38</v>
      </c>
      <c r="AS533" s="129">
        <v>84</v>
      </c>
      <c r="AT533" s="129">
        <v>0</v>
      </c>
      <c r="AU533" s="129">
        <v>84</v>
      </c>
      <c r="AV533" s="129">
        <v>0</v>
      </c>
      <c r="AW533" s="129">
        <v>38</v>
      </c>
      <c r="AX533" s="129">
        <v>84</v>
      </c>
      <c r="AY533" s="129">
        <v>122</v>
      </c>
      <c r="AZ533" s="130">
        <v>122</v>
      </c>
      <c r="BA533" s="131">
        <v>0</v>
      </c>
      <c r="BB533" s="116">
        <v>1</v>
      </c>
      <c r="BC533" s="116" t="s">
        <v>254</v>
      </c>
      <c r="BD533" s="116" t="s">
        <v>254</v>
      </c>
      <c r="BE533" s="116" t="s">
        <v>254</v>
      </c>
      <c r="BF533" s="116">
        <v>0</v>
      </c>
      <c r="BG533" s="116" t="s">
        <v>254</v>
      </c>
      <c r="BH533" s="116">
        <v>1</v>
      </c>
      <c r="BI533" s="116">
        <v>1</v>
      </c>
    </row>
    <row r="534" spans="1:61" ht="15.5">
      <c r="A534" s="117" t="str">
        <f t="shared" si="8"/>
        <v>NC</v>
      </c>
      <c r="B534" s="118" t="s">
        <v>332</v>
      </c>
      <c r="C534" s="118">
        <v>1</v>
      </c>
      <c r="D534" s="118" t="s">
        <v>969</v>
      </c>
      <c r="E534" s="119" t="s">
        <v>442</v>
      </c>
      <c r="F534" s="120">
        <v>1.7937202453613281</v>
      </c>
      <c r="G534" s="121">
        <v>34.903453826904297</v>
      </c>
      <c r="H534" s="137" t="s">
        <v>24</v>
      </c>
      <c r="I534" s="123">
        <v>795.77285459999996</v>
      </c>
      <c r="J534" s="124">
        <v>0.45</v>
      </c>
      <c r="K534" s="124">
        <v>8.2799999999999994</v>
      </c>
      <c r="L534" s="124">
        <v>40.5</v>
      </c>
      <c r="N534" s="125">
        <v>0.1835</v>
      </c>
      <c r="O534" s="126">
        <v>0</v>
      </c>
      <c r="P534" s="126">
        <v>0</v>
      </c>
      <c r="Q534" s="126">
        <v>0.93930000000000002</v>
      </c>
      <c r="R534" s="126">
        <v>0</v>
      </c>
      <c r="S534" s="126">
        <v>0.19535824550197001</v>
      </c>
      <c r="T534" s="126">
        <v>0</v>
      </c>
      <c r="U534" s="126">
        <v>0</v>
      </c>
      <c r="V534" s="127">
        <v>0.19535824550197001</v>
      </c>
      <c r="W534" s="126">
        <v>18.541014001662301</v>
      </c>
      <c r="X534" s="126">
        <v>0.63934531040214804</v>
      </c>
      <c r="Y534" s="126">
        <v>17.901668691260099</v>
      </c>
      <c r="Z534" s="126">
        <v>16.9426507256569</v>
      </c>
      <c r="AA534" s="126">
        <v>16.303305415254801</v>
      </c>
      <c r="AB534" s="126">
        <v>0.63934531040214804</v>
      </c>
      <c r="AC534" s="126">
        <v>0.63934531040214804</v>
      </c>
      <c r="AD534" s="126">
        <v>0.63934531040214804</v>
      </c>
      <c r="AE534" s="127">
        <v>0</v>
      </c>
      <c r="AF534" s="128">
        <v>15</v>
      </c>
      <c r="AG534" s="125">
        <v>9.4763761907806394</v>
      </c>
      <c r="AH534" s="126">
        <v>1.7083306693945399</v>
      </c>
      <c r="AI534" s="126">
        <v>7.7680455213861004</v>
      </c>
      <c r="AJ534" s="126">
        <v>7.4915286746371699</v>
      </c>
      <c r="AK534" s="126">
        <v>5.5616648551882903</v>
      </c>
      <c r="AL534" s="126">
        <v>1.92986381944888</v>
      </c>
      <c r="AM534" s="126">
        <v>0.230803657055175</v>
      </c>
      <c r="AN534" s="126">
        <v>1.7083306693945399</v>
      </c>
      <c r="AO534" s="127">
        <v>0</v>
      </c>
      <c r="AP534" s="129">
        <v>64</v>
      </c>
      <c r="AQ534" s="129">
        <v>0</v>
      </c>
      <c r="AR534" s="129">
        <v>64</v>
      </c>
      <c r="AS534" s="129">
        <v>409</v>
      </c>
      <c r="AT534" s="129">
        <v>0</v>
      </c>
      <c r="AU534" s="129">
        <v>409</v>
      </c>
      <c r="AV534" s="129">
        <v>0</v>
      </c>
      <c r="AW534" s="129">
        <v>64</v>
      </c>
      <c r="AX534" s="129">
        <v>409</v>
      </c>
      <c r="AY534" s="129">
        <v>473</v>
      </c>
      <c r="AZ534" s="130">
        <v>473</v>
      </c>
      <c r="BA534" s="131">
        <v>0.63839999999999997</v>
      </c>
      <c r="BB534" s="116">
        <v>1</v>
      </c>
      <c r="BC534" s="116" t="s">
        <v>254</v>
      </c>
      <c r="BD534" s="116" t="s">
        <v>254</v>
      </c>
      <c r="BE534" s="116" t="s">
        <v>254</v>
      </c>
      <c r="BF534" s="116" t="s">
        <v>254</v>
      </c>
      <c r="BG534" s="116" t="s">
        <v>254</v>
      </c>
      <c r="BH534" s="116">
        <v>1</v>
      </c>
      <c r="BI534" s="116">
        <v>1</v>
      </c>
    </row>
    <row r="535" spans="1:61" ht="15.5">
      <c r="A535" s="117" t="str">
        <f t="shared" si="8"/>
        <v>NC</v>
      </c>
      <c r="B535" s="118" t="s">
        <v>332</v>
      </c>
      <c r="C535" s="118">
        <v>1</v>
      </c>
      <c r="D535" s="118" t="s">
        <v>970</v>
      </c>
      <c r="E535" s="119" t="s">
        <v>444</v>
      </c>
      <c r="F535" s="120">
        <v>2.0481417179107666</v>
      </c>
      <c r="G535" s="121">
        <v>34.820590972900391</v>
      </c>
      <c r="H535" s="137" t="s">
        <v>24</v>
      </c>
      <c r="I535" s="123">
        <v>859.43468299999995</v>
      </c>
      <c r="J535" s="124">
        <v>0.41</v>
      </c>
      <c r="K535" s="124">
        <v>9.33</v>
      </c>
      <c r="L535" s="124">
        <v>39.979999999999997</v>
      </c>
      <c r="N535" s="125">
        <v>0.1603</v>
      </c>
      <c r="O535" s="126">
        <v>0</v>
      </c>
      <c r="P535" s="126">
        <v>0</v>
      </c>
      <c r="Q535" s="126">
        <v>0.66210000000000002</v>
      </c>
      <c r="R535" s="126">
        <v>0</v>
      </c>
      <c r="S535" s="126">
        <v>0.24210844283340899</v>
      </c>
      <c r="T535" s="126">
        <v>0</v>
      </c>
      <c r="U535" s="126">
        <v>0</v>
      </c>
      <c r="V535" s="127">
        <v>0.24210844283340899</v>
      </c>
      <c r="W535" s="126">
        <v>11.416068115873101</v>
      </c>
      <c r="X535" s="126">
        <v>2.3783475241402301</v>
      </c>
      <c r="Y535" s="126">
        <v>9.0377205917328602</v>
      </c>
      <c r="Z535" s="126">
        <v>8.0863815820767702</v>
      </c>
      <c r="AA535" s="126">
        <v>8.0863815820767702</v>
      </c>
      <c r="AB535" s="126">
        <v>0</v>
      </c>
      <c r="AC535" s="126">
        <v>0.47566950482804499</v>
      </c>
      <c r="AD535" s="126">
        <v>2.3783475241402301</v>
      </c>
      <c r="AE535" s="127">
        <v>0</v>
      </c>
      <c r="AF535" s="128">
        <v>11</v>
      </c>
      <c r="AG535" s="125">
        <v>4.6482424011796599</v>
      </c>
      <c r="AH535" s="126">
        <v>2.0919944822337402</v>
      </c>
      <c r="AI535" s="126">
        <v>2.5562479189459202</v>
      </c>
      <c r="AJ535" s="126">
        <v>2.4202064405650998</v>
      </c>
      <c r="AK535" s="126">
        <v>2.4202064405650998</v>
      </c>
      <c r="AL535" s="126">
        <v>0</v>
      </c>
      <c r="AM535" s="126">
        <v>6.8020739190410504E-2</v>
      </c>
      <c r="AN535" s="126">
        <v>2.0919944822337402</v>
      </c>
      <c r="AO535" s="127">
        <v>0</v>
      </c>
      <c r="AP535" s="129">
        <v>233</v>
      </c>
      <c r="AQ535" s="129">
        <v>0</v>
      </c>
      <c r="AR535" s="129">
        <v>233</v>
      </c>
      <c r="AS535" s="129">
        <v>282</v>
      </c>
      <c r="AT535" s="129">
        <v>0</v>
      </c>
      <c r="AU535" s="129">
        <v>282</v>
      </c>
      <c r="AV535" s="129">
        <v>0</v>
      </c>
      <c r="AW535" s="129">
        <v>233</v>
      </c>
      <c r="AX535" s="129">
        <v>282</v>
      </c>
      <c r="AY535" s="129">
        <v>515</v>
      </c>
      <c r="AZ535" s="130">
        <v>515</v>
      </c>
      <c r="BA535" s="131">
        <v>0.42470000000000002</v>
      </c>
      <c r="BB535" s="116">
        <v>0</v>
      </c>
      <c r="BC535" s="116" t="s">
        <v>254</v>
      </c>
      <c r="BD535" s="116" t="s">
        <v>254</v>
      </c>
      <c r="BE535" s="116">
        <v>1</v>
      </c>
      <c r="BF535" s="116" t="s">
        <v>254</v>
      </c>
      <c r="BG535" s="116" t="s">
        <v>254</v>
      </c>
      <c r="BH535" s="116">
        <v>1</v>
      </c>
      <c r="BI535" s="116">
        <v>0.5</v>
      </c>
    </row>
    <row r="536" spans="1:61" ht="15.5">
      <c r="A536" s="117" t="str">
        <f t="shared" si="8"/>
        <v>NC</v>
      </c>
      <c r="B536" s="118" t="s">
        <v>332</v>
      </c>
      <c r="C536" s="118">
        <v>1</v>
      </c>
      <c r="D536" s="118" t="s">
        <v>971</v>
      </c>
      <c r="E536" s="119" t="s">
        <v>446</v>
      </c>
      <c r="F536" s="120">
        <v>2.2065186500549316</v>
      </c>
      <c r="G536" s="121">
        <v>35.451900482177734</v>
      </c>
      <c r="H536" s="137" t="s">
        <v>24</v>
      </c>
      <c r="I536" s="123">
        <v>668.44919789999994</v>
      </c>
      <c r="J536" s="124">
        <v>0.42</v>
      </c>
      <c r="K536" s="124">
        <v>8.49</v>
      </c>
      <c r="L536" s="124">
        <v>37.57</v>
      </c>
      <c r="N536" s="125">
        <v>0.2492</v>
      </c>
      <c r="O536" s="126">
        <v>0</v>
      </c>
      <c r="P536" s="126">
        <v>0</v>
      </c>
      <c r="Q536" s="126">
        <v>0.62629999999999997</v>
      </c>
      <c r="R536" s="126">
        <v>0</v>
      </c>
      <c r="S536" s="126">
        <v>0.39789238384160902</v>
      </c>
      <c r="T536" s="126">
        <v>0</v>
      </c>
      <c r="U536" s="126">
        <v>0</v>
      </c>
      <c r="V536" s="127">
        <v>0.39789238384160902</v>
      </c>
      <c r="W536" s="126">
        <v>27.1496004689476</v>
      </c>
      <c r="X536" s="126">
        <v>0.61703637429426506</v>
      </c>
      <c r="Y536" s="126">
        <v>26.532564094653399</v>
      </c>
      <c r="Z536" s="126">
        <v>24.989973158917699</v>
      </c>
      <c r="AA536" s="126">
        <v>24.372936784623501</v>
      </c>
      <c r="AB536" s="126">
        <v>0.61703637429426506</v>
      </c>
      <c r="AC536" s="126">
        <v>0.30851818714713197</v>
      </c>
      <c r="AD536" s="126">
        <v>0.61703637429426506</v>
      </c>
      <c r="AE536" s="127">
        <v>0</v>
      </c>
      <c r="AF536" s="128">
        <v>16</v>
      </c>
      <c r="AG536" s="125">
        <v>14.4115015580168</v>
      </c>
      <c r="AH536" s="126">
        <v>1.6487211921142799</v>
      </c>
      <c r="AI536" s="126">
        <v>12.7627803659026</v>
      </c>
      <c r="AJ536" s="126">
        <v>11.674945238021801</v>
      </c>
      <c r="AK536" s="126">
        <v>11.598741245796401</v>
      </c>
      <c r="AL536" s="126">
        <v>7.6203992225341702E-2</v>
      </c>
      <c r="AM536" s="126">
        <v>4.4118100762039897E-2</v>
      </c>
      <c r="AN536" s="126">
        <v>1.6487211921142799</v>
      </c>
      <c r="AO536" s="127">
        <v>0</v>
      </c>
      <c r="AP536" s="129">
        <v>276</v>
      </c>
      <c r="AQ536" s="129">
        <v>0</v>
      </c>
      <c r="AR536" s="129">
        <v>276</v>
      </c>
      <c r="AS536" s="129">
        <v>154</v>
      </c>
      <c r="AT536" s="129">
        <v>0</v>
      </c>
      <c r="AU536" s="129">
        <v>154</v>
      </c>
      <c r="AV536" s="129">
        <v>0</v>
      </c>
      <c r="AW536" s="129">
        <v>276</v>
      </c>
      <c r="AX536" s="129">
        <v>154</v>
      </c>
      <c r="AY536" s="129">
        <v>430</v>
      </c>
      <c r="AZ536" s="130">
        <v>430</v>
      </c>
      <c r="BA536" s="131">
        <v>0.48930000000000001</v>
      </c>
      <c r="BB536" s="116">
        <v>0</v>
      </c>
      <c r="BC536" s="116" t="s">
        <v>254</v>
      </c>
      <c r="BD536" s="116" t="s">
        <v>254</v>
      </c>
      <c r="BE536" s="116" t="s">
        <v>254</v>
      </c>
      <c r="BF536" s="116" t="s">
        <v>254</v>
      </c>
      <c r="BG536" s="116" t="s">
        <v>254</v>
      </c>
      <c r="BH536" s="116">
        <v>1</v>
      </c>
      <c r="BI536" s="116">
        <v>0</v>
      </c>
    </row>
    <row r="537" spans="1:61" ht="15.5">
      <c r="A537" s="117" t="str">
        <f t="shared" si="8"/>
        <v>NC</v>
      </c>
      <c r="B537" s="118" t="s">
        <v>332</v>
      </c>
      <c r="C537" s="118">
        <v>1</v>
      </c>
      <c r="D537" s="118" t="s">
        <v>972</v>
      </c>
      <c r="E537" s="119" t="s">
        <v>448</v>
      </c>
      <c r="F537" s="120">
        <v>1.5429953336715698</v>
      </c>
      <c r="G537" s="121">
        <v>34.498805999755859</v>
      </c>
      <c r="H537" s="137" t="s">
        <v>24</v>
      </c>
      <c r="I537" s="123">
        <v>923.09651129999997</v>
      </c>
      <c r="J537" s="124">
        <v>0.44</v>
      </c>
      <c r="K537" s="124">
        <v>11.4</v>
      </c>
      <c r="L537" s="124">
        <v>49.96</v>
      </c>
      <c r="N537" s="125">
        <v>0.12520000000000001</v>
      </c>
      <c r="O537" s="126">
        <v>0</v>
      </c>
      <c r="P537" s="126">
        <v>0</v>
      </c>
      <c r="Q537" s="126">
        <v>0.79879999999999995</v>
      </c>
      <c r="R537" s="126">
        <v>0</v>
      </c>
      <c r="S537" s="126">
        <v>0.156735102653981</v>
      </c>
      <c r="T537" s="126">
        <v>0</v>
      </c>
      <c r="U537" s="126">
        <v>0</v>
      </c>
      <c r="V537" s="127">
        <v>0.156735102653981</v>
      </c>
      <c r="W537" s="126">
        <v>39.298117346006201</v>
      </c>
      <c r="X537" s="126">
        <v>2.4370925485895301</v>
      </c>
      <c r="Y537" s="126">
        <v>36.861024797416697</v>
      </c>
      <c r="Z537" s="126">
        <v>36.556388228842998</v>
      </c>
      <c r="AA537" s="126">
        <v>35.947115091695601</v>
      </c>
      <c r="AB537" s="126">
        <v>0.60927313714738296</v>
      </c>
      <c r="AC537" s="126">
        <v>0.30463656857369198</v>
      </c>
      <c r="AD537" s="126">
        <v>2.4370925485895301</v>
      </c>
      <c r="AE537" s="127">
        <v>0</v>
      </c>
      <c r="AF537" s="128">
        <v>12</v>
      </c>
      <c r="AG537" s="125">
        <v>30.1108877109608</v>
      </c>
      <c r="AH537" s="126">
        <v>1.74526290135868</v>
      </c>
      <c r="AI537" s="126">
        <v>28.3656248096021</v>
      </c>
      <c r="AJ537" s="126">
        <v>28.322061780296099</v>
      </c>
      <c r="AK537" s="126">
        <v>27.535794796807401</v>
      </c>
      <c r="AL537" s="126">
        <v>0.78626698348869795</v>
      </c>
      <c r="AM537" s="126">
        <v>4.35630293060379E-2</v>
      </c>
      <c r="AN537" s="126">
        <v>1.74526290135868</v>
      </c>
      <c r="AO537" s="127">
        <v>0</v>
      </c>
      <c r="AP537" s="129">
        <v>231</v>
      </c>
      <c r="AQ537" s="129">
        <v>0</v>
      </c>
      <c r="AR537" s="129">
        <v>231</v>
      </c>
      <c r="AS537" s="129">
        <v>511</v>
      </c>
      <c r="AT537" s="129">
        <v>0</v>
      </c>
      <c r="AU537" s="129">
        <v>511</v>
      </c>
      <c r="AV537" s="129">
        <v>0</v>
      </c>
      <c r="AW537" s="129">
        <v>231</v>
      </c>
      <c r="AX537" s="129">
        <v>511</v>
      </c>
      <c r="AY537" s="129">
        <v>742</v>
      </c>
      <c r="AZ537" s="130">
        <v>742</v>
      </c>
      <c r="BA537" s="131">
        <v>0.61119999999999997</v>
      </c>
      <c r="BB537" s="116" t="s">
        <v>254</v>
      </c>
      <c r="BC537" s="116" t="s">
        <v>254</v>
      </c>
      <c r="BD537" s="116" t="s">
        <v>254</v>
      </c>
      <c r="BE537" s="116">
        <v>1</v>
      </c>
      <c r="BF537" s="116" t="s">
        <v>254</v>
      </c>
      <c r="BG537" s="116" t="s">
        <v>254</v>
      </c>
      <c r="BH537" s="116" t="s">
        <v>254</v>
      </c>
      <c r="BI537" s="116">
        <v>1</v>
      </c>
    </row>
    <row r="538" spans="1:61" ht="15.5">
      <c r="A538" s="117" t="str">
        <f t="shared" si="8"/>
        <v>NC</v>
      </c>
      <c r="B538" s="118" t="s">
        <v>332</v>
      </c>
      <c r="C538" s="118">
        <v>1</v>
      </c>
      <c r="D538" s="118" t="s">
        <v>973</v>
      </c>
      <c r="E538" s="119" t="s">
        <v>450</v>
      </c>
      <c r="F538" s="120">
        <v>1.961821436882019</v>
      </c>
      <c r="G538" s="121">
        <v>36.291347503662109</v>
      </c>
      <c r="H538" s="137" t="s">
        <v>24</v>
      </c>
      <c r="I538" s="123">
        <v>668.44919789999994</v>
      </c>
      <c r="J538" s="124">
        <v>0.38</v>
      </c>
      <c r="K538" s="124">
        <v>6.58</v>
      </c>
      <c r="L538" s="124">
        <v>28.71</v>
      </c>
      <c r="N538" s="125">
        <v>8.0600000000000005E-2</v>
      </c>
      <c r="O538" s="126">
        <v>0</v>
      </c>
      <c r="P538" s="126">
        <v>0</v>
      </c>
      <c r="Q538" s="126">
        <v>0.48409999999999997</v>
      </c>
      <c r="R538" s="126">
        <v>0</v>
      </c>
      <c r="S538" s="126">
        <v>0.16649452592439601</v>
      </c>
      <c r="T538" s="126">
        <v>0</v>
      </c>
      <c r="U538" s="126">
        <v>0</v>
      </c>
      <c r="V538" s="127">
        <v>0.16649452592439601</v>
      </c>
      <c r="W538" s="126">
        <v>20.057665789143801</v>
      </c>
      <c r="X538" s="126">
        <v>10.028832894571901</v>
      </c>
      <c r="Y538" s="126">
        <v>10.028832894571901</v>
      </c>
      <c r="Z538" s="126">
        <v>7.5216246709289196</v>
      </c>
      <c r="AA538" s="126">
        <v>7.5216246709289196</v>
      </c>
      <c r="AB538" s="126">
        <v>0</v>
      </c>
      <c r="AC538" s="126">
        <v>0</v>
      </c>
      <c r="AD538" s="126">
        <v>10.028832894571901</v>
      </c>
      <c r="AE538" s="127">
        <v>0</v>
      </c>
      <c r="AF538" s="128">
        <v>10</v>
      </c>
      <c r="AG538" s="125">
        <v>10.7985458192303</v>
      </c>
      <c r="AH538" s="126">
        <v>3.2305377961639699</v>
      </c>
      <c r="AI538" s="126">
        <v>7.5680080230663203</v>
      </c>
      <c r="AJ538" s="126">
        <v>7.3887426350758396</v>
      </c>
      <c r="AK538" s="126">
        <v>7.3887426350758396</v>
      </c>
      <c r="AL538" s="126">
        <v>0</v>
      </c>
      <c r="AM538" s="126">
        <v>0</v>
      </c>
      <c r="AN538" s="126">
        <v>3.2305377961639699</v>
      </c>
      <c r="AO538" s="127">
        <v>0</v>
      </c>
      <c r="AP538" s="129">
        <v>136</v>
      </c>
      <c r="AQ538" s="129">
        <v>0</v>
      </c>
      <c r="AR538" s="129">
        <v>136</v>
      </c>
      <c r="AS538" s="129">
        <v>115</v>
      </c>
      <c r="AT538" s="129">
        <v>0</v>
      </c>
      <c r="AU538" s="129">
        <v>115</v>
      </c>
      <c r="AV538" s="129">
        <v>0</v>
      </c>
      <c r="AW538" s="129">
        <v>136</v>
      </c>
      <c r="AX538" s="129">
        <v>115</v>
      </c>
      <c r="AY538" s="129">
        <v>251</v>
      </c>
      <c r="AZ538" s="130">
        <v>251</v>
      </c>
      <c r="BA538" s="131">
        <v>0</v>
      </c>
      <c r="BB538" s="116">
        <v>1</v>
      </c>
      <c r="BC538" s="116" t="s">
        <v>254</v>
      </c>
      <c r="BD538" s="116" t="s">
        <v>254</v>
      </c>
      <c r="BE538" s="116" t="s">
        <v>254</v>
      </c>
      <c r="BF538" s="116">
        <v>0</v>
      </c>
      <c r="BG538" s="116" t="s">
        <v>254</v>
      </c>
      <c r="BH538" s="116">
        <v>1</v>
      </c>
      <c r="BI538" s="116">
        <v>1</v>
      </c>
    </row>
    <row r="539" spans="1:61" ht="15.5">
      <c r="A539" s="117" t="str">
        <f t="shared" si="8"/>
        <v>NC</v>
      </c>
      <c r="B539" s="118" t="s">
        <v>332</v>
      </c>
      <c r="C539" s="118">
        <v>1</v>
      </c>
      <c r="D539" s="118" t="s">
        <v>974</v>
      </c>
      <c r="E539" s="119" t="s">
        <v>452</v>
      </c>
      <c r="F539" s="120">
        <v>1.4426085948944092</v>
      </c>
      <c r="G539" s="121">
        <v>35.329010009765625</v>
      </c>
      <c r="H539" s="137" t="s">
        <v>24</v>
      </c>
      <c r="I539" s="123">
        <v>477.4637128</v>
      </c>
      <c r="J539" s="124">
        <v>0.49</v>
      </c>
      <c r="K539" s="124">
        <v>9.23</v>
      </c>
      <c r="L539" s="124">
        <v>42.82</v>
      </c>
      <c r="N539" s="125">
        <v>0.14499999999999999</v>
      </c>
      <c r="O539" s="126">
        <v>0</v>
      </c>
      <c r="P539" s="126">
        <v>0</v>
      </c>
      <c r="Q539" s="126">
        <v>0.91320000000000001</v>
      </c>
      <c r="R539" s="126">
        <v>0</v>
      </c>
      <c r="S539" s="126">
        <v>0.158782303985983</v>
      </c>
      <c r="T539" s="126">
        <v>0</v>
      </c>
      <c r="U539" s="126">
        <v>0</v>
      </c>
      <c r="V539" s="127">
        <v>0.158782303985983</v>
      </c>
      <c r="W539" s="126">
        <v>205.47945205479499</v>
      </c>
      <c r="X539" s="126">
        <v>136.98630136986301</v>
      </c>
      <c r="Y539" s="126">
        <v>68.493150684931507</v>
      </c>
      <c r="Z539" s="126">
        <v>68.493150684931507</v>
      </c>
      <c r="AA539" s="126">
        <v>68.493150684931507</v>
      </c>
      <c r="AB539" s="126">
        <v>0</v>
      </c>
      <c r="AC539" s="126">
        <v>0</v>
      </c>
      <c r="AD539" s="126">
        <v>136.98630136986301</v>
      </c>
      <c r="AE539" s="127">
        <v>0</v>
      </c>
      <c r="AF539" s="128">
        <v>2</v>
      </c>
      <c r="AG539" s="125">
        <v>90.547945205479394</v>
      </c>
      <c r="AH539" s="126">
        <v>80.753424657534197</v>
      </c>
      <c r="AI539" s="126">
        <v>9.7945205479452007</v>
      </c>
      <c r="AJ539" s="126">
        <v>9.7945205479452007</v>
      </c>
      <c r="AK539" s="126">
        <v>9.7945205479452007</v>
      </c>
      <c r="AL539" s="126">
        <v>0</v>
      </c>
      <c r="AM539" s="126">
        <v>0</v>
      </c>
      <c r="AN539" s="126">
        <v>80.753424657534197</v>
      </c>
      <c r="AO539" s="127">
        <v>0</v>
      </c>
      <c r="AP539" s="129">
        <v>200</v>
      </c>
      <c r="AQ539" s="129">
        <v>0</v>
      </c>
      <c r="AR539" s="129">
        <v>200</v>
      </c>
      <c r="AS539" s="129">
        <v>158</v>
      </c>
      <c r="AT539" s="129">
        <v>0</v>
      </c>
      <c r="AU539" s="129">
        <v>158</v>
      </c>
      <c r="AV539" s="129">
        <v>0</v>
      </c>
      <c r="AW539" s="129">
        <v>200</v>
      </c>
      <c r="AX539" s="129">
        <v>158</v>
      </c>
      <c r="AY539" s="129">
        <v>358</v>
      </c>
      <c r="AZ539" s="130">
        <v>358</v>
      </c>
      <c r="BA539" s="131">
        <v>6.88E-2</v>
      </c>
      <c r="BB539" s="116">
        <v>1</v>
      </c>
      <c r="BC539" s="116" t="s">
        <v>254</v>
      </c>
      <c r="BD539" s="116" t="s">
        <v>254</v>
      </c>
      <c r="BE539" s="116">
        <v>0</v>
      </c>
      <c r="BF539" s="116">
        <v>0</v>
      </c>
      <c r="BG539" s="116" t="s">
        <v>254</v>
      </c>
      <c r="BH539" s="116">
        <v>1</v>
      </c>
      <c r="BI539" s="116">
        <v>0.5</v>
      </c>
    </row>
    <row r="540" spans="1:61" ht="15.5">
      <c r="A540" s="117" t="str">
        <f t="shared" si="8"/>
        <v>NC</v>
      </c>
      <c r="B540" s="118" t="s">
        <v>332</v>
      </c>
      <c r="C540" s="118">
        <v>1</v>
      </c>
      <c r="D540" s="118" t="s">
        <v>975</v>
      </c>
      <c r="E540" s="119" t="s">
        <v>454</v>
      </c>
      <c r="F540" s="120">
        <v>1.5007071495056152</v>
      </c>
      <c r="G540" s="121">
        <v>30.173971176147461</v>
      </c>
      <c r="H540" s="137" t="s">
        <v>24</v>
      </c>
      <c r="I540" s="123">
        <v>318.30914180000002</v>
      </c>
      <c r="J540" s="124">
        <v>0.46</v>
      </c>
      <c r="K540" s="124">
        <v>11.83</v>
      </c>
      <c r="L540" s="124">
        <v>49.97</v>
      </c>
      <c r="N540" s="125">
        <v>9.8599999999999993E-2</v>
      </c>
      <c r="O540" s="126">
        <v>0</v>
      </c>
      <c r="P540" s="126">
        <v>0</v>
      </c>
      <c r="Q540" s="126">
        <v>0.67279999999999995</v>
      </c>
      <c r="R540" s="126">
        <v>0</v>
      </c>
      <c r="S540" s="126">
        <v>0.14655172413793099</v>
      </c>
      <c r="T540" s="126">
        <v>0</v>
      </c>
      <c r="U540" s="126">
        <v>0</v>
      </c>
      <c r="V540" s="127">
        <v>0.14655172413793099</v>
      </c>
      <c r="W540" s="126">
        <v>21.007679856734502</v>
      </c>
      <c r="X540" s="126">
        <v>1.3775527774907901</v>
      </c>
      <c r="Y540" s="126">
        <v>19.630127079243699</v>
      </c>
      <c r="Z540" s="126">
        <v>15.4974687467714</v>
      </c>
      <c r="AA540" s="126">
        <v>13.086751386162501</v>
      </c>
      <c r="AB540" s="126">
        <v>2.4107173606088801</v>
      </c>
      <c r="AC540" s="126">
        <v>0.34438819437269702</v>
      </c>
      <c r="AD540" s="126">
        <v>1.3775527774907901</v>
      </c>
      <c r="AE540" s="127">
        <v>0</v>
      </c>
      <c r="AF540" s="128">
        <v>12</v>
      </c>
      <c r="AG540" s="125">
        <v>8.7543479009539507</v>
      </c>
      <c r="AH540" s="126">
        <v>2.5477838619692101</v>
      </c>
      <c r="AI540" s="126">
        <v>6.2065640389847401</v>
      </c>
      <c r="AJ540" s="126">
        <v>5.3645349037435004</v>
      </c>
      <c r="AK540" s="126">
        <v>4.9764094086854698</v>
      </c>
      <c r="AL540" s="126">
        <v>0.38812549505802901</v>
      </c>
      <c r="AM540" s="126">
        <v>0.124324138168544</v>
      </c>
      <c r="AN540" s="126">
        <v>2.5477838619692101</v>
      </c>
      <c r="AO540" s="127">
        <v>0</v>
      </c>
      <c r="AP540" s="129">
        <v>197</v>
      </c>
      <c r="AQ540" s="129">
        <v>0</v>
      </c>
      <c r="AR540" s="129">
        <v>197</v>
      </c>
      <c r="AS540" s="129">
        <v>363</v>
      </c>
      <c r="AT540" s="129">
        <v>0</v>
      </c>
      <c r="AU540" s="129">
        <v>363</v>
      </c>
      <c r="AV540" s="129">
        <v>0</v>
      </c>
      <c r="AW540" s="129">
        <v>197</v>
      </c>
      <c r="AX540" s="129">
        <v>363</v>
      </c>
      <c r="AY540" s="129">
        <v>560</v>
      </c>
      <c r="AZ540" s="130">
        <v>560</v>
      </c>
      <c r="BA540" s="131">
        <v>5.6763000000000003</v>
      </c>
      <c r="BB540" s="116">
        <v>1</v>
      </c>
      <c r="BC540" s="116" t="s">
        <v>254</v>
      </c>
      <c r="BD540" s="116" t="s">
        <v>254</v>
      </c>
      <c r="BE540" s="116" t="s">
        <v>254</v>
      </c>
      <c r="BF540" s="116">
        <v>0</v>
      </c>
      <c r="BG540" s="116" t="s">
        <v>254</v>
      </c>
      <c r="BH540" s="116">
        <v>1</v>
      </c>
      <c r="BI540" s="116">
        <v>1</v>
      </c>
    </row>
    <row r="541" spans="1:61" ht="15.5">
      <c r="A541" s="117" t="str">
        <f t="shared" si="8"/>
        <v>NC</v>
      </c>
      <c r="B541" s="118" t="s">
        <v>332</v>
      </c>
      <c r="C541" s="118">
        <v>1</v>
      </c>
      <c r="D541" s="118" t="s">
        <v>976</v>
      </c>
      <c r="E541" s="119" t="s">
        <v>456</v>
      </c>
      <c r="F541" s="120">
        <v>1.8160696029663086</v>
      </c>
      <c r="G541" s="121">
        <v>35.370655059814453</v>
      </c>
      <c r="H541" s="137" t="s">
        <v>24</v>
      </c>
      <c r="I541" s="123" t="s">
        <v>254</v>
      </c>
      <c r="J541" s="124">
        <v>0.45</v>
      </c>
      <c r="K541" s="124">
        <v>9.02</v>
      </c>
      <c r="L541" s="124">
        <v>42.14</v>
      </c>
      <c r="N541" s="125">
        <v>0.2235</v>
      </c>
      <c r="O541" s="126">
        <v>0</v>
      </c>
      <c r="P541" s="126">
        <v>0</v>
      </c>
      <c r="Q541" s="126">
        <v>0.83579999999999999</v>
      </c>
      <c r="R541" s="126">
        <v>0</v>
      </c>
      <c r="S541" s="126">
        <v>0.26740847092605902</v>
      </c>
      <c r="T541" s="126">
        <v>0</v>
      </c>
      <c r="U541" s="126">
        <v>0</v>
      </c>
      <c r="V541" s="127">
        <v>0.26740847092605902</v>
      </c>
      <c r="W541" s="126">
        <v>16.814943899232599</v>
      </c>
      <c r="X541" s="126">
        <v>1.22290501085328</v>
      </c>
      <c r="Y541" s="126">
        <v>15.5920388883793</v>
      </c>
      <c r="Z541" s="126">
        <v>13.451955119386099</v>
      </c>
      <c r="AA541" s="126">
        <v>13.451955119386099</v>
      </c>
      <c r="AB541" s="126">
        <v>0</v>
      </c>
      <c r="AC541" s="126">
        <v>0</v>
      </c>
      <c r="AD541" s="126">
        <v>1.22290501085328</v>
      </c>
      <c r="AE541" s="127">
        <v>0</v>
      </c>
      <c r="AF541" s="128">
        <v>11</v>
      </c>
      <c r="AG541" s="125">
        <v>5.9861200281268196</v>
      </c>
      <c r="AH541" s="126">
        <v>1.0306031978965999</v>
      </c>
      <c r="AI541" s="126">
        <v>4.9555168302302102</v>
      </c>
      <c r="AJ541" s="126">
        <v>4.5828365281726704</v>
      </c>
      <c r="AK541" s="126">
        <v>4.5828365281726704</v>
      </c>
      <c r="AL541" s="126">
        <v>0</v>
      </c>
      <c r="AM541" s="126">
        <v>0</v>
      </c>
      <c r="AN541" s="126">
        <v>1.0306031978965999</v>
      </c>
      <c r="AO541" s="127">
        <v>0</v>
      </c>
      <c r="AP541" s="129">
        <v>141</v>
      </c>
      <c r="AQ541" s="129">
        <v>0</v>
      </c>
      <c r="AR541" s="129">
        <v>141</v>
      </c>
      <c r="AS541" s="129">
        <v>83</v>
      </c>
      <c r="AT541" s="129">
        <v>0</v>
      </c>
      <c r="AU541" s="129">
        <v>83</v>
      </c>
      <c r="AV541" s="129">
        <v>0</v>
      </c>
      <c r="AW541" s="129">
        <v>141</v>
      </c>
      <c r="AX541" s="129">
        <v>83</v>
      </c>
      <c r="AY541" s="129">
        <v>224</v>
      </c>
      <c r="AZ541" s="130">
        <v>224</v>
      </c>
      <c r="BA541" s="131">
        <v>0.25409999999999999</v>
      </c>
      <c r="BB541" s="116">
        <v>1</v>
      </c>
      <c r="BC541" s="116" t="s">
        <v>254</v>
      </c>
      <c r="BD541" s="116" t="s">
        <v>254</v>
      </c>
      <c r="BE541" s="116">
        <v>0</v>
      </c>
      <c r="BF541" s="116">
        <v>0</v>
      </c>
      <c r="BG541" s="116" t="s">
        <v>254</v>
      </c>
      <c r="BH541" s="116">
        <v>1</v>
      </c>
      <c r="BI541" s="116">
        <v>0.5</v>
      </c>
    </row>
    <row r="542" spans="1:61" ht="15.5">
      <c r="A542" s="117" t="str">
        <f t="shared" si="8"/>
        <v>NC</v>
      </c>
      <c r="B542" s="118" t="s">
        <v>334</v>
      </c>
      <c r="C542" s="118">
        <v>1</v>
      </c>
      <c r="D542" s="118" t="s">
        <v>977</v>
      </c>
      <c r="E542" s="119">
        <v>1</v>
      </c>
      <c r="F542" s="120">
        <v>1.7011252641677856</v>
      </c>
      <c r="G542" s="121">
        <v>35.358657836914063</v>
      </c>
      <c r="H542" s="137" t="s">
        <v>24</v>
      </c>
      <c r="I542" s="123">
        <v>318.30914180000002</v>
      </c>
      <c r="J542" s="124">
        <v>0.34</v>
      </c>
      <c r="K542" s="124">
        <v>5.93</v>
      </c>
      <c r="L542" s="124">
        <v>22.93</v>
      </c>
      <c r="N542" s="125">
        <v>0.1201</v>
      </c>
      <c r="O542" s="126">
        <v>0</v>
      </c>
      <c r="P542" s="126">
        <v>0</v>
      </c>
      <c r="Q542" s="126">
        <v>0.47010000000000002</v>
      </c>
      <c r="R542" s="126">
        <v>0</v>
      </c>
      <c r="S542" s="126">
        <v>0.25547755796638999</v>
      </c>
      <c r="T542" s="126">
        <v>0</v>
      </c>
      <c r="U542" s="126">
        <v>0</v>
      </c>
      <c r="V542" s="127">
        <v>0.25547755796638999</v>
      </c>
      <c r="W542" s="88">
        <v>0</v>
      </c>
      <c r="X542" s="88">
        <v>0</v>
      </c>
      <c r="Y542" s="88">
        <v>0</v>
      </c>
      <c r="Z542" s="88">
        <v>0</v>
      </c>
      <c r="AA542" s="88">
        <v>0</v>
      </c>
      <c r="AB542" s="88">
        <v>0</v>
      </c>
      <c r="AC542" s="88">
        <v>0</v>
      </c>
      <c r="AD542" s="88">
        <v>0</v>
      </c>
      <c r="AE542" s="90">
        <v>0</v>
      </c>
      <c r="AF542" s="132">
        <v>0</v>
      </c>
      <c r="AG542" s="89">
        <v>0</v>
      </c>
      <c r="AH542" s="88">
        <v>0</v>
      </c>
      <c r="AI542" s="88">
        <v>0</v>
      </c>
      <c r="AJ542" s="88">
        <v>0</v>
      </c>
      <c r="AK542" s="88">
        <v>0</v>
      </c>
      <c r="AL542" s="88">
        <v>0</v>
      </c>
      <c r="AM542" s="88">
        <v>0</v>
      </c>
      <c r="AN542" s="88">
        <v>0</v>
      </c>
      <c r="AO542" s="90">
        <v>0</v>
      </c>
      <c r="AP542" s="129">
        <v>69</v>
      </c>
      <c r="AQ542" s="129">
        <v>19</v>
      </c>
      <c r="AR542" s="129">
        <v>88</v>
      </c>
      <c r="AS542" s="129">
        <v>280</v>
      </c>
      <c r="AT542" s="129">
        <v>0</v>
      </c>
      <c r="AU542" s="129">
        <v>280</v>
      </c>
      <c r="AV542" s="129">
        <v>0</v>
      </c>
      <c r="AW542" s="129">
        <v>88</v>
      </c>
      <c r="AX542" s="129">
        <v>280</v>
      </c>
      <c r="AY542" s="129">
        <v>349</v>
      </c>
      <c r="AZ542" s="130">
        <v>368</v>
      </c>
      <c r="BA542" s="131">
        <v>0</v>
      </c>
      <c r="BB542" s="116">
        <v>0</v>
      </c>
      <c r="BC542" s="116" t="s">
        <v>254</v>
      </c>
      <c r="BD542" s="116" t="s">
        <v>254</v>
      </c>
      <c r="BE542" s="116">
        <v>1</v>
      </c>
      <c r="BF542" s="116">
        <v>0</v>
      </c>
      <c r="BG542" s="116" t="s">
        <v>254</v>
      </c>
      <c r="BH542" s="116">
        <v>1</v>
      </c>
      <c r="BI542" s="116">
        <v>0.5</v>
      </c>
    </row>
    <row r="543" spans="1:61" ht="15.5">
      <c r="A543" s="117" t="str">
        <f t="shared" si="8"/>
        <v>NC</v>
      </c>
      <c r="B543" s="118" t="s">
        <v>334</v>
      </c>
      <c r="C543" s="118">
        <v>1</v>
      </c>
      <c r="D543" s="118" t="s">
        <v>978</v>
      </c>
      <c r="E543" s="119">
        <v>2</v>
      </c>
      <c r="F543" s="120">
        <v>1.4312090873718262</v>
      </c>
      <c r="G543" s="121">
        <v>35.400508880615234</v>
      </c>
      <c r="H543" s="137" t="s">
        <v>24</v>
      </c>
      <c r="I543" s="123">
        <v>222.8163993</v>
      </c>
      <c r="J543" s="124">
        <v>0.36</v>
      </c>
      <c r="K543" s="124">
        <v>7.22</v>
      </c>
      <c r="L543" s="124">
        <v>30.39</v>
      </c>
      <c r="N543" s="125">
        <v>0.13320000000000001</v>
      </c>
      <c r="O543" s="126">
        <v>0</v>
      </c>
      <c r="P543" s="126">
        <v>0</v>
      </c>
      <c r="Q543" s="126">
        <v>0.65329999999999999</v>
      </c>
      <c r="R543" s="126">
        <v>0</v>
      </c>
      <c r="S543" s="126">
        <v>0.20388795346701399</v>
      </c>
      <c r="T543" s="126">
        <v>0</v>
      </c>
      <c r="U543" s="126">
        <v>0</v>
      </c>
      <c r="V543" s="127">
        <v>0.20388795346701399</v>
      </c>
      <c r="W543" s="126">
        <v>6.9091137491363597</v>
      </c>
      <c r="X543" s="126">
        <v>0</v>
      </c>
      <c r="Y543" s="126">
        <v>6.9091137491363597</v>
      </c>
      <c r="Z543" s="126">
        <v>5.0248099993719002</v>
      </c>
      <c r="AA543" s="126">
        <v>4.3967087494504096</v>
      </c>
      <c r="AB543" s="126">
        <v>0.62810124992148697</v>
      </c>
      <c r="AC543" s="126">
        <v>0</v>
      </c>
      <c r="AD543" s="126">
        <v>0</v>
      </c>
      <c r="AE543" s="127">
        <v>0</v>
      </c>
      <c r="AF543" s="128">
        <v>6</v>
      </c>
      <c r="AG543" s="125">
        <v>2.0080396959989999</v>
      </c>
      <c r="AH543" s="126">
        <v>0</v>
      </c>
      <c r="AI543" s="126">
        <v>2.0080396959989999</v>
      </c>
      <c r="AJ543" s="126">
        <v>2.0080396959989999</v>
      </c>
      <c r="AK543" s="126">
        <v>1.6267822372966501</v>
      </c>
      <c r="AL543" s="126">
        <v>0.38125745870234301</v>
      </c>
      <c r="AM543" s="126">
        <v>0</v>
      </c>
      <c r="AN543" s="126">
        <v>0</v>
      </c>
      <c r="AO543" s="127">
        <v>0</v>
      </c>
      <c r="AP543" s="129">
        <v>83</v>
      </c>
      <c r="AQ543" s="129">
        <v>6</v>
      </c>
      <c r="AR543" s="129">
        <v>89</v>
      </c>
      <c r="AS543" s="129">
        <v>98</v>
      </c>
      <c r="AT543" s="129">
        <v>0</v>
      </c>
      <c r="AU543" s="129">
        <v>98</v>
      </c>
      <c r="AV543" s="129">
        <v>0</v>
      </c>
      <c r="AW543" s="129">
        <v>89</v>
      </c>
      <c r="AX543" s="129">
        <v>98</v>
      </c>
      <c r="AY543" s="129">
        <v>181</v>
      </c>
      <c r="AZ543" s="130">
        <v>187</v>
      </c>
      <c r="BA543" s="131">
        <v>7.7100000000000002E-2</v>
      </c>
      <c r="BB543" s="116">
        <v>0</v>
      </c>
      <c r="BC543" s="116" t="s">
        <v>254</v>
      </c>
      <c r="BD543" s="116" t="s">
        <v>254</v>
      </c>
      <c r="BE543" s="116" t="s">
        <v>254</v>
      </c>
      <c r="BF543" s="116">
        <v>0</v>
      </c>
      <c r="BG543" s="116" t="s">
        <v>254</v>
      </c>
      <c r="BH543" s="116">
        <v>1</v>
      </c>
      <c r="BI543" s="116">
        <v>0</v>
      </c>
    </row>
    <row r="544" spans="1:61" ht="15.5">
      <c r="A544" s="117" t="str">
        <f t="shared" si="8"/>
        <v>NC</v>
      </c>
      <c r="B544" s="118" t="s">
        <v>334</v>
      </c>
      <c r="C544" s="118">
        <v>1</v>
      </c>
      <c r="D544" s="118" t="s">
        <v>979</v>
      </c>
      <c r="E544" s="119">
        <v>3</v>
      </c>
      <c r="F544" s="120">
        <v>1.6577320098876953</v>
      </c>
      <c r="G544" s="121">
        <v>35.853309631347656</v>
      </c>
      <c r="H544" s="137" t="s">
        <v>24</v>
      </c>
      <c r="I544" s="123">
        <v>318.30914180000002</v>
      </c>
      <c r="J544" s="124">
        <v>0.35</v>
      </c>
      <c r="K544" s="124">
        <v>5.65</v>
      </c>
      <c r="L544" s="124">
        <v>23.36</v>
      </c>
      <c r="N544" s="125">
        <v>0.1333</v>
      </c>
      <c r="O544" s="126">
        <v>0</v>
      </c>
      <c r="P544" s="126">
        <v>0</v>
      </c>
      <c r="Q544" s="126">
        <v>0.35189999999999999</v>
      </c>
      <c r="R544" s="126">
        <v>0</v>
      </c>
      <c r="S544" s="126">
        <v>0.378800795680591</v>
      </c>
      <c r="T544" s="126">
        <v>0</v>
      </c>
      <c r="U544" s="126">
        <v>0</v>
      </c>
      <c r="V544" s="127">
        <v>0.378800795680591</v>
      </c>
      <c r="W544" s="126">
        <v>4.2449969678593096</v>
      </c>
      <c r="X544" s="126">
        <v>3.63856882959369</v>
      </c>
      <c r="Y544" s="126">
        <v>0.60642813826561504</v>
      </c>
      <c r="Z544" s="126">
        <v>0</v>
      </c>
      <c r="AA544" s="126">
        <v>0</v>
      </c>
      <c r="AB544" s="126">
        <v>0</v>
      </c>
      <c r="AC544" s="126">
        <v>0.60642813826561504</v>
      </c>
      <c r="AD544" s="126">
        <v>3.63856882959369</v>
      </c>
      <c r="AE544" s="127">
        <v>0</v>
      </c>
      <c r="AF544" s="128">
        <v>2</v>
      </c>
      <c r="AG544" s="125">
        <v>2.5263796240145502</v>
      </c>
      <c r="AH544" s="126">
        <v>2.4396604002425701</v>
      </c>
      <c r="AI544" s="126">
        <v>8.6719223771983003E-2</v>
      </c>
      <c r="AJ544" s="126">
        <v>0</v>
      </c>
      <c r="AK544" s="126">
        <v>0</v>
      </c>
      <c r="AL544" s="126">
        <v>0</v>
      </c>
      <c r="AM544" s="126">
        <v>8.6719223771983003E-2</v>
      </c>
      <c r="AN544" s="126">
        <v>2.4396604002425701</v>
      </c>
      <c r="AO544" s="127">
        <v>0</v>
      </c>
      <c r="AP544" s="129">
        <v>152</v>
      </c>
      <c r="AQ544" s="129">
        <v>19</v>
      </c>
      <c r="AR544" s="129">
        <v>171</v>
      </c>
      <c r="AS544" s="129">
        <v>391</v>
      </c>
      <c r="AT544" s="129">
        <v>0</v>
      </c>
      <c r="AU544" s="129">
        <v>391</v>
      </c>
      <c r="AV544" s="129">
        <v>0</v>
      </c>
      <c r="AW544" s="129">
        <v>171</v>
      </c>
      <c r="AX544" s="129">
        <v>391</v>
      </c>
      <c r="AY544" s="129">
        <v>543</v>
      </c>
      <c r="AZ544" s="130">
        <v>562</v>
      </c>
      <c r="BA544" s="131">
        <v>6.5000000000000002E-2</v>
      </c>
      <c r="BB544" s="116">
        <v>1</v>
      </c>
      <c r="BC544" s="116" t="s">
        <v>254</v>
      </c>
      <c r="BD544" s="116" t="s">
        <v>254</v>
      </c>
      <c r="BE544" s="116">
        <v>1</v>
      </c>
      <c r="BF544" s="116" t="s">
        <v>254</v>
      </c>
      <c r="BG544" s="116" t="s">
        <v>254</v>
      </c>
      <c r="BH544" s="116">
        <v>1</v>
      </c>
      <c r="BI544" s="116">
        <v>1</v>
      </c>
    </row>
    <row r="545" spans="1:61" ht="15.5">
      <c r="A545" s="117" t="str">
        <f t="shared" si="8"/>
        <v>NC</v>
      </c>
      <c r="B545" s="118" t="s">
        <v>334</v>
      </c>
      <c r="C545" s="118">
        <v>1</v>
      </c>
      <c r="D545" s="118" t="s">
        <v>980</v>
      </c>
      <c r="E545" s="119">
        <v>4</v>
      </c>
      <c r="F545" s="120">
        <v>1.5553814172744751</v>
      </c>
      <c r="G545" s="121">
        <v>35.766284942626953</v>
      </c>
      <c r="H545" s="137" t="s">
        <v>24</v>
      </c>
      <c r="I545" s="123">
        <v>445.6327986</v>
      </c>
      <c r="J545" s="124">
        <v>0.4</v>
      </c>
      <c r="K545" s="124">
        <v>6.97</v>
      </c>
      <c r="L545" s="124">
        <v>27.87</v>
      </c>
      <c r="N545" s="125">
        <v>0.1323</v>
      </c>
      <c r="O545" s="126">
        <v>0</v>
      </c>
      <c r="P545" s="126">
        <v>0</v>
      </c>
      <c r="Q545" s="126">
        <v>0.55720000000000003</v>
      </c>
      <c r="R545" s="126">
        <v>0</v>
      </c>
      <c r="S545" s="126">
        <v>0.23743718592964799</v>
      </c>
      <c r="T545" s="126">
        <v>0</v>
      </c>
      <c r="U545" s="126">
        <v>0</v>
      </c>
      <c r="V545" s="127">
        <v>0.23743718592964799</v>
      </c>
      <c r="W545" s="126">
        <v>7.6161462300076197</v>
      </c>
      <c r="X545" s="126">
        <v>0</v>
      </c>
      <c r="Y545" s="126">
        <v>7.6161462300076197</v>
      </c>
      <c r="Z545" s="126">
        <v>0</v>
      </c>
      <c r="AA545" s="126">
        <v>0</v>
      </c>
      <c r="AB545" s="126">
        <v>0</v>
      </c>
      <c r="AC545" s="126">
        <v>7.6161462300076197</v>
      </c>
      <c r="AD545" s="126">
        <v>0</v>
      </c>
      <c r="AE545" s="127">
        <v>0</v>
      </c>
      <c r="AF545" s="128">
        <v>1</v>
      </c>
      <c r="AG545" s="125">
        <v>1.0891089108910901</v>
      </c>
      <c r="AH545" s="126">
        <v>0</v>
      </c>
      <c r="AI545" s="126">
        <v>1.0891089108910901</v>
      </c>
      <c r="AJ545" s="126">
        <v>0</v>
      </c>
      <c r="AK545" s="126">
        <v>0</v>
      </c>
      <c r="AL545" s="126">
        <v>0</v>
      </c>
      <c r="AM545" s="126">
        <v>1.0891089108910901</v>
      </c>
      <c r="AN545" s="126">
        <v>0</v>
      </c>
      <c r="AO545" s="127">
        <v>0</v>
      </c>
      <c r="AP545" s="129">
        <v>92</v>
      </c>
      <c r="AQ545" s="129">
        <v>65</v>
      </c>
      <c r="AR545" s="129">
        <v>157</v>
      </c>
      <c r="AS545" s="129">
        <v>199</v>
      </c>
      <c r="AT545" s="129">
        <v>0</v>
      </c>
      <c r="AU545" s="129">
        <v>199</v>
      </c>
      <c r="AV545" s="129">
        <v>0</v>
      </c>
      <c r="AW545" s="129">
        <v>157</v>
      </c>
      <c r="AX545" s="129">
        <v>199</v>
      </c>
      <c r="AY545" s="129">
        <v>291</v>
      </c>
      <c r="AZ545" s="130">
        <v>356</v>
      </c>
      <c r="BA545" s="131">
        <v>7.4399999999999994E-2</v>
      </c>
      <c r="BB545" s="116">
        <v>1</v>
      </c>
      <c r="BC545" s="116" t="s">
        <v>254</v>
      </c>
      <c r="BD545" s="116" t="s">
        <v>254</v>
      </c>
      <c r="BE545" s="116" t="s">
        <v>254</v>
      </c>
      <c r="BF545" s="116" t="s">
        <v>254</v>
      </c>
      <c r="BG545" s="116" t="s">
        <v>254</v>
      </c>
      <c r="BH545" s="116">
        <v>1</v>
      </c>
      <c r="BI545" s="116">
        <v>1</v>
      </c>
    </row>
    <row r="546" spans="1:61" ht="15.5">
      <c r="A546" s="117" t="str">
        <f t="shared" si="8"/>
        <v>NC</v>
      </c>
      <c r="B546" s="118" t="s">
        <v>334</v>
      </c>
      <c r="C546" s="118">
        <v>1</v>
      </c>
      <c r="D546" s="118" t="s">
        <v>981</v>
      </c>
      <c r="E546" s="119">
        <v>5</v>
      </c>
      <c r="F546" s="120">
        <v>1.5056064128875732</v>
      </c>
      <c r="G546" s="121">
        <v>35.928565979003906</v>
      </c>
      <c r="H546" s="137" t="s">
        <v>24</v>
      </c>
      <c r="I546" s="123">
        <v>477.4637128</v>
      </c>
      <c r="J546" s="124">
        <v>0.35</v>
      </c>
      <c r="K546" s="124">
        <v>7.01</v>
      </c>
      <c r="L546" s="124">
        <v>30.16</v>
      </c>
      <c r="N546" s="125">
        <v>0.16700000000000001</v>
      </c>
      <c r="O546" s="126">
        <v>0</v>
      </c>
      <c r="P546" s="126">
        <v>0</v>
      </c>
      <c r="Q546" s="126">
        <v>0.59440000000000004</v>
      </c>
      <c r="R546" s="126">
        <v>0</v>
      </c>
      <c r="S546" s="126">
        <v>0.28095558546433402</v>
      </c>
      <c r="T546" s="126">
        <v>0</v>
      </c>
      <c r="U546" s="126">
        <v>0</v>
      </c>
      <c r="V546" s="127">
        <v>0.28095558546433402</v>
      </c>
      <c r="W546" s="126">
        <v>2.5673940949935798</v>
      </c>
      <c r="X546" s="126">
        <v>0.32092426187419798</v>
      </c>
      <c r="Y546" s="126">
        <v>2.24646983311938</v>
      </c>
      <c r="Z546" s="126">
        <v>1.9255455712451901</v>
      </c>
      <c r="AA546" s="126">
        <v>1.2836970474967899</v>
      </c>
      <c r="AB546" s="126">
        <v>0.64184852374839496</v>
      </c>
      <c r="AC546" s="126">
        <v>0.32092426187419798</v>
      </c>
      <c r="AD546" s="126">
        <v>0.32092426187419798</v>
      </c>
      <c r="AE546" s="127">
        <v>0</v>
      </c>
      <c r="AF546" s="128">
        <v>6</v>
      </c>
      <c r="AG546" s="125">
        <v>1.8244544287548099</v>
      </c>
      <c r="AH546" s="126">
        <v>0.85750962772785599</v>
      </c>
      <c r="AI546" s="126">
        <v>0.96694480102695801</v>
      </c>
      <c r="AJ546" s="126">
        <v>0.67458279845956304</v>
      </c>
      <c r="AK546" s="126">
        <v>0.56996148908857502</v>
      </c>
      <c r="AL546" s="126">
        <v>0.104621309370988</v>
      </c>
      <c r="AM546" s="126">
        <v>0.29236200256739397</v>
      </c>
      <c r="AN546" s="126">
        <v>0.85750962772785599</v>
      </c>
      <c r="AO546" s="127">
        <v>0</v>
      </c>
      <c r="AP546" s="129">
        <v>161</v>
      </c>
      <c r="AQ546" s="129">
        <v>24</v>
      </c>
      <c r="AR546" s="129">
        <v>185</v>
      </c>
      <c r="AS546" s="129">
        <v>180</v>
      </c>
      <c r="AT546" s="129">
        <v>0</v>
      </c>
      <c r="AU546" s="129">
        <v>180</v>
      </c>
      <c r="AV546" s="129">
        <v>0</v>
      </c>
      <c r="AW546" s="129">
        <v>185</v>
      </c>
      <c r="AX546" s="129">
        <v>180</v>
      </c>
      <c r="AY546" s="129">
        <v>341</v>
      </c>
      <c r="AZ546" s="130">
        <v>365</v>
      </c>
      <c r="BA546" s="131">
        <v>4.41E-2</v>
      </c>
      <c r="BB546" s="116">
        <v>1</v>
      </c>
      <c r="BC546" s="116" t="s">
        <v>254</v>
      </c>
      <c r="BD546" s="116" t="s">
        <v>254</v>
      </c>
      <c r="BE546" s="116">
        <v>1</v>
      </c>
      <c r="BF546" s="116" t="s">
        <v>254</v>
      </c>
      <c r="BG546" s="116" t="s">
        <v>254</v>
      </c>
      <c r="BH546" s="116" t="s">
        <v>254</v>
      </c>
      <c r="BI546" s="116">
        <v>1</v>
      </c>
    </row>
    <row r="547" spans="1:61" ht="15.5">
      <c r="A547" s="117" t="str">
        <f t="shared" si="8"/>
        <v>NC</v>
      </c>
      <c r="B547" s="118" t="s">
        <v>334</v>
      </c>
      <c r="C547" s="118">
        <v>1</v>
      </c>
      <c r="D547" s="118" t="s">
        <v>982</v>
      </c>
      <c r="E547" s="119">
        <v>6</v>
      </c>
      <c r="F547" s="120">
        <v>1.6359213590621948</v>
      </c>
      <c r="G547" s="121">
        <v>35.542270660400391</v>
      </c>
      <c r="H547" s="137" t="s">
        <v>24</v>
      </c>
      <c r="I547" s="123">
        <v>381.97097020000001</v>
      </c>
      <c r="J547" s="124">
        <v>0.37</v>
      </c>
      <c r="K547" s="124">
        <v>7.38</v>
      </c>
      <c r="L547" s="124">
        <v>31.74</v>
      </c>
      <c r="N547" s="125">
        <v>0.17380000000000001</v>
      </c>
      <c r="O547" s="126">
        <v>0</v>
      </c>
      <c r="P547" s="126">
        <v>0</v>
      </c>
      <c r="Q547" s="126">
        <v>0.64639999999999997</v>
      </c>
      <c r="R547" s="126">
        <v>0</v>
      </c>
      <c r="S547" s="126">
        <v>0.268873762376238</v>
      </c>
      <c r="T547" s="126">
        <v>0</v>
      </c>
      <c r="U547" s="126">
        <v>0</v>
      </c>
      <c r="V547" s="127">
        <v>0.268873762376238</v>
      </c>
      <c r="W547" s="126">
        <v>4.66809821678648</v>
      </c>
      <c r="X547" s="126">
        <v>0</v>
      </c>
      <c r="Y547" s="126">
        <v>4.66809821678648</v>
      </c>
      <c r="Z547" s="126">
        <v>3.7344785734291901</v>
      </c>
      <c r="AA547" s="126">
        <v>3.7344785734291901</v>
      </c>
      <c r="AB547" s="126">
        <v>0</v>
      </c>
      <c r="AC547" s="126">
        <v>0.93361964335729597</v>
      </c>
      <c r="AD547" s="126">
        <v>0</v>
      </c>
      <c r="AE547" s="127">
        <v>0</v>
      </c>
      <c r="AF547" s="128">
        <v>5</v>
      </c>
      <c r="AG547" s="125">
        <v>3.7811595555970499</v>
      </c>
      <c r="AH547" s="126">
        <v>0</v>
      </c>
      <c r="AI547" s="126">
        <v>3.7811595555970499</v>
      </c>
      <c r="AJ547" s="126">
        <v>2.9306320604985499</v>
      </c>
      <c r="AK547" s="126">
        <v>2.9306320604985499</v>
      </c>
      <c r="AL547" s="126">
        <v>0</v>
      </c>
      <c r="AM547" s="126">
        <v>0.85052749509849701</v>
      </c>
      <c r="AN547" s="126">
        <v>0</v>
      </c>
      <c r="AO547" s="127">
        <v>0</v>
      </c>
      <c r="AP547" s="129">
        <v>290</v>
      </c>
      <c r="AQ547" s="129">
        <v>14</v>
      </c>
      <c r="AR547" s="129">
        <v>304</v>
      </c>
      <c r="AS547" s="129">
        <v>426</v>
      </c>
      <c r="AT547" s="129">
        <v>0</v>
      </c>
      <c r="AU547" s="129">
        <v>426</v>
      </c>
      <c r="AV547" s="129">
        <v>0</v>
      </c>
      <c r="AW547" s="129">
        <v>304</v>
      </c>
      <c r="AX547" s="129">
        <v>426</v>
      </c>
      <c r="AY547" s="129">
        <v>716</v>
      </c>
      <c r="AZ547" s="130">
        <v>730</v>
      </c>
      <c r="BA547" s="131">
        <v>3.0599999999999999E-2</v>
      </c>
      <c r="BB547" s="116">
        <v>1</v>
      </c>
      <c r="BC547" s="116" t="s">
        <v>254</v>
      </c>
      <c r="BD547" s="116" t="s">
        <v>254</v>
      </c>
      <c r="BE547" s="116" t="s">
        <v>254</v>
      </c>
      <c r="BF547" s="116" t="s">
        <v>254</v>
      </c>
      <c r="BG547" s="116" t="s">
        <v>254</v>
      </c>
      <c r="BH547" s="116">
        <v>1</v>
      </c>
      <c r="BI547" s="116">
        <v>1</v>
      </c>
    </row>
    <row r="548" spans="1:61" ht="15.5">
      <c r="A548" s="117" t="str">
        <f t="shared" si="8"/>
        <v>NC</v>
      </c>
      <c r="B548" s="118" t="s">
        <v>334</v>
      </c>
      <c r="C548" s="118">
        <v>1</v>
      </c>
      <c r="D548" s="118" t="s">
        <v>983</v>
      </c>
      <c r="E548" s="119">
        <v>7</v>
      </c>
      <c r="F548" s="120">
        <v>1.5654209852218628</v>
      </c>
      <c r="G548" s="121">
        <v>35.639801025390625</v>
      </c>
      <c r="H548" s="137" t="s">
        <v>24</v>
      </c>
      <c r="I548" s="123">
        <v>413.80188440000001</v>
      </c>
      <c r="J548" s="124">
        <v>0.31</v>
      </c>
      <c r="K548" s="124">
        <v>5.76</v>
      </c>
      <c r="L548" s="124">
        <v>22.35</v>
      </c>
      <c r="N548" s="125">
        <v>0.1111</v>
      </c>
      <c r="O548" s="126">
        <v>0</v>
      </c>
      <c r="P548" s="126">
        <v>0</v>
      </c>
      <c r="Q548" s="126">
        <v>0.29270000000000002</v>
      </c>
      <c r="R548" s="126">
        <v>0</v>
      </c>
      <c r="S548" s="126">
        <v>0.37956952511103498</v>
      </c>
      <c r="T548" s="126">
        <v>0</v>
      </c>
      <c r="U548" s="126">
        <v>0</v>
      </c>
      <c r="V548" s="127">
        <v>0.37956952511103498</v>
      </c>
      <c r="W548" s="126">
        <v>3.9383368965905299</v>
      </c>
      <c r="X548" s="126">
        <v>2.8130977832789501</v>
      </c>
      <c r="Y548" s="126">
        <v>1.12523911331158</v>
      </c>
      <c r="Z548" s="126">
        <v>0.562619556655789</v>
      </c>
      <c r="AA548" s="126">
        <v>0.562619556655789</v>
      </c>
      <c r="AB548" s="126">
        <v>0</v>
      </c>
      <c r="AC548" s="126">
        <v>0</v>
      </c>
      <c r="AD548" s="126">
        <v>2.8130977832789501</v>
      </c>
      <c r="AE548" s="127">
        <v>0</v>
      </c>
      <c r="AF548" s="128">
        <v>4</v>
      </c>
      <c r="AG548" s="125">
        <v>3.8348148981658601</v>
      </c>
      <c r="AH548" s="126">
        <v>2.3376842579048001</v>
      </c>
      <c r="AI548" s="126">
        <v>1.49713064026106</v>
      </c>
      <c r="AJ548" s="126">
        <v>0.20310565995273999</v>
      </c>
      <c r="AK548" s="126">
        <v>0.20310565995273999</v>
      </c>
      <c r="AL548" s="126">
        <v>0</v>
      </c>
      <c r="AM548" s="126">
        <v>0</v>
      </c>
      <c r="AN548" s="126">
        <v>2.3376842579048001</v>
      </c>
      <c r="AO548" s="127">
        <v>0</v>
      </c>
      <c r="AP548" s="129">
        <v>137</v>
      </c>
      <c r="AQ548" s="129">
        <v>10</v>
      </c>
      <c r="AR548" s="129">
        <v>147</v>
      </c>
      <c r="AS548" s="129">
        <v>226</v>
      </c>
      <c r="AT548" s="129">
        <v>0</v>
      </c>
      <c r="AU548" s="129">
        <v>226</v>
      </c>
      <c r="AV548" s="129">
        <v>0</v>
      </c>
      <c r="AW548" s="129">
        <v>147</v>
      </c>
      <c r="AX548" s="129">
        <v>226</v>
      </c>
      <c r="AY548" s="129">
        <v>363</v>
      </c>
      <c r="AZ548" s="130">
        <v>373</v>
      </c>
      <c r="BA548" s="131">
        <v>5.2499999999999998E-2</v>
      </c>
      <c r="BB548" s="116">
        <v>1</v>
      </c>
      <c r="BC548" s="116" t="s">
        <v>254</v>
      </c>
      <c r="BD548" s="116" t="s">
        <v>254</v>
      </c>
      <c r="BE548" s="116">
        <v>0</v>
      </c>
      <c r="BF548" s="116" t="s">
        <v>254</v>
      </c>
      <c r="BG548" s="116" t="s">
        <v>254</v>
      </c>
      <c r="BH548" s="116">
        <v>1</v>
      </c>
      <c r="BI548" s="116">
        <v>0.5</v>
      </c>
    </row>
    <row r="549" spans="1:61" ht="15.5">
      <c r="A549" s="117" t="str">
        <f t="shared" si="8"/>
        <v>NC</v>
      </c>
      <c r="B549" s="118" t="s">
        <v>334</v>
      </c>
      <c r="C549" s="118">
        <v>1</v>
      </c>
      <c r="D549" s="118" t="s">
        <v>984</v>
      </c>
      <c r="E549" s="119">
        <v>8</v>
      </c>
      <c r="F549" s="120">
        <v>1.485095739364624</v>
      </c>
      <c r="G549" s="121">
        <v>35.716789245605469</v>
      </c>
      <c r="H549" s="137" t="s">
        <v>24</v>
      </c>
      <c r="I549" s="123">
        <v>509.29462690000003</v>
      </c>
      <c r="J549" s="124">
        <v>0.27</v>
      </c>
      <c r="K549" s="124">
        <v>5.0599999999999996</v>
      </c>
      <c r="L549" s="124">
        <v>21.51</v>
      </c>
      <c r="N549" s="125">
        <v>8.1100000000000005E-2</v>
      </c>
      <c r="O549" s="126">
        <v>0</v>
      </c>
      <c r="P549" s="126">
        <v>0</v>
      </c>
      <c r="Q549" s="126">
        <v>0.2172</v>
      </c>
      <c r="R549" s="126">
        <v>0</v>
      </c>
      <c r="S549" s="126">
        <v>0.37338858195211799</v>
      </c>
      <c r="T549" s="126">
        <v>0</v>
      </c>
      <c r="U549" s="126">
        <v>0</v>
      </c>
      <c r="V549" s="127">
        <v>0.37338858195211799</v>
      </c>
      <c r="W549" s="126">
        <v>6.2477221846201898</v>
      </c>
      <c r="X549" s="126">
        <v>1.0412870307700299</v>
      </c>
      <c r="Y549" s="126">
        <v>5.2064351538501601</v>
      </c>
      <c r="Z549" s="126">
        <v>3.6445046076951102</v>
      </c>
      <c r="AA549" s="126">
        <v>3.6445046076951102</v>
      </c>
      <c r="AB549" s="126">
        <v>0</v>
      </c>
      <c r="AC549" s="126">
        <v>0</v>
      </c>
      <c r="AD549" s="126">
        <v>1.0412870307700299</v>
      </c>
      <c r="AE549" s="127">
        <v>0</v>
      </c>
      <c r="AF549" s="128">
        <v>6</v>
      </c>
      <c r="AG549" s="125">
        <v>3.98396417972614</v>
      </c>
      <c r="AH549" s="126">
        <v>2.78231894621752</v>
      </c>
      <c r="AI549" s="126">
        <v>1.2016452335086201</v>
      </c>
      <c r="AJ549" s="126">
        <v>1.0527411881085</v>
      </c>
      <c r="AK549" s="126">
        <v>1.0527411881085</v>
      </c>
      <c r="AL549" s="126">
        <v>0</v>
      </c>
      <c r="AM549" s="126">
        <v>0</v>
      </c>
      <c r="AN549" s="126">
        <v>2.78231894621752</v>
      </c>
      <c r="AO549" s="127">
        <v>0</v>
      </c>
      <c r="AP549" s="129">
        <v>186</v>
      </c>
      <c r="AQ549" s="129">
        <v>40</v>
      </c>
      <c r="AR549" s="129">
        <v>226</v>
      </c>
      <c r="AS549" s="129">
        <v>280</v>
      </c>
      <c r="AT549" s="129">
        <v>0</v>
      </c>
      <c r="AU549" s="129">
        <v>280</v>
      </c>
      <c r="AV549" s="129">
        <v>0</v>
      </c>
      <c r="AW549" s="129">
        <v>226</v>
      </c>
      <c r="AX549" s="129">
        <v>280</v>
      </c>
      <c r="AY549" s="129">
        <v>466</v>
      </c>
      <c r="AZ549" s="130">
        <v>506</v>
      </c>
      <c r="BA549" s="131">
        <v>3.27E-2</v>
      </c>
      <c r="BB549" s="116">
        <v>0</v>
      </c>
      <c r="BC549" s="116" t="s">
        <v>254</v>
      </c>
      <c r="BD549" s="116" t="s">
        <v>254</v>
      </c>
      <c r="BE549" s="116" t="s">
        <v>254</v>
      </c>
      <c r="BF549" s="116" t="s">
        <v>254</v>
      </c>
      <c r="BG549" s="116" t="s">
        <v>254</v>
      </c>
      <c r="BH549" s="116" t="s">
        <v>254</v>
      </c>
      <c r="BI549" s="116">
        <v>0</v>
      </c>
    </row>
    <row r="550" spans="1:61" ht="15.5">
      <c r="A550" s="117" t="str">
        <f t="shared" si="8"/>
        <v>NC</v>
      </c>
      <c r="B550" s="118" t="s">
        <v>334</v>
      </c>
      <c r="C550" s="118">
        <v>1</v>
      </c>
      <c r="D550" s="118" t="s">
        <v>985</v>
      </c>
      <c r="E550" s="119">
        <v>9</v>
      </c>
      <c r="F550" s="120">
        <v>1.5968480110168457</v>
      </c>
      <c r="G550" s="121">
        <v>34.449073791503906</v>
      </c>
      <c r="H550" s="137" t="s">
        <v>24</v>
      </c>
      <c r="I550" s="123">
        <v>286.47822769999999</v>
      </c>
      <c r="J550" s="124">
        <v>0.37</v>
      </c>
      <c r="K550" s="124">
        <v>6.61</v>
      </c>
      <c r="L550" s="124">
        <v>29.04</v>
      </c>
      <c r="N550" s="125">
        <v>0.21199999999999999</v>
      </c>
      <c r="O550" s="126">
        <v>0</v>
      </c>
      <c r="P550" s="126">
        <v>0</v>
      </c>
      <c r="Q550" s="126">
        <v>0.55089999999999995</v>
      </c>
      <c r="R550" s="126">
        <v>0</v>
      </c>
      <c r="S550" s="126">
        <v>0.384824832092939</v>
      </c>
      <c r="T550" s="126">
        <v>0</v>
      </c>
      <c r="U550" s="126">
        <v>0</v>
      </c>
      <c r="V550" s="127">
        <v>0.384824832092939</v>
      </c>
      <c r="W550" s="126">
        <v>6.8634179821551102</v>
      </c>
      <c r="X550" s="126">
        <v>1.37268359643102</v>
      </c>
      <c r="Y550" s="126">
        <v>5.4907343857240898</v>
      </c>
      <c r="Z550" s="126">
        <v>4.1180507892930702</v>
      </c>
      <c r="AA550" s="126">
        <v>4.1180507892930702</v>
      </c>
      <c r="AB550" s="126">
        <v>0</v>
      </c>
      <c r="AC550" s="126">
        <v>1.37268359643102</v>
      </c>
      <c r="AD550" s="126">
        <v>1.37268359643102</v>
      </c>
      <c r="AE550" s="127">
        <v>0</v>
      </c>
      <c r="AF550" s="128">
        <v>4</v>
      </c>
      <c r="AG550" s="125">
        <v>5.14207275223061</v>
      </c>
      <c r="AH550" s="126">
        <v>3.6678105696636898</v>
      </c>
      <c r="AI550" s="126">
        <v>1.47426218256692</v>
      </c>
      <c r="AJ550" s="126">
        <v>1.2779684282772801</v>
      </c>
      <c r="AK550" s="126">
        <v>1.2779684282772801</v>
      </c>
      <c r="AL550" s="126">
        <v>0</v>
      </c>
      <c r="AM550" s="126">
        <v>0.196293754289636</v>
      </c>
      <c r="AN550" s="126">
        <v>3.6678105696636898</v>
      </c>
      <c r="AO550" s="127">
        <v>0</v>
      </c>
      <c r="AP550" s="129">
        <v>157</v>
      </c>
      <c r="AQ550" s="129">
        <v>61</v>
      </c>
      <c r="AR550" s="129">
        <v>218</v>
      </c>
      <c r="AS550" s="129">
        <v>227</v>
      </c>
      <c r="AT550" s="129">
        <v>0</v>
      </c>
      <c r="AU550" s="129">
        <v>227</v>
      </c>
      <c r="AV550" s="129">
        <v>0</v>
      </c>
      <c r="AW550" s="129">
        <v>218</v>
      </c>
      <c r="AX550" s="129">
        <v>227</v>
      </c>
      <c r="AY550" s="129">
        <v>384</v>
      </c>
      <c r="AZ550" s="130">
        <v>445</v>
      </c>
      <c r="BA550" s="131">
        <v>0.3392</v>
      </c>
      <c r="BB550" s="116" t="s">
        <v>254</v>
      </c>
      <c r="BC550" s="116" t="s">
        <v>254</v>
      </c>
      <c r="BD550" s="116" t="s">
        <v>254</v>
      </c>
      <c r="BE550" s="116" t="s">
        <v>254</v>
      </c>
      <c r="BF550" s="116">
        <v>0</v>
      </c>
      <c r="BG550" s="116" t="s">
        <v>254</v>
      </c>
      <c r="BH550" s="116">
        <v>1</v>
      </c>
      <c r="BI550" s="116" t="s">
        <v>254</v>
      </c>
    </row>
    <row r="551" spans="1:61" ht="15.5">
      <c r="A551" s="117" t="str">
        <f t="shared" si="8"/>
        <v>NC</v>
      </c>
      <c r="B551" s="118" t="s">
        <v>334</v>
      </c>
      <c r="C551" s="118">
        <v>1</v>
      </c>
      <c r="D551" s="118" t="s">
        <v>986</v>
      </c>
      <c r="E551" s="119" t="s">
        <v>436</v>
      </c>
      <c r="F551" s="120">
        <v>1.4354673624038696</v>
      </c>
      <c r="G551" s="121">
        <v>34.567752838134766</v>
      </c>
      <c r="H551" s="137" t="s">
        <v>24</v>
      </c>
      <c r="I551" s="123">
        <v>318.30914180000002</v>
      </c>
      <c r="J551" s="124">
        <v>0.36</v>
      </c>
      <c r="K551" s="124">
        <v>6.64</v>
      </c>
      <c r="L551" s="124">
        <v>27.83</v>
      </c>
      <c r="N551" s="125">
        <v>0.12690000000000001</v>
      </c>
      <c r="O551" s="126">
        <v>0</v>
      </c>
      <c r="P551" s="126">
        <v>0</v>
      </c>
      <c r="Q551" s="126">
        <v>0.5242</v>
      </c>
      <c r="R551" s="126">
        <v>0</v>
      </c>
      <c r="S551" s="126">
        <v>0.24208317436093099</v>
      </c>
      <c r="T551" s="126">
        <v>0</v>
      </c>
      <c r="U551" s="126">
        <v>0</v>
      </c>
      <c r="V551" s="127">
        <v>0.24208317436093099</v>
      </c>
      <c r="W551" s="126">
        <v>6.2213675697076001</v>
      </c>
      <c r="X551" s="126">
        <v>0.565578869973418</v>
      </c>
      <c r="Y551" s="126">
        <v>5.6557886997341802</v>
      </c>
      <c r="Z551" s="126">
        <v>3.39347321984051</v>
      </c>
      <c r="AA551" s="126">
        <v>1.6967366099202501</v>
      </c>
      <c r="AB551" s="126">
        <v>1.6967366099202501</v>
      </c>
      <c r="AC551" s="126">
        <v>1.13115773994684</v>
      </c>
      <c r="AD551" s="126">
        <v>0.565578869973418</v>
      </c>
      <c r="AE551" s="127">
        <v>0</v>
      </c>
      <c r="AF551" s="128">
        <v>7</v>
      </c>
      <c r="AG551" s="125">
        <v>2.6531304790452999</v>
      </c>
      <c r="AH551" s="126">
        <v>0.22340365363949999</v>
      </c>
      <c r="AI551" s="126">
        <v>2.4297268254058002</v>
      </c>
      <c r="AJ551" s="126">
        <v>1.04801764606074</v>
      </c>
      <c r="AK551" s="126">
        <v>0.60064475991177002</v>
      </c>
      <c r="AL551" s="126">
        <v>0.44737288614897303</v>
      </c>
      <c r="AM551" s="126">
        <v>1.38170917934506</v>
      </c>
      <c r="AN551" s="126">
        <v>0.22340365363949999</v>
      </c>
      <c r="AO551" s="127">
        <v>0</v>
      </c>
      <c r="AP551" s="129">
        <v>142</v>
      </c>
      <c r="AQ551" s="129">
        <v>127</v>
      </c>
      <c r="AR551" s="129">
        <v>269</v>
      </c>
      <c r="AS551" s="129">
        <v>145</v>
      </c>
      <c r="AT551" s="129">
        <v>0</v>
      </c>
      <c r="AU551" s="129">
        <v>145</v>
      </c>
      <c r="AV551" s="129">
        <v>0</v>
      </c>
      <c r="AW551" s="129">
        <v>269</v>
      </c>
      <c r="AX551" s="129">
        <v>145</v>
      </c>
      <c r="AY551" s="129">
        <v>287</v>
      </c>
      <c r="AZ551" s="130">
        <v>414</v>
      </c>
      <c r="BA551" s="131">
        <v>0.2056</v>
      </c>
      <c r="BB551" s="116" t="s">
        <v>254</v>
      </c>
      <c r="BC551" s="116" t="s">
        <v>254</v>
      </c>
      <c r="BD551" s="116" t="s">
        <v>254</v>
      </c>
      <c r="BE551" s="116" t="s">
        <v>254</v>
      </c>
      <c r="BF551" s="116" t="s">
        <v>254</v>
      </c>
      <c r="BG551" s="116" t="s">
        <v>254</v>
      </c>
      <c r="BH551" s="116">
        <v>1</v>
      </c>
      <c r="BI551" s="116" t="s">
        <v>254</v>
      </c>
    </row>
    <row r="552" spans="1:61" ht="15.5">
      <c r="A552" s="117" t="str">
        <f t="shared" si="8"/>
        <v>NC</v>
      </c>
      <c r="B552" s="118" t="s">
        <v>334</v>
      </c>
      <c r="C552" s="118">
        <v>1</v>
      </c>
      <c r="D552" s="118" t="s">
        <v>987</v>
      </c>
      <c r="E552" s="119" t="s">
        <v>438</v>
      </c>
      <c r="F552" s="120">
        <v>1.7637655735015869</v>
      </c>
      <c r="G552" s="121">
        <v>35.162811279296875</v>
      </c>
      <c r="H552" s="137" t="s">
        <v>24</v>
      </c>
      <c r="I552" s="123">
        <v>413.80188440000001</v>
      </c>
      <c r="J552" s="124">
        <v>0.33</v>
      </c>
      <c r="K552" s="124">
        <v>5.55</v>
      </c>
      <c r="L552" s="124">
        <v>23.29</v>
      </c>
      <c r="N552" s="125">
        <v>0.13270000000000001</v>
      </c>
      <c r="O552" s="126">
        <v>0</v>
      </c>
      <c r="P552" s="126">
        <v>0</v>
      </c>
      <c r="Q552" s="126">
        <v>0.36049999999999999</v>
      </c>
      <c r="R552" s="126">
        <v>0</v>
      </c>
      <c r="S552" s="126">
        <v>0.368099861303745</v>
      </c>
      <c r="T552" s="126">
        <v>0</v>
      </c>
      <c r="U552" s="126">
        <v>0</v>
      </c>
      <c r="V552" s="127">
        <v>0.368099861303745</v>
      </c>
      <c r="W552" s="126">
        <v>2.7566652226991701</v>
      </c>
      <c r="X552" s="126">
        <v>0.78761863505690499</v>
      </c>
      <c r="Y552" s="126">
        <v>1.96904658764226</v>
      </c>
      <c r="Z552" s="126">
        <v>1.96904658764226</v>
      </c>
      <c r="AA552" s="126">
        <v>1.96904658764226</v>
      </c>
      <c r="AB552" s="126">
        <v>0</v>
      </c>
      <c r="AC552" s="126">
        <v>0</v>
      </c>
      <c r="AD552" s="126">
        <v>0.78761863505690499</v>
      </c>
      <c r="AE552" s="127">
        <v>0</v>
      </c>
      <c r="AF552" s="128">
        <v>4</v>
      </c>
      <c r="AG552" s="125">
        <v>1.16528177056669</v>
      </c>
      <c r="AH552" s="126">
        <v>0.80888433820344197</v>
      </c>
      <c r="AI552" s="126">
        <v>0.35639743236325</v>
      </c>
      <c r="AJ552" s="126">
        <v>0.35639743236325</v>
      </c>
      <c r="AK552" s="126">
        <v>0.35639743236325</v>
      </c>
      <c r="AL552" s="126">
        <v>0</v>
      </c>
      <c r="AM552" s="126">
        <v>0</v>
      </c>
      <c r="AN552" s="126">
        <v>0.80888433820344197</v>
      </c>
      <c r="AO552" s="127">
        <v>0</v>
      </c>
      <c r="AP552" s="129">
        <v>109</v>
      </c>
      <c r="AQ552" s="129">
        <v>28</v>
      </c>
      <c r="AR552" s="129">
        <v>137</v>
      </c>
      <c r="AS552" s="129">
        <v>250</v>
      </c>
      <c r="AT552" s="129">
        <v>0</v>
      </c>
      <c r="AU552" s="129">
        <v>250</v>
      </c>
      <c r="AV552" s="129">
        <v>0</v>
      </c>
      <c r="AW552" s="129">
        <v>137</v>
      </c>
      <c r="AX552" s="129">
        <v>250</v>
      </c>
      <c r="AY552" s="129">
        <v>359</v>
      </c>
      <c r="AZ552" s="130">
        <v>387</v>
      </c>
      <c r="BA552" s="131">
        <v>1.4800000000000001E-2</v>
      </c>
      <c r="BB552" s="116" t="s">
        <v>254</v>
      </c>
      <c r="BC552" s="116" t="s">
        <v>254</v>
      </c>
      <c r="BD552" s="116" t="s">
        <v>254</v>
      </c>
      <c r="BE552" s="116" t="s">
        <v>254</v>
      </c>
      <c r="BF552" s="116" t="s">
        <v>254</v>
      </c>
      <c r="BG552" s="116" t="s">
        <v>254</v>
      </c>
      <c r="BH552" s="116" t="s">
        <v>254</v>
      </c>
      <c r="BI552" s="116" t="s">
        <v>254</v>
      </c>
    </row>
    <row r="553" spans="1:61" ht="15.5">
      <c r="A553" s="117" t="str">
        <f t="shared" si="8"/>
        <v>NC</v>
      </c>
      <c r="B553" s="118" t="s">
        <v>334</v>
      </c>
      <c r="C553" s="118">
        <v>1</v>
      </c>
      <c r="D553" s="118" t="s">
        <v>988</v>
      </c>
      <c r="E553" s="119" t="s">
        <v>440</v>
      </c>
      <c r="F553" s="120">
        <v>1.2785681486129761</v>
      </c>
      <c r="G553" s="121">
        <v>31.148075103759766</v>
      </c>
      <c r="H553" s="137" t="s">
        <v>24</v>
      </c>
      <c r="I553" s="123">
        <v>509.29462690000003</v>
      </c>
      <c r="J553" s="124">
        <v>0.33</v>
      </c>
      <c r="K553" s="124">
        <v>5.74</v>
      </c>
      <c r="L553" s="124">
        <v>24.5</v>
      </c>
      <c r="N553" s="125">
        <v>0.16089999999999999</v>
      </c>
      <c r="O553" s="126">
        <v>0</v>
      </c>
      <c r="P553" s="126">
        <v>0</v>
      </c>
      <c r="Q553" s="126">
        <v>0.45050000000000001</v>
      </c>
      <c r="R553" s="126">
        <v>0</v>
      </c>
      <c r="S553" s="126">
        <v>0.35715871254162002</v>
      </c>
      <c r="T553" s="126">
        <v>0</v>
      </c>
      <c r="U553" s="126">
        <v>0</v>
      </c>
      <c r="V553" s="127">
        <v>0.35715871254162002</v>
      </c>
      <c r="W553" s="126">
        <v>3.5220568812186301</v>
      </c>
      <c r="X553" s="126">
        <v>2.6415426609139701</v>
      </c>
      <c r="Y553" s="126">
        <v>0.88051422030465798</v>
      </c>
      <c r="Z553" s="126">
        <v>0.88051422030465798</v>
      </c>
      <c r="AA553" s="126">
        <v>0.88051422030465798</v>
      </c>
      <c r="AB553" s="126">
        <v>0</v>
      </c>
      <c r="AC553" s="126">
        <v>0</v>
      </c>
      <c r="AD553" s="126">
        <v>2.6415426609139701</v>
      </c>
      <c r="AE553" s="127">
        <v>0</v>
      </c>
      <c r="AF553" s="128">
        <v>2</v>
      </c>
      <c r="AG553" s="125">
        <v>5.7356696310645399</v>
      </c>
      <c r="AH553" s="126">
        <v>5.6097560975609797</v>
      </c>
      <c r="AI553" s="126">
        <v>0.12591353350356599</v>
      </c>
      <c r="AJ553" s="126">
        <v>0.12591353350356599</v>
      </c>
      <c r="AK553" s="126">
        <v>0.12591353350356599</v>
      </c>
      <c r="AL553" s="126">
        <v>0</v>
      </c>
      <c r="AM553" s="126">
        <v>0</v>
      </c>
      <c r="AN553" s="126">
        <v>5.6097560975609797</v>
      </c>
      <c r="AO553" s="127">
        <v>0</v>
      </c>
      <c r="AP553" s="129">
        <v>142</v>
      </c>
      <c r="AQ553" s="129">
        <v>35</v>
      </c>
      <c r="AR553" s="129">
        <v>177</v>
      </c>
      <c r="AS553" s="129">
        <v>103</v>
      </c>
      <c r="AT553" s="129">
        <v>0</v>
      </c>
      <c r="AU553" s="129">
        <v>103</v>
      </c>
      <c r="AV553" s="129">
        <v>0</v>
      </c>
      <c r="AW553" s="129">
        <v>177</v>
      </c>
      <c r="AX553" s="129">
        <v>103</v>
      </c>
      <c r="AY553" s="129">
        <v>245</v>
      </c>
      <c r="AZ553" s="130">
        <v>280</v>
      </c>
      <c r="BA553" s="131">
        <v>7.1900000000000006E-2</v>
      </c>
      <c r="BB553" s="116">
        <v>1</v>
      </c>
      <c r="BC553" s="116" t="s">
        <v>254</v>
      </c>
      <c r="BD553" s="116" t="s">
        <v>254</v>
      </c>
      <c r="BE553" s="116">
        <v>0</v>
      </c>
      <c r="BF553" s="116">
        <v>0</v>
      </c>
      <c r="BG553" s="116" t="s">
        <v>254</v>
      </c>
      <c r="BH553" s="116" t="s">
        <v>254</v>
      </c>
      <c r="BI553" s="116">
        <v>0.5</v>
      </c>
    </row>
    <row r="554" spans="1:61" ht="15.5">
      <c r="A554" s="117" t="str">
        <f t="shared" si="8"/>
        <v>NC</v>
      </c>
      <c r="B554" s="118" t="s">
        <v>334</v>
      </c>
      <c r="C554" s="118">
        <v>1</v>
      </c>
      <c r="D554" s="118" t="s">
        <v>989</v>
      </c>
      <c r="E554" s="119" t="s">
        <v>442</v>
      </c>
      <c r="F554" s="120">
        <v>1.5884045362472534</v>
      </c>
      <c r="G554" s="121">
        <v>36.244209289550781</v>
      </c>
      <c r="H554" s="137" t="s">
        <v>24</v>
      </c>
      <c r="I554" s="123">
        <v>541.12554109999996</v>
      </c>
      <c r="J554" s="124">
        <v>0.34</v>
      </c>
      <c r="K554" s="124">
        <v>6.42</v>
      </c>
      <c r="L554" s="124">
        <v>25.55</v>
      </c>
      <c r="N554" s="125">
        <v>0.1522</v>
      </c>
      <c r="O554" s="126">
        <v>0</v>
      </c>
      <c r="P554" s="126">
        <v>0</v>
      </c>
      <c r="Q554" s="126">
        <v>0.45660000000000001</v>
      </c>
      <c r="R554" s="126">
        <v>0</v>
      </c>
      <c r="S554" s="126">
        <v>0.33333333333333298</v>
      </c>
      <c r="T554" s="126">
        <v>0</v>
      </c>
      <c r="U554" s="126">
        <v>0</v>
      </c>
      <c r="V554" s="127">
        <v>0.33333333333333298</v>
      </c>
      <c r="W554" s="126">
        <v>10.170066105429701</v>
      </c>
      <c r="X554" s="126">
        <v>3.3900220351432302</v>
      </c>
      <c r="Y554" s="126">
        <v>6.7800440702864604</v>
      </c>
      <c r="Z554" s="126">
        <v>3.9550257076671</v>
      </c>
      <c r="AA554" s="126">
        <v>2.8250183626193599</v>
      </c>
      <c r="AB554" s="126">
        <v>1.1300073450477399</v>
      </c>
      <c r="AC554" s="126">
        <v>2.2600146900954901</v>
      </c>
      <c r="AD554" s="126">
        <v>3.3900220351432302</v>
      </c>
      <c r="AE554" s="127">
        <v>0</v>
      </c>
      <c r="AF554" s="128">
        <v>9</v>
      </c>
      <c r="AG554" s="125">
        <v>10.393807559749099</v>
      </c>
      <c r="AH554" s="126">
        <v>6.05457935476581</v>
      </c>
      <c r="AI554" s="126">
        <v>4.3392282049833302</v>
      </c>
      <c r="AJ554" s="126">
        <v>1.92948754166902</v>
      </c>
      <c r="AK554" s="126">
        <v>1.65998078987513</v>
      </c>
      <c r="AL554" s="126">
        <v>0.269506751793887</v>
      </c>
      <c r="AM554" s="126">
        <v>2.4097406633143099</v>
      </c>
      <c r="AN554" s="126">
        <v>6.05457935476581</v>
      </c>
      <c r="AO554" s="127">
        <v>0</v>
      </c>
      <c r="AP554" s="129">
        <v>241</v>
      </c>
      <c r="AQ554" s="129">
        <v>16</v>
      </c>
      <c r="AR554" s="129">
        <v>257</v>
      </c>
      <c r="AS554" s="129">
        <v>234</v>
      </c>
      <c r="AT554" s="129">
        <v>0</v>
      </c>
      <c r="AU554" s="129">
        <v>234</v>
      </c>
      <c r="AV554" s="129">
        <v>0</v>
      </c>
      <c r="AW554" s="129">
        <v>257</v>
      </c>
      <c r="AX554" s="129">
        <v>234</v>
      </c>
      <c r="AY554" s="129">
        <v>475</v>
      </c>
      <c r="AZ554" s="130">
        <v>491</v>
      </c>
      <c r="BA554" s="131">
        <v>0.28349999999999997</v>
      </c>
      <c r="BB554" s="116">
        <v>1</v>
      </c>
      <c r="BC554" s="116" t="s">
        <v>254</v>
      </c>
      <c r="BD554" s="116" t="s">
        <v>254</v>
      </c>
      <c r="BE554" s="116" t="s">
        <v>254</v>
      </c>
      <c r="BF554" s="116">
        <v>0</v>
      </c>
      <c r="BG554" s="116" t="s">
        <v>254</v>
      </c>
      <c r="BH554" s="116">
        <v>1</v>
      </c>
      <c r="BI554" s="116">
        <v>1</v>
      </c>
    </row>
    <row r="555" spans="1:61" ht="15.5">
      <c r="A555" s="117" t="str">
        <f t="shared" si="8"/>
        <v>NC</v>
      </c>
      <c r="B555" s="118" t="s">
        <v>334</v>
      </c>
      <c r="C555" s="118">
        <v>1</v>
      </c>
      <c r="D555" s="118" t="s">
        <v>990</v>
      </c>
      <c r="E555" s="119" t="s">
        <v>444</v>
      </c>
      <c r="F555" s="120">
        <v>1.4710276126861572</v>
      </c>
      <c r="G555" s="121">
        <v>34.758529663085937</v>
      </c>
      <c r="H555" s="137" t="s">
        <v>24</v>
      </c>
      <c r="I555" s="123">
        <v>572.95645530000002</v>
      </c>
      <c r="J555" s="124">
        <v>0.36</v>
      </c>
      <c r="K555" s="124">
        <v>6.42</v>
      </c>
      <c r="L555" s="124">
        <v>27.28</v>
      </c>
      <c r="N555" s="125">
        <v>9.9199999999999997E-2</v>
      </c>
      <c r="O555" s="126">
        <v>0</v>
      </c>
      <c r="P555" s="126">
        <v>0</v>
      </c>
      <c r="Q555" s="126">
        <v>0.4325</v>
      </c>
      <c r="R555" s="126">
        <v>0</v>
      </c>
      <c r="S555" s="126">
        <v>0.22936416184971101</v>
      </c>
      <c r="T555" s="126">
        <v>0</v>
      </c>
      <c r="U555" s="126">
        <v>0</v>
      </c>
      <c r="V555" s="127">
        <v>0.22936416184971101</v>
      </c>
      <c r="W555" s="126">
        <v>3.3270950301518001</v>
      </c>
      <c r="X555" s="126">
        <v>0.83177375753795002</v>
      </c>
      <c r="Y555" s="126">
        <v>2.4953212726138498</v>
      </c>
      <c r="Z555" s="126">
        <v>2.4953212726138498</v>
      </c>
      <c r="AA555" s="126">
        <v>2.4953212726138498</v>
      </c>
      <c r="AB555" s="126">
        <v>0</v>
      </c>
      <c r="AC555" s="126">
        <v>0</v>
      </c>
      <c r="AD555" s="126">
        <v>0.83177375753795002</v>
      </c>
      <c r="AE555" s="127">
        <v>0</v>
      </c>
      <c r="AF555" s="128">
        <v>6</v>
      </c>
      <c r="AG555" s="125">
        <v>1.7080474111041799</v>
      </c>
      <c r="AH555" s="126">
        <v>1.06487835308796</v>
      </c>
      <c r="AI555" s="126">
        <v>0.64316905801622004</v>
      </c>
      <c r="AJ555" s="126">
        <v>0.64316905801622004</v>
      </c>
      <c r="AK555" s="126">
        <v>0.64316905801622004</v>
      </c>
      <c r="AL555" s="126">
        <v>0</v>
      </c>
      <c r="AM555" s="126">
        <v>0</v>
      </c>
      <c r="AN555" s="126">
        <v>1.06487835308796</v>
      </c>
      <c r="AO555" s="127">
        <v>0</v>
      </c>
      <c r="AP555" s="129">
        <v>160</v>
      </c>
      <c r="AQ555" s="129">
        <v>10</v>
      </c>
      <c r="AR555" s="129">
        <v>170</v>
      </c>
      <c r="AS555" s="129">
        <v>275</v>
      </c>
      <c r="AT555" s="129">
        <v>0</v>
      </c>
      <c r="AU555" s="129">
        <v>275</v>
      </c>
      <c r="AV555" s="129">
        <v>0</v>
      </c>
      <c r="AW555" s="129">
        <v>170</v>
      </c>
      <c r="AX555" s="129">
        <v>275</v>
      </c>
      <c r="AY555" s="129">
        <v>435</v>
      </c>
      <c r="AZ555" s="130">
        <v>445</v>
      </c>
      <c r="BA555" s="131">
        <v>0.57299999999999995</v>
      </c>
      <c r="BB555" s="116">
        <v>1</v>
      </c>
      <c r="BC555" s="116" t="s">
        <v>254</v>
      </c>
      <c r="BD555" s="116" t="s">
        <v>254</v>
      </c>
      <c r="BE555" s="116">
        <v>0</v>
      </c>
      <c r="BF555" s="116" t="s">
        <v>254</v>
      </c>
      <c r="BG555" s="116" t="s">
        <v>254</v>
      </c>
      <c r="BH555" s="116">
        <v>1</v>
      </c>
      <c r="BI555" s="116">
        <v>0.5</v>
      </c>
    </row>
    <row r="556" spans="1:61" ht="15.5">
      <c r="A556" s="117" t="str">
        <f t="shared" si="8"/>
        <v>NC</v>
      </c>
      <c r="B556" s="118" t="s">
        <v>334</v>
      </c>
      <c r="C556" s="118">
        <v>1</v>
      </c>
      <c r="D556" s="118" t="s">
        <v>991</v>
      </c>
      <c r="E556" s="119" t="s">
        <v>446</v>
      </c>
      <c r="F556" s="120">
        <v>1.5900112390518188</v>
      </c>
      <c r="G556" s="121">
        <v>34.882125854492187</v>
      </c>
      <c r="H556" s="137" t="s">
        <v>24</v>
      </c>
      <c r="I556" s="123">
        <v>572.95645530000002</v>
      </c>
      <c r="J556" s="124">
        <v>0.37</v>
      </c>
      <c r="K556" s="124">
        <v>5.31</v>
      </c>
      <c r="L556" s="124">
        <v>23.45</v>
      </c>
      <c r="N556" s="125">
        <v>0.13250000000000001</v>
      </c>
      <c r="O556" s="126">
        <v>0</v>
      </c>
      <c r="P556" s="126">
        <v>0</v>
      </c>
      <c r="Q556" s="126">
        <v>0.3372</v>
      </c>
      <c r="R556" s="126">
        <v>0</v>
      </c>
      <c r="S556" s="126">
        <v>0.3929418742586</v>
      </c>
      <c r="T556" s="126">
        <v>0</v>
      </c>
      <c r="U556" s="126">
        <v>0</v>
      </c>
      <c r="V556" s="127">
        <v>0.3929418742586</v>
      </c>
      <c r="W556" s="126">
        <v>4.5792787635947301</v>
      </c>
      <c r="X556" s="126">
        <v>1.1448196908986801</v>
      </c>
      <c r="Y556" s="126">
        <v>3.43445907269605</v>
      </c>
      <c r="Z556" s="126">
        <v>2.2896393817973699</v>
      </c>
      <c r="AA556" s="126">
        <v>2.2896393817973699</v>
      </c>
      <c r="AB556" s="126">
        <v>0</v>
      </c>
      <c r="AC556" s="126">
        <v>0.57240984544934204</v>
      </c>
      <c r="AD556" s="126">
        <v>1.1448196908986801</v>
      </c>
      <c r="AE556" s="127">
        <v>0</v>
      </c>
      <c r="AF556" s="128">
        <v>6</v>
      </c>
      <c r="AG556" s="125">
        <v>3.2764739553520301</v>
      </c>
      <c r="AH556" s="126">
        <v>2.1173440183171199</v>
      </c>
      <c r="AI556" s="126">
        <v>1.15912993703492</v>
      </c>
      <c r="AJ556" s="126">
        <v>0.70234688036634196</v>
      </c>
      <c r="AK556" s="126">
        <v>0.70234688036634196</v>
      </c>
      <c r="AL556" s="126">
        <v>0</v>
      </c>
      <c r="AM556" s="126">
        <v>0.45678305666857499</v>
      </c>
      <c r="AN556" s="126">
        <v>2.1173440183171199</v>
      </c>
      <c r="AO556" s="127">
        <v>0</v>
      </c>
      <c r="AP556" s="129">
        <v>211</v>
      </c>
      <c r="AQ556" s="129">
        <v>24</v>
      </c>
      <c r="AR556" s="129">
        <v>235</v>
      </c>
      <c r="AS556" s="129">
        <v>187</v>
      </c>
      <c r="AT556" s="129">
        <v>0</v>
      </c>
      <c r="AU556" s="129">
        <v>187</v>
      </c>
      <c r="AV556" s="129">
        <v>0</v>
      </c>
      <c r="AW556" s="129">
        <v>235</v>
      </c>
      <c r="AX556" s="129">
        <v>187</v>
      </c>
      <c r="AY556" s="129">
        <v>398</v>
      </c>
      <c r="AZ556" s="130">
        <v>422</v>
      </c>
      <c r="BA556" s="131">
        <v>3.6499999999999998E-2</v>
      </c>
      <c r="BB556" s="116">
        <v>1</v>
      </c>
      <c r="BC556" s="116" t="s">
        <v>254</v>
      </c>
      <c r="BD556" s="116" t="s">
        <v>254</v>
      </c>
      <c r="BE556" s="116" t="s">
        <v>254</v>
      </c>
      <c r="BF556" s="116" t="s">
        <v>254</v>
      </c>
      <c r="BG556" s="116" t="s">
        <v>254</v>
      </c>
      <c r="BH556" s="116">
        <v>1</v>
      </c>
      <c r="BI556" s="116">
        <v>1</v>
      </c>
    </row>
    <row r="557" spans="1:61" ht="15.5">
      <c r="A557" s="117" t="str">
        <f t="shared" si="8"/>
        <v>NC</v>
      </c>
      <c r="B557" s="118" t="s">
        <v>334</v>
      </c>
      <c r="C557" s="118">
        <v>1</v>
      </c>
      <c r="D557" s="118" t="s">
        <v>992</v>
      </c>
      <c r="E557" s="119" t="s">
        <v>448</v>
      </c>
      <c r="F557" s="120">
        <v>1.5430053472518921</v>
      </c>
      <c r="G557" s="121">
        <v>35.300117492675781</v>
      </c>
      <c r="H557" s="137" t="s">
        <v>24</v>
      </c>
      <c r="I557" s="123">
        <v>318.30914180000002</v>
      </c>
      <c r="J557" s="124">
        <v>0.34</v>
      </c>
      <c r="K557" s="124">
        <v>6.15</v>
      </c>
      <c r="L557" s="124">
        <v>22.29</v>
      </c>
      <c r="N557" s="125">
        <v>0.1176</v>
      </c>
      <c r="O557" s="126">
        <v>0</v>
      </c>
      <c r="P557" s="126">
        <v>0</v>
      </c>
      <c r="Q557" s="126">
        <v>0.41520000000000001</v>
      </c>
      <c r="R557" s="126">
        <v>0</v>
      </c>
      <c r="S557" s="126">
        <v>0.28323699421965298</v>
      </c>
      <c r="T557" s="126">
        <v>0</v>
      </c>
      <c r="U557" s="126">
        <v>0</v>
      </c>
      <c r="V557" s="127">
        <v>0.28323699421965298</v>
      </c>
      <c r="W557" s="126">
        <v>14.2336091095098</v>
      </c>
      <c r="X557" s="126">
        <v>0</v>
      </c>
      <c r="Y557" s="126">
        <v>14.2336091095098</v>
      </c>
      <c r="Z557" s="126">
        <v>8.8960056934436391</v>
      </c>
      <c r="AA557" s="126">
        <v>8.0064051240992793</v>
      </c>
      <c r="AB557" s="126">
        <v>0.88960056934436404</v>
      </c>
      <c r="AC557" s="126">
        <v>2.6688017080330901</v>
      </c>
      <c r="AD557" s="126">
        <v>0</v>
      </c>
      <c r="AE557" s="127">
        <v>0</v>
      </c>
      <c r="AF557" s="128">
        <v>8</v>
      </c>
      <c r="AG557" s="125">
        <v>8.8248376478960893</v>
      </c>
      <c r="AH557" s="126">
        <v>0</v>
      </c>
      <c r="AI557" s="126">
        <v>8.8248376478960893</v>
      </c>
      <c r="AJ557" s="126">
        <v>2.0122764878569499</v>
      </c>
      <c r="AK557" s="126">
        <v>1.73294190908282</v>
      </c>
      <c r="AL557" s="126">
        <v>0.27933457877412998</v>
      </c>
      <c r="AM557" s="126">
        <v>6.49141535450583</v>
      </c>
      <c r="AN557" s="126">
        <v>0</v>
      </c>
      <c r="AO557" s="127">
        <v>0</v>
      </c>
      <c r="AP557" s="129">
        <v>176</v>
      </c>
      <c r="AQ557" s="129">
        <v>84</v>
      </c>
      <c r="AR557" s="129">
        <v>260</v>
      </c>
      <c r="AS557" s="129">
        <v>158</v>
      </c>
      <c r="AT557" s="129">
        <v>0</v>
      </c>
      <c r="AU557" s="129">
        <v>158</v>
      </c>
      <c r="AV557" s="129">
        <v>0</v>
      </c>
      <c r="AW557" s="129">
        <v>260</v>
      </c>
      <c r="AX557" s="129">
        <v>158</v>
      </c>
      <c r="AY557" s="129">
        <v>334</v>
      </c>
      <c r="AZ557" s="130">
        <v>418</v>
      </c>
      <c r="BA557" s="131">
        <v>1.0593999999999999</v>
      </c>
      <c r="BB557" s="116">
        <v>1</v>
      </c>
      <c r="BC557" s="116" t="s">
        <v>254</v>
      </c>
      <c r="BD557" s="116" t="s">
        <v>254</v>
      </c>
      <c r="BE557" s="116">
        <v>1</v>
      </c>
      <c r="BF557" s="116">
        <v>0</v>
      </c>
      <c r="BG557" s="116" t="s">
        <v>254</v>
      </c>
      <c r="BH557" s="116" t="s">
        <v>254</v>
      </c>
      <c r="BI557" s="116">
        <v>1</v>
      </c>
    </row>
    <row r="558" spans="1:61" ht="15.5">
      <c r="A558" s="117" t="str">
        <f t="shared" si="8"/>
        <v>NC</v>
      </c>
      <c r="B558" s="118" t="s">
        <v>334</v>
      </c>
      <c r="C558" s="118">
        <v>1</v>
      </c>
      <c r="D558" s="118" t="s">
        <v>993</v>
      </c>
      <c r="E558" s="119" t="s">
        <v>450</v>
      </c>
      <c r="F558" s="120">
        <v>1.4954248666763306</v>
      </c>
      <c r="G558" s="121">
        <v>34.595100402832031</v>
      </c>
      <c r="H558" s="137" t="s">
        <v>24</v>
      </c>
      <c r="I558" s="123">
        <v>668.44919789999994</v>
      </c>
      <c r="J558" s="124">
        <v>0.34</v>
      </c>
      <c r="K558" s="124">
        <v>5.7</v>
      </c>
      <c r="L558" s="124">
        <v>23.88</v>
      </c>
      <c r="N558" s="125">
        <v>0.1066</v>
      </c>
      <c r="O558" s="126">
        <v>0</v>
      </c>
      <c r="P558" s="126">
        <v>0</v>
      </c>
      <c r="Q558" s="126">
        <v>0.37580000000000002</v>
      </c>
      <c r="R558" s="126">
        <v>0</v>
      </c>
      <c r="S558" s="126">
        <v>0.28366152208621598</v>
      </c>
      <c r="T558" s="126">
        <v>0</v>
      </c>
      <c r="U558" s="126">
        <v>0</v>
      </c>
      <c r="V558" s="127">
        <v>0.28366152208621598</v>
      </c>
      <c r="W558" s="126">
        <v>7.1559422944813402</v>
      </c>
      <c r="X558" s="126">
        <v>0.85871307533775998</v>
      </c>
      <c r="Y558" s="126">
        <v>6.2972292191435804</v>
      </c>
      <c r="Z558" s="126">
        <v>5.4385161438058196</v>
      </c>
      <c r="AA558" s="126">
        <v>4.8660407602473104</v>
      </c>
      <c r="AB558" s="126">
        <v>0.57247538355850702</v>
      </c>
      <c r="AC558" s="126">
        <v>0.85871307533775998</v>
      </c>
      <c r="AD558" s="126">
        <v>0.85871307533775998</v>
      </c>
      <c r="AE558" s="127">
        <v>0</v>
      </c>
      <c r="AF558" s="128">
        <v>11</v>
      </c>
      <c r="AG558" s="125">
        <v>5.3755438516143803</v>
      </c>
      <c r="AH558" s="126">
        <v>1.8236203343256201</v>
      </c>
      <c r="AI558" s="126">
        <v>3.5519235172887602</v>
      </c>
      <c r="AJ558" s="126">
        <v>1.3839592397526901</v>
      </c>
      <c r="AK558" s="126">
        <v>1.29064575223265</v>
      </c>
      <c r="AL558" s="126">
        <v>9.3313487520036598E-2</v>
      </c>
      <c r="AM558" s="126">
        <v>2.1679642775360701</v>
      </c>
      <c r="AN558" s="126">
        <v>1.8236203343256201</v>
      </c>
      <c r="AO558" s="127">
        <v>0</v>
      </c>
      <c r="AP558" s="129">
        <v>127</v>
      </c>
      <c r="AQ558" s="129">
        <v>16</v>
      </c>
      <c r="AR558" s="129">
        <v>143</v>
      </c>
      <c r="AS558" s="129">
        <v>160</v>
      </c>
      <c r="AT558" s="129">
        <v>0</v>
      </c>
      <c r="AU558" s="129">
        <v>160</v>
      </c>
      <c r="AV558" s="129">
        <v>0</v>
      </c>
      <c r="AW558" s="129">
        <v>143</v>
      </c>
      <c r="AX558" s="129">
        <v>160</v>
      </c>
      <c r="AY558" s="129">
        <v>287</v>
      </c>
      <c r="AZ558" s="130">
        <v>303</v>
      </c>
      <c r="BA558" s="131">
        <v>0.40379999999999999</v>
      </c>
      <c r="BB558" s="116">
        <v>1</v>
      </c>
      <c r="BC558" s="116" t="s">
        <v>254</v>
      </c>
      <c r="BD558" s="116" t="s">
        <v>254</v>
      </c>
      <c r="BE558" s="116" t="s">
        <v>254</v>
      </c>
      <c r="BF558" s="116" t="s">
        <v>254</v>
      </c>
      <c r="BG558" s="116" t="s">
        <v>254</v>
      </c>
      <c r="BH558" s="116">
        <v>1</v>
      </c>
      <c r="BI558" s="116">
        <v>1</v>
      </c>
    </row>
    <row r="559" spans="1:61" ht="15.5">
      <c r="A559" s="117" t="str">
        <f t="shared" si="8"/>
        <v>NC</v>
      </c>
      <c r="B559" s="118" t="s">
        <v>334</v>
      </c>
      <c r="C559" s="118">
        <v>1</v>
      </c>
      <c r="D559" s="118" t="s">
        <v>994</v>
      </c>
      <c r="E559" s="119" t="s">
        <v>452</v>
      </c>
      <c r="F559" s="120">
        <v>1.5275577306747437</v>
      </c>
      <c r="G559" s="121">
        <v>34.827804565429688</v>
      </c>
      <c r="H559" s="137" t="s">
        <v>24</v>
      </c>
      <c r="I559" s="123">
        <v>286.47822769999999</v>
      </c>
      <c r="J559" s="124">
        <v>0.33</v>
      </c>
      <c r="K559" s="124">
        <v>4.88</v>
      </c>
      <c r="L559" s="124">
        <v>19.64</v>
      </c>
      <c r="N559" s="125">
        <v>5.8099999999999999E-2</v>
      </c>
      <c r="O559" s="126">
        <v>0</v>
      </c>
      <c r="P559" s="126">
        <v>0</v>
      </c>
      <c r="Q559" s="126">
        <v>0.2661</v>
      </c>
      <c r="R559" s="126">
        <v>0</v>
      </c>
      <c r="S559" s="126">
        <v>0.21833897031191299</v>
      </c>
      <c r="T559" s="126">
        <v>0</v>
      </c>
      <c r="U559" s="126">
        <v>0</v>
      </c>
      <c r="V559" s="127">
        <v>0.21833897031191299</v>
      </c>
      <c r="W559" s="126">
        <v>12.921751615219</v>
      </c>
      <c r="X559" s="126">
        <v>1.4357501794687699</v>
      </c>
      <c r="Y559" s="126">
        <v>11.4860014357502</v>
      </c>
      <c r="Z559" s="126">
        <v>11.4860014357502</v>
      </c>
      <c r="AA559" s="126">
        <v>1.4357501794687699</v>
      </c>
      <c r="AB559" s="126">
        <v>10.050251256281401</v>
      </c>
      <c r="AC559" s="126">
        <v>0</v>
      </c>
      <c r="AD559" s="126">
        <v>1.4357501794687699</v>
      </c>
      <c r="AE559" s="127">
        <v>0</v>
      </c>
      <c r="AF559" s="128">
        <v>3</v>
      </c>
      <c r="AG559" s="125">
        <v>11.971284996410599</v>
      </c>
      <c r="AH559" s="126">
        <v>9.9784637473079698</v>
      </c>
      <c r="AI559" s="126">
        <v>1.99282124910266</v>
      </c>
      <c r="AJ559" s="126">
        <v>1.99282124910266</v>
      </c>
      <c r="AK559" s="126">
        <v>0.20531227566403401</v>
      </c>
      <c r="AL559" s="126">
        <v>1.78750897343862</v>
      </c>
      <c r="AM559" s="126">
        <v>0</v>
      </c>
      <c r="AN559" s="126">
        <v>9.9784637473079698</v>
      </c>
      <c r="AO559" s="127">
        <v>0</v>
      </c>
      <c r="AP559" s="129">
        <v>96</v>
      </c>
      <c r="AQ559" s="129">
        <v>11</v>
      </c>
      <c r="AR559" s="129">
        <v>107</v>
      </c>
      <c r="AS559" s="129">
        <v>99</v>
      </c>
      <c r="AT559" s="129">
        <v>0</v>
      </c>
      <c r="AU559" s="129">
        <v>99</v>
      </c>
      <c r="AV559" s="129">
        <v>0</v>
      </c>
      <c r="AW559" s="129">
        <v>107</v>
      </c>
      <c r="AX559" s="129">
        <v>99</v>
      </c>
      <c r="AY559" s="129">
        <v>195</v>
      </c>
      <c r="AZ559" s="130">
        <v>206</v>
      </c>
      <c r="BA559" s="131">
        <v>0.19159999999999999</v>
      </c>
      <c r="BB559" s="116" t="s">
        <v>254</v>
      </c>
      <c r="BC559" s="116" t="s">
        <v>254</v>
      </c>
      <c r="BD559" s="116" t="s">
        <v>254</v>
      </c>
      <c r="BE559" s="116">
        <v>0</v>
      </c>
      <c r="BF559" s="116">
        <v>0</v>
      </c>
      <c r="BG559" s="116" t="s">
        <v>254</v>
      </c>
      <c r="BH559" s="116">
        <v>1</v>
      </c>
      <c r="BI559" s="116">
        <v>0</v>
      </c>
    </row>
    <row r="560" spans="1:61" ht="15.5">
      <c r="A560" s="117" t="str">
        <f t="shared" si="8"/>
        <v>NC</v>
      </c>
      <c r="B560" s="118" t="s">
        <v>334</v>
      </c>
      <c r="C560" s="118">
        <v>1</v>
      </c>
      <c r="D560" s="118" t="s">
        <v>995</v>
      </c>
      <c r="E560" s="119" t="s">
        <v>454</v>
      </c>
      <c r="F560" s="120">
        <v>1.6442928314208984</v>
      </c>
      <c r="G560" s="121">
        <v>39.149452209472656</v>
      </c>
      <c r="H560" s="137" t="s">
        <v>24</v>
      </c>
      <c r="I560" s="123">
        <v>381.97097020000001</v>
      </c>
      <c r="J560" s="124">
        <v>0.37</v>
      </c>
      <c r="K560" s="124">
        <v>6.09</v>
      </c>
      <c r="L560" s="124">
        <v>26.86</v>
      </c>
      <c r="N560" s="125">
        <v>0.112</v>
      </c>
      <c r="O560" s="126">
        <v>0</v>
      </c>
      <c r="P560" s="126">
        <v>0</v>
      </c>
      <c r="Q560" s="126">
        <v>0.40450000000000003</v>
      </c>
      <c r="R560" s="126">
        <v>0</v>
      </c>
      <c r="S560" s="126">
        <v>0.276885043263288</v>
      </c>
      <c r="T560" s="126">
        <v>0</v>
      </c>
      <c r="U560" s="126">
        <v>0</v>
      </c>
      <c r="V560" s="127">
        <v>0.276885043263288</v>
      </c>
      <c r="W560" s="126">
        <v>6.4429530201342304</v>
      </c>
      <c r="X560" s="126">
        <v>0</v>
      </c>
      <c r="Y560" s="126">
        <v>6.4429530201342304</v>
      </c>
      <c r="Z560" s="126">
        <v>4.8322147651006704</v>
      </c>
      <c r="AA560" s="126">
        <v>4.8322147651006704</v>
      </c>
      <c r="AB560" s="126">
        <v>0</v>
      </c>
      <c r="AC560" s="126">
        <v>1.0738255033557</v>
      </c>
      <c r="AD560" s="126">
        <v>0</v>
      </c>
      <c r="AE560" s="127">
        <v>0</v>
      </c>
      <c r="AF560" s="128">
        <v>4</v>
      </c>
      <c r="AG560" s="125">
        <v>9.6553020134228191</v>
      </c>
      <c r="AH560" s="126">
        <v>0</v>
      </c>
      <c r="AI560" s="126">
        <v>9.6553020134228191</v>
      </c>
      <c r="AJ560" s="126">
        <v>3.4195973154362398</v>
      </c>
      <c r="AK560" s="126">
        <v>3.4195973154362398</v>
      </c>
      <c r="AL560" s="126">
        <v>0</v>
      </c>
      <c r="AM560" s="126">
        <v>6.2357046979865798</v>
      </c>
      <c r="AN560" s="126">
        <v>0</v>
      </c>
      <c r="AO560" s="127">
        <v>0</v>
      </c>
      <c r="AP560" s="129">
        <v>152</v>
      </c>
      <c r="AQ560" s="129">
        <v>39</v>
      </c>
      <c r="AR560" s="129">
        <v>191</v>
      </c>
      <c r="AS560" s="129">
        <v>199</v>
      </c>
      <c r="AT560" s="129">
        <v>0</v>
      </c>
      <c r="AU560" s="129">
        <v>199</v>
      </c>
      <c r="AV560" s="129">
        <v>0</v>
      </c>
      <c r="AW560" s="129">
        <v>191</v>
      </c>
      <c r="AX560" s="129">
        <v>199</v>
      </c>
      <c r="AY560" s="129">
        <v>351</v>
      </c>
      <c r="AZ560" s="130">
        <v>390</v>
      </c>
      <c r="BA560" s="131">
        <v>0.2843</v>
      </c>
      <c r="BB560" s="116">
        <v>1</v>
      </c>
      <c r="BC560" s="116" t="s">
        <v>254</v>
      </c>
      <c r="BD560" s="116" t="s">
        <v>254</v>
      </c>
      <c r="BE560" s="116" t="s">
        <v>254</v>
      </c>
      <c r="BF560" s="116">
        <v>1</v>
      </c>
      <c r="BG560" s="116" t="s">
        <v>254</v>
      </c>
      <c r="BH560" s="116">
        <v>1</v>
      </c>
      <c r="BI560" s="116">
        <v>1</v>
      </c>
    </row>
    <row r="561" spans="1:61" ht="15.5">
      <c r="A561" s="117" t="str">
        <f t="shared" si="8"/>
        <v>NC</v>
      </c>
      <c r="B561" s="118" t="s">
        <v>334</v>
      </c>
      <c r="C561" s="118">
        <v>1</v>
      </c>
      <c r="D561" s="118" t="s">
        <v>996</v>
      </c>
      <c r="E561" s="119" t="s">
        <v>456</v>
      </c>
      <c r="F561" s="120">
        <v>1.2555599212646484</v>
      </c>
      <c r="G561" s="121">
        <v>30.750368118286133</v>
      </c>
      <c r="H561" s="137" t="s">
        <v>24</v>
      </c>
      <c r="I561" s="123">
        <v>429.71734149999997</v>
      </c>
      <c r="J561" s="124">
        <v>0.38</v>
      </c>
      <c r="K561" s="124">
        <v>6.2</v>
      </c>
      <c r="L561" s="124">
        <v>29.56</v>
      </c>
      <c r="N561" s="125">
        <v>0.11700000000000001</v>
      </c>
      <c r="O561" s="126">
        <v>0</v>
      </c>
      <c r="P561" s="126">
        <v>0</v>
      </c>
      <c r="Q561" s="126">
        <v>0.40620000000000001</v>
      </c>
      <c r="R561" s="126">
        <v>0</v>
      </c>
      <c r="S561" s="126">
        <v>0.28803545051698698</v>
      </c>
      <c r="T561" s="126">
        <v>0</v>
      </c>
      <c r="U561" s="126">
        <v>0</v>
      </c>
      <c r="V561" s="127">
        <v>0.28803545051698698</v>
      </c>
      <c r="W561" s="126">
        <v>2.6059763724808902</v>
      </c>
      <c r="X561" s="126">
        <v>0</v>
      </c>
      <c r="Y561" s="126">
        <v>2.6059763724808902</v>
      </c>
      <c r="Z561" s="126">
        <v>2.6059763724808902</v>
      </c>
      <c r="AA561" s="126">
        <v>1.7373175816539299</v>
      </c>
      <c r="AB561" s="126">
        <v>0.86865879082696296</v>
      </c>
      <c r="AC561" s="126">
        <v>0</v>
      </c>
      <c r="AD561" s="126">
        <v>0</v>
      </c>
      <c r="AE561" s="127">
        <v>0</v>
      </c>
      <c r="AF561" s="128">
        <v>3</v>
      </c>
      <c r="AG561" s="125">
        <v>0.51077136900625397</v>
      </c>
      <c r="AH561" s="126">
        <v>0</v>
      </c>
      <c r="AI561" s="126">
        <v>0.51077136900625397</v>
      </c>
      <c r="AJ561" s="126">
        <v>0.51077136900625397</v>
      </c>
      <c r="AK561" s="126">
        <v>0.43780403057678902</v>
      </c>
      <c r="AL561" s="126">
        <v>7.2967338429464901E-2</v>
      </c>
      <c r="AM561" s="126">
        <v>0</v>
      </c>
      <c r="AN561" s="126">
        <v>0</v>
      </c>
      <c r="AO561" s="127">
        <v>0</v>
      </c>
      <c r="AP561" s="129">
        <v>141</v>
      </c>
      <c r="AQ561" s="129">
        <v>25</v>
      </c>
      <c r="AR561" s="129">
        <v>166</v>
      </c>
      <c r="AS561" s="129">
        <v>236</v>
      </c>
      <c r="AT561" s="129">
        <v>0</v>
      </c>
      <c r="AU561" s="129">
        <v>236</v>
      </c>
      <c r="AV561" s="129">
        <v>0</v>
      </c>
      <c r="AW561" s="129">
        <v>166</v>
      </c>
      <c r="AX561" s="129">
        <v>236</v>
      </c>
      <c r="AY561" s="129">
        <v>377</v>
      </c>
      <c r="AZ561" s="130">
        <v>402</v>
      </c>
      <c r="BA561" s="131">
        <v>0.4037</v>
      </c>
      <c r="BB561" s="116" t="s">
        <v>254</v>
      </c>
      <c r="BC561" s="116" t="s">
        <v>254</v>
      </c>
      <c r="BD561" s="116" t="s">
        <v>254</v>
      </c>
      <c r="BE561" s="116">
        <v>0</v>
      </c>
      <c r="BF561" s="116">
        <v>0</v>
      </c>
      <c r="BG561" s="116" t="s">
        <v>254</v>
      </c>
      <c r="BH561" s="116">
        <v>1</v>
      </c>
      <c r="BI561" s="116">
        <v>0</v>
      </c>
    </row>
    <row r="562" spans="1:61" ht="15.5">
      <c r="A562" s="117" t="str">
        <f t="shared" si="8"/>
        <v>NN</v>
      </c>
      <c r="B562" s="118" t="s">
        <v>337</v>
      </c>
      <c r="C562" s="118">
        <v>1</v>
      </c>
      <c r="D562" s="118" t="s">
        <v>997</v>
      </c>
      <c r="E562" s="119">
        <v>1</v>
      </c>
      <c r="F562" s="120">
        <v>2.2649919986724854</v>
      </c>
      <c r="G562" s="121">
        <v>37.533145904541016</v>
      </c>
      <c r="H562" s="60" t="s">
        <v>24</v>
      </c>
      <c r="I562" s="123">
        <v>120</v>
      </c>
      <c r="J562" s="124">
        <v>0.35</v>
      </c>
      <c r="K562" s="124">
        <v>3.75</v>
      </c>
      <c r="L562" s="124">
        <v>23.8</v>
      </c>
      <c r="N562" s="125">
        <v>2.7900000000000001E-2</v>
      </c>
      <c r="O562" s="126">
        <v>0</v>
      </c>
      <c r="P562" s="126">
        <v>0</v>
      </c>
      <c r="Q562" s="126">
        <v>0.35880000000000001</v>
      </c>
      <c r="R562" s="126">
        <v>0</v>
      </c>
      <c r="S562" s="126">
        <v>7.7759197324414706E-2</v>
      </c>
      <c r="T562" s="126">
        <v>0</v>
      </c>
      <c r="U562" s="126">
        <v>0</v>
      </c>
      <c r="V562" s="127">
        <v>7.7759197324414706E-2</v>
      </c>
      <c r="W562" s="126">
        <v>0</v>
      </c>
      <c r="X562" s="126">
        <v>0</v>
      </c>
      <c r="Y562" s="126">
        <v>0</v>
      </c>
      <c r="Z562" s="126">
        <v>0</v>
      </c>
      <c r="AA562" s="126">
        <v>0</v>
      </c>
      <c r="AB562" s="126">
        <v>0</v>
      </c>
      <c r="AC562" s="126">
        <v>0</v>
      </c>
      <c r="AD562" s="126">
        <v>0</v>
      </c>
      <c r="AE562" s="127">
        <v>0</v>
      </c>
      <c r="AF562" s="128">
        <v>0</v>
      </c>
      <c r="AG562" s="125">
        <v>0</v>
      </c>
      <c r="AH562" s="126">
        <v>0</v>
      </c>
      <c r="AI562" s="126">
        <v>0</v>
      </c>
      <c r="AJ562" s="126">
        <v>0</v>
      </c>
      <c r="AK562" s="126">
        <v>0</v>
      </c>
      <c r="AL562" s="126">
        <v>0</v>
      </c>
      <c r="AM562" s="126">
        <v>0</v>
      </c>
      <c r="AN562" s="126">
        <v>0</v>
      </c>
      <c r="AO562" s="127">
        <v>0</v>
      </c>
      <c r="AP562" s="129">
        <v>35</v>
      </c>
      <c r="AQ562" s="129">
        <v>0</v>
      </c>
      <c r="AR562" s="129">
        <v>35</v>
      </c>
      <c r="AS562" s="129">
        <v>11</v>
      </c>
      <c r="AT562" s="129">
        <v>0</v>
      </c>
      <c r="AU562" s="129">
        <v>11</v>
      </c>
      <c r="AV562" s="129">
        <v>0</v>
      </c>
      <c r="AW562" s="129">
        <v>35</v>
      </c>
      <c r="AX562" s="129">
        <v>11</v>
      </c>
      <c r="AY562" s="129">
        <v>46</v>
      </c>
      <c r="AZ562" s="130">
        <v>46</v>
      </c>
      <c r="BA562" s="131">
        <v>29.559899999999999</v>
      </c>
      <c r="BB562" s="116">
        <v>0</v>
      </c>
      <c r="BC562" s="116" t="s">
        <v>254</v>
      </c>
      <c r="BD562" s="116">
        <v>0</v>
      </c>
      <c r="BE562" s="116" t="s">
        <v>254</v>
      </c>
      <c r="BF562" s="116">
        <v>0</v>
      </c>
      <c r="BG562" s="116" t="s">
        <v>254</v>
      </c>
      <c r="BH562" s="116">
        <v>0</v>
      </c>
      <c r="BI562" s="116">
        <v>0</v>
      </c>
    </row>
    <row r="563" spans="1:61" ht="15.5">
      <c r="A563" s="117" t="str">
        <f t="shared" si="8"/>
        <v>NN</v>
      </c>
      <c r="B563" s="118" t="s">
        <v>337</v>
      </c>
      <c r="C563" s="118">
        <v>1</v>
      </c>
      <c r="D563" s="118" t="s">
        <v>998</v>
      </c>
      <c r="E563" s="119">
        <v>2</v>
      </c>
      <c r="F563" s="120">
        <v>2.2120950222015381</v>
      </c>
      <c r="G563" s="121">
        <v>38.552459716796875</v>
      </c>
      <c r="H563" s="60" t="s">
        <v>24</v>
      </c>
      <c r="I563" s="123">
        <v>216</v>
      </c>
      <c r="J563" s="124">
        <v>0.35</v>
      </c>
      <c r="K563" s="124">
        <v>2.95</v>
      </c>
      <c r="L563" s="124">
        <v>22.3</v>
      </c>
      <c r="N563" s="125">
        <v>4.3400000000000001E-2</v>
      </c>
      <c r="O563" s="126">
        <v>0</v>
      </c>
      <c r="P563" s="126">
        <v>0</v>
      </c>
      <c r="Q563" s="126">
        <v>0.41949999999999998</v>
      </c>
      <c r="R563" s="126">
        <v>0</v>
      </c>
      <c r="S563" s="126">
        <v>0.103456495828367</v>
      </c>
      <c r="T563" s="126">
        <v>0</v>
      </c>
      <c r="U563" s="126">
        <v>0</v>
      </c>
      <c r="V563" s="127">
        <v>0.103456495828367</v>
      </c>
      <c r="W563" s="126">
        <v>3.6503011498448599</v>
      </c>
      <c r="X563" s="126">
        <v>3.6503011498448599</v>
      </c>
      <c r="Y563" s="126">
        <v>0</v>
      </c>
      <c r="Z563" s="126">
        <v>0</v>
      </c>
      <c r="AA563" s="126">
        <v>0</v>
      </c>
      <c r="AB563" s="126">
        <v>0</v>
      </c>
      <c r="AC563" s="126">
        <v>0</v>
      </c>
      <c r="AD563" s="126">
        <v>3.6503011498448599</v>
      </c>
      <c r="AE563" s="127">
        <v>0</v>
      </c>
      <c r="AF563" s="128">
        <v>2</v>
      </c>
      <c r="AG563" s="125">
        <v>1.1078663989779201</v>
      </c>
      <c r="AH563" s="126">
        <v>1.1078663989779201</v>
      </c>
      <c r="AI563" s="126">
        <v>0</v>
      </c>
      <c r="AJ563" s="126">
        <v>0</v>
      </c>
      <c r="AK563" s="126">
        <v>0</v>
      </c>
      <c r="AL563" s="126">
        <v>0</v>
      </c>
      <c r="AM563" s="126">
        <v>0</v>
      </c>
      <c r="AN563" s="126">
        <v>1.1078663989779201</v>
      </c>
      <c r="AO563" s="127">
        <v>0</v>
      </c>
      <c r="AP563" s="129">
        <v>56</v>
      </c>
      <c r="AQ563" s="129">
        <v>0</v>
      </c>
      <c r="AR563" s="129">
        <v>56</v>
      </c>
      <c r="AS563" s="129">
        <v>139</v>
      </c>
      <c r="AT563" s="129">
        <v>0</v>
      </c>
      <c r="AU563" s="129">
        <v>139</v>
      </c>
      <c r="AV563" s="129">
        <v>0</v>
      </c>
      <c r="AW563" s="129">
        <v>56</v>
      </c>
      <c r="AX563" s="129">
        <v>139</v>
      </c>
      <c r="AY563" s="129">
        <v>195</v>
      </c>
      <c r="AZ563" s="130">
        <v>195</v>
      </c>
      <c r="BA563" s="131">
        <v>7.2030000000000003</v>
      </c>
      <c r="BB563" s="116">
        <v>0</v>
      </c>
      <c r="BC563" s="116" t="s">
        <v>254</v>
      </c>
      <c r="BD563" s="116">
        <v>0</v>
      </c>
      <c r="BE563" s="116" t="s">
        <v>254</v>
      </c>
      <c r="BF563" s="116">
        <v>1</v>
      </c>
      <c r="BG563" s="116" t="s">
        <v>254</v>
      </c>
      <c r="BH563" s="116">
        <v>1</v>
      </c>
      <c r="BI563" s="116">
        <v>0</v>
      </c>
    </row>
    <row r="564" spans="1:61" ht="15.5">
      <c r="A564" s="117" t="str">
        <f t="shared" si="8"/>
        <v>NN</v>
      </c>
      <c r="B564" s="118" t="s">
        <v>337</v>
      </c>
      <c r="C564" s="118">
        <v>1</v>
      </c>
      <c r="D564" s="118" t="s">
        <v>999</v>
      </c>
      <c r="E564" s="119">
        <v>3</v>
      </c>
      <c r="F564" s="120">
        <v>1.7942018508911133</v>
      </c>
      <c r="G564" s="121">
        <v>37.531826019287109</v>
      </c>
      <c r="H564" s="60" t="s">
        <v>24</v>
      </c>
      <c r="I564" s="123">
        <v>348</v>
      </c>
      <c r="J564" s="124">
        <v>0.25</v>
      </c>
      <c r="K564" s="124">
        <v>3.2</v>
      </c>
      <c r="L564" s="124">
        <v>23.35</v>
      </c>
      <c r="N564" s="125">
        <v>2.2100000000000002E-2</v>
      </c>
      <c r="O564" s="126">
        <v>0</v>
      </c>
      <c r="P564" s="126">
        <v>0</v>
      </c>
      <c r="Q564" s="126">
        <v>0.3644</v>
      </c>
      <c r="R564" s="126">
        <v>0</v>
      </c>
      <c r="S564" s="126">
        <v>6.0647639956092202E-2</v>
      </c>
      <c r="T564" s="126">
        <v>0</v>
      </c>
      <c r="U564" s="126">
        <v>0</v>
      </c>
      <c r="V564" s="127">
        <v>6.0647639956092202E-2</v>
      </c>
      <c r="W564" s="126">
        <v>2.1337885415555302</v>
      </c>
      <c r="X564" s="126">
        <v>2.1337885415555302</v>
      </c>
      <c r="Y564" s="126">
        <v>0</v>
      </c>
      <c r="Z564" s="126">
        <v>0</v>
      </c>
      <c r="AA564" s="126">
        <v>0</v>
      </c>
      <c r="AB564" s="126">
        <v>0</v>
      </c>
      <c r="AC564" s="126">
        <v>0</v>
      </c>
      <c r="AD564" s="126">
        <v>2.1337885415555302</v>
      </c>
      <c r="AE564" s="127">
        <v>0</v>
      </c>
      <c r="AF564" s="128">
        <v>2</v>
      </c>
      <c r="AG564" s="125">
        <v>0.90686013016110101</v>
      </c>
      <c r="AH564" s="126">
        <v>0.90686013016110101</v>
      </c>
      <c r="AI564" s="126">
        <v>0</v>
      </c>
      <c r="AJ564" s="126">
        <v>0</v>
      </c>
      <c r="AK564" s="126">
        <v>0</v>
      </c>
      <c r="AL564" s="126">
        <v>0</v>
      </c>
      <c r="AM564" s="126">
        <v>0</v>
      </c>
      <c r="AN564" s="126">
        <v>0.90686013016110101</v>
      </c>
      <c r="AO564" s="127">
        <v>0</v>
      </c>
      <c r="AP564" s="129">
        <v>45</v>
      </c>
      <c r="AQ564" s="129">
        <v>0</v>
      </c>
      <c r="AR564" s="129">
        <v>45</v>
      </c>
      <c r="AS564" s="129">
        <v>112</v>
      </c>
      <c r="AT564" s="129">
        <v>0</v>
      </c>
      <c r="AU564" s="129">
        <v>112</v>
      </c>
      <c r="AV564" s="129">
        <v>0</v>
      </c>
      <c r="AW564" s="129">
        <v>45</v>
      </c>
      <c r="AX564" s="129">
        <v>112</v>
      </c>
      <c r="AY564" s="129">
        <v>157</v>
      </c>
      <c r="AZ564" s="130">
        <v>157</v>
      </c>
      <c r="BA564" s="131">
        <v>1.0275000000000001</v>
      </c>
      <c r="BB564" s="116">
        <v>0</v>
      </c>
      <c r="BC564" s="116" t="s">
        <v>254</v>
      </c>
      <c r="BD564" s="116">
        <v>0</v>
      </c>
      <c r="BE564" s="116" t="s">
        <v>254</v>
      </c>
      <c r="BF564" s="116">
        <v>0</v>
      </c>
      <c r="BG564" s="116" t="s">
        <v>254</v>
      </c>
      <c r="BH564" s="116">
        <v>0</v>
      </c>
      <c r="BI564" s="116">
        <v>0</v>
      </c>
    </row>
    <row r="565" spans="1:61" ht="15.5">
      <c r="A565" s="117" t="str">
        <f t="shared" si="8"/>
        <v>NN</v>
      </c>
      <c r="B565" s="118" t="s">
        <v>337</v>
      </c>
      <c r="C565" s="118">
        <v>1</v>
      </c>
      <c r="D565" s="118" t="s">
        <v>1000</v>
      </c>
      <c r="E565" s="119">
        <v>4</v>
      </c>
      <c r="F565" s="120">
        <v>2.0176005363464355</v>
      </c>
      <c r="G565" s="121">
        <v>38.345249176025391</v>
      </c>
      <c r="H565" s="60" t="s">
        <v>24</v>
      </c>
      <c r="I565" s="123">
        <v>296</v>
      </c>
      <c r="J565" s="124">
        <v>0.3</v>
      </c>
      <c r="K565" s="124">
        <v>2.8</v>
      </c>
      <c r="L565" s="124">
        <v>25.85</v>
      </c>
      <c r="N565" s="125">
        <v>2.2100000000000002E-2</v>
      </c>
      <c r="O565" s="126">
        <v>0</v>
      </c>
      <c r="P565" s="126">
        <v>0</v>
      </c>
      <c r="Q565" s="126">
        <v>0.2772</v>
      </c>
      <c r="R565" s="126">
        <v>0</v>
      </c>
      <c r="S565" s="126">
        <v>7.97258297258297E-2</v>
      </c>
      <c r="T565" s="126">
        <v>0</v>
      </c>
      <c r="U565" s="126">
        <v>0</v>
      </c>
      <c r="V565" s="127">
        <v>7.97258297258297E-2</v>
      </c>
      <c r="W565" s="126">
        <v>2.4734108335394498</v>
      </c>
      <c r="X565" s="126">
        <v>2.4734108335394498</v>
      </c>
      <c r="Y565" s="126">
        <v>0</v>
      </c>
      <c r="Z565" s="126">
        <v>0</v>
      </c>
      <c r="AA565" s="126">
        <v>0</v>
      </c>
      <c r="AB565" s="126">
        <v>0</v>
      </c>
      <c r="AC565" s="126">
        <v>0</v>
      </c>
      <c r="AD565" s="126">
        <v>2.4734108335394498</v>
      </c>
      <c r="AE565" s="127">
        <v>0</v>
      </c>
      <c r="AF565" s="128">
        <v>1</v>
      </c>
      <c r="AG565" s="125">
        <v>0.97699727924808299</v>
      </c>
      <c r="AH565" s="126">
        <v>0.97699727924808299</v>
      </c>
      <c r="AI565" s="126">
        <v>0</v>
      </c>
      <c r="AJ565" s="126">
        <v>0</v>
      </c>
      <c r="AK565" s="126">
        <v>0</v>
      </c>
      <c r="AL565" s="126">
        <v>0</v>
      </c>
      <c r="AM565" s="126">
        <v>0</v>
      </c>
      <c r="AN565" s="126">
        <v>0.97699727924808299</v>
      </c>
      <c r="AO565" s="127">
        <v>0</v>
      </c>
      <c r="AP565" s="129">
        <v>49</v>
      </c>
      <c r="AQ565" s="129">
        <v>0</v>
      </c>
      <c r="AR565" s="129">
        <v>49</v>
      </c>
      <c r="AS565" s="129">
        <v>74</v>
      </c>
      <c r="AT565" s="129">
        <v>0</v>
      </c>
      <c r="AU565" s="129">
        <v>74</v>
      </c>
      <c r="AV565" s="129">
        <v>0</v>
      </c>
      <c r="AW565" s="129">
        <v>49</v>
      </c>
      <c r="AX565" s="129">
        <v>74</v>
      </c>
      <c r="AY565" s="129">
        <v>123</v>
      </c>
      <c r="AZ565" s="130">
        <v>123</v>
      </c>
      <c r="BA565" s="131">
        <v>26.193999999999999</v>
      </c>
      <c r="BB565" s="116">
        <v>0</v>
      </c>
      <c r="BC565" s="116" t="s">
        <v>254</v>
      </c>
      <c r="BD565" s="116">
        <v>0</v>
      </c>
      <c r="BE565" s="116" t="s">
        <v>254</v>
      </c>
      <c r="BF565" s="116">
        <v>0</v>
      </c>
      <c r="BG565" s="116" t="s">
        <v>254</v>
      </c>
      <c r="BH565" s="116">
        <v>0</v>
      </c>
      <c r="BI565" s="116">
        <v>0</v>
      </c>
    </row>
    <row r="566" spans="1:61" ht="15.5">
      <c r="A566" s="117" t="str">
        <f t="shared" si="8"/>
        <v>NN</v>
      </c>
      <c r="B566" s="118" t="s">
        <v>337</v>
      </c>
      <c r="C566" s="118">
        <v>1</v>
      </c>
      <c r="D566" s="118" t="s">
        <v>1001</v>
      </c>
      <c r="E566" s="119">
        <v>5</v>
      </c>
      <c r="F566" s="120">
        <v>2.4460172653198242</v>
      </c>
      <c r="G566" s="121">
        <v>38.409755706787109</v>
      </c>
      <c r="H566" s="60" t="s">
        <v>24</v>
      </c>
      <c r="I566" s="123">
        <v>352</v>
      </c>
      <c r="J566" s="124">
        <v>0.35</v>
      </c>
      <c r="K566" s="124">
        <v>1.9</v>
      </c>
      <c r="L566" s="124">
        <v>20.65</v>
      </c>
      <c r="N566" s="125">
        <v>3.32E-2</v>
      </c>
      <c r="O566" s="126">
        <v>0</v>
      </c>
      <c r="P566" s="126">
        <v>0</v>
      </c>
      <c r="Q566" s="126">
        <v>0.16569999999999999</v>
      </c>
      <c r="R566" s="126">
        <v>0</v>
      </c>
      <c r="S566" s="126">
        <v>0.20036210018105</v>
      </c>
      <c r="T566" s="126">
        <v>0</v>
      </c>
      <c r="U566" s="126">
        <v>0</v>
      </c>
      <c r="V566" s="127">
        <v>0.20036210018105</v>
      </c>
      <c r="W566" s="126">
        <v>1.953125</v>
      </c>
      <c r="X566" s="126">
        <v>1.953125</v>
      </c>
      <c r="Y566" s="126">
        <v>0</v>
      </c>
      <c r="Z566" s="126">
        <v>0</v>
      </c>
      <c r="AA566" s="126">
        <v>0</v>
      </c>
      <c r="AB566" s="126">
        <v>0</v>
      </c>
      <c r="AC566" s="126">
        <v>0</v>
      </c>
      <c r="AD566" s="126">
        <v>1.953125</v>
      </c>
      <c r="AE566" s="127">
        <v>0</v>
      </c>
      <c r="AF566" s="128">
        <v>1</v>
      </c>
      <c r="AG566" s="125">
        <v>0.888671875</v>
      </c>
      <c r="AH566" s="126">
        <v>0.888671875</v>
      </c>
      <c r="AI566" s="126">
        <v>0</v>
      </c>
      <c r="AJ566" s="126">
        <v>0</v>
      </c>
      <c r="AK566" s="126">
        <v>0</v>
      </c>
      <c r="AL566" s="126">
        <v>0</v>
      </c>
      <c r="AM566" s="126">
        <v>0</v>
      </c>
      <c r="AN566" s="126">
        <v>0.888671875</v>
      </c>
      <c r="AO566" s="127">
        <v>0</v>
      </c>
      <c r="AP566" s="129">
        <v>55</v>
      </c>
      <c r="AQ566" s="129">
        <v>0</v>
      </c>
      <c r="AR566" s="129">
        <v>55</v>
      </c>
      <c r="AS566" s="129">
        <v>99</v>
      </c>
      <c r="AT566" s="129">
        <v>0</v>
      </c>
      <c r="AU566" s="129">
        <v>99</v>
      </c>
      <c r="AV566" s="129">
        <v>0</v>
      </c>
      <c r="AW566" s="129">
        <v>55</v>
      </c>
      <c r="AX566" s="129">
        <v>99</v>
      </c>
      <c r="AY566" s="129">
        <v>154</v>
      </c>
      <c r="AZ566" s="130">
        <v>154</v>
      </c>
      <c r="BA566" s="131">
        <v>8.3038000000000007</v>
      </c>
      <c r="BB566" s="116">
        <v>0</v>
      </c>
      <c r="BC566" s="116" t="s">
        <v>254</v>
      </c>
      <c r="BD566" s="116">
        <v>0</v>
      </c>
      <c r="BE566" s="116" t="s">
        <v>254</v>
      </c>
      <c r="BF566" s="116">
        <v>0</v>
      </c>
      <c r="BG566" s="116" t="s">
        <v>254</v>
      </c>
      <c r="BH566" s="116">
        <v>0</v>
      </c>
      <c r="BI566" s="116">
        <v>0</v>
      </c>
    </row>
    <row r="567" spans="1:61" ht="15.5">
      <c r="A567" s="117" t="str">
        <f t="shared" si="8"/>
        <v>NN</v>
      </c>
      <c r="B567" s="118" t="s">
        <v>337</v>
      </c>
      <c r="C567" s="118">
        <v>1</v>
      </c>
      <c r="D567" s="118" t="s">
        <v>1002</v>
      </c>
      <c r="E567" s="119">
        <v>6</v>
      </c>
      <c r="F567" s="120">
        <v>1.8918859958648682</v>
      </c>
      <c r="G567" s="121">
        <v>38.896339416503906</v>
      </c>
      <c r="H567" s="60" t="s">
        <v>24</v>
      </c>
      <c r="I567" s="123">
        <v>256</v>
      </c>
      <c r="J567" s="124">
        <v>0.25</v>
      </c>
      <c r="K567" s="124">
        <v>1.9</v>
      </c>
      <c r="L567" s="124">
        <v>19.899999999999999</v>
      </c>
      <c r="N567" s="125">
        <v>1.8200000000000001E-2</v>
      </c>
      <c r="O567" s="126">
        <v>0</v>
      </c>
      <c r="P567" s="126">
        <v>0</v>
      </c>
      <c r="Q567" s="126">
        <v>0.17910000000000001</v>
      </c>
      <c r="R567" s="126">
        <v>0</v>
      </c>
      <c r="S567" s="126">
        <v>0.101619207146845</v>
      </c>
      <c r="T567" s="126">
        <v>0</v>
      </c>
      <c r="U567" s="126">
        <v>0</v>
      </c>
      <c r="V567" s="127">
        <v>0.101619207146845</v>
      </c>
      <c r="W567" s="126" t="s">
        <v>254</v>
      </c>
      <c r="X567" s="126" t="s">
        <v>254</v>
      </c>
      <c r="Y567" s="126" t="s">
        <v>254</v>
      </c>
      <c r="Z567" s="126" t="s">
        <v>254</v>
      </c>
      <c r="AA567" s="126" t="s">
        <v>254</v>
      </c>
      <c r="AB567" s="126" t="s">
        <v>254</v>
      </c>
      <c r="AC567" s="126" t="s">
        <v>254</v>
      </c>
      <c r="AD567" s="126" t="s">
        <v>254</v>
      </c>
      <c r="AE567" s="127" t="s">
        <v>254</v>
      </c>
      <c r="AF567" s="128">
        <v>2</v>
      </c>
      <c r="AG567" s="125" t="s">
        <v>254</v>
      </c>
      <c r="AH567" s="126" t="s">
        <v>254</v>
      </c>
      <c r="AI567" s="126" t="s">
        <v>254</v>
      </c>
      <c r="AJ567" s="126" t="s">
        <v>254</v>
      </c>
      <c r="AK567" s="126" t="s">
        <v>254</v>
      </c>
      <c r="AL567" s="126" t="s">
        <v>254</v>
      </c>
      <c r="AM567" s="126" t="s">
        <v>254</v>
      </c>
      <c r="AN567" s="126" t="s">
        <v>254</v>
      </c>
      <c r="AO567" s="127" t="s">
        <v>254</v>
      </c>
      <c r="AP567" s="129">
        <v>53</v>
      </c>
      <c r="AQ567" s="129">
        <v>0</v>
      </c>
      <c r="AR567" s="129">
        <v>53</v>
      </c>
      <c r="AS567" s="129">
        <v>131</v>
      </c>
      <c r="AT567" s="129">
        <v>0</v>
      </c>
      <c r="AU567" s="129">
        <v>131</v>
      </c>
      <c r="AV567" s="129">
        <v>0</v>
      </c>
      <c r="AW567" s="129">
        <v>53</v>
      </c>
      <c r="AX567" s="129">
        <v>131</v>
      </c>
      <c r="AY567" s="129">
        <v>184</v>
      </c>
      <c r="AZ567" s="130">
        <v>184</v>
      </c>
      <c r="BA567" s="131">
        <v>18.132999999999999</v>
      </c>
      <c r="BB567" s="116">
        <v>0</v>
      </c>
      <c r="BC567" s="116" t="s">
        <v>254</v>
      </c>
      <c r="BD567" s="116">
        <v>0</v>
      </c>
      <c r="BE567" s="116" t="s">
        <v>254</v>
      </c>
      <c r="BF567" s="116">
        <v>0</v>
      </c>
      <c r="BG567" s="116" t="s">
        <v>254</v>
      </c>
      <c r="BH567" s="116">
        <v>1</v>
      </c>
      <c r="BI567" s="116">
        <v>0</v>
      </c>
    </row>
    <row r="568" spans="1:61" ht="15.5">
      <c r="A568" s="117" t="str">
        <f t="shared" si="8"/>
        <v>NN</v>
      </c>
      <c r="B568" s="118" t="s">
        <v>337</v>
      </c>
      <c r="C568" s="118">
        <v>1</v>
      </c>
      <c r="D568" s="118" t="s">
        <v>1003</v>
      </c>
      <c r="E568" s="119">
        <v>7</v>
      </c>
      <c r="F568" s="120">
        <v>1.9645123481750488</v>
      </c>
      <c r="G568" s="121">
        <v>38.169715881347656</v>
      </c>
      <c r="H568" s="60" t="s">
        <v>24</v>
      </c>
      <c r="I568" s="123">
        <v>316</v>
      </c>
      <c r="J568" s="124">
        <v>0.3</v>
      </c>
      <c r="K568" s="124">
        <v>2.2000000000000002</v>
      </c>
      <c r="L568" s="124">
        <v>21.9</v>
      </c>
      <c r="N568" s="125">
        <v>3.1199999999999999E-2</v>
      </c>
      <c r="O568" s="126">
        <v>0</v>
      </c>
      <c r="P568" s="126">
        <v>0</v>
      </c>
      <c r="Q568" s="126">
        <v>0.39489999999999997</v>
      </c>
      <c r="R568" s="126">
        <v>0</v>
      </c>
      <c r="S568" s="126">
        <v>7.9007343631299104E-2</v>
      </c>
      <c r="T568" s="126">
        <v>0</v>
      </c>
      <c r="U568" s="126">
        <v>0</v>
      </c>
      <c r="V568" s="127">
        <v>7.9007343631299104E-2</v>
      </c>
      <c r="W568" s="126">
        <v>14.3266475644699</v>
      </c>
      <c r="X568" s="126">
        <v>14.3266475644699</v>
      </c>
      <c r="Y568" s="126">
        <v>0</v>
      </c>
      <c r="Z568" s="126">
        <v>0</v>
      </c>
      <c r="AA568" s="126">
        <v>0</v>
      </c>
      <c r="AB568" s="126">
        <v>0</v>
      </c>
      <c r="AC568" s="126">
        <v>0</v>
      </c>
      <c r="AD568" s="126">
        <v>14.3266475644699</v>
      </c>
      <c r="AE568" s="127">
        <v>0</v>
      </c>
      <c r="AF568" s="128">
        <v>3</v>
      </c>
      <c r="AG568" s="125">
        <v>7.8882521489971298</v>
      </c>
      <c r="AH568" s="126">
        <v>7.8882521489971298</v>
      </c>
      <c r="AI568" s="126">
        <v>0</v>
      </c>
      <c r="AJ568" s="126">
        <v>0</v>
      </c>
      <c r="AK568" s="126">
        <v>0</v>
      </c>
      <c r="AL568" s="126">
        <v>0</v>
      </c>
      <c r="AM568" s="126">
        <v>0</v>
      </c>
      <c r="AN568" s="126">
        <v>7.8882521489971298</v>
      </c>
      <c r="AO568" s="127">
        <v>0</v>
      </c>
      <c r="AP568" s="129">
        <v>26</v>
      </c>
      <c r="AQ568" s="129">
        <v>0</v>
      </c>
      <c r="AR568" s="129">
        <v>26</v>
      </c>
      <c r="AS568" s="129">
        <v>61</v>
      </c>
      <c r="AT568" s="129">
        <v>0</v>
      </c>
      <c r="AU568" s="129">
        <v>61</v>
      </c>
      <c r="AV568" s="129">
        <v>0</v>
      </c>
      <c r="AW568" s="129">
        <v>26</v>
      </c>
      <c r="AX568" s="129">
        <v>61</v>
      </c>
      <c r="AY568" s="129">
        <v>87</v>
      </c>
      <c r="AZ568" s="130">
        <v>87</v>
      </c>
      <c r="BA568" s="131">
        <v>0.38329999999999997</v>
      </c>
      <c r="BB568" s="116">
        <v>1</v>
      </c>
      <c r="BC568" s="116" t="s">
        <v>254</v>
      </c>
      <c r="BD568" s="116">
        <v>0</v>
      </c>
      <c r="BE568" s="116" t="s">
        <v>254</v>
      </c>
      <c r="BF568" s="116">
        <v>0</v>
      </c>
      <c r="BG568" s="116" t="s">
        <v>254</v>
      </c>
      <c r="BH568" s="116">
        <v>0</v>
      </c>
      <c r="BI568" s="116">
        <v>1</v>
      </c>
    </row>
    <row r="569" spans="1:61" ht="15.5">
      <c r="A569" s="117" t="str">
        <f t="shared" si="8"/>
        <v>NN</v>
      </c>
      <c r="B569" s="118" t="s">
        <v>337</v>
      </c>
      <c r="C569" s="118">
        <v>1</v>
      </c>
      <c r="D569" s="118" t="s">
        <v>1004</v>
      </c>
      <c r="E569" s="119">
        <v>8</v>
      </c>
      <c r="F569" s="120">
        <v>2.5915062427520752</v>
      </c>
      <c r="G569" s="121">
        <v>37.712818145751953</v>
      </c>
      <c r="H569" s="60" t="s">
        <v>24</v>
      </c>
      <c r="I569" s="123">
        <v>144</v>
      </c>
      <c r="J569" s="124">
        <v>0.3</v>
      </c>
      <c r="K569" s="124">
        <v>2.75</v>
      </c>
      <c r="L569" s="124">
        <v>22.7</v>
      </c>
      <c r="N569" s="125">
        <v>2.6700000000000002E-2</v>
      </c>
      <c r="O569" s="126">
        <v>0</v>
      </c>
      <c r="P569" s="126">
        <v>0</v>
      </c>
      <c r="Q569" s="126">
        <v>0.3044</v>
      </c>
      <c r="R569" s="126">
        <v>0</v>
      </c>
      <c r="S569" s="126">
        <v>8.7713534822601802E-2</v>
      </c>
      <c r="T569" s="126">
        <v>0</v>
      </c>
      <c r="U569" s="126">
        <v>0</v>
      </c>
      <c r="V569" s="127">
        <v>8.7713534822601802E-2</v>
      </c>
      <c r="W569" s="126">
        <v>5.3821313240043098</v>
      </c>
      <c r="X569" s="126">
        <v>5.3821313240043098</v>
      </c>
      <c r="Y569" s="126">
        <v>0</v>
      </c>
      <c r="Z569" s="126">
        <v>0</v>
      </c>
      <c r="AA569" s="126">
        <v>0</v>
      </c>
      <c r="AB569" s="126">
        <v>0</v>
      </c>
      <c r="AC569" s="126">
        <v>0</v>
      </c>
      <c r="AD569" s="126">
        <v>5.3821313240043098</v>
      </c>
      <c r="AE569" s="127">
        <v>0</v>
      </c>
      <c r="AF569" s="128">
        <v>2</v>
      </c>
      <c r="AG569" s="125">
        <v>0.97954790096878397</v>
      </c>
      <c r="AH569" s="126">
        <v>0.97954790096878397</v>
      </c>
      <c r="AI569" s="126">
        <v>0</v>
      </c>
      <c r="AJ569" s="126">
        <v>0</v>
      </c>
      <c r="AK569" s="126">
        <v>0</v>
      </c>
      <c r="AL569" s="126">
        <v>0</v>
      </c>
      <c r="AM569" s="126">
        <v>0</v>
      </c>
      <c r="AN569" s="126">
        <v>0.97954790096878397</v>
      </c>
      <c r="AO569" s="127">
        <v>0</v>
      </c>
      <c r="AP569" s="129">
        <v>14</v>
      </c>
      <c r="AQ569" s="129">
        <v>0</v>
      </c>
      <c r="AR569" s="129">
        <v>14</v>
      </c>
      <c r="AS569" s="129">
        <v>40</v>
      </c>
      <c r="AT569" s="129">
        <v>0</v>
      </c>
      <c r="AU569" s="129">
        <v>40</v>
      </c>
      <c r="AV569" s="129">
        <v>0</v>
      </c>
      <c r="AW569" s="129">
        <v>14</v>
      </c>
      <c r="AX569" s="129">
        <v>40</v>
      </c>
      <c r="AY569" s="129">
        <v>54</v>
      </c>
      <c r="AZ569" s="130">
        <v>54</v>
      </c>
      <c r="BA569" s="131">
        <v>1.4717</v>
      </c>
      <c r="BB569" s="116">
        <v>0</v>
      </c>
      <c r="BC569" s="116" t="s">
        <v>254</v>
      </c>
      <c r="BD569" s="116">
        <v>0</v>
      </c>
      <c r="BE569" s="116" t="s">
        <v>254</v>
      </c>
      <c r="BF569" s="116">
        <v>0</v>
      </c>
      <c r="BG569" s="116" t="s">
        <v>254</v>
      </c>
      <c r="BH569" s="116">
        <v>0</v>
      </c>
      <c r="BI569" s="116">
        <v>0</v>
      </c>
    </row>
    <row r="570" spans="1:61" ht="15.5">
      <c r="A570" s="117" t="str">
        <f t="shared" si="8"/>
        <v>NN</v>
      </c>
      <c r="B570" s="118" t="s">
        <v>337</v>
      </c>
      <c r="C570" s="118">
        <v>1</v>
      </c>
      <c r="D570" s="118" t="s">
        <v>1005</v>
      </c>
      <c r="E570" s="119">
        <v>9</v>
      </c>
      <c r="F570" s="120">
        <v>2.5429439544677734</v>
      </c>
      <c r="G570" s="121">
        <v>37.773963928222656</v>
      </c>
      <c r="H570" s="60" t="s">
        <v>24</v>
      </c>
      <c r="I570" s="123">
        <v>160</v>
      </c>
      <c r="J570" s="124">
        <v>0.35</v>
      </c>
      <c r="K570" s="124">
        <v>3.4</v>
      </c>
      <c r="L570" s="124">
        <v>26.1</v>
      </c>
      <c r="N570" s="125">
        <v>2.2200000000000001E-2</v>
      </c>
      <c r="O570" s="126">
        <v>0</v>
      </c>
      <c r="P570" s="126">
        <v>0</v>
      </c>
      <c r="Q570" s="126">
        <v>0.35749999999999998</v>
      </c>
      <c r="R570" s="126">
        <v>0</v>
      </c>
      <c r="S570" s="126">
        <v>6.20979020979021E-2</v>
      </c>
      <c r="T570" s="126">
        <v>0</v>
      </c>
      <c r="U570" s="126">
        <v>0</v>
      </c>
      <c r="V570" s="127">
        <v>6.20979020979021E-2</v>
      </c>
      <c r="W570" s="126">
        <v>2.30786983614124</v>
      </c>
      <c r="X570" s="126">
        <v>2.30786983614124</v>
      </c>
      <c r="Y570" s="126">
        <v>0</v>
      </c>
      <c r="Z570" s="126">
        <v>0</v>
      </c>
      <c r="AA570" s="126">
        <v>0</v>
      </c>
      <c r="AB570" s="126">
        <v>0</v>
      </c>
      <c r="AC570" s="126">
        <v>0</v>
      </c>
      <c r="AD570" s="126">
        <v>2.30786983614124</v>
      </c>
      <c r="AE570" s="127">
        <v>0</v>
      </c>
      <c r="AF570" s="128">
        <v>1</v>
      </c>
      <c r="AG570" s="125">
        <v>108.50450034618</v>
      </c>
      <c r="AH570" s="126">
        <v>108.50450034618</v>
      </c>
      <c r="AI570" s="126">
        <v>0</v>
      </c>
      <c r="AJ570" s="126">
        <v>0</v>
      </c>
      <c r="AK570" s="126">
        <v>0</v>
      </c>
      <c r="AL570" s="126">
        <v>0</v>
      </c>
      <c r="AM570" s="126">
        <v>0</v>
      </c>
      <c r="AN570" s="126">
        <v>108.50450034618</v>
      </c>
      <c r="AO570" s="127">
        <v>0</v>
      </c>
      <c r="AP570" s="129">
        <v>20</v>
      </c>
      <c r="AQ570" s="129">
        <v>0</v>
      </c>
      <c r="AR570" s="129">
        <v>20</v>
      </c>
      <c r="AS570" s="129">
        <v>58</v>
      </c>
      <c r="AT570" s="129">
        <v>0</v>
      </c>
      <c r="AU570" s="129">
        <v>58</v>
      </c>
      <c r="AV570" s="129">
        <v>0</v>
      </c>
      <c r="AW570" s="129">
        <v>20</v>
      </c>
      <c r="AX570" s="129">
        <v>58</v>
      </c>
      <c r="AY570" s="129">
        <v>78</v>
      </c>
      <c r="AZ570" s="130">
        <v>78</v>
      </c>
      <c r="BA570" s="131">
        <v>0.69189999999999996</v>
      </c>
      <c r="BB570" s="116">
        <v>0</v>
      </c>
      <c r="BC570" s="116" t="s">
        <v>254</v>
      </c>
      <c r="BD570" s="116">
        <v>0</v>
      </c>
      <c r="BE570" s="116" t="s">
        <v>254</v>
      </c>
      <c r="BF570" s="116">
        <v>0</v>
      </c>
      <c r="BG570" s="116" t="s">
        <v>254</v>
      </c>
      <c r="BH570" s="116">
        <v>0</v>
      </c>
      <c r="BI570" s="116">
        <v>0</v>
      </c>
    </row>
    <row r="571" spans="1:61" ht="15.5">
      <c r="A571" s="117" t="str">
        <f t="shared" si="8"/>
        <v>NN</v>
      </c>
      <c r="B571" s="118" t="s">
        <v>337</v>
      </c>
      <c r="C571" s="118">
        <v>1</v>
      </c>
      <c r="D571" s="118" t="s">
        <v>1006</v>
      </c>
      <c r="E571" s="119">
        <v>10</v>
      </c>
      <c r="F571" s="120">
        <v>2.3784291744232178</v>
      </c>
      <c r="G571" s="121">
        <v>38.298206329345703</v>
      </c>
      <c r="H571" s="60" t="s">
        <v>24</v>
      </c>
      <c r="I571" s="123">
        <v>192</v>
      </c>
      <c r="J571" s="124">
        <v>0.3</v>
      </c>
      <c r="K571" s="124">
        <v>2.6</v>
      </c>
      <c r="L571" s="124">
        <v>20.2</v>
      </c>
      <c r="N571" s="125">
        <v>1.83E-2</v>
      </c>
      <c r="O571" s="126">
        <v>0</v>
      </c>
      <c r="P571" s="126">
        <v>0</v>
      </c>
      <c r="Q571" s="126">
        <v>0.2898</v>
      </c>
      <c r="R571" s="126">
        <v>0</v>
      </c>
      <c r="S571" s="126">
        <v>6.3146997929606596E-2</v>
      </c>
      <c r="T571" s="126">
        <v>0</v>
      </c>
      <c r="U571" s="126">
        <v>0</v>
      </c>
      <c r="V571" s="127">
        <v>6.3146997929606596E-2</v>
      </c>
      <c r="W571" s="126">
        <v>17.714791851195699</v>
      </c>
      <c r="X571" s="126">
        <v>17.714791851195699</v>
      </c>
      <c r="Y571" s="126">
        <v>0</v>
      </c>
      <c r="Z571" s="126">
        <v>0</v>
      </c>
      <c r="AA571" s="126">
        <v>0</v>
      </c>
      <c r="AB571" s="126">
        <v>0</v>
      </c>
      <c r="AC571" s="126">
        <v>0</v>
      </c>
      <c r="AD571" s="126">
        <v>17.714791851195699</v>
      </c>
      <c r="AE571" s="127">
        <v>0</v>
      </c>
      <c r="AF571" s="128">
        <v>1</v>
      </c>
      <c r="AG571" s="125">
        <v>4.8449955713020403</v>
      </c>
      <c r="AH571" s="126">
        <v>4.8449955713020403</v>
      </c>
      <c r="AI571" s="126">
        <v>0</v>
      </c>
      <c r="AJ571" s="126">
        <v>0</v>
      </c>
      <c r="AK571" s="126">
        <v>0</v>
      </c>
      <c r="AL571" s="126">
        <v>0</v>
      </c>
      <c r="AM571" s="126">
        <v>0</v>
      </c>
      <c r="AN571" s="126">
        <v>4.8449955713020403</v>
      </c>
      <c r="AO571" s="127">
        <v>0</v>
      </c>
      <c r="AP571" s="129">
        <v>19</v>
      </c>
      <c r="AQ571" s="129">
        <v>0</v>
      </c>
      <c r="AR571" s="129">
        <v>19</v>
      </c>
      <c r="AS571" s="129">
        <v>48</v>
      </c>
      <c r="AT571" s="129">
        <v>0</v>
      </c>
      <c r="AU571" s="129">
        <v>48</v>
      </c>
      <c r="AV571" s="129">
        <v>0</v>
      </c>
      <c r="AW571" s="129">
        <v>19</v>
      </c>
      <c r="AX571" s="129">
        <v>48</v>
      </c>
      <c r="AY571" s="129">
        <v>67</v>
      </c>
      <c r="AZ571" s="130">
        <v>67</v>
      </c>
      <c r="BA571" s="131">
        <v>2.6539999999999999</v>
      </c>
      <c r="BB571" s="116">
        <v>0</v>
      </c>
      <c r="BC571" s="116" t="s">
        <v>254</v>
      </c>
      <c r="BD571" s="116">
        <v>0</v>
      </c>
      <c r="BE571" s="116" t="s">
        <v>254</v>
      </c>
      <c r="BF571" s="116">
        <v>0</v>
      </c>
      <c r="BG571" s="116" t="s">
        <v>254</v>
      </c>
      <c r="BH571" s="116">
        <v>0</v>
      </c>
      <c r="BI571" s="116">
        <v>0</v>
      </c>
    </row>
    <row r="572" spans="1:61" ht="15.5">
      <c r="A572" s="117" t="str">
        <f t="shared" si="8"/>
        <v>NN</v>
      </c>
      <c r="B572" s="118" t="s">
        <v>337</v>
      </c>
      <c r="C572" s="118">
        <v>1</v>
      </c>
      <c r="D572" s="118" t="s">
        <v>1007</v>
      </c>
      <c r="E572" s="119">
        <v>11</v>
      </c>
      <c r="F572" s="120">
        <v>2.7587699890136719</v>
      </c>
      <c r="G572" s="121">
        <v>38.261150360107422</v>
      </c>
      <c r="H572" s="60" t="s">
        <v>24</v>
      </c>
      <c r="I572" s="123">
        <v>132</v>
      </c>
      <c r="J572" s="124">
        <v>0.3</v>
      </c>
      <c r="K572" s="124">
        <v>2.5499999999999998</v>
      </c>
      <c r="L572" s="124">
        <v>17.75</v>
      </c>
      <c r="N572" s="125">
        <v>4.1300000000000003E-2</v>
      </c>
      <c r="O572" s="126">
        <v>0</v>
      </c>
      <c r="P572" s="126">
        <v>0</v>
      </c>
      <c r="Q572" s="126">
        <v>0.22040000000000001</v>
      </c>
      <c r="R572" s="126">
        <v>0</v>
      </c>
      <c r="S572" s="126">
        <v>0.18738656987295799</v>
      </c>
      <c r="T572" s="126">
        <v>0</v>
      </c>
      <c r="U572" s="126">
        <v>0</v>
      </c>
      <c r="V572" s="127">
        <v>0.18738656987295799</v>
      </c>
      <c r="W572" s="126">
        <v>0</v>
      </c>
      <c r="X572" s="126">
        <v>0</v>
      </c>
      <c r="Y572" s="126">
        <v>0</v>
      </c>
      <c r="Z572" s="126">
        <v>0</v>
      </c>
      <c r="AA572" s="126">
        <v>0</v>
      </c>
      <c r="AB572" s="126">
        <v>0</v>
      </c>
      <c r="AC572" s="126">
        <v>0</v>
      </c>
      <c r="AD572" s="126">
        <v>0</v>
      </c>
      <c r="AE572" s="127">
        <v>0</v>
      </c>
      <c r="AF572" s="128">
        <v>0</v>
      </c>
      <c r="AG572" s="125">
        <v>0.49464138499587801</v>
      </c>
      <c r="AH572" s="126">
        <v>0.49464138499587801</v>
      </c>
      <c r="AI572" s="126">
        <v>0</v>
      </c>
      <c r="AJ572" s="126">
        <v>0</v>
      </c>
      <c r="AK572" s="126">
        <v>0</v>
      </c>
      <c r="AL572" s="126">
        <v>0</v>
      </c>
      <c r="AM572" s="126">
        <v>0</v>
      </c>
      <c r="AN572" s="126">
        <v>0.49464138499587801</v>
      </c>
      <c r="AO572" s="127">
        <v>0</v>
      </c>
      <c r="AP572" s="129">
        <v>15</v>
      </c>
      <c r="AQ572" s="129">
        <v>0</v>
      </c>
      <c r="AR572" s="129">
        <v>15</v>
      </c>
      <c r="AS572" s="129">
        <v>66</v>
      </c>
      <c r="AT572" s="129">
        <v>0</v>
      </c>
      <c r="AU572" s="129">
        <v>66</v>
      </c>
      <c r="AV572" s="129">
        <v>0</v>
      </c>
      <c r="AW572" s="129">
        <v>15</v>
      </c>
      <c r="AX572" s="129">
        <v>66</v>
      </c>
      <c r="AY572" s="129">
        <v>81</v>
      </c>
      <c r="AZ572" s="130">
        <v>81</v>
      </c>
      <c r="BA572" s="131">
        <v>2.8685999999999998</v>
      </c>
      <c r="BB572" s="116">
        <v>0</v>
      </c>
      <c r="BC572" s="116" t="s">
        <v>254</v>
      </c>
      <c r="BD572" s="116">
        <v>0</v>
      </c>
      <c r="BE572" s="116" t="s">
        <v>254</v>
      </c>
      <c r="BF572" s="116">
        <v>0</v>
      </c>
      <c r="BG572" s="116" t="s">
        <v>254</v>
      </c>
      <c r="BH572" s="116">
        <v>0</v>
      </c>
      <c r="BI572" s="116">
        <v>0</v>
      </c>
    </row>
    <row r="573" spans="1:61" ht="15.5">
      <c r="A573" s="117" t="str">
        <f t="shared" si="8"/>
        <v>NN</v>
      </c>
      <c r="B573" s="118" t="s">
        <v>337</v>
      </c>
      <c r="C573" s="118">
        <v>1</v>
      </c>
      <c r="D573" s="118" t="s">
        <v>1008</v>
      </c>
      <c r="E573" s="119">
        <v>12</v>
      </c>
      <c r="F573" s="120">
        <v>2.3375468254089355</v>
      </c>
      <c r="G573" s="121">
        <v>38.659461975097656</v>
      </c>
      <c r="H573" s="60" t="s">
        <v>24</v>
      </c>
      <c r="I573" s="123">
        <v>158</v>
      </c>
      <c r="J573" s="124">
        <v>0.3</v>
      </c>
      <c r="K573" s="124">
        <v>2.4500000000000002</v>
      </c>
      <c r="L573" s="124">
        <v>21.15</v>
      </c>
      <c r="N573" s="125">
        <v>2.0400000000000001E-2</v>
      </c>
      <c r="O573" s="126">
        <v>0</v>
      </c>
      <c r="P573" s="126">
        <v>0</v>
      </c>
      <c r="Q573" s="126">
        <v>0.18210000000000001</v>
      </c>
      <c r="R573" s="126">
        <v>0</v>
      </c>
      <c r="S573" s="126">
        <v>0.11202635914332799</v>
      </c>
      <c r="T573" s="126">
        <v>0</v>
      </c>
      <c r="U573" s="126">
        <v>0</v>
      </c>
      <c r="V573" s="127">
        <v>0.11202635914332799</v>
      </c>
      <c r="W573" s="126">
        <v>16.633399866932798</v>
      </c>
      <c r="X573" s="126">
        <v>16.633399866932798</v>
      </c>
      <c r="Y573" s="126">
        <v>0</v>
      </c>
      <c r="Z573" s="126">
        <v>0</v>
      </c>
      <c r="AA573" s="126">
        <v>0</v>
      </c>
      <c r="AB573" s="126">
        <v>0</v>
      </c>
      <c r="AC573" s="126">
        <v>0</v>
      </c>
      <c r="AD573" s="126">
        <v>16.633399866932798</v>
      </c>
      <c r="AE573" s="127">
        <v>0</v>
      </c>
      <c r="AF573" s="128">
        <v>1</v>
      </c>
      <c r="AG573" s="125">
        <v>3.6127744510977999</v>
      </c>
      <c r="AH573" s="126">
        <v>3.6127744510977999</v>
      </c>
      <c r="AI573" s="126">
        <v>0</v>
      </c>
      <c r="AJ573" s="126">
        <v>0</v>
      </c>
      <c r="AK573" s="126">
        <v>0</v>
      </c>
      <c r="AL573" s="126">
        <v>0</v>
      </c>
      <c r="AM573" s="126">
        <v>0</v>
      </c>
      <c r="AN573" s="126">
        <v>3.6127744510977999</v>
      </c>
      <c r="AO573" s="127">
        <v>0</v>
      </c>
      <c r="AP573" s="129">
        <v>24</v>
      </c>
      <c r="AQ573" s="129">
        <v>0</v>
      </c>
      <c r="AR573" s="129">
        <v>24</v>
      </c>
      <c r="AS573" s="129">
        <v>41</v>
      </c>
      <c r="AT573" s="129">
        <v>0</v>
      </c>
      <c r="AU573" s="129">
        <v>41</v>
      </c>
      <c r="AV573" s="129">
        <v>0</v>
      </c>
      <c r="AW573" s="129">
        <v>24</v>
      </c>
      <c r="AX573" s="129">
        <v>41</v>
      </c>
      <c r="AY573" s="129">
        <v>65</v>
      </c>
      <c r="AZ573" s="130">
        <v>65</v>
      </c>
      <c r="BA573" s="131">
        <v>35.849400000000003</v>
      </c>
      <c r="BB573" s="116">
        <v>1</v>
      </c>
      <c r="BC573" s="116" t="s">
        <v>254</v>
      </c>
      <c r="BD573" s="116">
        <v>0</v>
      </c>
      <c r="BE573" s="116" t="s">
        <v>254</v>
      </c>
      <c r="BF573" s="116">
        <v>0</v>
      </c>
      <c r="BG573" s="116" t="s">
        <v>254</v>
      </c>
      <c r="BH573" s="116">
        <v>0</v>
      </c>
      <c r="BI573" s="116">
        <v>1</v>
      </c>
    </row>
    <row r="574" spans="1:61" ht="15.5">
      <c r="A574" s="117" t="str">
        <f t="shared" si="8"/>
        <v>NN</v>
      </c>
      <c r="B574" s="118" t="s">
        <v>337</v>
      </c>
      <c r="C574" s="118">
        <v>1</v>
      </c>
      <c r="D574" s="118" t="s">
        <v>1009</v>
      </c>
      <c r="E574" s="119">
        <v>13</v>
      </c>
      <c r="F574" s="120">
        <v>2.7607560157775879</v>
      </c>
      <c r="G574" s="121">
        <v>36.582721710205078</v>
      </c>
      <c r="H574" s="60" t="s">
        <v>24</v>
      </c>
      <c r="I574" s="123">
        <v>108</v>
      </c>
      <c r="J574" s="124">
        <v>0.35</v>
      </c>
      <c r="K574" s="124">
        <v>3.45</v>
      </c>
      <c r="L574" s="124">
        <v>24.2</v>
      </c>
      <c r="N574" s="125">
        <v>2.5000000000000001E-2</v>
      </c>
      <c r="O574" s="126">
        <v>0</v>
      </c>
      <c r="P574" s="126">
        <v>0</v>
      </c>
      <c r="Q574" s="126">
        <v>0.2868</v>
      </c>
      <c r="R574" s="126">
        <v>0</v>
      </c>
      <c r="S574" s="126">
        <v>8.7168758716875905E-2</v>
      </c>
      <c r="T574" s="126">
        <v>0</v>
      </c>
      <c r="U574" s="126">
        <v>0</v>
      </c>
      <c r="V574" s="127">
        <v>8.7168758716875905E-2</v>
      </c>
      <c r="W574" s="126">
        <v>5.43183052688756</v>
      </c>
      <c r="X574" s="126">
        <v>5.43183052688756</v>
      </c>
      <c r="Y574" s="126">
        <v>0</v>
      </c>
      <c r="Z574" s="126">
        <v>0</v>
      </c>
      <c r="AA574" s="126">
        <v>0</v>
      </c>
      <c r="AB574" s="126">
        <v>0</v>
      </c>
      <c r="AC574" s="126">
        <v>0</v>
      </c>
      <c r="AD574" s="126">
        <v>5.43183052688756</v>
      </c>
      <c r="AE574" s="127">
        <v>0</v>
      </c>
      <c r="AF574" s="128">
        <v>1</v>
      </c>
      <c r="AG574" s="125">
        <v>1.15154807170016</v>
      </c>
      <c r="AH574" s="126">
        <v>1.15154807170016</v>
      </c>
      <c r="AI574" s="126">
        <v>0</v>
      </c>
      <c r="AJ574" s="126">
        <v>0</v>
      </c>
      <c r="AK574" s="126">
        <v>0</v>
      </c>
      <c r="AL574" s="126">
        <v>0</v>
      </c>
      <c r="AM574" s="126">
        <v>0</v>
      </c>
      <c r="AN574" s="126">
        <v>1.15154807170016</v>
      </c>
      <c r="AO574" s="127">
        <v>0</v>
      </c>
      <c r="AP574" s="129">
        <v>5</v>
      </c>
      <c r="AQ574" s="129">
        <v>0</v>
      </c>
      <c r="AR574" s="129">
        <v>5</v>
      </c>
      <c r="AS574" s="129">
        <v>20</v>
      </c>
      <c r="AT574" s="129">
        <v>0</v>
      </c>
      <c r="AU574" s="129">
        <v>20</v>
      </c>
      <c r="AV574" s="129">
        <v>0</v>
      </c>
      <c r="AW574" s="129">
        <v>5</v>
      </c>
      <c r="AX574" s="129">
        <v>20</v>
      </c>
      <c r="AY574" s="129">
        <v>25</v>
      </c>
      <c r="AZ574" s="130">
        <v>25</v>
      </c>
      <c r="BA574" s="131">
        <v>0.222</v>
      </c>
      <c r="BB574" s="116">
        <v>1</v>
      </c>
      <c r="BC574" s="116" t="s">
        <v>254</v>
      </c>
      <c r="BD574" s="116">
        <v>0</v>
      </c>
      <c r="BE574" s="116" t="s">
        <v>254</v>
      </c>
      <c r="BF574" s="116">
        <v>0</v>
      </c>
      <c r="BG574" s="116" t="s">
        <v>254</v>
      </c>
      <c r="BH574" s="116">
        <v>0</v>
      </c>
      <c r="BI574" s="116">
        <v>1</v>
      </c>
    </row>
    <row r="575" spans="1:61" ht="15.5">
      <c r="A575" s="117" t="str">
        <f t="shared" si="8"/>
        <v>NN</v>
      </c>
      <c r="B575" s="118" t="s">
        <v>337</v>
      </c>
      <c r="C575" s="118">
        <v>1</v>
      </c>
      <c r="D575" s="118" t="s">
        <v>1010</v>
      </c>
      <c r="E575" s="119">
        <v>14</v>
      </c>
      <c r="F575" s="120">
        <v>2.4171674251556396</v>
      </c>
      <c r="G575" s="121">
        <v>34.193756103515625</v>
      </c>
      <c r="H575" s="60" t="s">
        <v>24</v>
      </c>
      <c r="I575" s="123">
        <v>74</v>
      </c>
      <c r="J575" s="124">
        <v>0.3</v>
      </c>
      <c r="K575" s="124">
        <v>2.2999999999999998</v>
      </c>
      <c r="L575" s="124">
        <v>20.9</v>
      </c>
      <c r="N575" s="125">
        <v>2.6100000000000002E-2</v>
      </c>
      <c r="O575" s="126">
        <v>0</v>
      </c>
      <c r="P575" s="126">
        <v>0</v>
      </c>
      <c r="Q575" s="126">
        <v>0.25829999999999997</v>
      </c>
      <c r="R575" s="126">
        <v>0</v>
      </c>
      <c r="S575" s="126">
        <v>0.101045296167247</v>
      </c>
      <c r="T575" s="126">
        <v>0</v>
      </c>
      <c r="U575" s="126">
        <v>0</v>
      </c>
      <c r="V575" s="127">
        <v>0.101045296167247</v>
      </c>
      <c r="W575" s="126">
        <v>2.8490028490028498</v>
      </c>
      <c r="X575" s="126">
        <v>2.8490028490028498</v>
      </c>
      <c r="Y575" s="126">
        <v>0</v>
      </c>
      <c r="Z575" s="126">
        <v>0</v>
      </c>
      <c r="AA575" s="126">
        <v>0</v>
      </c>
      <c r="AB575" s="126">
        <v>0</v>
      </c>
      <c r="AC575" s="126">
        <v>0</v>
      </c>
      <c r="AD575" s="126">
        <v>2.8490028490028498</v>
      </c>
      <c r="AE575" s="127">
        <v>0</v>
      </c>
      <c r="AF575" s="128">
        <v>1</v>
      </c>
      <c r="AG575" s="125">
        <v>1.2962962962963001</v>
      </c>
      <c r="AH575" s="126">
        <v>1.2962962962963001</v>
      </c>
      <c r="AI575" s="126">
        <v>0</v>
      </c>
      <c r="AJ575" s="126">
        <v>0</v>
      </c>
      <c r="AK575" s="126">
        <v>0</v>
      </c>
      <c r="AL575" s="126">
        <v>0</v>
      </c>
      <c r="AM575" s="126">
        <v>0</v>
      </c>
      <c r="AN575" s="126">
        <v>1.2962962962963001</v>
      </c>
      <c r="AO575" s="127">
        <v>0</v>
      </c>
      <c r="AP575" s="129">
        <v>5</v>
      </c>
      <c r="AQ575" s="129">
        <v>0</v>
      </c>
      <c r="AR575" s="129">
        <v>5</v>
      </c>
      <c r="AS575" s="129">
        <v>5</v>
      </c>
      <c r="AT575" s="129">
        <v>0</v>
      </c>
      <c r="AU575" s="129">
        <v>5</v>
      </c>
      <c r="AV575" s="129">
        <v>0</v>
      </c>
      <c r="AW575" s="129">
        <v>5</v>
      </c>
      <c r="AX575" s="129">
        <v>5</v>
      </c>
      <c r="AY575" s="129">
        <v>10</v>
      </c>
      <c r="AZ575" s="130">
        <v>10</v>
      </c>
      <c r="BA575" s="131">
        <v>19.667100000000001</v>
      </c>
      <c r="BB575" s="116">
        <v>0</v>
      </c>
      <c r="BC575" s="116" t="s">
        <v>254</v>
      </c>
      <c r="BD575" s="116">
        <v>0</v>
      </c>
      <c r="BE575" s="116" t="s">
        <v>254</v>
      </c>
      <c r="BF575" s="116">
        <v>0</v>
      </c>
      <c r="BG575" s="116" t="s">
        <v>254</v>
      </c>
      <c r="BH575" s="116">
        <v>0</v>
      </c>
      <c r="BI575" s="116">
        <v>0</v>
      </c>
    </row>
    <row r="576" spans="1:61" ht="15.5">
      <c r="A576" s="117" t="str">
        <f t="shared" si="8"/>
        <v>NN</v>
      </c>
      <c r="B576" s="118" t="s">
        <v>337</v>
      </c>
      <c r="C576" s="118">
        <v>1</v>
      </c>
      <c r="D576" s="118" t="s">
        <v>1011</v>
      </c>
      <c r="E576" s="119">
        <v>15</v>
      </c>
      <c r="F576" s="120">
        <v>2.8098750114440918</v>
      </c>
      <c r="G576" s="121">
        <v>38.499965667724609</v>
      </c>
      <c r="H576" s="60" t="s">
        <v>24</v>
      </c>
      <c r="I576" s="123">
        <v>96</v>
      </c>
      <c r="J576" s="124">
        <v>0.3</v>
      </c>
      <c r="K576" s="124">
        <v>2.95</v>
      </c>
      <c r="L576" s="124">
        <v>25</v>
      </c>
      <c r="N576" s="125">
        <v>2.3900000000000001E-2</v>
      </c>
      <c r="O576" s="126">
        <v>0</v>
      </c>
      <c r="P576" s="126">
        <v>0</v>
      </c>
      <c r="Q576" s="126">
        <v>0.17829999999999999</v>
      </c>
      <c r="R576" s="126">
        <v>0</v>
      </c>
      <c r="S576" s="126">
        <v>0.13404374649467199</v>
      </c>
      <c r="T576" s="126">
        <v>0</v>
      </c>
      <c r="U576" s="126">
        <v>0</v>
      </c>
      <c r="V576" s="127">
        <v>0.13404374649467199</v>
      </c>
      <c r="W576" s="126">
        <v>56.818181818181799</v>
      </c>
      <c r="X576" s="126">
        <v>56.818181818181799</v>
      </c>
      <c r="Y576" s="126">
        <v>0</v>
      </c>
      <c r="Z576" s="126">
        <v>0</v>
      </c>
      <c r="AA576" s="126">
        <v>0</v>
      </c>
      <c r="AB576" s="126">
        <v>0</v>
      </c>
      <c r="AC576" s="126">
        <v>0</v>
      </c>
      <c r="AD576" s="126">
        <v>56.818181818181799</v>
      </c>
      <c r="AE576" s="127">
        <v>0</v>
      </c>
      <c r="AF576" s="128">
        <v>1</v>
      </c>
      <c r="AG576" s="125">
        <v>21.022727272727298</v>
      </c>
      <c r="AH576" s="126">
        <v>20.363636363636399</v>
      </c>
      <c r="AI576" s="126">
        <v>0.65909090909090895</v>
      </c>
      <c r="AJ576" s="126">
        <v>0</v>
      </c>
      <c r="AK576" s="126">
        <v>0</v>
      </c>
      <c r="AL576" s="126">
        <v>0</v>
      </c>
      <c r="AM576" s="126">
        <v>0.65909090909090895</v>
      </c>
      <c r="AN576" s="126">
        <v>20.363636363636399</v>
      </c>
      <c r="AO576" s="127">
        <v>0</v>
      </c>
      <c r="AP576" s="129">
        <v>23</v>
      </c>
      <c r="AQ576" s="129">
        <v>0</v>
      </c>
      <c r="AR576" s="129">
        <v>23</v>
      </c>
      <c r="AS576" s="129">
        <v>49</v>
      </c>
      <c r="AT576" s="129">
        <v>0</v>
      </c>
      <c r="AU576" s="129">
        <v>49</v>
      </c>
      <c r="AV576" s="129">
        <v>0</v>
      </c>
      <c r="AW576" s="129">
        <v>23</v>
      </c>
      <c r="AX576" s="129">
        <v>49</v>
      </c>
      <c r="AY576" s="129">
        <v>72</v>
      </c>
      <c r="AZ576" s="130">
        <v>72</v>
      </c>
      <c r="BA576" s="131">
        <v>0.16259999999999999</v>
      </c>
      <c r="BB576" s="116">
        <v>0</v>
      </c>
      <c r="BC576" s="116" t="s">
        <v>254</v>
      </c>
      <c r="BD576" s="116">
        <v>0</v>
      </c>
      <c r="BE576" s="116" t="s">
        <v>254</v>
      </c>
      <c r="BF576" s="116">
        <v>0</v>
      </c>
      <c r="BG576" s="116" t="s">
        <v>254</v>
      </c>
      <c r="BH576" s="116">
        <v>0</v>
      </c>
      <c r="BI576" s="116">
        <v>0</v>
      </c>
    </row>
    <row r="577" spans="1:61" ht="15.5">
      <c r="A577" s="117" t="str">
        <f t="shared" si="8"/>
        <v>NN</v>
      </c>
      <c r="B577" s="118" t="s">
        <v>337</v>
      </c>
      <c r="C577" s="118">
        <v>1</v>
      </c>
      <c r="D577" s="118" t="s">
        <v>1012</v>
      </c>
      <c r="E577" s="119">
        <v>16</v>
      </c>
      <c r="F577" s="120">
        <v>2.8346185684204102</v>
      </c>
      <c r="G577" s="121">
        <v>50.365318298339844</v>
      </c>
      <c r="H577" s="60" t="s">
        <v>24</v>
      </c>
      <c r="I577" s="123">
        <v>108</v>
      </c>
      <c r="J577" s="124">
        <v>0.35</v>
      </c>
      <c r="K577" s="124">
        <v>3.55</v>
      </c>
      <c r="L577" s="124">
        <v>24.2</v>
      </c>
      <c r="N577" s="125">
        <v>2.0500000000000001E-2</v>
      </c>
      <c r="O577" s="126">
        <v>0</v>
      </c>
      <c r="P577" s="126">
        <v>0</v>
      </c>
      <c r="Q577" s="126">
        <v>0.29310000000000003</v>
      </c>
      <c r="R577" s="126">
        <v>0</v>
      </c>
      <c r="S577" s="126">
        <v>6.9941999317639003E-2</v>
      </c>
      <c r="T577" s="126">
        <v>0</v>
      </c>
      <c r="U577" s="126">
        <v>0</v>
      </c>
      <c r="V577" s="127">
        <v>6.9941999317639003E-2</v>
      </c>
      <c r="W577" s="126">
        <v>2.0938023450586298</v>
      </c>
      <c r="X577" s="126">
        <v>2.0938023450586298</v>
      </c>
      <c r="Y577" s="126">
        <v>0</v>
      </c>
      <c r="Z577" s="126">
        <v>0</v>
      </c>
      <c r="AA577" s="126">
        <v>0</v>
      </c>
      <c r="AB577" s="126">
        <v>0</v>
      </c>
      <c r="AC577" s="126">
        <v>0</v>
      </c>
      <c r="AD577" s="126">
        <v>2.0938023450586298</v>
      </c>
      <c r="AE577" s="127">
        <v>0</v>
      </c>
      <c r="AF577" s="128">
        <v>1</v>
      </c>
      <c r="AG577" s="125">
        <v>0.44388609715242899</v>
      </c>
      <c r="AH577" s="126">
        <v>0.44388609715242899</v>
      </c>
      <c r="AI577" s="126">
        <v>0</v>
      </c>
      <c r="AJ577" s="126">
        <v>0</v>
      </c>
      <c r="AK577" s="126">
        <v>0</v>
      </c>
      <c r="AL577" s="126">
        <v>0</v>
      </c>
      <c r="AM577" s="126">
        <v>0</v>
      </c>
      <c r="AN577" s="126">
        <v>0.44388609715242899</v>
      </c>
      <c r="AO577" s="127">
        <v>0</v>
      </c>
      <c r="AP577" s="129">
        <v>22</v>
      </c>
      <c r="AQ577" s="129">
        <v>0</v>
      </c>
      <c r="AR577" s="129">
        <v>22</v>
      </c>
      <c r="AS577" s="129">
        <v>28</v>
      </c>
      <c r="AT577" s="129">
        <v>0</v>
      </c>
      <c r="AU577" s="129">
        <v>28</v>
      </c>
      <c r="AV577" s="129">
        <v>0</v>
      </c>
      <c r="AW577" s="129">
        <v>22</v>
      </c>
      <c r="AX577" s="129">
        <v>28</v>
      </c>
      <c r="AY577" s="129">
        <v>50</v>
      </c>
      <c r="AZ577" s="130">
        <v>50</v>
      </c>
      <c r="BA577" s="131">
        <v>0.93310000000000004</v>
      </c>
      <c r="BB577" s="116">
        <v>1</v>
      </c>
      <c r="BC577" s="116" t="s">
        <v>254</v>
      </c>
      <c r="BD577" s="116">
        <v>0</v>
      </c>
      <c r="BE577" s="116" t="s">
        <v>254</v>
      </c>
      <c r="BF577" s="116">
        <v>0</v>
      </c>
      <c r="BG577" s="116" t="s">
        <v>254</v>
      </c>
      <c r="BH577" s="116">
        <v>0</v>
      </c>
      <c r="BI577" s="116">
        <v>1</v>
      </c>
    </row>
    <row r="578" spans="1:61" ht="15.5">
      <c r="A578" s="117" t="str">
        <f t="shared" ref="A578:A641" si="9">LEFT(B578,2)</f>
        <v>NN</v>
      </c>
      <c r="B578" s="118" t="s">
        <v>337</v>
      </c>
      <c r="C578" s="118">
        <v>1</v>
      </c>
      <c r="D578" s="118" t="s">
        <v>1013</v>
      </c>
      <c r="E578" s="119">
        <v>17</v>
      </c>
      <c r="F578" s="120">
        <v>1.250853419303894</v>
      </c>
      <c r="G578" s="121">
        <v>23.823240280151367</v>
      </c>
      <c r="H578" s="60" t="s">
        <v>24</v>
      </c>
      <c r="I578" s="123">
        <v>172</v>
      </c>
      <c r="J578" s="124">
        <v>0.3</v>
      </c>
      <c r="K578" s="124">
        <v>3</v>
      </c>
      <c r="L578" s="124">
        <v>21.4</v>
      </c>
      <c r="N578" s="125">
        <v>2.3800000000000002E-2</v>
      </c>
      <c r="O578" s="126">
        <v>0</v>
      </c>
      <c r="P578" s="126">
        <v>0</v>
      </c>
      <c r="Q578" s="126">
        <v>0.3019</v>
      </c>
      <c r="R578" s="126">
        <v>0</v>
      </c>
      <c r="S578" s="126">
        <v>7.8834051010268302E-2</v>
      </c>
      <c r="T578" s="126">
        <v>0</v>
      </c>
      <c r="U578" s="126">
        <v>0</v>
      </c>
      <c r="V578" s="127">
        <v>7.8834051010268302E-2</v>
      </c>
      <c r="W578" s="126">
        <v>28.901734104046199</v>
      </c>
      <c r="X578" s="126">
        <v>28.901734104046199</v>
      </c>
      <c r="Y578" s="126">
        <v>0</v>
      </c>
      <c r="Z578" s="126">
        <v>0</v>
      </c>
      <c r="AA578" s="126">
        <v>0</v>
      </c>
      <c r="AB578" s="126">
        <v>0</v>
      </c>
      <c r="AC578" s="126">
        <v>0</v>
      </c>
      <c r="AD578" s="126">
        <v>28.901734104046199</v>
      </c>
      <c r="AE578" s="127">
        <v>0</v>
      </c>
      <c r="AF578" s="128">
        <v>1</v>
      </c>
      <c r="AG578" s="125">
        <v>7.9046242774566498</v>
      </c>
      <c r="AH578" s="126">
        <v>7.9046242774566498</v>
      </c>
      <c r="AI578" s="126">
        <v>0</v>
      </c>
      <c r="AJ578" s="126">
        <v>0</v>
      </c>
      <c r="AK578" s="126">
        <v>0</v>
      </c>
      <c r="AL578" s="126">
        <v>0</v>
      </c>
      <c r="AM578" s="126">
        <v>0</v>
      </c>
      <c r="AN578" s="126">
        <v>7.9046242774566498</v>
      </c>
      <c r="AO578" s="127">
        <v>0</v>
      </c>
      <c r="AP578" s="129">
        <v>35</v>
      </c>
      <c r="AQ578" s="129">
        <v>0</v>
      </c>
      <c r="AR578" s="129">
        <v>35</v>
      </c>
      <c r="AS578" s="129">
        <v>143</v>
      </c>
      <c r="AT578" s="129">
        <v>0</v>
      </c>
      <c r="AU578" s="129">
        <v>143</v>
      </c>
      <c r="AV578" s="129">
        <v>0</v>
      </c>
      <c r="AW578" s="129">
        <v>35</v>
      </c>
      <c r="AX578" s="129">
        <v>143</v>
      </c>
      <c r="AY578" s="129">
        <v>178</v>
      </c>
      <c r="AZ578" s="130">
        <v>178</v>
      </c>
      <c r="BA578" s="131">
        <v>11.199</v>
      </c>
      <c r="BB578" s="116">
        <v>0</v>
      </c>
      <c r="BC578" s="116" t="s">
        <v>254</v>
      </c>
      <c r="BD578" s="116">
        <v>0</v>
      </c>
      <c r="BE578" s="116" t="s">
        <v>254</v>
      </c>
      <c r="BF578" s="116">
        <v>0</v>
      </c>
      <c r="BG578" s="116" t="s">
        <v>254</v>
      </c>
      <c r="BH578" s="116">
        <v>0</v>
      </c>
      <c r="BI578" s="116">
        <v>0</v>
      </c>
    </row>
    <row r="579" spans="1:61" ht="15.5">
      <c r="A579" s="117" t="str">
        <f t="shared" si="9"/>
        <v>NN</v>
      </c>
      <c r="B579" s="118" t="s">
        <v>337</v>
      </c>
      <c r="C579" s="118">
        <v>1</v>
      </c>
      <c r="D579" s="118" t="s">
        <v>1014</v>
      </c>
      <c r="E579" s="119">
        <v>18</v>
      </c>
      <c r="F579" s="120">
        <v>3.6418087482452393</v>
      </c>
      <c r="G579" s="121">
        <v>46.809680938720703</v>
      </c>
      <c r="H579" s="60" t="s">
        <v>24</v>
      </c>
      <c r="I579" s="123">
        <v>200</v>
      </c>
      <c r="J579" s="124">
        <v>0.25</v>
      </c>
      <c r="K579" s="124">
        <v>4.5</v>
      </c>
      <c r="L579" s="124">
        <v>25.35</v>
      </c>
      <c r="N579" s="125">
        <v>3.0099999999999998E-2</v>
      </c>
      <c r="O579" s="126">
        <v>0</v>
      </c>
      <c r="P579" s="126">
        <v>0</v>
      </c>
      <c r="Q579" s="126">
        <v>0.60460000000000003</v>
      </c>
      <c r="R579" s="126">
        <v>0</v>
      </c>
      <c r="S579" s="126">
        <v>4.9784981806152803E-2</v>
      </c>
      <c r="T579" s="126">
        <v>0</v>
      </c>
      <c r="U579" s="126">
        <v>0</v>
      </c>
      <c r="V579" s="127">
        <v>4.9784981806152803E-2</v>
      </c>
      <c r="W579" s="126">
        <v>3.5498757543486001</v>
      </c>
      <c r="X579" s="126">
        <v>0</v>
      </c>
      <c r="Y579" s="126">
        <v>3.5498757543486001</v>
      </c>
      <c r="Z579" s="126">
        <v>1.7749378771743001</v>
      </c>
      <c r="AA579" s="126">
        <v>1.7749378771743001</v>
      </c>
      <c r="AB579" s="126">
        <v>0</v>
      </c>
      <c r="AC579" s="126">
        <v>1.7749378771743001</v>
      </c>
      <c r="AD579" s="126">
        <v>0</v>
      </c>
      <c r="AE579" s="127">
        <v>0</v>
      </c>
      <c r="AF579" s="128">
        <v>1</v>
      </c>
      <c r="AG579" s="125">
        <v>1.9737309194178201</v>
      </c>
      <c r="AH579" s="126">
        <v>0</v>
      </c>
      <c r="AI579" s="126">
        <v>1.9737309194178201</v>
      </c>
      <c r="AJ579" s="126">
        <v>1.6169684061057901</v>
      </c>
      <c r="AK579" s="126">
        <v>1.6169684061057901</v>
      </c>
      <c r="AL579" s="126">
        <v>0</v>
      </c>
      <c r="AM579" s="126">
        <v>0.35676251331203401</v>
      </c>
      <c r="AN579" s="126">
        <v>0</v>
      </c>
      <c r="AO579" s="127">
        <v>0</v>
      </c>
      <c r="AP579" s="129">
        <v>72</v>
      </c>
      <c r="AQ579" s="129">
        <v>0</v>
      </c>
      <c r="AR579" s="129">
        <v>72</v>
      </c>
      <c r="AS579" s="129">
        <v>141</v>
      </c>
      <c r="AT579" s="129">
        <v>0</v>
      </c>
      <c r="AU579" s="129">
        <v>141</v>
      </c>
      <c r="AV579" s="129">
        <v>0</v>
      </c>
      <c r="AW579" s="129">
        <v>72</v>
      </c>
      <c r="AX579" s="129">
        <v>141</v>
      </c>
      <c r="AY579" s="129">
        <v>213</v>
      </c>
      <c r="AZ579" s="130">
        <v>213</v>
      </c>
      <c r="BA579" s="131">
        <v>4.8573000000000004</v>
      </c>
      <c r="BB579" s="116">
        <v>0</v>
      </c>
      <c r="BC579" s="116" t="s">
        <v>254</v>
      </c>
      <c r="BD579" s="116">
        <v>0</v>
      </c>
      <c r="BE579" s="116" t="s">
        <v>254</v>
      </c>
      <c r="BF579" s="116">
        <v>0</v>
      </c>
      <c r="BG579" s="116" t="s">
        <v>254</v>
      </c>
      <c r="BH579" s="116">
        <v>0</v>
      </c>
      <c r="BI579" s="116">
        <v>0</v>
      </c>
    </row>
    <row r="580" spans="1:61" ht="15.5">
      <c r="A580" s="117" t="str">
        <f t="shared" si="9"/>
        <v>NN</v>
      </c>
      <c r="B580" s="118" t="s">
        <v>337</v>
      </c>
      <c r="C580" s="118">
        <v>1</v>
      </c>
      <c r="D580" s="118" t="s">
        <v>1015</v>
      </c>
      <c r="E580" s="119">
        <v>19</v>
      </c>
      <c r="F580" s="120">
        <v>2.4771199226379395</v>
      </c>
      <c r="G580" s="121">
        <v>38.087955474853516</v>
      </c>
      <c r="H580" s="60" t="s">
        <v>24</v>
      </c>
      <c r="I580" s="123">
        <v>156</v>
      </c>
      <c r="J580" s="124">
        <v>0.3</v>
      </c>
      <c r="K580" s="124">
        <v>4.4000000000000004</v>
      </c>
      <c r="L580" s="124">
        <v>24.85</v>
      </c>
      <c r="N580" s="125">
        <v>2.53E-2</v>
      </c>
      <c r="O580" s="126">
        <v>0</v>
      </c>
      <c r="P580" s="126">
        <v>0</v>
      </c>
      <c r="Q580" s="126">
        <v>0.55010000000000003</v>
      </c>
      <c r="R580" s="126">
        <v>0</v>
      </c>
      <c r="S580" s="126">
        <v>4.5991637884021101E-2</v>
      </c>
      <c r="T580" s="126">
        <v>0</v>
      </c>
      <c r="U580" s="126">
        <v>0</v>
      </c>
      <c r="V580" s="127">
        <v>4.5991637884021101E-2</v>
      </c>
      <c r="W580" s="126">
        <v>0.98951118147635098</v>
      </c>
      <c r="X580" s="126">
        <v>0.98951118147635098</v>
      </c>
      <c r="Y580" s="126">
        <v>0</v>
      </c>
      <c r="Z580" s="126">
        <v>0</v>
      </c>
      <c r="AA580" s="126">
        <v>0</v>
      </c>
      <c r="AB580" s="126">
        <v>0</v>
      </c>
      <c r="AC580" s="126">
        <v>0</v>
      </c>
      <c r="AD580" s="126">
        <v>0.98951118147635098</v>
      </c>
      <c r="AE580" s="127">
        <v>0</v>
      </c>
      <c r="AF580" s="128">
        <v>1</v>
      </c>
      <c r="AG580" s="125">
        <v>0.23253512764694201</v>
      </c>
      <c r="AH580" s="126">
        <v>0.23253512764694201</v>
      </c>
      <c r="AI580" s="126">
        <v>0</v>
      </c>
      <c r="AJ580" s="126">
        <v>0</v>
      </c>
      <c r="AK580" s="126">
        <v>0</v>
      </c>
      <c r="AL580" s="126">
        <v>0</v>
      </c>
      <c r="AM580" s="126">
        <v>0</v>
      </c>
      <c r="AN580" s="126">
        <v>0.23253512764694201</v>
      </c>
      <c r="AO580" s="127">
        <v>0</v>
      </c>
      <c r="AP580" s="129">
        <v>30</v>
      </c>
      <c r="AQ580" s="129">
        <v>0</v>
      </c>
      <c r="AR580" s="129">
        <v>30</v>
      </c>
      <c r="AS580" s="129">
        <v>63</v>
      </c>
      <c r="AT580" s="129">
        <v>0</v>
      </c>
      <c r="AU580" s="129">
        <v>63</v>
      </c>
      <c r="AV580" s="129">
        <v>0</v>
      </c>
      <c r="AW580" s="129">
        <v>30</v>
      </c>
      <c r="AX580" s="129">
        <v>63</v>
      </c>
      <c r="AY580" s="129">
        <v>93</v>
      </c>
      <c r="AZ580" s="130">
        <v>93</v>
      </c>
      <c r="BA580" s="131">
        <v>6.4603000000000002</v>
      </c>
      <c r="BB580" s="116">
        <v>0</v>
      </c>
      <c r="BC580" s="116" t="s">
        <v>254</v>
      </c>
      <c r="BD580" s="116">
        <v>0</v>
      </c>
      <c r="BE580" s="116" t="s">
        <v>254</v>
      </c>
      <c r="BF580" s="116">
        <v>0</v>
      </c>
      <c r="BG580" s="116" t="s">
        <v>254</v>
      </c>
      <c r="BH580" s="116">
        <v>0</v>
      </c>
      <c r="BI580" s="116">
        <v>0</v>
      </c>
    </row>
    <row r="581" spans="1:61" ht="15.5">
      <c r="A581" s="117" t="str">
        <f t="shared" si="9"/>
        <v>NN</v>
      </c>
      <c r="B581" s="118" t="s">
        <v>337</v>
      </c>
      <c r="C581" s="118">
        <v>1</v>
      </c>
      <c r="D581" s="118" t="s">
        <v>1016</v>
      </c>
      <c r="E581" s="119">
        <v>20</v>
      </c>
      <c r="F581" s="120">
        <v>2.6954889297485352</v>
      </c>
      <c r="G581" s="121">
        <v>37.900314331054687</v>
      </c>
      <c r="H581" s="60" t="s">
        <v>24</v>
      </c>
      <c r="I581" s="123">
        <v>114</v>
      </c>
      <c r="J581" s="124">
        <v>0.3</v>
      </c>
      <c r="K581" s="124">
        <v>4.95</v>
      </c>
      <c r="L581" s="124">
        <v>26</v>
      </c>
      <c r="N581" s="125">
        <v>0.03</v>
      </c>
      <c r="O581" s="126">
        <v>0</v>
      </c>
      <c r="P581" s="126">
        <v>0</v>
      </c>
      <c r="Q581" s="126">
        <v>0.43159999999999998</v>
      </c>
      <c r="R581" s="126">
        <v>0</v>
      </c>
      <c r="S581" s="126">
        <v>6.9508804448563499E-2</v>
      </c>
      <c r="T581" s="126">
        <v>0</v>
      </c>
      <c r="U581" s="126">
        <v>0</v>
      </c>
      <c r="V581" s="127">
        <v>6.9508804448563499E-2</v>
      </c>
      <c r="W581" s="126">
        <v>1.7602534765006199</v>
      </c>
      <c r="X581" s="126">
        <v>1.7602534765006199</v>
      </c>
      <c r="Y581" s="126">
        <v>0</v>
      </c>
      <c r="Z581" s="126">
        <v>0</v>
      </c>
      <c r="AA581" s="126">
        <v>0</v>
      </c>
      <c r="AB581" s="126">
        <v>0</v>
      </c>
      <c r="AC581" s="126">
        <v>0</v>
      </c>
      <c r="AD581" s="126">
        <v>1.7602534765006199</v>
      </c>
      <c r="AE581" s="127">
        <v>0</v>
      </c>
      <c r="AF581" s="128">
        <v>1</v>
      </c>
      <c r="AG581" s="125">
        <v>0.73578595317725703</v>
      </c>
      <c r="AH581" s="126">
        <v>0.73578595317725703</v>
      </c>
      <c r="AI581" s="126">
        <v>0</v>
      </c>
      <c r="AJ581" s="126">
        <v>0</v>
      </c>
      <c r="AK581" s="126">
        <v>0</v>
      </c>
      <c r="AL581" s="126">
        <v>0</v>
      </c>
      <c r="AM581" s="126">
        <v>0</v>
      </c>
      <c r="AN581" s="126">
        <v>0.73578595317725703</v>
      </c>
      <c r="AO581" s="127">
        <v>0</v>
      </c>
      <c r="AP581" s="129">
        <v>15</v>
      </c>
      <c r="AQ581" s="129">
        <v>0</v>
      </c>
      <c r="AR581" s="129">
        <v>15</v>
      </c>
      <c r="AS581" s="129">
        <v>29</v>
      </c>
      <c r="AT581" s="129">
        <v>0</v>
      </c>
      <c r="AU581" s="129">
        <v>29</v>
      </c>
      <c r="AV581" s="129">
        <v>0</v>
      </c>
      <c r="AW581" s="129">
        <v>15</v>
      </c>
      <c r="AX581" s="129">
        <v>29</v>
      </c>
      <c r="AY581" s="129">
        <v>44</v>
      </c>
      <c r="AZ581" s="130">
        <v>44</v>
      </c>
      <c r="BA581" s="131">
        <v>0.85560000000000003</v>
      </c>
      <c r="BB581" s="116">
        <v>0</v>
      </c>
      <c r="BC581" s="116" t="s">
        <v>254</v>
      </c>
      <c r="BD581" s="116">
        <v>0</v>
      </c>
      <c r="BE581" s="116" t="s">
        <v>254</v>
      </c>
      <c r="BF581" s="116">
        <v>0</v>
      </c>
      <c r="BG581" s="116" t="s">
        <v>254</v>
      </c>
      <c r="BH581" s="116">
        <v>0</v>
      </c>
      <c r="BI581" s="116">
        <v>0</v>
      </c>
    </row>
    <row r="582" spans="1:61" ht="15.5">
      <c r="A582" s="117" t="str">
        <f t="shared" si="9"/>
        <v>NN</v>
      </c>
      <c r="B582" s="118" t="s">
        <v>339</v>
      </c>
      <c r="C582" s="118">
        <v>1</v>
      </c>
      <c r="D582" s="118" t="s">
        <v>1017</v>
      </c>
      <c r="E582" s="119">
        <v>1</v>
      </c>
      <c r="F582" s="120">
        <v>1.9323848485946655</v>
      </c>
      <c r="G582" s="121">
        <v>35.747699737548828</v>
      </c>
      <c r="H582" s="60" t="s">
        <v>24</v>
      </c>
      <c r="I582" s="123">
        <v>800</v>
      </c>
      <c r="J582" s="124">
        <v>0.3</v>
      </c>
      <c r="K582" s="124">
        <v>6.35</v>
      </c>
      <c r="L582" s="124">
        <v>31.25</v>
      </c>
      <c r="N582" s="125">
        <v>2.76E-2</v>
      </c>
      <c r="O582" s="126">
        <v>0</v>
      </c>
      <c r="P582" s="126">
        <v>0</v>
      </c>
      <c r="Q582" s="126">
        <v>0.59719999999999995</v>
      </c>
      <c r="R582" s="126">
        <v>0</v>
      </c>
      <c r="S582" s="126">
        <v>4.62156731413262E-2</v>
      </c>
      <c r="T582" s="126">
        <v>0</v>
      </c>
      <c r="U582" s="126">
        <v>0</v>
      </c>
      <c r="V582" s="127">
        <v>4.62156731413262E-2</v>
      </c>
      <c r="W582" s="126">
        <v>8.1735770545400506</v>
      </c>
      <c r="X582" s="126">
        <v>7.4305245950364096</v>
      </c>
      <c r="Y582" s="126">
        <v>0.74305245950364096</v>
      </c>
      <c r="Z582" s="126">
        <v>0</v>
      </c>
      <c r="AA582" s="126">
        <v>0</v>
      </c>
      <c r="AB582" s="126">
        <v>0</v>
      </c>
      <c r="AC582" s="126">
        <v>0.74305245950364096</v>
      </c>
      <c r="AD582" s="126">
        <v>7.4305245950364096</v>
      </c>
      <c r="AE582" s="127">
        <v>0</v>
      </c>
      <c r="AF582" s="128">
        <v>4</v>
      </c>
      <c r="AG582" s="125">
        <v>30.331401396938599</v>
      </c>
      <c r="AH582" s="126">
        <v>2.8332590280873799</v>
      </c>
      <c r="AI582" s="126">
        <v>27.498142368851202</v>
      </c>
      <c r="AJ582" s="126">
        <v>0</v>
      </c>
      <c r="AK582" s="126">
        <v>0</v>
      </c>
      <c r="AL582" s="126">
        <v>0</v>
      </c>
      <c r="AM582" s="126">
        <v>27.498142368851202</v>
      </c>
      <c r="AN582" s="126">
        <v>2.8332590280873799</v>
      </c>
      <c r="AO582" s="127">
        <v>0</v>
      </c>
      <c r="AP582" s="129">
        <v>93</v>
      </c>
      <c r="AQ582" s="129">
        <v>0</v>
      </c>
      <c r="AR582" s="129">
        <v>93</v>
      </c>
      <c r="AS582" s="129">
        <v>374</v>
      </c>
      <c r="AT582" s="129">
        <v>0</v>
      </c>
      <c r="AU582" s="129">
        <v>374</v>
      </c>
      <c r="AV582" s="129">
        <v>0</v>
      </c>
      <c r="AW582" s="129">
        <v>93</v>
      </c>
      <c r="AX582" s="129">
        <v>374</v>
      </c>
      <c r="AY582" s="129">
        <v>467</v>
      </c>
      <c r="AZ582" s="130">
        <v>467</v>
      </c>
      <c r="BA582" s="131">
        <v>45.321599999999997</v>
      </c>
      <c r="BB582" s="116">
        <v>0</v>
      </c>
      <c r="BC582" s="116" t="s">
        <v>254</v>
      </c>
      <c r="BD582" s="116">
        <v>0</v>
      </c>
      <c r="BE582" s="116" t="s">
        <v>254</v>
      </c>
      <c r="BF582" s="116">
        <v>0</v>
      </c>
      <c r="BG582" s="116" t="s">
        <v>254</v>
      </c>
      <c r="BH582" s="116">
        <v>0</v>
      </c>
      <c r="BI582" s="116">
        <v>0</v>
      </c>
    </row>
    <row r="583" spans="1:61" ht="15.5">
      <c r="A583" s="117" t="str">
        <f t="shared" si="9"/>
        <v>NN</v>
      </c>
      <c r="B583" s="118" t="s">
        <v>339</v>
      </c>
      <c r="C583" s="118">
        <v>1</v>
      </c>
      <c r="D583" s="118" t="s">
        <v>1018</v>
      </c>
      <c r="E583" s="119">
        <v>2</v>
      </c>
      <c r="F583" s="120">
        <v>2.1899721622467041</v>
      </c>
      <c r="G583" s="121">
        <v>37.724086761474609</v>
      </c>
      <c r="H583" s="60" t="s">
        <v>24</v>
      </c>
      <c r="I583" s="123">
        <v>700</v>
      </c>
      <c r="J583" s="124">
        <v>0.2</v>
      </c>
      <c r="K583" s="124">
        <v>3.2</v>
      </c>
      <c r="L583" s="124">
        <v>23.05</v>
      </c>
      <c r="N583" s="125">
        <v>2.75E-2</v>
      </c>
      <c r="O583" s="126">
        <v>0</v>
      </c>
      <c r="P583" s="126">
        <v>0</v>
      </c>
      <c r="Q583" s="126">
        <v>0.2641</v>
      </c>
      <c r="R583" s="126">
        <v>0</v>
      </c>
      <c r="S583" s="126">
        <v>0.10412722453616099</v>
      </c>
      <c r="T583" s="126">
        <v>0</v>
      </c>
      <c r="U583" s="126">
        <v>0</v>
      </c>
      <c r="V583" s="127">
        <v>0.10412722453616099</v>
      </c>
      <c r="W583" s="126">
        <v>10.752688172042999</v>
      </c>
      <c r="X583" s="126">
        <v>10.752688172042999</v>
      </c>
      <c r="Y583" s="126">
        <v>0</v>
      </c>
      <c r="Z583" s="126">
        <v>0</v>
      </c>
      <c r="AA583" s="126">
        <v>0</v>
      </c>
      <c r="AB583" s="126">
        <v>0</v>
      </c>
      <c r="AC583" s="126">
        <v>0</v>
      </c>
      <c r="AD583" s="126">
        <v>10.752688172042999</v>
      </c>
      <c r="AE583" s="127">
        <v>0</v>
      </c>
      <c r="AF583" s="128">
        <v>4</v>
      </c>
      <c r="AG583" s="125">
        <v>8.1474654377880196</v>
      </c>
      <c r="AH583" s="126">
        <v>8.1474654377880196</v>
      </c>
      <c r="AI583" s="126">
        <v>0</v>
      </c>
      <c r="AJ583" s="126">
        <v>0</v>
      </c>
      <c r="AK583" s="126">
        <v>0</v>
      </c>
      <c r="AL583" s="126">
        <v>0</v>
      </c>
      <c r="AM583" s="126">
        <v>0</v>
      </c>
      <c r="AN583" s="126">
        <v>8.1474654377880196</v>
      </c>
      <c r="AO583" s="127">
        <v>0</v>
      </c>
      <c r="AP583" s="129">
        <v>133</v>
      </c>
      <c r="AQ583" s="129">
        <v>0</v>
      </c>
      <c r="AR583" s="129">
        <v>133</v>
      </c>
      <c r="AS583" s="129">
        <v>561</v>
      </c>
      <c r="AT583" s="129">
        <v>0</v>
      </c>
      <c r="AU583" s="129">
        <v>561</v>
      </c>
      <c r="AV583" s="129">
        <v>0</v>
      </c>
      <c r="AW583" s="129">
        <v>133</v>
      </c>
      <c r="AX583" s="129">
        <v>561</v>
      </c>
      <c r="AY583" s="129">
        <v>694</v>
      </c>
      <c r="AZ583" s="130">
        <v>694</v>
      </c>
      <c r="BA583" s="131">
        <v>0.52459999999999996</v>
      </c>
      <c r="BB583" s="116">
        <v>0</v>
      </c>
      <c r="BC583" s="116" t="s">
        <v>254</v>
      </c>
      <c r="BD583" s="116">
        <v>0</v>
      </c>
      <c r="BE583" s="116" t="s">
        <v>254</v>
      </c>
      <c r="BF583" s="116">
        <v>0</v>
      </c>
      <c r="BG583" s="116" t="s">
        <v>254</v>
      </c>
      <c r="BH583" s="116">
        <v>0</v>
      </c>
      <c r="BI583" s="116">
        <v>0</v>
      </c>
    </row>
    <row r="584" spans="1:61" ht="15.5">
      <c r="A584" s="117" t="str">
        <f t="shared" si="9"/>
        <v>NN</v>
      </c>
      <c r="B584" s="118" t="s">
        <v>339</v>
      </c>
      <c r="C584" s="118">
        <v>1</v>
      </c>
      <c r="D584" s="118" t="s">
        <v>1019</v>
      </c>
      <c r="E584" s="119">
        <v>3</v>
      </c>
      <c r="F584" s="120">
        <v>2.0234477519989014</v>
      </c>
      <c r="G584" s="121">
        <v>37.326152801513672</v>
      </c>
      <c r="H584" s="60" t="s">
        <v>24</v>
      </c>
      <c r="I584" s="123">
        <v>500</v>
      </c>
      <c r="J584" s="124">
        <v>0.2</v>
      </c>
      <c r="K584" s="124">
        <v>3.7</v>
      </c>
      <c r="L584" s="124">
        <v>18.149999999999999</v>
      </c>
      <c r="N584" s="125">
        <v>1.9699999999999999E-2</v>
      </c>
      <c r="O584" s="126">
        <v>0</v>
      </c>
      <c r="P584" s="126">
        <v>0</v>
      </c>
      <c r="Q584" s="126">
        <v>0.14410000000000001</v>
      </c>
      <c r="R584" s="126">
        <v>0</v>
      </c>
      <c r="S584" s="126">
        <v>0.13671061762664799</v>
      </c>
      <c r="T584" s="126">
        <v>0</v>
      </c>
      <c r="U584" s="126">
        <v>0</v>
      </c>
      <c r="V584" s="127">
        <v>0.13671061762664799</v>
      </c>
      <c r="W584" s="126">
        <v>10.475774770842399</v>
      </c>
      <c r="X584" s="126">
        <v>10.475774770842399</v>
      </c>
      <c r="Y584" s="126">
        <v>0</v>
      </c>
      <c r="Z584" s="126">
        <v>0</v>
      </c>
      <c r="AA584" s="126">
        <v>0</v>
      </c>
      <c r="AB584" s="126">
        <v>0</v>
      </c>
      <c r="AC584" s="126">
        <v>0</v>
      </c>
      <c r="AD584" s="126">
        <v>10.475774770842399</v>
      </c>
      <c r="AE584" s="127">
        <v>0</v>
      </c>
      <c r="AF584" s="128">
        <v>3</v>
      </c>
      <c r="AG584" s="125">
        <v>4.1056307289393299</v>
      </c>
      <c r="AH584" s="126">
        <v>4.1056307289393299</v>
      </c>
      <c r="AI584" s="126">
        <v>0</v>
      </c>
      <c r="AJ584" s="126">
        <v>0</v>
      </c>
      <c r="AK584" s="126">
        <v>0</v>
      </c>
      <c r="AL584" s="126">
        <v>0</v>
      </c>
      <c r="AM584" s="126">
        <v>0</v>
      </c>
      <c r="AN584" s="126">
        <v>4.1056307289393299</v>
      </c>
      <c r="AO584" s="127">
        <v>0</v>
      </c>
      <c r="AP584" s="129">
        <v>58</v>
      </c>
      <c r="AQ584" s="129">
        <v>0</v>
      </c>
      <c r="AR584" s="129">
        <v>58</v>
      </c>
      <c r="AS584" s="129">
        <v>176</v>
      </c>
      <c r="AT584" s="129">
        <v>0</v>
      </c>
      <c r="AU584" s="129">
        <v>176</v>
      </c>
      <c r="AV584" s="129">
        <v>0</v>
      </c>
      <c r="AW584" s="129">
        <v>58</v>
      </c>
      <c r="AX584" s="129">
        <v>176</v>
      </c>
      <c r="AY584" s="129">
        <v>234</v>
      </c>
      <c r="AZ584" s="130">
        <v>234</v>
      </c>
      <c r="BA584" s="131">
        <v>3.3099999999999997E-2</v>
      </c>
      <c r="BB584" s="116">
        <v>1</v>
      </c>
      <c r="BC584" s="116" t="s">
        <v>254</v>
      </c>
      <c r="BD584" s="116">
        <v>0</v>
      </c>
      <c r="BE584" s="116" t="s">
        <v>254</v>
      </c>
      <c r="BF584" s="116">
        <v>0</v>
      </c>
      <c r="BG584" s="116" t="s">
        <v>254</v>
      </c>
      <c r="BH584" s="116">
        <v>0</v>
      </c>
      <c r="BI584" s="116">
        <v>1</v>
      </c>
    </row>
    <row r="585" spans="1:61" ht="15.5">
      <c r="A585" s="117" t="str">
        <f t="shared" si="9"/>
        <v>NN</v>
      </c>
      <c r="B585" s="118" t="s">
        <v>339</v>
      </c>
      <c r="C585" s="118">
        <v>1</v>
      </c>
      <c r="D585" s="118" t="s">
        <v>1020</v>
      </c>
      <c r="E585" s="119">
        <v>4</v>
      </c>
      <c r="F585" s="120">
        <v>2.0726046562194824</v>
      </c>
      <c r="G585" s="121">
        <v>38.795173645019531</v>
      </c>
      <c r="H585" s="60" t="s">
        <v>24</v>
      </c>
      <c r="I585" s="123">
        <v>625</v>
      </c>
      <c r="J585" s="124">
        <v>0.25</v>
      </c>
      <c r="K585" s="124">
        <v>3.55</v>
      </c>
      <c r="L585" s="124">
        <v>27.75</v>
      </c>
      <c r="N585" s="125">
        <v>2.1600000000000001E-2</v>
      </c>
      <c r="O585" s="126">
        <v>0</v>
      </c>
      <c r="P585" s="126">
        <v>0</v>
      </c>
      <c r="Q585" s="126">
        <v>0.23549999999999999</v>
      </c>
      <c r="R585" s="126">
        <v>0</v>
      </c>
      <c r="S585" s="126">
        <v>9.1719745222929902E-2</v>
      </c>
      <c r="T585" s="126">
        <v>0</v>
      </c>
      <c r="U585" s="126">
        <v>0</v>
      </c>
      <c r="V585" s="127">
        <v>9.1719745222929902E-2</v>
      </c>
      <c r="W585" s="126">
        <v>12.6885661920203</v>
      </c>
      <c r="X585" s="126">
        <v>11.983645848019201</v>
      </c>
      <c r="Y585" s="126">
        <v>0.70492034400112802</v>
      </c>
      <c r="Z585" s="126">
        <v>0</v>
      </c>
      <c r="AA585" s="126">
        <v>0</v>
      </c>
      <c r="AB585" s="126">
        <v>0</v>
      </c>
      <c r="AC585" s="126">
        <v>0</v>
      </c>
      <c r="AD585" s="126">
        <v>11.983645848019201</v>
      </c>
      <c r="AE585" s="127">
        <v>0</v>
      </c>
      <c r="AF585" s="128">
        <v>5</v>
      </c>
      <c r="AG585" s="125">
        <v>3.9116029888622599</v>
      </c>
      <c r="AH585" s="126">
        <v>3.9116029888622599</v>
      </c>
      <c r="AI585" s="126">
        <v>0</v>
      </c>
      <c r="AJ585" s="126">
        <v>0</v>
      </c>
      <c r="AK585" s="126">
        <v>0</v>
      </c>
      <c r="AL585" s="126">
        <v>0</v>
      </c>
      <c r="AM585" s="126">
        <v>0</v>
      </c>
      <c r="AN585" s="126">
        <v>3.9116029888622599</v>
      </c>
      <c r="AO585" s="127">
        <v>0</v>
      </c>
      <c r="AP585" s="129">
        <v>107</v>
      </c>
      <c r="AQ585" s="129">
        <v>0</v>
      </c>
      <c r="AR585" s="129">
        <v>107</v>
      </c>
      <c r="AS585" s="129">
        <v>183</v>
      </c>
      <c r="AT585" s="129">
        <v>0</v>
      </c>
      <c r="AU585" s="129">
        <v>183</v>
      </c>
      <c r="AV585" s="129">
        <v>0</v>
      </c>
      <c r="AW585" s="129">
        <v>107</v>
      </c>
      <c r="AX585" s="129">
        <v>183</v>
      </c>
      <c r="AY585" s="129">
        <v>290</v>
      </c>
      <c r="AZ585" s="130">
        <v>290</v>
      </c>
      <c r="BA585" s="131">
        <v>0.1065</v>
      </c>
      <c r="BB585" s="116">
        <v>0</v>
      </c>
      <c r="BC585" s="116" t="s">
        <v>254</v>
      </c>
      <c r="BD585" s="116">
        <v>0</v>
      </c>
      <c r="BE585" s="116" t="s">
        <v>254</v>
      </c>
      <c r="BF585" s="116">
        <v>0</v>
      </c>
      <c r="BG585" s="116" t="s">
        <v>254</v>
      </c>
      <c r="BH585" s="116">
        <v>0</v>
      </c>
      <c r="BI585" s="116">
        <v>0</v>
      </c>
    </row>
    <row r="586" spans="1:61" ht="15.5">
      <c r="A586" s="117" t="str">
        <f t="shared" si="9"/>
        <v>NN</v>
      </c>
      <c r="B586" s="118" t="s">
        <v>339</v>
      </c>
      <c r="C586" s="118">
        <v>1</v>
      </c>
      <c r="D586" s="118" t="s">
        <v>1021</v>
      </c>
      <c r="E586" s="119">
        <v>5</v>
      </c>
      <c r="F586" s="120">
        <v>1.9271378517150879</v>
      </c>
      <c r="G586" s="121">
        <v>37.587604522705078</v>
      </c>
      <c r="H586" s="60" t="s">
        <v>24</v>
      </c>
      <c r="I586" s="123">
        <v>650</v>
      </c>
      <c r="J586" s="124">
        <v>0.15</v>
      </c>
      <c r="K586" s="124">
        <v>2.25</v>
      </c>
      <c r="L586" s="124">
        <v>12.2</v>
      </c>
      <c r="N586" s="125">
        <v>2.8500000000000001E-2</v>
      </c>
      <c r="O586" s="126">
        <v>0</v>
      </c>
      <c r="P586" s="126">
        <v>0</v>
      </c>
      <c r="Q586" s="126">
        <v>0.27110000000000001</v>
      </c>
      <c r="R586" s="126">
        <v>0</v>
      </c>
      <c r="S586" s="126">
        <v>0.105127259313906</v>
      </c>
      <c r="T586" s="126">
        <v>0</v>
      </c>
      <c r="U586" s="126">
        <v>0</v>
      </c>
      <c r="V586" s="127">
        <v>0.105127259313906</v>
      </c>
      <c r="W586" s="126">
        <v>8.5993765452004691</v>
      </c>
      <c r="X586" s="126">
        <v>8.5993765452004691</v>
      </c>
      <c r="Y586" s="126">
        <v>0</v>
      </c>
      <c r="Z586" s="126">
        <v>0</v>
      </c>
      <c r="AA586" s="126">
        <v>0</v>
      </c>
      <c r="AB586" s="126">
        <v>0</v>
      </c>
      <c r="AC586" s="126">
        <v>0</v>
      </c>
      <c r="AD586" s="126">
        <v>8.5993765452004691</v>
      </c>
      <c r="AE586" s="127">
        <v>0</v>
      </c>
      <c r="AF586" s="128">
        <v>3</v>
      </c>
      <c r="AG586" s="125">
        <v>4.7995270342900103</v>
      </c>
      <c r="AH586" s="126">
        <v>4.7995270342900103</v>
      </c>
      <c r="AI586" s="126">
        <v>0</v>
      </c>
      <c r="AJ586" s="126">
        <v>0</v>
      </c>
      <c r="AK586" s="126">
        <v>0</v>
      </c>
      <c r="AL586" s="126">
        <v>0</v>
      </c>
      <c r="AM586" s="126">
        <v>0</v>
      </c>
      <c r="AN586" s="126">
        <v>4.7995270342900103</v>
      </c>
      <c r="AO586" s="127">
        <v>0</v>
      </c>
      <c r="AP586" s="129">
        <v>23</v>
      </c>
      <c r="AQ586" s="129">
        <v>0</v>
      </c>
      <c r="AR586" s="129">
        <v>23</v>
      </c>
      <c r="AS586" s="129">
        <v>192</v>
      </c>
      <c r="AT586" s="129">
        <v>0</v>
      </c>
      <c r="AU586" s="129">
        <v>192</v>
      </c>
      <c r="AV586" s="129">
        <v>0</v>
      </c>
      <c r="AW586" s="129">
        <v>23</v>
      </c>
      <c r="AX586" s="129">
        <v>192</v>
      </c>
      <c r="AY586" s="129">
        <v>215</v>
      </c>
      <c r="AZ586" s="130">
        <v>215</v>
      </c>
      <c r="BA586" s="131">
        <v>5.9499999999999997E-2</v>
      </c>
      <c r="BB586" s="116">
        <v>0</v>
      </c>
      <c r="BC586" s="116" t="s">
        <v>254</v>
      </c>
      <c r="BD586" s="116">
        <v>0</v>
      </c>
      <c r="BE586" s="116" t="s">
        <v>254</v>
      </c>
      <c r="BF586" s="116">
        <v>0</v>
      </c>
      <c r="BG586" s="116" t="s">
        <v>254</v>
      </c>
      <c r="BH586" s="116">
        <v>0</v>
      </c>
      <c r="BI586" s="116">
        <v>0</v>
      </c>
    </row>
    <row r="587" spans="1:61" ht="15.5">
      <c r="A587" s="117" t="str">
        <f t="shared" si="9"/>
        <v>NN</v>
      </c>
      <c r="B587" s="118" t="s">
        <v>339</v>
      </c>
      <c r="C587" s="118">
        <v>1</v>
      </c>
      <c r="D587" s="118" t="s">
        <v>1022</v>
      </c>
      <c r="E587" s="119">
        <v>6</v>
      </c>
      <c r="F587" s="120">
        <v>1.7225003242492676</v>
      </c>
      <c r="G587" s="121">
        <v>37.654075622558594</v>
      </c>
      <c r="H587" s="60" t="s">
        <v>24</v>
      </c>
      <c r="I587" s="123">
        <v>725</v>
      </c>
      <c r="J587" s="124">
        <v>0.2</v>
      </c>
      <c r="K587" s="124">
        <v>3.2</v>
      </c>
      <c r="L587" s="124">
        <v>15.95</v>
      </c>
      <c r="N587" s="125">
        <v>2.2499999999999999E-2</v>
      </c>
      <c r="O587" s="126">
        <v>0</v>
      </c>
      <c r="P587" s="126">
        <v>0</v>
      </c>
      <c r="Q587" s="126">
        <v>0.11600000000000001</v>
      </c>
      <c r="R587" s="126">
        <v>0</v>
      </c>
      <c r="S587" s="126">
        <v>0.193965517241379</v>
      </c>
      <c r="T587" s="126">
        <v>0</v>
      </c>
      <c r="U587" s="126">
        <v>0</v>
      </c>
      <c r="V587" s="127">
        <v>0.193965517241379</v>
      </c>
      <c r="W587" s="126">
        <v>8.4435688150858397</v>
      </c>
      <c r="X587" s="126">
        <v>8.4435688150858397</v>
      </c>
      <c r="Y587" s="126">
        <v>0</v>
      </c>
      <c r="Z587" s="126">
        <v>0</v>
      </c>
      <c r="AA587" s="126">
        <v>0</v>
      </c>
      <c r="AB587" s="126">
        <v>0</v>
      </c>
      <c r="AC587" s="126">
        <v>0</v>
      </c>
      <c r="AD587" s="126">
        <v>8.4435688150858397</v>
      </c>
      <c r="AE587" s="127">
        <v>0</v>
      </c>
      <c r="AF587" s="128">
        <v>2</v>
      </c>
      <c r="AG587" s="125">
        <v>4.2245989304812799</v>
      </c>
      <c r="AH587" s="126">
        <v>4.2245989304812799</v>
      </c>
      <c r="AI587" s="126">
        <v>0</v>
      </c>
      <c r="AJ587" s="126">
        <v>0</v>
      </c>
      <c r="AK587" s="126">
        <v>0</v>
      </c>
      <c r="AL587" s="126">
        <v>0</v>
      </c>
      <c r="AM587" s="126">
        <v>0</v>
      </c>
      <c r="AN587" s="126">
        <v>4.2245989304812799</v>
      </c>
      <c r="AO587" s="127">
        <v>0</v>
      </c>
      <c r="AP587" s="129">
        <v>28</v>
      </c>
      <c r="AQ587" s="129">
        <v>0</v>
      </c>
      <c r="AR587" s="129">
        <v>28</v>
      </c>
      <c r="AS587" s="129">
        <v>330</v>
      </c>
      <c r="AT587" s="129">
        <v>0</v>
      </c>
      <c r="AU587" s="129">
        <v>330</v>
      </c>
      <c r="AV587" s="129">
        <v>0</v>
      </c>
      <c r="AW587" s="129">
        <v>28</v>
      </c>
      <c r="AX587" s="129">
        <v>330</v>
      </c>
      <c r="AY587" s="129">
        <v>358</v>
      </c>
      <c r="AZ587" s="130">
        <v>358</v>
      </c>
      <c r="BA587" s="131">
        <v>1.1485000000000001</v>
      </c>
      <c r="BB587" s="116">
        <v>0</v>
      </c>
      <c r="BC587" s="116" t="s">
        <v>254</v>
      </c>
      <c r="BD587" s="116">
        <v>0</v>
      </c>
      <c r="BE587" s="116" t="s">
        <v>254</v>
      </c>
      <c r="BF587" s="116">
        <v>0</v>
      </c>
      <c r="BG587" s="116" t="s">
        <v>254</v>
      </c>
      <c r="BH587" s="116">
        <v>0</v>
      </c>
      <c r="BI587" s="116">
        <v>0</v>
      </c>
    </row>
    <row r="588" spans="1:61" ht="15.5">
      <c r="A588" s="117" t="str">
        <f t="shared" si="9"/>
        <v>NN</v>
      </c>
      <c r="B588" s="118" t="s">
        <v>339</v>
      </c>
      <c r="C588" s="118">
        <v>1</v>
      </c>
      <c r="D588" s="118" t="s">
        <v>1023</v>
      </c>
      <c r="E588" s="119">
        <v>7</v>
      </c>
      <c r="F588" s="120">
        <v>1.9042710065841675</v>
      </c>
      <c r="G588" s="121">
        <v>37.266590118408203</v>
      </c>
      <c r="H588" s="60" t="s">
        <v>24</v>
      </c>
      <c r="I588" s="123">
        <v>700</v>
      </c>
      <c r="J588" s="124">
        <v>0.2</v>
      </c>
      <c r="K588" s="124">
        <v>2.0499999999999998</v>
      </c>
      <c r="L588" s="124">
        <v>18.75</v>
      </c>
      <c r="N588" s="125">
        <v>2.1100000000000001E-2</v>
      </c>
      <c r="O588" s="126">
        <v>0</v>
      </c>
      <c r="P588" s="126">
        <v>0</v>
      </c>
      <c r="Q588" s="126">
        <v>0.1789</v>
      </c>
      <c r="R588" s="126">
        <v>0</v>
      </c>
      <c r="S588" s="126">
        <v>0.11794298490777</v>
      </c>
      <c r="T588" s="126">
        <v>0</v>
      </c>
      <c r="U588" s="126">
        <v>0</v>
      </c>
      <c r="V588" s="127">
        <v>0.11794298490777</v>
      </c>
      <c r="W588" s="126">
        <v>11.5908432338453</v>
      </c>
      <c r="X588" s="126">
        <v>11.5908432338453</v>
      </c>
      <c r="Y588" s="126">
        <v>0</v>
      </c>
      <c r="Z588" s="126">
        <v>0</v>
      </c>
      <c r="AA588" s="126">
        <v>0</v>
      </c>
      <c r="AB588" s="126">
        <v>0</v>
      </c>
      <c r="AC588" s="126">
        <v>0</v>
      </c>
      <c r="AD588" s="126">
        <v>11.5908432338453</v>
      </c>
      <c r="AE588" s="127">
        <v>0</v>
      </c>
      <c r="AF588" s="128">
        <v>4</v>
      </c>
      <c r="AG588" s="125">
        <v>6.4691393798898904</v>
      </c>
      <c r="AH588" s="126">
        <v>6.4691393798898904</v>
      </c>
      <c r="AI588" s="126">
        <v>0</v>
      </c>
      <c r="AJ588" s="126">
        <v>0</v>
      </c>
      <c r="AK588" s="126">
        <v>0</v>
      </c>
      <c r="AL588" s="126">
        <v>0</v>
      </c>
      <c r="AM588" s="126">
        <v>0</v>
      </c>
      <c r="AN588" s="126">
        <v>6.4691393798898904</v>
      </c>
      <c r="AO588" s="127">
        <v>0</v>
      </c>
      <c r="AP588" s="129">
        <v>92</v>
      </c>
      <c r="AQ588" s="129">
        <v>0</v>
      </c>
      <c r="AR588" s="129">
        <v>92</v>
      </c>
      <c r="AS588" s="129">
        <v>303</v>
      </c>
      <c r="AT588" s="129">
        <v>0</v>
      </c>
      <c r="AU588" s="129">
        <v>303</v>
      </c>
      <c r="AV588" s="129">
        <v>0</v>
      </c>
      <c r="AW588" s="129">
        <v>92</v>
      </c>
      <c r="AX588" s="129">
        <v>303</v>
      </c>
      <c r="AY588" s="129">
        <v>395</v>
      </c>
      <c r="AZ588" s="130">
        <v>395</v>
      </c>
      <c r="BA588" s="131">
        <v>4.1000000000000002E-2</v>
      </c>
      <c r="BB588" s="116">
        <v>1</v>
      </c>
      <c r="BC588" s="116" t="s">
        <v>254</v>
      </c>
      <c r="BD588" s="116">
        <v>0</v>
      </c>
      <c r="BE588" s="116" t="s">
        <v>254</v>
      </c>
      <c r="BF588" s="116">
        <v>0</v>
      </c>
      <c r="BG588" s="116" t="s">
        <v>254</v>
      </c>
      <c r="BH588" s="116">
        <v>0</v>
      </c>
      <c r="BI588" s="116">
        <v>1</v>
      </c>
    </row>
    <row r="589" spans="1:61" ht="15.5">
      <c r="A589" s="117" t="str">
        <f t="shared" si="9"/>
        <v>NN</v>
      </c>
      <c r="B589" s="118" t="s">
        <v>339</v>
      </c>
      <c r="C589" s="118">
        <v>1</v>
      </c>
      <c r="D589" s="118" t="s">
        <v>1024</v>
      </c>
      <c r="E589" s="119">
        <v>8</v>
      </c>
      <c r="F589" s="120">
        <v>1.7702300548553467</v>
      </c>
      <c r="G589" s="121">
        <v>36.624359130859375</v>
      </c>
      <c r="H589" s="60" t="s">
        <v>24</v>
      </c>
      <c r="I589" s="123">
        <v>675</v>
      </c>
      <c r="J589" s="124">
        <v>0.2</v>
      </c>
      <c r="K589" s="124">
        <v>2.85</v>
      </c>
      <c r="L589" s="124">
        <v>12.45</v>
      </c>
      <c r="N589" s="125">
        <v>2.4899999999999999E-2</v>
      </c>
      <c r="O589" s="126">
        <v>0</v>
      </c>
      <c r="P589" s="126">
        <v>0</v>
      </c>
      <c r="Q589" s="126">
        <v>0.2205</v>
      </c>
      <c r="R589" s="126">
        <v>0</v>
      </c>
      <c r="S589" s="126">
        <v>0.11292517006802701</v>
      </c>
      <c r="T589" s="126">
        <v>0</v>
      </c>
      <c r="U589" s="126">
        <v>0</v>
      </c>
      <c r="V589" s="127">
        <v>0.11292517006802701</v>
      </c>
      <c r="W589" s="126">
        <v>14.005602240896399</v>
      </c>
      <c r="X589" s="126">
        <v>14.005602240896399</v>
      </c>
      <c r="Y589" s="126">
        <v>0</v>
      </c>
      <c r="Z589" s="126">
        <v>0</v>
      </c>
      <c r="AA589" s="126">
        <v>0</v>
      </c>
      <c r="AB589" s="126">
        <v>0</v>
      </c>
      <c r="AC589" s="126">
        <v>0</v>
      </c>
      <c r="AD589" s="126">
        <v>14.005602240896399</v>
      </c>
      <c r="AE589" s="127">
        <v>0</v>
      </c>
      <c r="AF589" s="128">
        <v>4</v>
      </c>
      <c r="AG589" s="125">
        <v>5.8846872082166204</v>
      </c>
      <c r="AH589" s="126">
        <v>5.8846872082166204</v>
      </c>
      <c r="AI589" s="126">
        <v>0</v>
      </c>
      <c r="AJ589" s="126">
        <v>0</v>
      </c>
      <c r="AK589" s="126">
        <v>0</v>
      </c>
      <c r="AL589" s="126">
        <v>0</v>
      </c>
      <c r="AM589" s="126">
        <v>0</v>
      </c>
      <c r="AN589" s="126">
        <v>5.8846872082166204</v>
      </c>
      <c r="AO589" s="127">
        <v>0</v>
      </c>
      <c r="AP589" s="129">
        <v>44</v>
      </c>
      <c r="AQ589" s="129">
        <v>0</v>
      </c>
      <c r="AR589" s="129">
        <v>44</v>
      </c>
      <c r="AS589" s="129">
        <v>197</v>
      </c>
      <c r="AT589" s="129">
        <v>0</v>
      </c>
      <c r="AU589" s="129">
        <v>197</v>
      </c>
      <c r="AV589" s="129">
        <v>0</v>
      </c>
      <c r="AW589" s="129">
        <v>44</v>
      </c>
      <c r="AX589" s="129">
        <v>197</v>
      </c>
      <c r="AY589" s="129">
        <v>241</v>
      </c>
      <c r="AZ589" s="130">
        <v>241</v>
      </c>
      <c r="BA589" s="131">
        <v>4.2009999999999996</v>
      </c>
      <c r="BB589" s="116">
        <v>0</v>
      </c>
      <c r="BC589" s="116" t="s">
        <v>254</v>
      </c>
      <c r="BD589" s="116">
        <v>0</v>
      </c>
      <c r="BE589" s="116" t="s">
        <v>254</v>
      </c>
      <c r="BF589" s="116">
        <v>0</v>
      </c>
      <c r="BG589" s="116" t="s">
        <v>254</v>
      </c>
      <c r="BH589" s="116">
        <v>0</v>
      </c>
      <c r="BI589" s="116">
        <v>0</v>
      </c>
    </row>
    <row r="590" spans="1:61" ht="15.5">
      <c r="A590" s="117" t="str">
        <f t="shared" si="9"/>
        <v>NN</v>
      </c>
      <c r="B590" s="118" t="s">
        <v>339</v>
      </c>
      <c r="C590" s="118">
        <v>1</v>
      </c>
      <c r="D590" s="118" t="s">
        <v>1025</v>
      </c>
      <c r="E590" s="119">
        <v>9</v>
      </c>
      <c r="F590" s="120">
        <v>1.9985110759735107</v>
      </c>
      <c r="G590" s="121">
        <v>36.906341552734375</v>
      </c>
      <c r="H590" s="60" t="s">
        <v>24</v>
      </c>
      <c r="I590" s="123">
        <v>675</v>
      </c>
      <c r="J590" s="124">
        <v>0.2</v>
      </c>
      <c r="K590" s="124">
        <v>2.75</v>
      </c>
      <c r="L590" s="124">
        <v>14.5</v>
      </c>
      <c r="N590" s="125">
        <v>2.5499999999999998E-2</v>
      </c>
      <c r="O590" s="126">
        <v>0</v>
      </c>
      <c r="P590" s="126">
        <v>0</v>
      </c>
      <c r="Q590" s="126">
        <v>0.1389</v>
      </c>
      <c r="R590" s="126">
        <v>0</v>
      </c>
      <c r="S590" s="126">
        <v>0.183585313174946</v>
      </c>
      <c r="T590" s="126">
        <v>0</v>
      </c>
      <c r="U590" s="126">
        <v>0</v>
      </c>
      <c r="V590" s="127">
        <v>0.183585313174946</v>
      </c>
      <c r="W590" s="126">
        <v>8.3822296730930397</v>
      </c>
      <c r="X590" s="126">
        <v>8.3822296730930397</v>
      </c>
      <c r="Y590" s="126">
        <v>0</v>
      </c>
      <c r="Z590" s="126">
        <v>0</v>
      </c>
      <c r="AA590" s="126">
        <v>0</v>
      </c>
      <c r="AB590" s="126">
        <v>0</v>
      </c>
      <c r="AC590" s="126">
        <v>0</v>
      </c>
      <c r="AD590" s="126">
        <v>8.3822296730930397</v>
      </c>
      <c r="AE590" s="127">
        <v>0</v>
      </c>
      <c r="AF590" s="128">
        <v>1</v>
      </c>
      <c r="AG590" s="125">
        <v>1.9530595138306801</v>
      </c>
      <c r="AH590" s="126">
        <v>1.9530595138306801</v>
      </c>
      <c r="AI590" s="126">
        <v>0</v>
      </c>
      <c r="AJ590" s="126">
        <v>0</v>
      </c>
      <c r="AK590" s="126">
        <v>0</v>
      </c>
      <c r="AL590" s="126">
        <v>0</v>
      </c>
      <c r="AM590" s="126">
        <v>0</v>
      </c>
      <c r="AN590" s="126">
        <v>1.9530595138306801</v>
      </c>
      <c r="AO590" s="127">
        <v>0</v>
      </c>
      <c r="AP590" s="129">
        <v>59</v>
      </c>
      <c r="AQ590" s="129">
        <v>0</v>
      </c>
      <c r="AR590" s="129">
        <v>59</v>
      </c>
      <c r="AS590" s="129">
        <v>301</v>
      </c>
      <c r="AT590" s="129">
        <v>0</v>
      </c>
      <c r="AU590" s="129">
        <v>301</v>
      </c>
      <c r="AV590" s="129">
        <v>0</v>
      </c>
      <c r="AW590" s="129">
        <v>59</v>
      </c>
      <c r="AX590" s="129">
        <v>301</v>
      </c>
      <c r="AY590" s="129">
        <v>360</v>
      </c>
      <c r="AZ590" s="130">
        <v>360</v>
      </c>
      <c r="BA590" s="131">
        <v>8.2000000000000007E-3</v>
      </c>
      <c r="BB590" s="116">
        <v>1</v>
      </c>
      <c r="BC590" s="116" t="s">
        <v>254</v>
      </c>
      <c r="BD590" s="116">
        <v>0</v>
      </c>
      <c r="BE590" s="116" t="s">
        <v>254</v>
      </c>
      <c r="BF590" s="116">
        <v>0</v>
      </c>
      <c r="BG590" s="116" t="s">
        <v>254</v>
      </c>
      <c r="BH590" s="116">
        <v>0</v>
      </c>
      <c r="BI590" s="116">
        <v>1</v>
      </c>
    </row>
    <row r="591" spans="1:61" ht="15.5">
      <c r="A591" s="117" t="str">
        <f t="shared" si="9"/>
        <v>NN</v>
      </c>
      <c r="B591" s="118" t="s">
        <v>339</v>
      </c>
      <c r="C591" s="118">
        <v>1</v>
      </c>
      <c r="D591" s="118" t="s">
        <v>1026</v>
      </c>
      <c r="E591" s="119">
        <v>10</v>
      </c>
      <c r="F591" s="120">
        <v>2.0329446792602539</v>
      </c>
      <c r="G591" s="121">
        <v>37.355899810791016</v>
      </c>
      <c r="H591" s="60" t="s">
        <v>24</v>
      </c>
      <c r="I591" s="123">
        <v>475</v>
      </c>
      <c r="J591" s="124">
        <v>0.25</v>
      </c>
      <c r="K591" s="124">
        <v>3.25</v>
      </c>
      <c r="L591" s="124">
        <v>17.850000000000001</v>
      </c>
      <c r="N591" s="125">
        <v>2.46E-2</v>
      </c>
      <c r="O591" s="126">
        <v>0</v>
      </c>
      <c r="P591" s="126">
        <v>0</v>
      </c>
      <c r="Q591" s="126">
        <v>0.1852</v>
      </c>
      <c r="R591" s="126">
        <v>0</v>
      </c>
      <c r="S591" s="126">
        <v>0.132829373650108</v>
      </c>
      <c r="T591" s="126">
        <v>0</v>
      </c>
      <c r="U591" s="126">
        <v>0</v>
      </c>
      <c r="V591" s="127">
        <v>0.132829373650108</v>
      </c>
      <c r="W591" s="126">
        <v>8.3277814790139892</v>
      </c>
      <c r="X591" s="126">
        <v>6.6622251832111896</v>
      </c>
      <c r="Y591" s="126">
        <v>1.6655562958028001</v>
      </c>
      <c r="Z591" s="126">
        <v>0</v>
      </c>
      <c r="AA591" s="126">
        <v>0</v>
      </c>
      <c r="AB591" s="126">
        <v>0</v>
      </c>
      <c r="AC591" s="126">
        <v>1.6655562958028001</v>
      </c>
      <c r="AD591" s="126">
        <v>6.6622251832111896</v>
      </c>
      <c r="AE591" s="127">
        <v>0</v>
      </c>
      <c r="AF591" s="128">
        <v>2</v>
      </c>
      <c r="AG591" s="125">
        <v>2.0186542305129902</v>
      </c>
      <c r="AH591" s="126">
        <v>1.41738840772818</v>
      </c>
      <c r="AI591" s="126">
        <v>0.60126582278481</v>
      </c>
      <c r="AJ591" s="126">
        <v>0</v>
      </c>
      <c r="AK591" s="126">
        <v>0</v>
      </c>
      <c r="AL591" s="126">
        <v>0</v>
      </c>
      <c r="AM591" s="126">
        <v>0.60126582278481</v>
      </c>
      <c r="AN591" s="126">
        <v>1.41738840772818</v>
      </c>
      <c r="AO591" s="127">
        <v>0</v>
      </c>
      <c r="AP591" s="129">
        <v>7</v>
      </c>
      <c r="AQ591" s="129">
        <v>0</v>
      </c>
      <c r="AR591" s="129">
        <v>7</v>
      </c>
      <c r="AS591" s="129">
        <v>51</v>
      </c>
      <c r="AT591" s="129">
        <v>0</v>
      </c>
      <c r="AU591" s="129">
        <v>51</v>
      </c>
      <c r="AV591" s="129">
        <v>0</v>
      </c>
      <c r="AW591" s="129">
        <v>7</v>
      </c>
      <c r="AX591" s="129">
        <v>51</v>
      </c>
      <c r="AY591" s="129">
        <v>58</v>
      </c>
      <c r="AZ591" s="130">
        <v>58</v>
      </c>
      <c r="BA591" s="131">
        <v>0.56140000000000001</v>
      </c>
      <c r="BB591" s="116">
        <v>0</v>
      </c>
      <c r="BC591" s="116" t="s">
        <v>254</v>
      </c>
      <c r="BD591" s="116">
        <v>0</v>
      </c>
      <c r="BE591" s="116" t="s">
        <v>254</v>
      </c>
      <c r="BF591" s="116">
        <v>0</v>
      </c>
      <c r="BG591" s="116" t="s">
        <v>254</v>
      </c>
      <c r="BH591" s="116">
        <v>0</v>
      </c>
      <c r="BI591" s="116">
        <v>0</v>
      </c>
    </row>
    <row r="592" spans="1:61" ht="15.5">
      <c r="A592" s="117" t="str">
        <f t="shared" si="9"/>
        <v>NN</v>
      </c>
      <c r="B592" s="118" t="s">
        <v>339</v>
      </c>
      <c r="C592" s="118">
        <v>1</v>
      </c>
      <c r="D592" s="118" t="s">
        <v>1027</v>
      </c>
      <c r="E592" s="119">
        <v>11</v>
      </c>
      <c r="F592" s="120">
        <v>1.3981646299362183</v>
      </c>
      <c r="G592" s="121">
        <v>39.346916198730469</v>
      </c>
      <c r="H592" s="60" t="s">
        <v>24</v>
      </c>
      <c r="I592" s="123">
        <v>650</v>
      </c>
      <c r="J592" s="124">
        <v>0.35</v>
      </c>
      <c r="K592" s="124">
        <v>5.75</v>
      </c>
      <c r="L592" s="124">
        <v>25.5</v>
      </c>
      <c r="N592" s="125">
        <v>2.3E-2</v>
      </c>
      <c r="O592" s="126">
        <v>0</v>
      </c>
      <c r="P592" s="126">
        <v>0</v>
      </c>
      <c r="Q592" s="126">
        <v>0.4032</v>
      </c>
      <c r="R592" s="126">
        <v>0</v>
      </c>
      <c r="S592" s="126">
        <v>5.7043650793650799E-2</v>
      </c>
      <c r="T592" s="126">
        <v>0</v>
      </c>
      <c r="U592" s="126">
        <v>0</v>
      </c>
      <c r="V592" s="127">
        <v>5.7043650793650799E-2</v>
      </c>
      <c r="W592" s="126">
        <v>6.2882008199813901</v>
      </c>
      <c r="X592" s="126">
        <v>6.2882008199813901</v>
      </c>
      <c r="Y592" s="126">
        <v>0</v>
      </c>
      <c r="Z592" s="126">
        <v>0</v>
      </c>
      <c r="AA592" s="126">
        <v>0</v>
      </c>
      <c r="AB592" s="126">
        <v>0</v>
      </c>
      <c r="AC592" s="126">
        <v>0</v>
      </c>
      <c r="AD592" s="126">
        <v>6.2882008199813901</v>
      </c>
      <c r="AE592" s="127">
        <v>0</v>
      </c>
      <c r="AF592" s="128">
        <v>4</v>
      </c>
      <c r="AG592" s="125">
        <v>2.10780491485776</v>
      </c>
      <c r="AH592" s="126">
        <v>2.10780491485776</v>
      </c>
      <c r="AI592" s="126">
        <v>0</v>
      </c>
      <c r="AJ592" s="126">
        <v>0</v>
      </c>
      <c r="AK592" s="126">
        <v>0</v>
      </c>
      <c r="AL592" s="126">
        <v>0</v>
      </c>
      <c r="AM592" s="126">
        <v>0</v>
      </c>
      <c r="AN592" s="126">
        <v>2.10780491485776</v>
      </c>
      <c r="AO592" s="127">
        <v>0</v>
      </c>
      <c r="AP592" s="129">
        <v>127</v>
      </c>
      <c r="AQ592" s="129">
        <v>0</v>
      </c>
      <c r="AR592" s="129">
        <v>127</v>
      </c>
      <c r="AS592" s="129">
        <v>583</v>
      </c>
      <c r="AT592" s="129">
        <v>0</v>
      </c>
      <c r="AU592" s="129">
        <v>583</v>
      </c>
      <c r="AV592" s="129">
        <v>0</v>
      </c>
      <c r="AW592" s="129">
        <v>127</v>
      </c>
      <c r="AX592" s="129">
        <v>583</v>
      </c>
      <c r="AY592" s="129">
        <v>710</v>
      </c>
      <c r="AZ592" s="130">
        <v>710</v>
      </c>
      <c r="BA592" s="131">
        <v>25.203399999999998</v>
      </c>
      <c r="BB592" s="116">
        <v>1</v>
      </c>
      <c r="BC592" s="116" t="s">
        <v>254</v>
      </c>
      <c r="BD592" s="116">
        <v>0</v>
      </c>
      <c r="BE592" s="116" t="s">
        <v>254</v>
      </c>
      <c r="BF592" s="116">
        <v>0</v>
      </c>
      <c r="BG592" s="116" t="s">
        <v>254</v>
      </c>
      <c r="BH592" s="116">
        <v>0</v>
      </c>
      <c r="BI592" s="116">
        <v>1</v>
      </c>
    </row>
    <row r="593" spans="1:61" ht="15.5">
      <c r="A593" s="117" t="str">
        <f t="shared" si="9"/>
        <v>NN</v>
      </c>
      <c r="B593" s="118" t="s">
        <v>339</v>
      </c>
      <c r="C593" s="118">
        <v>1</v>
      </c>
      <c r="D593" s="118" t="s">
        <v>1028</v>
      </c>
      <c r="E593" s="119">
        <v>12</v>
      </c>
      <c r="F593" s="120">
        <v>1.3800556659698486</v>
      </c>
      <c r="G593" s="121">
        <v>38.448696136474609</v>
      </c>
      <c r="H593" s="60" t="s">
        <v>24</v>
      </c>
      <c r="I593" s="123">
        <v>725</v>
      </c>
      <c r="J593" s="124">
        <v>0.3</v>
      </c>
      <c r="K593" s="124">
        <v>3.85</v>
      </c>
      <c r="L593" s="124">
        <v>22.1</v>
      </c>
      <c r="N593" s="125">
        <v>2.5100000000000001E-2</v>
      </c>
      <c r="O593" s="126">
        <v>0</v>
      </c>
      <c r="P593" s="126">
        <v>0</v>
      </c>
      <c r="Q593" s="126">
        <v>0.26929999999999998</v>
      </c>
      <c r="R593" s="126">
        <v>0</v>
      </c>
      <c r="S593" s="126">
        <v>9.3204604530263593E-2</v>
      </c>
      <c r="T593" s="126">
        <v>0</v>
      </c>
      <c r="U593" s="126">
        <v>0</v>
      </c>
      <c r="V593" s="127">
        <v>9.3204604530263593E-2</v>
      </c>
      <c r="W593" s="126">
        <v>21.0600210600211</v>
      </c>
      <c r="X593" s="126">
        <v>21.0600210600211</v>
      </c>
      <c r="Y593" s="126">
        <v>0</v>
      </c>
      <c r="Z593" s="126">
        <v>0</v>
      </c>
      <c r="AA593" s="126">
        <v>0</v>
      </c>
      <c r="AB593" s="126">
        <v>0</v>
      </c>
      <c r="AC593" s="126">
        <v>0</v>
      </c>
      <c r="AD593" s="126">
        <v>21.0600210600211</v>
      </c>
      <c r="AE593" s="127">
        <v>0</v>
      </c>
      <c r="AF593" s="128">
        <v>4</v>
      </c>
      <c r="AG593" s="125">
        <v>6.0442260442260398</v>
      </c>
      <c r="AH593" s="126">
        <v>6.0442260442260398</v>
      </c>
      <c r="AI593" s="126">
        <v>0</v>
      </c>
      <c r="AJ593" s="126">
        <v>0</v>
      </c>
      <c r="AK593" s="126">
        <v>0</v>
      </c>
      <c r="AL593" s="126">
        <v>0</v>
      </c>
      <c r="AM593" s="126">
        <v>0</v>
      </c>
      <c r="AN593" s="126">
        <v>6.0442260442260398</v>
      </c>
      <c r="AO593" s="127">
        <v>0</v>
      </c>
      <c r="AP593" s="129">
        <v>70</v>
      </c>
      <c r="AQ593" s="129">
        <v>0</v>
      </c>
      <c r="AR593" s="129">
        <v>70</v>
      </c>
      <c r="AS593" s="129">
        <v>270</v>
      </c>
      <c r="AT593" s="129">
        <v>0</v>
      </c>
      <c r="AU593" s="129">
        <v>270</v>
      </c>
      <c r="AV593" s="129">
        <v>0</v>
      </c>
      <c r="AW593" s="129">
        <v>70</v>
      </c>
      <c r="AX593" s="129">
        <v>270</v>
      </c>
      <c r="AY593" s="129">
        <v>340</v>
      </c>
      <c r="AZ593" s="130">
        <v>340</v>
      </c>
      <c r="BA593" s="131">
        <v>2.8243</v>
      </c>
      <c r="BB593" s="116">
        <v>0</v>
      </c>
      <c r="BC593" s="116" t="s">
        <v>254</v>
      </c>
      <c r="BD593" s="116">
        <v>0</v>
      </c>
      <c r="BE593" s="116" t="s">
        <v>254</v>
      </c>
      <c r="BF593" s="116">
        <v>0</v>
      </c>
      <c r="BG593" s="116" t="s">
        <v>254</v>
      </c>
      <c r="BH593" s="116">
        <v>0</v>
      </c>
      <c r="BI593" s="116">
        <v>0</v>
      </c>
    </row>
    <row r="594" spans="1:61" ht="15.5">
      <c r="A594" s="117" t="str">
        <f t="shared" si="9"/>
        <v>NN</v>
      </c>
      <c r="B594" s="118" t="s">
        <v>339</v>
      </c>
      <c r="C594" s="118">
        <v>1</v>
      </c>
      <c r="D594" s="118" t="s">
        <v>1029</v>
      </c>
      <c r="E594" s="119">
        <v>13</v>
      </c>
      <c r="F594" s="120">
        <v>1.9531570672988892</v>
      </c>
      <c r="G594" s="121">
        <v>38.301250457763672</v>
      </c>
      <c r="H594" s="60" t="s">
        <v>24</v>
      </c>
      <c r="I594" s="123">
        <v>950</v>
      </c>
      <c r="J594" s="124">
        <v>0.3</v>
      </c>
      <c r="K594" s="124">
        <v>5.65</v>
      </c>
      <c r="L594" s="124">
        <v>33.75</v>
      </c>
      <c r="N594" s="125">
        <v>3.2000000000000001E-2</v>
      </c>
      <c r="O594" s="126">
        <v>0</v>
      </c>
      <c r="P594" s="126">
        <v>0</v>
      </c>
      <c r="Q594" s="126">
        <v>0.75719999999999998</v>
      </c>
      <c r="R594" s="126">
        <v>0</v>
      </c>
      <c r="S594" s="126">
        <v>4.2260961436872697E-2</v>
      </c>
      <c r="T594" s="126">
        <v>0</v>
      </c>
      <c r="U594" s="126">
        <v>0</v>
      </c>
      <c r="V594" s="127">
        <v>4.2260961436872697E-2</v>
      </c>
      <c r="W594" s="126">
        <v>6.0006000600059997</v>
      </c>
      <c r="X594" s="126">
        <v>6.0006000600059997</v>
      </c>
      <c r="Y594" s="126">
        <v>0</v>
      </c>
      <c r="Z594" s="126">
        <v>0</v>
      </c>
      <c r="AA594" s="126">
        <v>0</v>
      </c>
      <c r="AB594" s="126">
        <v>0</v>
      </c>
      <c r="AC594" s="126">
        <v>0</v>
      </c>
      <c r="AD594" s="126">
        <v>6.0006000600059997</v>
      </c>
      <c r="AE594" s="127">
        <v>0</v>
      </c>
      <c r="AF594" s="128">
        <v>4</v>
      </c>
      <c r="AG594" s="125">
        <v>1.4953495349535</v>
      </c>
      <c r="AH594" s="126">
        <v>1.4953495349535</v>
      </c>
      <c r="AI594" s="126">
        <v>0</v>
      </c>
      <c r="AJ594" s="126">
        <v>0</v>
      </c>
      <c r="AK594" s="126">
        <v>0</v>
      </c>
      <c r="AL594" s="126">
        <v>0</v>
      </c>
      <c r="AM594" s="126">
        <v>0</v>
      </c>
      <c r="AN594" s="126">
        <v>1.4953495349535</v>
      </c>
      <c r="AO594" s="127">
        <v>0</v>
      </c>
      <c r="AP594" s="129">
        <v>69</v>
      </c>
      <c r="AQ594" s="129">
        <v>0</v>
      </c>
      <c r="AR594" s="129">
        <v>69</v>
      </c>
      <c r="AS594" s="129">
        <v>175</v>
      </c>
      <c r="AT594" s="129">
        <v>0</v>
      </c>
      <c r="AU594" s="129">
        <v>175</v>
      </c>
      <c r="AV594" s="129">
        <v>0</v>
      </c>
      <c r="AW594" s="129">
        <v>69</v>
      </c>
      <c r="AX594" s="129">
        <v>175</v>
      </c>
      <c r="AY594" s="129">
        <v>244</v>
      </c>
      <c r="AZ594" s="130">
        <v>244</v>
      </c>
      <c r="BA594" s="131">
        <v>15.9877</v>
      </c>
      <c r="BB594" s="116">
        <v>0</v>
      </c>
      <c r="BC594" s="116" t="s">
        <v>254</v>
      </c>
      <c r="BD594" s="116">
        <v>0</v>
      </c>
      <c r="BE594" s="116" t="s">
        <v>254</v>
      </c>
      <c r="BF594" s="116">
        <v>0</v>
      </c>
      <c r="BG594" s="116" t="s">
        <v>254</v>
      </c>
      <c r="BH594" s="116">
        <v>0</v>
      </c>
      <c r="BI594" s="116">
        <v>0</v>
      </c>
    </row>
    <row r="595" spans="1:61" ht="15.5">
      <c r="A595" s="117" t="str">
        <f t="shared" si="9"/>
        <v>NN</v>
      </c>
      <c r="B595" s="118" t="s">
        <v>339</v>
      </c>
      <c r="C595" s="118">
        <v>1</v>
      </c>
      <c r="D595" s="118" t="s">
        <v>1030</v>
      </c>
      <c r="E595" s="119">
        <v>14</v>
      </c>
      <c r="F595" s="120">
        <v>1.685050368309021</v>
      </c>
      <c r="G595" s="121">
        <v>42.048362731933594</v>
      </c>
      <c r="H595" s="60" t="s">
        <v>24</v>
      </c>
      <c r="I595" s="123">
        <v>675</v>
      </c>
      <c r="J595" s="124">
        <v>0.35</v>
      </c>
      <c r="K595" s="124">
        <v>6.5</v>
      </c>
      <c r="L595" s="124">
        <v>29.85</v>
      </c>
      <c r="N595" s="125">
        <v>3.9800000000000002E-2</v>
      </c>
      <c r="O595" s="126">
        <v>0</v>
      </c>
      <c r="P595" s="126">
        <v>0</v>
      </c>
      <c r="Q595" s="126">
        <v>0.74570000000000003</v>
      </c>
      <c r="R595" s="126">
        <v>0</v>
      </c>
      <c r="S595" s="126">
        <v>5.3372669974520601E-2</v>
      </c>
      <c r="T595" s="126">
        <v>0</v>
      </c>
      <c r="U595" s="126">
        <v>0</v>
      </c>
      <c r="V595" s="127">
        <v>5.3372669974520601E-2</v>
      </c>
      <c r="W595" s="126">
        <v>13.0344108446298</v>
      </c>
      <c r="X595" s="126">
        <v>13.0344108446298</v>
      </c>
      <c r="Y595" s="126">
        <v>0</v>
      </c>
      <c r="Z595" s="126">
        <v>0</v>
      </c>
      <c r="AA595" s="126">
        <v>0</v>
      </c>
      <c r="AB595" s="126">
        <v>0</v>
      </c>
      <c r="AC595" s="126">
        <v>0</v>
      </c>
      <c r="AD595" s="126">
        <v>13.0344108446298</v>
      </c>
      <c r="AE595" s="127">
        <v>0</v>
      </c>
      <c r="AF595" s="128">
        <v>4</v>
      </c>
      <c r="AG595" s="125">
        <v>5.37017726798749</v>
      </c>
      <c r="AH595" s="126">
        <v>5.37017726798749</v>
      </c>
      <c r="AI595" s="126">
        <v>0</v>
      </c>
      <c r="AJ595" s="126">
        <v>0</v>
      </c>
      <c r="AK595" s="126">
        <v>0</v>
      </c>
      <c r="AL595" s="126">
        <v>0</v>
      </c>
      <c r="AM595" s="126">
        <v>0</v>
      </c>
      <c r="AN595" s="126">
        <v>5.37017726798749</v>
      </c>
      <c r="AO595" s="127">
        <v>0</v>
      </c>
      <c r="AP595" s="129">
        <v>42</v>
      </c>
      <c r="AQ595" s="129">
        <v>0</v>
      </c>
      <c r="AR595" s="129">
        <v>42</v>
      </c>
      <c r="AS595" s="129">
        <v>65</v>
      </c>
      <c r="AT595" s="129">
        <v>0</v>
      </c>
      <c r="AU595" s="129">
        <v>65</v>
      </c>
      <c r="AV595" s="129">
        <v>0</v>
      </c>
      <c r="AW595" s="129">
        <v>42</v>
      </c>
      <c r="AX595" s="129">
        <v>65</v>
      </c>
      <c r="AY595" s="129">
        <v>107</v>
      </c>
      <c r="AZ595" s="130">
        <v>107</v>
      </c>
      <c r="BA595" s="131">
        <v>0.82779999999999998</v>
      </c>
      <c r="BB595" s="116">
        <v>0</v>
      </c>
      <c r="BC595" s="116" t="s">
        <v>254</v>
      </c>
      <c r="BD595" s="116">
        <v>0</v>
      </c>
      <c r="BE595" s="116" t="s">
        <v>254</v>
      </c>
      <c r="BF595" s="116">
        <v>0</v>
      </c>
      <c r="BG595" s="116" t="s">
        <v>254</v>
      </c>
      <c r="BH595" s="116">
        <v>0</v>
      </c>
      <c r="BI595" s="116">
        <v>0</v>
      </c>
    </row>
    <row r="596" spans="1:61" ht="15.5">
      <c r="A596" s="117" t="str">
        <f t="shared" si="9"/>
        <v>NN</v>
      </c>
      <c r="B596" s="118" t="s">
        <v>339</v>
      </c>
      <c r="C596" s="118">
        <v>1</v>
      </c>
      <c r="D596" s="118" t="s">
        <v>1031</v>
      </c>
      <c r="E596" s="119">
        <v>15</v>
      </c>
      <c r="F596" s="120">
        <v>1.6686990261077881</v>
      </c>
      <c r="G596" s="121">
        <v>38.957698822021484</v>
      </c>
      <c r="H596" s="60" t="s">
        <v>24</v>
      </c>
      <c r="I596" s="123">
        <v>825</v>
      </c>
      <c r="J596" s="124">
        <v>0.35</v>
      </c>
      <c r="K596" s="124">
        <v>6.95</v>
      </c>
      <c r="L596" s="124">
        <v>33.35</v>
      </c>
      <c r="N596" s="125">
        <v>2.86E-2</v>
      </c>
      <c r="O596" s="126">
        <v>0</v>
      </c>
      <c r="P596" s="126">
        <v>0</v>
      </c>
      <c r="Q596" s="126">
        <v>0.52380000000000004</v>
      </c>
      <c r="R596" s="126">
        <v>0</v>
      </c>
      <c r="S596" s="126">
        <v>5.4600992745322603E-2</v>
      </c>
      <c r="T596" s="126">
        <v>0</v>
      </c>
      <c r="U596" s="126">
        <v>0</v>
      </c>
      <c r="V596" s="127">
        <v>5.4600992745322603E-2</v>
      </c>
      <c r="W596" s="126">
        <v>20.053475935828899</v>
      </c>
      <c r="X596" s="126">
        <v>20.053475935828899</v>
      </c>
      <c r="Y596" s="126">
        <v>0</v>
      </c>
      <c r="Z596" s="126">
        <v>0</v>
      </c>
      <c r="AA596" s="126">
        <v>0</v>
      </c>
      <c r="AB596" s="126">
        <v>0</v>
      </c>
      <c r="AC596" s="126">
        <v>0</v>
      </c>
      <c r="AD596" s="126">
        <v>20.053475935828899</v>
      </c>
      <c r="AE596" s="127">
        <v>0</v>
      </c>
      <c r="AF596" s="128">
        <v>2</v>
      </c>
      <c r="AG596" s="125">
        <v>5.1365546218487399</v>
      </c>
      <c r="AH596" s="126">
        <v>5.1365546218487399</v>
      </c>
      <c r="AI596" s="126">
        <v>0</v>
      </c>
      <c r="AJ596" s="126">
        <v>0</v>
      </c>
      <c r="AK596" s="126">
        <v>0</v>
      </c>
      <c r="AL596" s="126">
        <v>0</v>
      </c>
      <c r="AM596" s="126">
        <v>0</v>
      </c>
      <c r="AN596" s="126">
        <v>5.1365546218487399</v>
      </c>
      <c r="AO596" s="127">
        <v>0</v>
      </c>
      <c r="AP596" s="129">
        <v>56</v>
      </c>
      <c r="AQ596" s="129">
        <v>0</v>
      </c>
      <c r="AR596" s="129">
        <v>56</v>
      </c>
      <c r="AS596" s="129">
        <v>159</v>
      </c>
      <c r="AT596" s="129">
        <v>0</v>
      </c>
      <c r="AU596" s="129">
        <v>159</v>
      </c>
      <c r="AV596" s="129">
        <v>0</v>
      </c>
      <c r="AW596" s="129">
        <v>56</v>
      </c>
      <c r="AX596" s="129">
        <v>159</v>
      </c>
      <c r="AY596" s="129">
        <v>215</v>
      </c>
      <c r="AZ596" s="130">
        <v>215</v>
      </c>
      <c r="BA596" s="131">
        <v>0.4219</v>
      </c>
      <c r="BB596" s="116">
        <v>0</v>
      </c>
      <c r="BC596" s="116" t="s">
        <v>254</v>
      </c>
      <c r="BD596" s="116">
        <v>0</v>
      </c>
      <c r="BE596" s="116" t="s">
        <v>254</v>
      </c>
      <c r="BF596" s="116">
        <v>0</v>
      </c>
      <c r="BG596" s="116" t="s">
        <v>254</v>
      </c>
      <c r="BH596" s="116" t="s">
        <v>254</v>
      </c>
      <c r="BI596" s="116">
        <v>0</v>
      </c>
    </row>
    <row r="597" spans="1:61" ht="15.5">
      <c r="A597" s="117" t="str">
        <f t="shared" si="9"/>
        <v>NN</v>
      </c>
      <c r="B597" s="118" t="s">
        <v>339</v>
      </c>
      <c r="C597" s="118">
        <v>1</v>
      </c>
      <c r="D597" s="118" t="s">
        <v>1032</v>
      </c>
      <c r="E597" s="119">
        <v>16</v>
      </c>
      <c r="F597" s="120">
        <v>1.358526349067688</v>
      </c>
      <c r="G597" s="121">
        <v>38.489002227783203</v>
      </c>
      <c r="H597" s="60" t="s">
        <v>24</v>
      </c>
      <c r="I597" s="123">
        <v>500</v>
      </c>
      <c r="J597" s="124">
        <v>0.3</v>
      </c>
      <c r="K597" s="124">
        <v>7.5</v>
      </c>
      <c r="L597" s="124">
        <v>26.65</v>
      </c>
      <c r="N597" s="125">
        <v>3.4500000000000003E-2</v>
      </c>
      <c r="O597" s="126">
        <v>0</v>
      </c>
      <c r="P597" s="126">
        <v>0</v>
      </c>
      <c r="Q597" s="126">
        <v>0.80200000000000005</v>
      </c>
      <c r="R597" s="126">
        <v>0</v>
      </c>
      <c r="S597" s="126">
        <v>4.3017456359102202E-2</v>
      </c>
      <c r="T597" s="126">
        <v>0</v>
      </c>
      <c r="U597" s="126">
        <v>0</v>
      </c>
      <c r="V597" s="127">
        <v>4.3017456359102202E-2</v>
      </c>
      <c r="W597" s="126">
        <v>12.9899049881235</v>
      </c>
      <c r="X597" s="126">
        <v>12.9899049881235</v>
      </c>
      <c r="Y597" s="126">
        <v>0</v>
      </c>
      <c r="Z597" s="126">
        <v>0</v>
      </c>
      <c r="AA597" s="126">
        <v>0</v>
      </c>
      <c r="AB597" s="126">
        <v>0</v>
      </c>
      <c r="AC597" s="126">
        <v>0</v>
      </c>
      <c r="AD597" s="126">
        <v>12.9899049881235</v>
      </c>
      <c r="AE597" s="127">
        <v>0</v>
      </c>
      <c r="AF597" s="128">
        <v>5</v>
      </c>
      <c r="AG597" s="125">
        <v>5.25757125890736</v>
      </c>
      <c r="AH597" s="126">
        <v>5.25757125890736</v>
      </c>
      <c r="AI597" s="126">
        <v>0</v>
      </c>
      <c r="AJ597" s="126">
        <v>0</v>
      </c>
      <c r="AK597" s="126">
        <v>0</v>
      </c>
      <c r="AL597" s="126">
        <v>0</v>
      </c>
      <c r="AM597" s="126">
        <v>0</v>
      </c>
      <c r="AN597" s="126">
        <v>5.25757125890736</v>
      </c>
      <c r="AO597" s="127">
        <v>0</v>
      </c>
      <c r="AP597" s="129">
        <v>42</v>
      </c>
      <c r="AQ597" s="129">
        <v>0</v>
      </c>
      <c r="AR597" s="129">
        <v>42</v>
      </c>
      <c r="AS597" s="129">
        <v>156</v>
      </c>
      <c r="AT597" s="129">
        <v>0</v>
      </c>
      <c r="AU597" s="129">
        <v>156</v>
      </c>
      <c r="AV597" s="129">
        <v>0</v>
      </c>
      <c r="AW597" s="129">
        <v>42</v>
      </c>
      <c r="AX597" s="129">
        <v>156</v>
      </c>
      <c r="AY597" s="129">
        <v>198</v>
      </c>
      <c r="AZ597" s="130">
        <v>198</v>
      </c>
      <c r="BA597" s="131">
        <v>4.6718999999999999</v>
      </c>
      <c r="BB597" s="116">
        <v>0</v>
      </c>
      <c r="BC597" s="116" t="s">
        <v>254</v>
      </c>
      <c r="BD597" s="116">
        <v>0</v>
      </c>
      <c r="BE597" s="116" t="s">
        <v>254</v>
      </c>
      <c r="BF597" s="116">
        <v>0</v>
      </c>
      <c r="BG597" s="116" t="s">
        <v>254</v>
      </c>
      <c r="BH597" s="116">
        <v>0</v>
      </c>
      <c r="BI597" s="116">
        <v>0</v>
      </c>
    </row>
    <row r="598" spans="1:61" ht="15.5">
      <c r="A598" s="117" t="str">
        <f t="shared" si="9"/>
        <v>NN</v>
      </c>
      <c r="B598" s="118" t="s">
        <v>339</v>
      </c>
      <c r="C598" s="118">
        <v>1</v>
      </c>
      <c r="D598" s="118" t="s">
        <v>1033</v>
      </c>
      <c r="E598" s="119">
        <v>17</v>
      </c>
      <c r="F598" s="120">
        <v>1.3277697563171387</v>
      </c>
      <c r="G598" s="121">
        <v>38.217426300048828</v>
      </c>
      <c r="H598" s="60" t="s">
        <v>24</v>
      </c>
      <c r="I598" s="123">
        <v>462.5</v>
      </c>
      <c r="J598" s="124">
        <v>0.3</v>
      </c>
      <c r="K598" s="124">
        <v>5.8</v>
      </c>
      <c r="L598" s="124">
        <v>25.7</v>
      </c>
      <c r="N598" s="125">
        <v>2.75E-2</v>
      </c>
      <c r="O598" s="126">
        <v>0</v>
      </c>
      <c r="P598" s="126">
        <v>0</v>
      </c>
      <c r="Q598" s="126">
        <v>0.66069999999999995</v>
      </c>
      <c r="R598" s="126">
        <v>0</v>
      </c>
      <c r="S598" s="126">
        <v>4.16225215680339E-2</v>
      </c>
      <c r="T598" s="126">
        <v>0</v>
      </c>
      <c r="U598" s="126">
        <v>0</v>
      </c>
      <c r="V598" s="127">
        <v>4.16225215680339E-2</v>
      </c>
      <c r="W598" s="126">
        <v>6.5091127578610104</v>
      </c>
      <c r="X598" s="126">
        <v>6.5091127578610104</v>
      </c>
      <c r="Y598" s="126">
        <v>0</v>
      </c>
      <c r="Z598" s="126">
        <v>0</v>
      </c>
      <c r="AA598" s="126">
        <v>0</v>
      </c>
      <c r="AB598" s="126">
        <v>0</v>
      </c>
      <c r="AC598" s="126">
        <v>0</v>
      </c>
      <c r="AD598" s="126">
        <v>6.5091127578610104</v>
      </c>
      <c r="AE598" s="127">
        <v>0</v>
      </c>
      <c r="AF598" s="128">
        <v>3</v>
      </c>
      <c r="AG598" s="125">
        <v>1.7494492289204899</v>
      </c>
      <c r="AH598" s="126">
        <v>1.7494492289204899</v>
      </c>
      <c r="AI598" s="126">
        <v>0</v>
      </c>
      <c r="AJ598" s="126">
        <v>0</v>
      </c>
      <c r="AK598" s="126">
        <v>0</v>
      </c>
      <c r="AL598" s="126">
        <v>0</v>
      </c>
      <c r="AM598" s="126">
        <v>0</v>
      </c>
      <c r="AN598" s="126">
        <v>1.7494492289204899</v>
      </c>
      <c r="AO598" s="127">
        <v>0</v>
      </c>
      <c r="AP598" s="129">
        <v>89</v>
      </c>
      <c r="AQ598" s="129">
        <v>0</v>
      </c>
      <c r="AR598" s="129">
        <v>89</v>
      </c>
      <c r="AS598" s="129">
        <v>389</v>
      </c>
      <c r="AT598" s="129">
        <v>0</v>
      </c>
      <c r="AU598" s="129">
        <v>389</v>
      </c>
      <c r="AV598" s="129">
        <v>0</v>
      </c>
      <c r="AW598" s="129">
        <v>89</v>
      </c>
      <c r="AX598" s="129">
        <v>389</v>
      </c>
      <c r="AY598" s="129">
        <v>478</v>
      </c>
      <c r="AZ598" s="130">
        <v>478</v>
      </c>
      <c r="BA598" s="131">
        <v>8.7194000000000003</v>
      </c>
      <c r="BB598" s="116">
        <v>0</v>
      </c>
      <c r="BC598" s="116" t="s">
        <v>254</v>
      </c>
      <c r="BD598" s="116">
        <v>0</v>
      </c>
      <c r="BE598" s="116" t="s">
        <v>254</v>
      </c>
      <c r="BF598" s="116">
        <v>0</v>
      </c>
      <c r="BG598" s="116" t="s">
        <v>254</v>
      </c>
      <c r="BH598" s="116">
        <v>0</v>
      </c>
      <c r="BI598" s="116">
        <v>0</v>
      </c>
    </row>
    <row r="599" spans="1:61" ht="15.5">
      <c r="A599" s="117" t="str">
        <f t="shared" si="9"/>
        <v>NN</v>
      </c>
      <c r="B599" s="118" t="s">
        <v>339</v>
      </c>
      <c r="C599" s="118">
        <v>1</v>
      </c>
      <c r="D599" s="118" t="s">
        <v>1034</v>
      </c>
      <c r="E599" s="119">
        <v>18</v>
      </c>
      <c r="F599" s="120">
        <v>1.4750022888183594</v>
      </c>
      <c r="G599" s="121">
        <v>38.197563171386719</v>
      </c>
      <c r="H599" s="60" t="s">
        <v>24</v>
      </c>
      <c r="I599" s="123">
        <v>725</v>
      </c>
      <c r="J599" s="124">
        <v>0.3</v>
      </c>
      <c r="K599" s="124">
        <v>5.85</v>
      </c>
      <c r="L599" s="124">
        <v>26.75</v>
      </c>
      <c r="N599" s="125">
        <v>3.0499999999999999E-2</v>
      </c>
      <c r="O599" s="126">
        <v>0</v>
      </c>
      <c r="P599" s="126">
        <v>0</v>
      </c>
      <c r="Q599" s="126">
        <v>0.55430000000000001</v>
      </c>
      <c r="R599" s="126">
        <v>0</v>
      </c>
      <c r="S599" s="126">
        <v>5.5024355042395799E-2</v>
      </c>
      <c r="T599" s="126">
        <v>0</v>
      </c>
      <c r="U599" s="126">
        <v>0</v>
      </c>
      <c r="V599" s="127">
        <v>5.5024355042395799E-2</v>
      </c>
      <c r="W599" s="126">
        <v>6.2298446203459399</v>
      </c>
      <c r="X599" s="126">
        <v>5.8633831720903</v>
      </c>
      <c r="Y599" s="126">
        <v>0.36646144825564297</v>
      </c>
      <c r="Z599" s="126">
        <v>0</v>
      </c>
      <c r="AA599" s="126">
        <v>0</v>
      </c>
      <c r="AB599" s="126">
        <v>0</v>
      </c>
      <c r="AC599" s="126">
        <v>0.36646144825564297</v>
      </c>
      <c r="AD599" s="126">
        <v>5.8633831720903</v>
      </c>
      <c r="AE599" s="127">
        <v>0</v>
      </c>
      <c r="AF599" s="128">
        <v>4</v>
      </c>
      <c r="AG599" s="125">
        <v>2.7788771621225399</v>
      </c>
      <c r="AH599" s="126">
        <v>2.6465845793022602</v>
      </c>
      <c r="AI599" s="126">
        <v>0.132292582820287</v>
      </c>
      <c r="AJ599" s="126">
        <v>0</v>
      </c>
      <c r="AK599" s="126">
        <v>0</v>
      </c>
      <c r="AL599" s="126">
        <v>0</v>
      </c>
      <c r="AM599" s="126">
        <v>0.132292582820287</v>
      </c>
      <c r="AN599" s="126">
        <v>2.6465845793022602</v>
      </c>
      <c r="AO599" s="127">
        <v>0</v>
      </c>
      <c r="AP599" s="129">
        <v>77</v>
      </c>
      <c r="AQ599" s="129">
        <v>0</v>
      </c>
      <c r="AR599" s="129">
        <v>77</v>
      </c>
      <c r="AS599" s="129">
        <v>189</v>
      </c>
      <c r="AT599" s="129">
        <v>0</v>
      </c>
      <c r="AU599" s="129">
        <v>189</v>
      </c>
      <c r="AV599" s="129">
        <v>0</v>
      </c>
      <c r="AW599" s="129">
        <v>77</v>
      </c>
      <c r="AX599" s="129">
        <v>189</v>
      </c>
      <c r="AY599" s="129">
        <v>266</v>
      </c>
      <c r="AZ599" s="130">
        <v>266</v>
      </c>
      <c r="BA599" s="131">
        <v>0.42209999999999998</v>
      </c>
      <c r="BB599" s="116">
        <v>0</v>
      </c>
      <c r="BC599" s="116" t="s">
        <v>254</v>
      </c>
      <c r="BD599" s="116">
        <v>0</v>
      </c>
      <c r="BE599" s="116" t="s">
        <v>254</v>
      </c>
      <c r="BF599" s="116">
        <v>0</v>
      </c>
      <c r="BG599" s="116" t="s">
        <v>254</v>
      </c>
      <c r="BH599" s="116">
        <v>0</v>
      </c>
      <c r="BI599" s="116">
        <v>0</v>
      </c>
    </row>
    <row r="600" spans="1:61" ht="15.5">
      <c r="A600" s="117" t="str">
        <f t="shared" si="9"/>
        <v>NN</v>
      </c>
      <c r="B600" s="118" t="s">
        <v>339</v>
      </c>
      <c r="C600" s="118">
        <v>1</v>
      </c>
      <c r="D600" s="118" t="s">
        <v>1035</v>
      </c>
      <c r="E600" s="119">
        <v>19</v>
      </c>
      <c r="F600" s="120">
        <v>1.3187493085861206</v>
      </c>
      <c r="G600" s="121">
        <v>38.506015777587891</v>
      </c>
      <c r="H600" s="60" t="s">
        <v>24</v>
      </c>
      <c r="I600" s="123">
        <v>600</v>
      </c>
      <c r="J600" s="124">
        <v>0.3</v>
      </c>
      <c r="K600" s="124">
        <v>4.3499999999999996</v>
      </c>
      <c r="L600" s="124">
        <v>20.100000000000001</v>
      </c>
      <c r="N600" s="125">
        <v>2.6800000000000001E-2</v>
      </c>
      <c r="O600" s="126">
        <v>0</v>
      </c>
      <c r="P600" s="126">
        <v>0</v>
      </c>
      <c r="Q600" s="126">
        <v>0.77529999999999999</v>
      </c>
      <c r="R600" s="126">
        <v>0</v>
      </c>
      <c r="S600" s="126">
        <v>3.4567264284793002E-2</v>
      </c>
      <c r="T600" s="126">
        <v>0</v>
      </c>
      <c r="U600" s="126">
        <v>0</v>
      </c>
      <c r="V600" s="127">
        <v>3.4567264284793002E-2</v>
      </c>
      <c r="W600" s="126">
        <v>8.4073354001366205</v>
      </c>
      <c r="X600" s="126">
        <v>8.4073354001366205</v>
      </c>
      <c r="Y600" s="126">
        <v>0</v>
      </c>
      <c r="Z600" s="126">
        <v>0</v>
      </c>
      <c r="AA600" s="126">
        <v>0</v>
      </c>
      <c r="AB600" s="126">
        <v>0</v>
      </c>
      <c r="AC600" s="126">
        <v>0</v>
      </c>
      <c r="AD600" s="126">
        <v>8.4073354001366205</v>
      </c>
      <c r="AE600" s="127">
        <v>0</v>
      </c>
      <c r="AF600" s="128">
        <v>4</v>
      </c>
      <c r="AG600" s="125">
        <v>2.6630234879932702</v>
      </c>
      <c r="AH600" s="126">
        <v>2.6630234879932702</v>
      </c>
      <c r="AI600" s="126">
        <v>0</v>
      </c>
      <c r="AJ600" s="126">
        <v>0</v>
      </c>
      <c r="AK600" s="126">
        <v>0</v>
      </c>
      <c r="AL600" s="126">
        <v>0</v>
      </c>
      <c r="AM600" s="126">
        <v>0</v>
      </c>
      <c r="AN600" s="126">
        <v>2.6630234879932702</v>
      </c>
      <c r="AO600" s="127">
        <v>0</v>
      </c>
      <c r="AP600" s="129">
        <v>115</v>
      </c>
      <c r="AQ600" s="129">
        <v>0</v>
      </c>
      <c r="AR600" s="129">
        <v>115</v>
      </c>
      <c r="AS600" s="129">
        <v>372</v>
      </c>
      <c r="AT600" s="129">
        <v>0</v>
      </c>
      <c r="AU600" s="129">
        <v>372</v>
      </c>
      <c r="AV600" s="129">
        <v>0</v>
      </c>
      <c r="AW600" s="129">
        <v>115</v>
      </c>
      <c r="AX600" s="129">
        <v>372</v>
      </c>
      <c r="AY600" s="129">
        <v>487</v>
      </c>
      <c r="AZ600" s="130">
        <v>487</v>
      </c>
      <c r="BA600" s="131">
        <v>7.1388999999999996</v>
      </c>
      <c r="BB600" s="116">
        <v>1</v>
      </c>
      <c r="BC600" s="116" t="s">
        <v>254</v>
      </c>
      <c r="BD600" s="116">
        <v>0</v>
      </c>
      <c r="BE600" s="116" t="s">
        <v>254</v>
      </c>
      <c r="BF600" s="116">
        <v>0</v>
      </c>
      <c r="BG600" s="116" t="s">
        <v>254</v>
      </c>
      <c r="BH600" s="116">
        <v>0</v>
      </c>
      <c r="BI600" s="116">
        <v>1</v>
      </c>
    </row>
    <row r="601" spans="1:61" ht="15.5">
      <c r="A601" s="117" t="str">
        <f t="shared" si="9"/>
        <v>NN</v>
      </c>
      <c r="B601" s="118" t="s">
        <v>339</v>
      </c>
      <c r="C601" s="118">
        <v>1</v>
      </c>
      <c r="D601" s="118" t="s">
        <v>1036</v>
      </c>
      <c r="E601" s="119">
        <v>20</v>
      </c>
      <c r="F601" s="120">
        <v>1.3813985586166382</v>
      </c>
      <c r="G601" s="121">
        <v>38.884609222412109</v>
      </c>
      <c r="H601" s="60" t="s">
        <v>24</v>
      </c>
      <c r="I601" s="123">
        <v>400</v>
      </c>
      <c r="J601" s="124">
        <v>0.3</v>
      </c>
      <c r="K601" s="124">
        <v>3.95</v>
      </c>
      <c r="L601" s="124">
        <v>27.8</v>
      </c>
      <c r="N601" s="125">
        <v>3.4099999999999998E-2</v>
      </c>
      <c r="O601" s="126">
        <v>0</v>
      </c>
      <c r="P601" s="126">
        <v>0</v>
      </c>
      <c r="Q601" s="126">
        <v>0.5484</v>
      </c>
      <c r="R601" s="126">
        <v>0</v>
      </c>
      <c r="S601" s="126">
        <v>6.2180889861414998E-2</v>
      </c>
      <c r="T601" s="126">
        <v>0</v>
      </c>
      <c r="U601" s="126">
        <v>0</v>
      </c>
      <c r="V601" s="127">
        <v>6.2180889861414998E-2</v>
      </c>
      <c r="W601" s="126">
        <v>7.7027639329406403</v>
      </c>
      <c r="X601" s="126">
        <v>7.7027639329406403</v>
      </c>
      <c r="Y601" s="126">
        <v>0</v>
      </c>
      <c r="Z601" s="126">
        <v>0</v>
      </c>
      <c r="AA601" s="126">
        <v>0</v>
      </c>
      <c r="AB601" s="126">
        <v>0</v>
      </c>
      <c r="AC601" s="126">
        <v>0</v>
      </c>
      <c r="AD601" s="126">
        <v>7.7027639329406403</v>
      </c>
      <c r="AE601" s="127">
        <v>0</v>
      </c>
      <c r="AF601" s="128">
        <v>4</v>
      </c>
      <c r="AG601" s="125">
        <v>5.1758042591753499</v>
      </c>
      <c r="AH601" s="126">
        <v>5.1758042591753499</v>
      </c>
      <c r="AI601" s="126">
        <v>0</v>
      </c>
      <c r="AJ601" s="126">
        <v>0</v>
      </c>
      <c r="AK601" s="126">
        <v>0</v>
      </c>
      <c r="AL601" s="126">
        <v>0</v>
      </c>
      <c r="AM601" s="126">
        <v>0</v>
      </c>
      <c r="AN601" s="126">
        <v>5.1758042591753499</v>
      </c>
      <c r="AO601" s="127">
        <v>0</v>
      </c>
      <c r="AP601" s="129">
        <v>30</v>
      </c>
      <c r="AQ601" s="129">
        <v>0</v>
      </c>
      <c r="AR601" s="129">
        <v>30</v>
      </c>
      <c r="AS601" s="129">
        <v>163</v>
      </c>
      <c r="AT601" s="129">
        <v>0</v>
      </c>
      <c r="AU601" s="129">
        <v>163</v>
      </c>
      <c r="AV601" s="129">
        <v>0</v>
      </c>
      <c r="AW601" s="129">
        <v>30</v>
      </c>
      <c r="AX601" s="129">
        <v>163</v>
      </c>
      <c r="AY601" s="129">
        <v>193</v>
      </c>
      <c r="AZ601" s="130">
        <v>193</v>
      </c>
      <c r="BA601" s="131">
        <v>0.80089999999999995</v>
      </c>
      <c r="BB601" s="116">
        <v>0</v>
      </c>
      <c r="BC601" s="116" t="s">
        <v>254</v>
      </c>
      <c r="BD601" s="116">
        <v>0</v>
      </c>
      <c r="BE601" s="116" t="s">
        <v>254</v>
      </c>
      <c r="BF601" s="116">
        <v>0</v>
      </c>
      <c r="BG601" s="116" t="s">
        <v>254</v>
      </c>
      <c r="BH601" s="116">
        <v>0</v>
      </c>
      <c r="BI601" s="116">
        <v>0</v>
      </c>
    </row>
    <row r="602" spans="1:61" ht="15.5">
      <c r="A602" s="117" t="str">
        <f t="shared" si="9"/>
        <v>OR</v>
      </c>
      <c r="B602" s="118" t="s">
        <v>342</v>
      </c>
      <c r="C602" s="118">
        <v>1</v>
      </c>
      <c r="D602" s="118" t="s">
        <v>1037</v>
      </c>
      <c r="E602" s="119">
        <v>1</v>
      </c>
      <c r="F602" s="120">
        <v>2.8902342319488525</v>
      </c>
      <c r="G602" s="121">
        <v>36.005172729492187</v>
      </c>
      <c r="H602" s="60" t="s">
        <v>24</v>
      </c>
      <c r="I602" s="123">
        <v>190.98548510000001</v>
      </c>
      <c r="J602" s="124">
        <v>0.94</v>
      </c>
      <c r="K602" s="124">
        <v>42.7</v>
      </c>
      <c r="L602" s="124">
        <v>137.62</v>
      </c>
      <c r="N602" s="125">
        <v>6.1</v>
      </c>
      <c r="O602" s="126">
        <v>0</v>
      </c>
      <c r="P602" s="126">
        <v>0</v>
      </c>
      <c r="Q602" s="126">
        <v>5.99</v>
      </c>
      <c r="R602" s="126">
        <v>0</v>
      </c>
      <c r="S602" s="126">
        <v>1.0183639398998301</v>
      </c>
      <c r="T602" s="126">
        <v>0</v>
      </c>
      <c r="U602" s="126">
        <v>0</v>
      </c>
      <c r="V602" s="127">
        <v>1.0183639398998301</v>
      </c>
      <c r="W602" s="126">
        <v>0.77594568380213402</v>
      </c>
      <c r="X602" s="126">
        <v>0</v>
      </c>
      <c r="Y602" s="126">
        <v>0.19398642095053301</v>
      </c>
      <c r="Z602" s="126">
        <v>9.6993210475266697E-2</v>
      </c>
      <c r="AA602" s="126">
        <v>9.6993210475266697E-2</v>
      </c>
      <c r="AB602" s="126">
        <v>0</v>
      </c>
      <c r="AC602" s="126">
        <v>9.6993210475266697E-2</v>
      </c>
      <c r="AD602" s="126">
        <v>0</v>
      </c>
      <c r="AE602" s="127">
        <v>0.58195926285160005</v>
      </c>
      <c r="AF602" s="128">
        <v>3</v>
      </c>
      <c r="AG602" s="125">
        <v>2.5688651794374402</v>
      </c>
      <c r="AH602" s="126">
        <v>0</v>
      </c>
      <c r="AI602" s="126">
        <v>1.99068865179437</v>
      </c>
      <c r="AJ602" s="126">
        <v>0.56886517943743897</v>
      </c>
      <c r="AK602" s="126">
        <v>0.56886517943743897</v>
      </c>
      <c r="AL602" s="126">
        <v>0</v>
      </c>
      <c r="AM602" s="126">
        <v>1.4218234723569301</v>
      </c>
      <c r="AN602" s="126">
        <v>0</v>
      </c>
      <c r="AO602" s="127">
        <v>0.57817652764306504</v>
      </c>
      <c r="AP602" s="129">
        <v>385.5</v>
      </c>
      <c r="AQ602" s="129">
        <v>0</v>
      </c>
      <c r="AR602" s="129">
        <v>385.5</v>
      </c>
      <c r="AS602" s="129">
        <v>28.5</v>
      </c>
      <c r="AT602" s="129">
        <v>0</v>
      </c>
      <c r="AU602" s="129">
        <v>28.5</v>
      </c>
      <c r="AV602" s="129">
        <v>0</v>
      </c>
      <c r="AW602" s="129">
        <v>385.5</v>
      </c>
      <c r="AX602" s="129">
        <v>28.5</v>
      </c>
      <c r="AY602" s="129">
        <v>414</v>
      </c>
      <c r="AZ602" s="130">
        <v>414</v>
      </c>
      <c r="BA602" s="131">
        <v>0.79</v>
      </c>
      <c r="BB602" s="116">
        <v>0</v>
      </c>
      <c r="BC602" s="116" t="s">
        <v>254</v>
      </c>
      <c r="BD602" s="116">
        <v>0</v>
      </c>
      <c r="BE602" s="116">
        <v>0</v>
      </c>
      <c r="BF602" s="116">
        <v>0</v>
      </c>
      <c r="BG602" s="116" t="s">
        <v>254</v>
      </c>
      <c r="BH602" s="116">
        <v>1</v>
      </c>
      <c r="BI602" s="116">
        <v>0</v>
      </c>
    </row>
    <row r="603" spans="1:61" ht="15.5">
      <c r="A603" s="117" t="str">
        <f t="shared" si="9"/>
        <v>OR</v>
      </c>
      <c r="B603" s="118" t="s">
        <v>342</v>
      </c>
      <c r="C603" s="118">
        <v>1</v>
      </c>
      <c r="D603" s="118" t="s">
        <v>1038</v>
      </c>
      <c r="E603" s="119">
        <v>2</v>
      </c>
      <c r="F603" s="120">
        <v>2.5968222618103027</v>
      </c>
      <c r="G603" s="121">
        <v>28.996309280395508</v>
      </c>
      <c r="H603" s="60" t="s">
        <v>24</v>
      </c>
      <c r="I603" s="123">
        <v>286.47822769999999</v>
      </c>
      <c r="J603" s="124">
        <v>0.92</v>
      </c>
      <c r="K603" s="124">
        <v>40.479999999999997</v>
      </c>
      <c r="L603" s="124">
        <v>139.52000000000001</v>
      </c>
      <c r="N603" s="125">
        <v>5.71</v>
      </c>
      <c r="O603" s="126">
        <v>0</v>
      </c>
      <c r="P603" s="126">
        <v>0</v>
      </c>
      <c r="Q603" s="126">
        <v>8.0399999999999991</v>
      </c>
      <c r="R603" s="126">
        <v>0</v>
      </c>
      <c r="S603" s="126">
        <v>0.710199004975124</v>
      </c>
      <c r="T603" s="126">
        <v>0</v>
      </c>
      <c r="U603" s="126">
        <v>0</v>
      </c>
      <c r="V603" s="127">
        <v>0.710199004975124</v>
      </c>
      <c r="W603" s="126">
        <v>2.6528258362168402</v>
      </c>
      <c r="X603" s="126">
        <v>0.115340253748558</v>
      </c>
      <c r="Y603" s="126">
        <v>1.6147635524798201</v>
      </c>
      <c r="Z603" s="126">
        <v>1.26874279123414</v>
      </c>
      <c r="AA603" s="126">
        <v>1.26874279123414</v>
      </c>
      <c r="AB603" s="126">
        <v>0</v>
      </c>
      <c r="AC603" s="126">
        <v>0.34602076124567499</v>
      </c>
      <c r="AD603" s="126">
        <v>0.115340253748558</v>
      </c>
      <c r="AE603" s="127">
        <v>0.92272202998846597</v>
      </c>
      <c r="AF603" s="128">
        <v>5</v>
      </c>
      <c r="AG603" s="125">
        <v>1.4174163783160301</v>
      </c>
      <c r="AH603" s="126">
        <v>1.7531718569780901E-2</v>
      </c>
      <c r="AI603" s="126">
        <v>0.92145328719723196</v>
      </c>
      <c r="AJ603" s="126">
        <v>0.44602076124567502</v>
      </c>
      <c r="AK603" s="126">
        <v>0.44602076124567502</v>
      </c>
      <c r="AL603" s="126">
        <v>0</v>
      </c>
      <c r="AM603" s="126">
        <v>0.47543252595155699</v>
      </c>
      <c r="AN603" s="126">
        <v>1.7531718569780901E-2</v>
      </c>
      <c r="AO603" s="127">
        <v>0.47843137254902002</v>
      </c>
      <c r="AP603" s="129">
        <v>354.5</v>
      </c>
      <c r="AQ603" s="129">
        <v>0</v>
      </c>
      <c r="AR603" s="129">
        <v>354.5</v>
      </c>
      <c r="AS603" s="129">
        <v>90</v>
      </c>
      <c r="AT603" s="129">
        <v>0</v>
      </c>
      <c r="AU603" s="129">
        <v>90</v>
      </c>
      <c r="AV603" s="129">
        <v>0</v>
      </c>
      <c r="AW603" s="129">
        <v>354.5</v>
      </c>
      <c r="AX603" s="129">
        <v>90</v>
      </c>
      <c r="AY603" s="129">
        <v>444.5</v>
      </c>
      <c r="AZ603" s="130">
        <v>444.5</v>
      </c>
      <c r="BA603" s="131">
        <v>9.35</v>
      </c>
      <c r="BB603" s="116">
        <v>1</v>
      </c>
      <c r="BC603" s="116" t="s">
        <v>254</v>
      </c>
      <c r="BD603" s="116">
        <v>0</v>
      </c>
      <c r="BE603" s="116">
        <v>0</v>
      </c>
      <c r="BF603" s="116">
        <v>0</v>
      </c>
      <c r="BG603" s="116" t="s">
        <v>254</v>
      </c>
      <c r="BH603" s="116">
        <v>0</v>
      </c>
      <c r="BI603" s="116">
        <v>0.5</v>
      </c>
    </row>
    <row r="604" spans="1:61" ht="15.5">
      <c r="A604" s="117" t="str">
        <f t="shared" si="9"/>
        <v>OR</v>
      </c>
      <c r="B604" s="118" t="s">
        <v>342</v>
      </c>
      <c r="C604" s="118">
        <v>1</v>
      </c>
      <c r="D604" s="118" t="s">
        <v>1039</v>
      </c>
      <c r="E604" s="119">
        <v>3</v>
      </c>
      <c r="F604" s="120">
        <v>3.3296589851379395</v>
      </c>
      <c r="G604" s="121">
        <v>35.15228271484375</v>
      </c>
      <c r="H604" s="60" t="s">
        <v>24</v>
      </c>
      <c r="I604" s="123">
        <v>222.8163993</v>
      </c>
      <c r="J604" s="124">
        <v>0.9</v>
      </c>
      <c r="K604" s="124">
        <v>46.18</v>
      </c>
      <c r="L604" s="124">
        <v>112.28</v>
      </c>
      <c r="N604" s="125">
        <v>3.81</v>
      </c>
      <c r="O604" s="126">
        <v>0</v>
      </c>
      <c r="P604" s="126">
        <v>0</v>
      </c>
      <c r="Q604" s="126">
        <v>6.92</v>
      </c>
      <c r="R604" s="126">
        <v>0</v>
      </c>
      <c r="S604" s="126">
        <v>0.550578034682081</v>
      </c>
      <c r="T604" s="126">
        <v>0</v>
      </c>
      <c r="U604" s="126">
        <v>0</v>
      </c>
      <c r="V604" s="127">
        <v>0.550578034682081</v>
      </c>
      <c r="W604" s="126">
        <v>1.1620400258231101</v>
      </c>
      <c r="X604" s="126">
        <v>0</v>
      </c>
      <c r="Y604" s="126">
        <v>0.58102001291155603</v>
      </c>
      <c r="Z604" s="126">
        <v>0.516462233699161</v>
      </c>
      <c r="AA604" s="126">
        <v>0.516462233699161</v>
      </c>
      <c r="AB604" s="126">
        <v>0</v>
      </c>
      <c r="AC604" s="126">
        <v>6.4557779212395097E-2</v>
      </c>
      <c r="AD604" s="126">
        <v>0</v>
      </c>
      <c r="AE604" s="127">
        <v>0.58102001291155603</v>
      </c>
      <c r="AF604" s="128">
        <v>4</v>
      </c>
      <c r="AG604" s="125">
        <v>2.3140090380890901</v>
      </c>
      <c r="AH604" s="126">
        <v>0</v>
      </c>
      <c r="AI604" s="126">
        <v>0.79677211103937995</v>
      </c>
      <c r="AJ604" s="126">
        <v>0.42188508715300199</v>
      </c>
      <c r="AK604" s="126">
        <v>0.42188508715300199</v>
      </c>
      <c r="AL604" s="126">
        <v>0</v>
      </c>
      <c r="AM604" s="126">
        <v>0.37488702388637801</v>
      </c>
      <c r="AN604" s="126">
        <v>0</v>
      </c>
      <c r="AO604" s="127">
        <v>1.5172369270497099</v>
      </c>
      <c r="AP604" s="129">
        <v>192.5</v>
      </c>
      <c r="AQ604" s="129">
        <v>0</v>
      </c>
      <c r="AR604" s="129">
        <v>192.5</v>
      </c>
      <c r="AS604" s="129">
        <v>61.5</v>
      </c>
      <c r="AT604" s="129">
        <v>0</v>
      </c>
      <c r="AU604" s="129">
        <v>61.5</v>
      </c>
      <c r="AV604" s="129">
        <v>0</v>
      </c>
      <c r="AW604" s="129">
        <v>192.5</v>
      </c>
      <c r="AX604" s="129">
        <v>61.5</v>
      </c>
      <c r="AY604" s="129">
        <v>254</v>
      </c>
      <c r="AZ604" s="130">
        <v>254</v>
      </c>
      <c r="BA604" s="131">
        <v>10.91</v>
      </c>
      <c r="BB604" s="116">
        <v>1</v>
      </c>
      <c r="BC604" s="116" t="s">
        <v>254</v>
      </c>
      <c r="BD604" s="116">
        <v>0</v>
      </c>
      <c r="BE604" s="116">
        <v>0</v>
      </c>
      <c r="BF604" s="116">
        <v>0</v>
      </c>
      <c r="BG604" s="116" t="s">
        <v>254</v>
      </c>
      <c r="BH604" s="116">
        <v>1</v>
      </c>
      <c r="BI604" s="116">
        <v>0.5</v>
      </c>
    </row>
    <row r="605" spans="1:61" ht="15.5">
      <c r="A605" s="117" t="str">
        <f t="shared" si="9"/>
        <v>OR</v>
      </c>
      <c r="B605" s="118" t="s">
        <v>342</v>
      </c>
      <c r="C605" s="118">
        <v>1</v>
      </c>
      <c r="D605" s="118" t="s">
        <v>1040</v>
      </c>
      <c r="E605" s="119">
        <v>4</v>
      </c>
      <c r="F605" s="120">
        <v>3.0826148986816406</v>
      </c>
      <c r="G605" s="121">
        <v>34.942611694335938</v>
      </c>
      <c r="H605" s="60" t="s">
        <v>24</v>
      </c>
      <c r="I605" s="123">
        <v>190.98548510000001</v>
      </c>
      <c r="J605" s="124">
        <v>0.87</v>
      </c>
      <c r="K605" s="124">
        <v>48.48</v>
      </c>
      <c r="L605" s="124">
        <v>130.62</v>
      </c>
      <c r="N605" s="125">
        <v>4.5</v>
      </c>
      <c r="O605" s="126">
        <v>0</v>
      </c>
      <c r="P605" s="126">
        <v>0</v>
      </c>
      <c r="Q605" s="126">
        <v>7.29</v>
      </c>
      <c r="R605" s="126">
        <v>0</v>
      </c>
      <c r="S605" s="126">
        <v>0.61728395061728403</v>
      </c>
      <c r="T605" s="126">
        <v>0</v>
      </c>
      <c r="U605" s="126">
        <v>0</v>
      </c>
      <c r="V605" s="127">
        <v>0.61728395061728403</v>
      </c>
      <c r="W605" s="126">
        <v>0.62266500622665</v>
      </c>
      <c r="X605" s="126">
        <v>0</v>
      </c>
      <c r="Y605" s="126">
        <v>0.37359900373598998</v>
      </c>
      <c r="Z605" s="126">
        <v>0.12453300124533</v>
      </c>
      <c r="AA605" s="126">
        <v>0.12453300124533</v>
      </c>
      <c r="AB605" s="126">
        <v>0</v>
      </c>
      <c r="AC605" s="126">
        <v>0.24906600249065999</v>
      </c>
      <c r="AD605" s="126">
        <v>0</v>
      </c>
      <c r="AE605" s="127">
        <v>0.24906600249065999</v>
      </c>
      <c r="AF605" s="128">
        <v>3</v>
      </c>
      <c r="AG605" s="125">
        <v>1.1201743462017399</v>
      </c>
      <c r="AH605" s="126">
        <v>0</v>
      </c>
      <c r="AI605" s="126">
        <v>1.05454545454545</v>
      </c>
      <c r="AJ605" s="126">
        <v>0.28642590286425901</v>
      </c>
      <c r="AK605" s="126">
        <v>0.28642590286425901</v>
      </c>
      <c r="AL605" s="126">
        <v>0</v>
      </c>
      <c r="AM605" s="126">
        <v>0.76811955168119495</v>
      </c>
      <c r="AN605" s="126">
        <v>0</v>
      </c>
      <c r="AO605" s="127">
        <v>6.5628891656288907E-2</v>
      </c>
      <c r="AP605" s="129">
        <v>314.5</v>
      </c>
      <c r="AQ605" s="129">
        <v>0</v>
      </c>
      <c r="AR605" s="129">
        <v>314.5</v>
      </c>
      <c r="AS605" s="129">
        <v>157</v>
      </c>
      <c r="AT605" s="129">
        <v>0</v>
      </c>
      <c r="AU605" s="129">
        <v>157</v>
      </c>
      <c r="AV605" s="129">
        <v>0</v>
      </c>
      <c r="AW605" s="129">
        <v>314.5</v>
      </c>
      <c r="AX605" s="129">
        <v>157</v>
      </c>
      <c r="AY605" s="129">
        <v>471.5</v>
      </c>
      <c r="AZ605" s="130">
        <v>471.5</v>
      </c>
      <c r="BA605" s="131">
        <v>0.66</v>
      </c>
      <c r="BB605" s="116">
        <v>1</v>
      </c>
      <c r="BC605" s="116" t="s">
        <v>254</v>
      </c>
      <c r="BD605" s="116">
        <v>0</v>
      </c>
      <c r="BE605" s="116">
        <v>0</v>
      </c>
      <c r="BF605" s="116">
        <v>0</v>
      </c>
      <c r="BG605" s="116" t="s">
        <v>254</v>
      </c>
      <c r="BH605" s="116">
        <v>1</v>
      </c>
      <c r="BI605" s="116">
        <v>0.5</v>
      </c>
    </row>
    <row r="606" spans="1:61" ht="15.5">
      <c r="A606" s="117" t="str">
        <f t="shared" si="9"/>
        <v>OR</v>
      </c>
      <c r="B606" s="118" t="s">
        <v>342</v>
      </c>
      <c r="C606" s="118">
        <v>1</v>
      </c>
      <c r="D606" s="118" t="s">
        <v>1041</v>
      </c>
      <c r="E606" s="119">
        <v>5</v>
      </c>
      <c r="F606" s="120">
        <v>2.6106941699981689</v>
      </c>
      <c r="G606" s="121">
        <v>34.944801330566406</v>
      </c>
      <c r="H606" s="60" t="s">
        <v>24</v>
      </c>
      <c r="I606" s="123">
        <v>222.8163993</v>
      </c>
      <c r="J606" s="124">
        <v>1</v>
      </c>
      <c r="K606" s="124">
        <v>43.8</v>
      </c>
      <c r="L606" s="124">
        <v>138.16</v>
      </c>
      <c r="N606" s="125">
        <v>7.46</v>
      </c>
      <c r="O606" s="126">
        <v>0</v>
      </c>
      <c r="P606" s="126">
        <v>0</v>
      </c>
      <c r="Q606" s="126">
        <v>7.97</v>
      </c>
      <c r="R606" s="126">
        <v>0</v>
      </c>
      <c r="S606" s="126">
        <v>0.93601003764115398</v>
      </c>
      <c r="T606" s="126">
        <v>0</v>
      </c>
      <c r="U606" s="126">
        <v>0</v>
      </c>
      <c r="V606" s="127">
        <v>0.93601003764115398</v>
      </c>
      <c r="W606" s="126">
        <v>0.83086053412462901</v>
      </c>
      <c r="X606" s="126">
        <v>0</v>
      </c>
      <c r="Y606" s="126">
        <v>0.53412462908011904</v>
      </c>
      <c r="Z606" s="126">
        <v>0.53412462908011904</v>
      </c>
      <c r="AA606" s="126">
        <v>0.53412462908011904</v>
      </c>
      <c r="AB606" s="126">
        <v>0</v>
      </c>
      <c r="AC606" s="126">
        <v>0</v>
      </c>
      <c r="AD606" s="126">
        <v>0</v>
      </c>
      <c r="AE606" s="127">
        <v>0.29673590504450997</v>
      </c>
      <c r="AF606" s="128">
        <v>4</v>
      </c>
      <c r="AG606" s="125">
        <v>1.3708011869436201</v>
      </c>
      <c r="AH606" s="126">
        <v>0</v>
      </c>
      <c r="AI606" s="126">
        <v>1.06783382789318</v>
      </c>
      <c r="AJ606" s="126">
        <v>1.06783382789318</v>
      </c>
      <c r="AK606" s="126">
        <v>1.06783382789318</v>
      </c>
      <c r="AL606" s="126">
        <v>0</v>
      </c>
      <c r="AM606" s="126">
        <v>0</v>
      </c>
      <c r="AN606" s="126">
        <v>0</v>
      </c>
      <c r="AO606" s="127">
        <v>0.30296735905044497</v>
      </c>
      <c r="AP606" s="129">
        <v>151</v>
      </c>
      <c r="AQ606" s="129">
        <v>0</v>
      </c>
      <c r="AR606" s="129">
        <v>151</v>
      </c>
      <c r="AS606" s="129">
        <v>35</v>
      </c>
      <c r="AT606" s="129">
        <v>0</v>
      </c>
      <c r="AU606" s="129">
        <v>35</v>
      </c>
      <c r="AV606" s="129">
        <v>0</v>
      </c>
      <c r="AW606" s="129">
        <v>151</v>
      </c>
      <c r="AX606" s="129">
        <v>35</v>
      </c>
      <c r="AY606" s="129">
        <v>186</v>
      </c>
      <c r="AZ606" s="130">
        <v>186</v>
      </c>
      <c r="BA606" s="131">
        <v>1.77</v>
      </c>
      <c r="BB606" s="116">
        <v>1</v>
      </c>
      <c r="BC606" s="116" t="s">
        <v>254</v>
      </c>
      <c r="BD606" s="116">
        <v>0</v>
      </c>
      <c r="BE606" s="116">
        <v>0</v>
      </c>
      <c r="BF606" s="116">
        <v>0</v>
      </c>
      <c r="BG606" s="116" t="s">
        <v>254</v>
      </c>
      <c r="BH606" s="116">
        <v>1</v>
      </c>
      <c r="BI606" s="116">
        <v>0.5</v>
      </c>
    </row>
    <row r="607" spans="1:61" ht="15.5">
      <c r="A607" s="117" t="str">
        <f t="shared" si="9"/>
        <v>OR</v>
      </c>
      <c r="B607" s="118" t="s">
        <v>342</v>
      </c>
      <c r="C607" s="118">
        <v>1</v>
      </c>
      <c r="D607" s="118" t="s">
        <v>1042</v>
      </c>
      <c r="E607" s="119">
        <v>6</v>
      </c>
      <c r="F607" s="120">
        <v>2.5797820091247559</v>
      </c>
      <c r="G607" s="121">
        <v>35.648143768310547</v>
      </c>
      <c r="H607" s="60" t="s">
        <v>24</v>
      </c>
      <c r="I607" s="123">
        <v>63.661828370000002</v>
      </c>
      <c r="J607" s="124">
        <v>0.86</v>
      </c>
      <c r="K607" s="124">
        <v>44.98</v>
      </c>
      <c r="L607" s="124">
        <v>129.54</v>
      </c>
      <c r="N607" s="125">
        <v>3.74</v>
      </c>
      <c r="O607" s="126">
        <v>0</v>
      </c>
      <c r="P607" s="126">
        <v>0</v>
      </c>
      <c r="Q607" s="126">
        <v>6.26</v>
      </c>
      <c r="R607" s="126">
        <v>0</v>
      </c>
      <c r="S607" s="126">
        <v>0.597444089456869</v>
      </c>
      <c r="T607" s="126">
        <v>0</v>
      </c>
      <c r="U607" s="126">
        <v>0</v>
      </c>
      <c r="V607" s="127">
        <v>0.597444089456869</v>
      </c>
      <c r="W607" s="126">
        <v>1.2145748987854299</v>
      </c>
      <c r="X607" s="126">
        <v>0</v>
      </c>
      <c r="Y607" s="126">
        <v>0.80971659919028305</v>
      </c>
      <c r="Z607" s="126">
        <v>0.20242914979757101</v>
      </c>
      <c r="AA607" s="126">
        <v>0.20242914979757101</v>
      </c>
      <c r="AB607" s="126">
        <v>0</v>
      </c>
      <c r="AC607" s="126">
        <v>0.60728744939271295</v>
      </c>
      <c r="AD607" s="126">
        <v>0</v>
      </c>
      <c r="AE607" s="127">
        <v>0.40485829959514202</v>
      </c>
      <c r="AF607" s="128">
        <v>3</v>
      </c>
      <c r="AG607" s="125">
        <v>2.4331983805667998</v>
      </c>
      <c r="AH607" s="126">
        <v>0</v>
      </c>
      <c r="AI607" s="126">
        <v>2.1797570850202401</v>
      </c>
      <c r="AJ607" s="126">
        <v>7.3076923076923095E-2</v>
      </c>
      <c r="AK607" s="126">
        <v>7.3076923076923095E-2</v>
      </c>
      <c r="AL607" s="126">
        <v>0</v>
      </c>
      <c r="AM607" s="126">
        <v>2.10668016194332</v>
      </c>
      <c r="AN607" s="126">
        <v>0</v>
      </c>
      <c r="AO607" s="127">
        <v>0.25344129554655898</v>
      </c>
      <c r="AP607" s="129">
        <v>432</v>
      </c>
      <c r="AQ607" s="129">
        <v>0</v>
      </c>
      <c r="AR607" s="129">
        <v>432</v>
      </c>
      <c r="AS607" s="129">
        <v>142</v>
      </c>
      <c r="AT607" s="129">
        <v>0</v>
      </c>
      <c r="AU607" s="129">
        <v>142</v>
      </c>
      <c r="AV607" s="129">
        <v>0</v>
      </c>
      <c r="AW607" s="129">
        <v>432</v>
      </c>
      <c r="AX607" s="129">
        <v>142</v>
      </c>
      <c r="AY607" s="129">
        <v>574</v>
      </c>
      <c r="AZ607" s="130">
        <v>574</v>
      </c>
      <c r="BA607" s="131">
        <v>0.73</v>
      </c>
      <c r="BB607" s="116">
        <v>1</v>
      </c>
      <c r="BC607" s="116" t="s">
        <v>254</v>
      </c>
      <c r="BD607" s="116">
        <v>0</v>
      </c>
      <c r="BE607" s="116">
        <v>1</v>
      </c>
      <c r="BF607" s="116">
        <v>0</v>
      </c>
      <c r="BG607" s="116" t="s">
        <v>254</v>
      </c>
      <c r="BH607" s="116">
        <v>1</v>
      </c>
      <c r="BI607" s="116">
        <v>1</v>
      </c>
    </row>
    <row r="608" spans="1:61" ht="15.5">
      <c r="A608" s="117" t="str">
        <f t="shared" si="9"/>
        <v>OR</v>
      </c>
      <c r="B608" s="118" t="s">
        <v>342</v>
      </c>
      <c r="C608" s="118">
        <v>1</v>
      </c>
      <c r="D608" s="118" t="s">
        <v>1043</v>
      </c>
      <c r="E608" s="119">
        <v>7</v>
      </c>
      <c r="F608" s="120">
        <v>2.7591526508331299</v>
      </c>
      <c r="G608" s="121">
        <v>35.058792114257812</v>
      </c>
      <c r="H608" s="60" t="s">
        <v>24</v>
      </c>
      <c r="I608" s="123">
        <v>159.15457090000001</v>
      </c>
      <c r="J608" s="124">
        <v>0.8</v>
      </c>
      <c r="K608" s="124">
        <v>31.68</v>
      </c>
      <c r="L608" s="124">
        <v>126.4</v>
      </c>
      <c r="N608" s="125">
        <v>6.41</v>
      </c>
      <c r="O608" s="126">
        <v>0</v>
      </c>
      <c r="P608" s="126">
        <v>0</v>
      </c>
      <c r="Q608" s="126">
        <v>7.83</v>
      </c>
      <c r="R608" s="126">
        <v>0</v>
      </c>
      <c r="S608" s="126">
        <v>0.81864623243933599</v>
      </c>
      <c r="T608" s="126">
        <v>0</v>
      </c>
      <c r="U608" s="126">
        <v>0</v>
      </c>
      <c r="V608" s="127">
        <v>0.81864623243933599</v>
      </c>
      <c r="W608" s="126">
        <v>1.38568129330254</v>
      </c>
      <c r="X608" s="126">
        <v>0</v>
      </c>
      <c r="Y608" s="126">
        <v>0.69284064665126999</v>
      </c>
      <c r="Z608" s="126">
        <v>0</v>
      </c>
      <c r="AA608" s="126">
        <v>0</v>
      </c>
      <c r="AB608" s="126">
        <v>0</v>
      </c>
      <c r="AC608" s="126">
        <v>0.69284064665126999</v>
      </c>
      <c r="AD608" s="126">
        <v>0</v>
      </c>
      <c r="AE608" s="127">
        <v>0.69284064665126999</v>
      </c>
      <c r="AF608" s="128">
        <v>2</v>
      </c>
      <c r="AG608" s="125">
        <v>2.6930715935334901</v>
      </c>
      <c r="AH608" s="126">
        <v>0</v>
      </c>
      <c r="AI608" s="126">
        <v>2.0826789838337199</v>
      </c>
      <c r="AJ608" s="126">
        <v>0</v>
      </c>
      <c r="AK608" s="126">
        <v>0</v>
      </c>
      <c r="AL608" s="126">
        <v>0</v>
      </c>
      <c r="AM608" s="126">
        <v>2.0826789838337199</v>
      </c>
      <c r="AN608" s="126">
        <v>0</v>
      </c>
      <c r="AO608" s="127">
        <v>0.61039260969976905</v>
      </c>
      <c r="AP608" s="129">
        <v>382.5</v>
      </c>
      <c r="AQ608" s="129">
        <v>0</v>
      </c>
      <c r="AR608" s="129">
        <v>382.5</v>
      </c>
      <c r="AS608" s="129">
        <v>135</v>
      </c>
      <c r="AT608" s="129">
        <v>0</v>
      </c>
      <c r="AU608" s="129">
        <v>135</v>
      </c>
      <c r="AV608" s="129">
        <v>0</v>
      </c>
      <c r="AW608" s="129">
        <v>382.5</v>
      </c>
      <c r="AX608" s="129">
        <v>135</v>
      </c>
      <c r="AY608" s="129">
        <v>517.5</v>
      </c>
      <c r="AZ608" s="130">
        <v>517.5</v>
      </c>
      <c r="BA608" s="131">
        <v>3.49</v>
      </c>
      <c r="BB608" s="116">
        <v>1</v>
      </c>
      <c r="BC608" s="116" t="s">
        <v>254</v>
      </c>
      <c r="BD608" s="116">
        <v>0</v>
      </c>
      <c r="BE608" s="116">
        <v>0</v>
      </c>
      <c r="BF608" s="116">
        <v>0</v>
      </c>
      <c r="BG608" s="116" t="s">
        <v>254</v>
      </c>
      <c r="BH608" s="116">
        <v>1</v>
      </c>
      <c r="BI608" s="116">
        <v>0.5</v>
      </c>
    </row>
    <row r="609" spans="1:61" ht="15.5">
      <c r="A609" s="117" t="str">
        <f t="shared" si="9"/>
        <v>OR</v>
      </c>
      <c r="B609" s="118" t="s">
        <v>342</v>
      </c>
      <c r="C609" s="118">
        <v>1</v>
      </c>
      <c r="D609" s="118" t="s">
        <v>1044</v>
      </c>
      <c r="E609" s="119">
        <v>8</v>
      </c>
      <c r="F609" s="120">
        <v>2.8782567977905273</v>
      </c>
      <c r="G609" s="121">
        <v>35.543769836425781</v>
      </c>
      <c r="H609" s="60" t="s">
        <v>24</v>
      </c>
      <c r="I609" s="123">
        <v>63.661828370000002</v>
      </c>
      <c r="J609" s="124">
        <v>0.85</v>
      </c>
      <c r="K609" s="124">
        <v>46.16</v>
      </c>
      <c r="L609" s="124">
        <v>115.58</v>
      </c>
      <c r="N609" s="125">
        <v>9.16</v>
      </c>
      <c r="O609" s="126">
        <v>0</v>
      </c>
      <c r="P609" s="126">
        <v>0</v>
      </c>
      <c r="Q609" s="126">
        <v>8.69</v>
      </c>
      <c r="R609" s="126">
        <v>0</v>
      </c>
      <c r="S609" s="126">
        <v>1.05408515535098</v>
      </c>
      <c r="T609" s="126">
        <v>0</v>
      </c>
      <c r="U609" s="126">
        <v>0</v>
      </c>
      <c r="V609" s="127">
        <v>1.05408515535098</v>
      </c>
      <c r="W609" s="126">
        <v>1.7745302713987501</v>
      </c>
      <c r="X609" s="126">
        <v>0</v>
      </c>
      <c r="Y609" s="126">
        <v>0.73068893528183698</v>
      </c>
      <c r="Z609" s="126">
        <v>0.31315240083507301</v>
      </c>
      <c r="AA609" s="126">
        <v>0.31315240083507301</v>
      </c>
      <c r="AB609" s="126">
        <v>0</v>
      </c>
      <c r="AC609" s="126">
        <v>0.41753653444676397</v>
      </c>
      <c r="AD609" s="126">
        <v>0</v>
      </c>
      <c r="AE609" s="127">
        <v>1.0438413361169101</v>
      </c>
      <c r="AF609" s="128">
        <v>4</v>
      </c>
      <c r="AG609" s="125">
        <v>4.3998956158663898</v>
      </c>
      <c r="AH609" s="126">
        <v>0</v>
      </c>
      <c r="AI609" s="126">
        <v>3.2104384133611701</v>
      </c>
      <c r="AJ609" s="126">
        <v>0.796346555323591</v>
      </c>
      <c r="AK609" s="126">
        <v>0.796346555323591</v>
      </c>
      <c r="AL609" s="126">
        <v>0</v>
      </c>
      <c r="AM609" s="126">
        <v>2.4140918580375801</v>
      </c>
      <c r="AN609" s="126">
        <v>0</v>
      </c>
      <c r="AO609" s="127">
        <v>1.1894572025052199</v>
      </c>
      <c r="AP609" s="129">
        <v>323.5</v>
      </c>
      <c r="AQ609" s="129">
        <v>0</v>
      </c>
      <c r="AR609" s="129">
        <v>323.5</v>
      </c>
      <c r="AS609" s="129">
        <v>53</v>
      </c>
      <c r="AT609" s="129">
        <v>0</v>
      </c>
      <c r="AU609" s="129">
        <v>53</v>
      </c>
      <c r="AV609" s="129">
        <v>0</v>
      </c>
      <c r="AW609" s="129">
        <v>323.5</v>
      </c>
      <c r="AX609" s="129">
        <v>53</v>
      </c>
      <c r="AY609" s="129">
        <v>376.5</v>
      </c>
      <c r="AZ609" s="130">
        <v>376.5</v>
      </c>
      <c r="BA609" s="131">
        <v>0.85</v>
      </c>
      <c r="BB609" s="116">
        <v>1</v>
      </c>
      <c r="BC609" s="116" t="s">
        <v>254</v>
      </c>
      <c r="BD609" s="116" t="s">
        <v>254</v>
      </c>
      <c r="BE609" s="116">
        <v>0</v>
      </c>
      <c r="BF609" s="116">
        <v>0</v>
      </c>
      <c r="BG609" s="116" t="s">
        <v>254</v>
      </c>
      <c r="BH609" s="116">
        <v>1</v>
      </c>
      <c r="BI609" s="116">
        <v>0.5</v>
      </c>
    </row>
    <row r="610" spans="1:61" ht="15.5">
      <c r="A610" s="117" t="str">
        <f t="shared" si="9"/>
        <v>OR</v>
      </c>
      <c r="B610" s="118" t="s">
        <v>342</v>
      </c>
      <c r="C610" s="118">
        <v>1</v>
      </c>
      <c r="D610" s="118" t="s">
        <v>1045</v>
      </c>
      <c r="E610" s="119">
        <v>9</v>
      </c>
      <c r="F610" s="120">
        <v>2.4880456924438477</v>
      </c>
      <c r="G610" s="121">
        <v>35.224369049072266</v>
      </c>
      <c r="H610" s="60" t="s">
        <v>24</v>
      </c>
      <c r="I610" s="123">
        <v>159.15457090000001</v>
      </c>
      <c r="J610" s="124">
        <v>1</v>
      </c>
      <c r="K610" s="124">
        <v>47.16</v>
      </c>
      <c r="L610" s="124">
        <v>109.96</v>
      </c>
      <c r="N610" s="125">
        <v>7.14</v>
      </c>
      <c r="O610" s="126">
        <v>0</v>
      </c>
      <c r="P610" s="126">
        <v>0</v>
      </c>
      <c r="Q610" s="126">
        <v>10.36</v>
      </c>
      <c r="R610" s="126">
        <v>0</v>
      </c>
      <c r="S610" s="126">
        <v>0.68918918918918903</v>
      </c>
      <c r="T610" s="126">
        <v>0</v>
      </c>
      <c r="U610" s="126">
        <v>0</v>
      </c>
      <c r="V610" s="127">
        <v>0.68918918918918903</v>
      </c>
      <c r="W610" s="126">
        <v>0.66666666666666696</v>
      </c>
      <c r="X610" s="126">
        <v>0</v>
      </c>
      <c r="Y610" s="126">
        <v>0.44444444444444398</v>
      </c>
      <c r="Z610" s="126">
        <v>0.11111111111111099</v>
      </c>
      <c r="AA610" s="126">
        <v>0.11111111111111099</v>
      </c>
      <c r="AB610" s="126">
        <v>0</v>
      </c>
      <c r="AC610" s="126">
        <v>0.33333333333333298</v>
      </c>
      <c r="AD610" s="126">
        <v>0</v>
      </c>
      <c r="AE610" s="127">
        <v>0.22222222222222199</v>
      </c>
      <c r="AF610" s="128">
        <v>3</v>
      </c>
      <c r="AG610" s="125">
        <v>0.36066666666666702</v>
      </c>
      <c r="AH610" s="126">
        <v>0</v>
      </c>
      <c r="AI610" s="126">
        <v>0.22155555555555601</v>
      </c>
      <c r="AJ610" s="126">
        <v>0.10122222222222201</v>
      </c>
      <c r="AK610" s="126">
        <v>0.10122222222222201</v>
      </c>
      <c r="AL610" s="126">
        <v>0</v>
      </c>
      <c r="AM610" s="126">
        <v>0.120333333333333</v>
      </c>
      <c r="AN610" s="126">
        <v>0</v>
      </c>
      <c r="AO610" s="127">
        <v>0.13911111111111099</v>
      </c>
      <c r="AP610" s="129">
        <v>777.5</v>
      </c>
      <c r="AQ610" s="129">
        <v>0</v>
      </c>
      <c r="AR610" s="129">
        <v>777.5</v>
      </c>
      <c r="AS610" s="129">
        <v>103</v>
      </c>
      <c r="AT610" s="129">
        <v>0</v>
      </c>
      <c r="AU610" s="129">
        <v>103</v>
      </c>
      <c r="AV610" s="129">
        <v>0</v>
      </c>
      <c r="AW610" s="129">
        <v>777.5</v>
      </c>
      <c r="AX610" s="129">
        <v>103</v>
      </c>
      <c r="AY610" s="129">
        <v>880.5</v>
      </c>
      <c r="AZ610" s="130">
        <v>880.5</v>
      </c>
      <c r="BA610" s="131">
        <v>7.34</v>
      </c>
      <c r="BB610" s="116">
        <v>1</v>
      </c>
      <c r="BC610" s="116" t="s">
        <v>254</v>
      </c>
      <c r="BD610" s="116">
        <v>0</v>
      </c>
      <c r="BE610" s="116">
        <v>0</v>
      </c>
      <c r="BF610" s="116">
        <v>0</v>
      </c>
      <c r="BG610" s="116" t="s">
        <v>254</v>
      </c>
      <c r="BH610" s="116">
        <v>1</v>
      </c>
      <c r="BI610" s="116">
        <v>0.5</v>
      </c>
    </row>
    <row r="611" spans="1:61" ht="15.5">
      <c r="A611" s="117" t="str">
        <f t="shared" si="9"/>
        <v>OR</v>
      </c>
      <c r="B611" s="118" t="s">
        <v>342</v>
      </c>
      <c r="C611" s="118">
        <v>1</v>
      </c>
      <c r="D611" s="118" t="s">
        <v>1046</v>
      </c>
      <c r="E611" s="119">
        <v>10</v>
      </c>
      <c r="F611" s="120">
        <v>2.8006365299224854</v>
      </c>
      <c r="G611" s="121">
        <v>35.692783355712891</v>
      </c>
      <c r="H611" s="60" t="s">
        <v>24</v>
      </c>
      <c r="I611" s="123">
        <v>127.3236567</v>
      </c>
      <c r="J611" s="124">
        <v>0.76</v>
      </c>
      <c r="K611" s="124">
        <v>29.32</v>
      </c>
      <c r="L611" s="124">
        <v>111.8</v>
      </c>
      <c r="N611" s="125">
        <v>6.11</v>
      </c>
      <c r="O611" s="126">
        <v>0</v>
      </c>
      <c r="P611" s="126">
        <v>0</v>
      </c>
      <c r="Q611" s="126">
        <v>7.82</v>
      </c>
      <c r="R611" s="126">
        <v>0</v>
      </c>
      <c r="S611" s="126">
        <v>0.78132992327365702</v>
      </c>
      <c r="T611" s="126">
        <v>0</v>
      </c>
      <c r="U611" s="126">
        <v>0</v>
      </c>
      <c r="V611" s="127">
        <v>0.78132992327365702</v>
      </c>
      <c r="W611" s="126">
        <v>1.16550116550117</v>
      </c>
      <c r="X611" s="126">
        <v>0</v>
      </c>
      <c r="Y611" s="126">
        <v>0</v>
      </c>
      <c r="Z611" s="126">
        <v>0</v>
      </c>
      <c r="AA611" s="126">
        <v>0</v>
      </c>
      <c r="AB611" s="126">
        <v>0</v>
      </c>
      <c r="AC611" s="126">
        <v>0</v>
      </c>
      <c r="AD611" s="126">
        <v>0</v>
      </c>
      <c r="AE611" s="127">
        <v>1.16550116550117</v>
      </c>
      <c r="AF611" s="128">
        <v>1</v>
      </c>
      <c r="AG611" s="125">
        <v>2.14149184149184</v>
      </c>
      <c r="AH611" s="126">
        <v>0</v>
      </c>
      <c r="AI611" s="126">
        <v>0</v>
      </c>
      <c r="AJ611" s="126">
        <v>0</v>
      </c>
      <c r="AK611" s="126">
        <v>0</v>
      </c>
      <c r="AL611" s="126">
        <v>0</v>
      </c>
      <c r="AM611" s="126">
        <v>0</v>
      </c>
      <c r="AN611" s="126">
        <v>0</v>
      </c>
      <c r="AO611" s="127">
        <v>2.14149184149184</v>
      </c>
      <c r="AP611" s="129">
        <v>274</v>
      </c>
      <c r="AQ611" s="129">
        <v>0</v>
      </c>
      <c r="AR611" s="129">
        <v>274</v>
      </c>
      <c r="AS611" s="129">
        <v>150</v>
      </c>
      <c r="AT611" s="129">
        <v>0</v>
      </c>
      <c r="AU611" s="129">
        <v>150</v>
      </c>
      <c r="AV611" s="129">
        <v>0</v>
      </c>
      <c r="AW611" s="129">
        <v>274</v>
      </c>
      <c r="AX611" s="129">
        <v>150</v>
      </c>
      <c r="AY611" s="129">
        <v>424</v>
      </c>
      <c r="AZ611" s="130">
        <v>424</v>
      </c>
      <c r="BA611" s="131">
        <v>5.44</v>
      </c>
      <c r="BB611" s="116">
        <v>1</v>
      </c>
      <c r="BC611" s="116" t="s">
        <v>254</v>
      </c>
      <c r="BD611" s="116" t="s">
        <v>254</v>
      </c>
      <c r="BE611" s="116">
        <v>1</v>
      </c>
      <c r="BF611" s="116">
        <v>0</v>
      </c>
      <c r="BG611" s="116" t="s">
        <v>254</v>
      </c>
      <c r="BH611" s="116">
        <v>1</v>
      </c>
      <c r="BI611" s="116">
        <v>1</v>
      </c>
    </row>
    <row r="612" spans="1:61" ht="15.5">
      <c r="A612" s="117" t="str">
        <f t="shared" si="9"/>
        <v>OR</v>
      </c>
      <c r="B612" s="118" t="s">
        <v>342</v>
      </c>
      <c r="C612" s="118">
        <v>1</v>
      </c>
      <c r="D612" s="118" t="s">
        <v>1047</v>
      </c>
      <c r="E612" s="119">
        <v>11</v>
      </c>
      <c r="F612" s="120">
        <v>3.3956537246704102</v>
      </c>
      <c r="G612" s="121">
        <v>36.255794525146484</v>
      </c>
      <c r="H612" s="60" t="s">
        <v>24</v>
      </c>
      <c r="I612" s="123">
        <v>190.98548510000001</v>
      </c>
      <c r="J612" s="124">
        <v>0.75</v>
      </c>
      <c r="K612" s="124">
        <v>50.94</v>
      </c>
      <c r="L612" s="124">
        <v>131.47999999999999</v>
      </c>
      <c r="N612" s="125">
        <v>4.18</v>
      </c>
      <c r="O612" s="126">
        <v>0</v>
      </c>
      <c r="P612" s="126">
        <v>0</v>
      </c>
      <c r="Q612" s="126">
        <v>5.98</v>
      </c>
      <c r="R612" s="126">
        <v>0</v>
      </c>
      <c r="S612" s="126">
        <v>0.69899665551839496</v>
      </c>
      <c r="T612" s="126">
        <v>0</v>
      </c>
      <c r="U612" s="126">
        <v>0</v>
      </c>
      <c r="V612" s="127">
        <v>0.69899665551839496</v>
      </c>
      <c r="W612" s="126">
        <v>1.3867488443759599</v>
      </c>
      <c r="X612" s="126">
        <v>0</v>
      </c>
      <c r="Y612" s="126">
        <v>0.61633281972264997</v>
      </c>
      <c r="Z612" s="126">
        <v>0.61633281972264997</v>
      </c>
      <c r="AA612" s="126">
        <v>0.61633281972264997</v>
      </c>
      <c r="AB612" s="126">
        <v>0</v>
      </c>
      <c r="AC612" s="126">
        <v>0</v>
      </c>
      <c r="AD612" s="126">
        <v>0</v>
      </c>
      <c r="AE612" s="127">
        <v>0.77041602465331305</v>
      </c>
      <c r="AF612" s="128">
        <v>3</v>
      </c>
      <c r="AG612" s="125">
        <v>1.9397534668721099</v>
      </c>
      <c r="AH612" s="126">
        <v>0</v>
      </c>
      <c r="AI612" s="126">
        <v>1.5298921417565501</v>
      </c>
      <c r="AJ612" s="126">
        <v>1.5298921417565501</v>
      </c>
      <c r="AK612" s="126">
        <v>1.5298921417565501</v>
      </c>
      <c r="AL612" s="126">
        <v>0</v>
      </c>
      <c r="AM612" s="126">
        <v>0</v>
      </c>
      <c r="AN612" s="126">
        <v>0</v>
      </c>
      <c r="AO612" s="127">
        <v>0.409861325115562</v>
      </c>
      <c r="AP612" s="129">
        <v>148.5</v>
      </c>
      <c r="AQ612" s="129">
        <v>0</v>
      </c>
      <c r="AR612" s="129">
        <v>148.5</v>
      </c>
      <c r="AS612" s="129">
        <v>39</v>
      </c>
      <c r="AT612" s="129">
        <v>0</v>
      </c>
      <c r="AU612" s="129">
        <v>39</v>
      </c>
      <c r="AV612" s="129">
        <v>0</v>
      </c>
      <c r="AW612" s="129">
        <v>148.5</v>
      </c>
      <c r="AX612" s="129">
        <v>39</v>
      </c>
      <c r="AY612" s="129">
        <v>187.5</v>
      </c>
      <c r="AZ612" s="130">
        <v>187.5</v>
      </c>
      <c r="BA612" s="131" t="s">
        <v>254</v>
      </c>
      <c r="BB612" s="116">
        <v>1</v>
      </c>
      <c r="BC612" s="116" t="s">
        <v>254</v>
      </c>
      <c r="BD612" s="116">
        <v>1</v>
      </c>
      <c r="BE612" s="116">
        <v>0</v>
      </c>
      <c r="BF612" s="116">
        <v>0</v>
      </c>
      <c r="BG612" s="116" t="s">
        <v>254</v>
      </c>
      <c r="BH612" s="116">
        <v>1</v>
      </c>
      <c r="BI612" s="116">
        <v>0.5</v>
      </c>
    </row>
    <row r="613" spans="1:61" ht="15.5">
      <c r="A613" s="117" t="str">
        <f t="shared" si="9"/>
        <v>OR</v>
      </c>
      <c r="B613" s="118" t="s">
        <v>342</v>
      </c>
      <c r="C613" s="118">
        <v>1</v>
      </c>
      <c r="D613" s="118" t="s">
        <v>1048</v>
      </c>
      <c r="E613" s="119">
        <v>12</v>
      </c>
      <c r="F613" s="120">
        <v>3.1429555416107178</v>
      </c>
      <c r="G613" s="121">
        <v>35.929409027099609</v>
      </c>
      <c r="H613" s="60" t="s">
        <v>24</v>
      </c>
      <c r="I613" s="123">
        <v>286.47822769999999</v>
      </c>
      <c r="J613" s="124">
        <v>0.9</v>
      </c>
      <c r="K613" s="124">
        <v>54.3</v>
      </c>
      <c r="L613" s="124">
        <v>147.58000000000001</v>
      </c>
      <c r="N613" s="125">
        <v>2.7</v>
      </c>
      <c r="O613" s="126">
        <v>0</v>
      </c>
      <c r="P613" s="126">
        <v>0</v>
      </c>
      <c r="Q613" s="126">
        <v>10.25</v>
      </c>
      <c r="R613" s="126">
        <v>0</v>
      </c>
      <c r="S613" s="126">
        <v>0.26341463414634098</v>
      </c>
      <c r="T613" s="126">
        <v>0</v>
      </c>
      <c r="U613" s="126">
        <v>0</v>
      </c>
      <c r="V613" s="127">
        <v>0.26341463414634098</v>
      </c>
      <c r="W613" s="126">
        <v>1.7992424242424201</v>
      </c>
      <c r="X613" s="126">
        <v>0</v>
      </c>
      <c r="Y613" s="126">
        <v>0.56818181818181801</v>
      </c>
      <c r="Z613" s="126">
        <v>0.28409090909090901</v>
      </c>
      <c r="AA613" s="126">
        <v>0.28409090909090901</v>
      </c>
      <c r="AB613" s="126">
        <v>0</v>
      </c>
      <c r="AC613" s="126">
        <v>0.28409090909090901</v>
      </c>
      <c r="AD613" s="126">
        <v>0</v>
      </c>
      <c r="AE613" s="127">
        <v>1.23106060606061</v>
      </c>
      <c r="AF613" s="128">
        <v>3</v>
      </c>
      <c r="AG613" s="125">
        <v>1.79223484848485</v>
      </c>
      <c r="AH613" s="126">
        <v>0</v>
      </c>
      <c r="AI613" s="126">
        <v>1.3407196969696999</v>
      </c>
      <c r="AJ613" s="126">
        <v>0.15464015151515201</v>
      </c>
      <c r="AK613" s="126">
        <v>0.15464015151515201</v>
      </c>
      <c r="AL613" s="126">
        <v>0</v>
      </c>
      <c r="AM613" s="126">
        <v>1.1860795454545501</v>
      </c>
      <c r="AN613" s="126">
        <v>0</v>
      </c>
      <c r="AO613" s="127">
        <v>0.45151515151515098</v>
      </c>
      <c r="AP613" s="129">
        <v>196.5</v>
      </c>
      <c r="AQ613" s="129">
        <v>0</v>
      </c>
      <c r="AR613" s="129">
        <v>196.5</v>
      </c>
      <c r="AS613" s="129">
        <v>60.5</v>
      </c>
      <c r="AT613" s="129">
        <v>0</v>
      </c>
      <c r="AU613" s="129">
        <v>60.5</v>
      </c>
      <c r="AV613" s="129">
        <v>0</v>
      </c>
      <c r="AW613" s="129">
        <v>196.5</v>
      </c>
      <c r="AX613" s="129">
        <v>60.5</v>
      </c>
      <c r="AY613" s="129">
        <v>257</v>
      </c>
      <c r="AZ613" s="130">
        <v>257</v>
      </c>
      <c r="BA613" s="131">
        <v>0.47</v>
      </c>
      <c r="BB613" s="116">
        <v>1</v>
      </c>
      <c r="BC613" s="116" t="s">
        <v>254</v>
      </c>
      <c r="BD613" s="116">
        <v>0</v>
      </c>
      <c r="BE613" s="116">
        <v>0</v>
      </c>
      <c r="BF613" s="116" t="s">
        <v>254</v>
      </c>
      <c r="BG613" s="116" t="s">
        <v>254</v>
      </c>
      <c r="BH613" s="116">
        <v>1</v>
      </c>
      <c r="BI613" s="116">
        <v>0.5</v>
      </c>
    </row>
    <row r="614" spans="1:61" ht="15.5">
      <c r="A614" s="117" t="str">
        <f t="shared" si="9"/>
        <v>OR</v>
      </c>
      <c r="B614" s="118" t="s">
        <v>342</v>
      </c>
      <c r="C614" s="118">
        <v>1</v>
      </c>
      <c r="D614" s="118" t="s">
        <v>1049</v>
      </c>
      <c r="E614" s="119">
        <v>13</v>
      </c>
      <c r="F614" s="120">
        <v>3.0457515716552734</v>
      </c>
      <c r="G614" s="121">
        <v>35.105709075927734</v>
      </c>
      <c r="H614" s="60" t="s">
        <v>24</v>
      </c>
      <c r="I614" s="123">
        <v>127.3236567</v>
      </c>
      <c r="J614" s="124">
        <v>0.92</v>
      </c>
      <c r="K614" s="124">
        <v>46.02</v>
      </c>
      <c r="L614" s="124">
        <v>110.04</v>
      </c>
      <c r="N614" s="125">
        <v>7.39</v>
      </c>
      <c r="O614" s="126">
        <v>0</v>
      </c>
      <c r="P614" s="126">
        <v>0</v>
      </c>
      <c r="Q614" s="126">
        <v>10.3</v>
      </c>
      <c r="R614" s="126">
        <v>0</v>
      </c>
      <c r="S614" s="126">
        <v>0.71747572815534</v>
      </c>
      <c r="T614" s="126">
        <v>0</v>
      </c>
      <c r="U614" s="126">
        <v>0</v>
      </c>
      <c r="V614" s="127">
        <v>0.71747572815534</v>
      </c>
      <c r="W614" s="126">
        <v>2.98507462686567</v>
      </c>
      <c r="X614" s="126">
        <v>0.21321961620469099</v>
      </c>
      <c r="Y614" s="126">
        <v>1.4925373134328399</v>
      </c>
      <c r="Z614" s="126">
        <v>0.21321961620469099</v>
      </c>
      <c r="AA614" s="126">
        <v>0.21321961620469099</v>
      </c>
      <c r="AB614" s="126">
        <v>0</v>
      </c>
      <c r="AC614" s="126">
        <v>1.2793176972281399</v>
      </c>
      <c r="AD614" s="126">
        <v>0.21321961620469099</v>
      </c>
      <c r="AE614" s="127">
        <v>1.2793176972281399</v>
      </c>
      <c r="AF614" s="128">
        <v>4</v>
      </c>
      <c r="AG614" s="125">
        <v>15.4607675906183</v>
      </c>
      <c r="AH614" s="126">
        <v>3.2409381663113003E-2</v>
      </c>
      <c r="AI614" s="126">
        <v>12.0861407249467</v>
      </c>
      <c r="AJ614" s="126">
        <v>0.490405117270789</v>
      </c>
      <c r="AK614" s="126">
        <v>0.490405117270789</v>
      </c>
      <c r="AL614" s="126">
        <v>0</v>
      </c>
      <c r="AM614" s="126">
        <v>11.5957356076759</v>
      </c>
      <c r="AN614" s="126">
        <v>3.2409381663113003E-2</v>
      </c>
      <c r="AO614" s="127">
        <v>3.3422174840085299</v>
      </c>
      <c r="AP614" s="129">
        <v>167</v>
      </c>
      <c r="AQ614" s="129">
        <v>0</v>
      </c>
      <c r="AR614" s="129">
        <v>167</v>
      </c>
      <c r="AS614" s="129">
        <v>22</v>
      </c>
      <c r="AT614" s="129">
        <v>0</v>
      </c>
      <c r="AU614" s="129">
        <v>22</v>
      </c>
      <c r="AV614" s="129">
        <v>0</v>
      </c>
      <c r="AW614" s="129">
        <v>167</v>
      </c>
      <c r="AX614" s="129">
        <v>22</v>
      </c>
      <c r="AY614" s="129">
        <v>189</v>
      </c>
      <c r="AZ614" s="130">
        <v>189</v>
      </c>
      <c r="BA614" s="131">
        <v>6.8</v>
      </c>
      <c r="BB614" s="116">
        <v>1</v>
      </c>
      <c r="BC614" s="116" t="s">
        <v>254</v>
      </c>
      <c r="BD614" s="116">
        <v>1</v>
      </c>
      <c r="BE614" s="116">
        <v>1</v>
      </c>
      <c r="BF614" s="116">
        <v>0</v>
      </c>
      <c r="BG614" s="116" t="s">
        <v>254</v>
      </c>
      <c r="BH614" s="116">
        <v>1</v>
      </c>
      <c r="BI614" s="116">
        <v>1</v>
      </c>
    </row>
    <row r="615" spans="1:61" ht="15.5">
      <c r="A615" s="117" t="str">
        <f t="shared" si="9"/>
        <v>OR</v>
      </c>
      <c r="B615" s="118" t="s">
        <v>342</v>
      </c>
      <c r="C615" s="118">
        <v>1</v>
      </c>
      <c r="D615" s="118" t="s">
        <v>1050</v>
      </c>
      <c r="E615" s="119">
        <v>14</v>
      </c>
      <c r="F615" s="120">
        <v>3.2213170528411865</v>
      </c>
      <c r="G615" s="121">
        <v>35.968730926513672</v>
      </c>
      <c r="H615" s="60" t="s">
        <v>24</v>
      </c>
      <c r="I615" s="123">
        <v>159.15457090000001</v>
      </c>
      <c r="J615" s="124">
        <v>0.68</v>
      </c>
      <c r="K615" s="124">
        <v>41.1</v>
      </c>
      <c r="L615" s="124">
        <v>88.8</v>
      </c>
      <c r="N615" s="125">
        <v>2.12</v>
      </c>
      <c r="O615" s="126">
        <v>0</v>
      </c>
      <c r="P615" s="126">
        <v>0</v>
      </c>
      <c r="Q615" s="126" t="s">
        <v>254</v>
      </c>
      <c r="R615" s="126">
        <v>0</v>
      </c>
      <c r="S615" s="126" t="s">
        <v>254</v>
      </c>
      <c r="T615" s="126" t="s">
        <v>254</v>
      </c>
      <c r="U615" s="126" t="s">
        <v>254</v>
      </c>
      <c r="V615" s="127" t="s">
        <v>254</v>
      </c>
      <c r="W615" s="126">
        <v>0.83160083160083198</v>
      </c>
      <c r="X615" s="126">
        <v>0</v>
      </c>
      <c r="Y615" s="126">
        <v>0.41580041580041599</v>
      </c>
      <c r="Z615" s="126">
        <v>0.207900207900208</v>
      </c>
      <c r="AA615" s="126">
        <v>0.207900207900208</v>
      </c>
      <c r="AB615" s="126">
        <v>0</v>
      </c>
      <c r="AC615" s="126">
        <v>0.207900207900208</v>
      </c>
      <c r="AD615" s="126">
        <v>0</v>
      </c>
      <c r="AE615" s="127">
        <v>0.41580041580041599</v>
      </c>
      <c r="AF615" s="128">
        <v>4</v>
      </c>
      <c r="AG615" s="125">
        <v>4.2851697851697796</v>
      </c>
      <c r="AH615" s="126">
        <v>0</v>
      </c>
      <c r="AI615" s="126">
        <v>3.1988911988912001</v>
      </c>
      <c r="AJ615" s="126">
        <v>0.15128205128205099</v>
      </c>
      <c r="AK615" s="126">
        <v>0.15128205128205099</v>
      </c>
      <c r="AL615" s="126">
        <v>0</v>
      </c>
      <c r="AM615" s="126">
        <v>3.0476091476091498</v>
      </c>
      <c r="AN615" s="126">
        <v>0</v>
      </c>
      <c r="AO615" s="127">
        <v>1.08627858627859</v>
      </c>
      <c r="AP615" s="129">
        <v>212</v>
      </c>
      <c r="AQ615" s="129">
        <v>0</v>
      </c>
      <c r="AR615" s="129">
        <v>212</v>
      </c>
      <c r="AS615" s="129">
        <v>58</v>
      </c>
      <c r="AT615" s="129">
        <v>0</v>
      </c>
      <c r="AU615" s="129">
        <v>58</v>
      </c>
      <c r="AV615" s="129">
        <v>0</v>
      </c>
      <c r="AW615" s="129">
        <v>212</v>
      </c>
      <c r="AX615" s="129">
        <v>58</v>
      </c>
      <c r="AY615" s="129">
        <v>270</v>
      </c>
      <c r="AZ615" s="130">
        <v>270</v>
      </c>
      <c r="BA615" s="131">
        <v>1.64</v>
      </c>
      <c r="BB615" s="116">
        <v>1</v>
      </c>
      <c r="BC615" s="116" t="s">
        <v>254</v>
      </c>
      <c r="BD615" s="116">
        <v>0</v>
      </c>
      <c r="BE615" s="116">
        <v>0</v>
      </c>
      <c r="BF615" s="116">
        <v>0</v>
      </c>
      <c r="BG615" s="116" t="s">
        <v>254</v>
      </c>
      <c r="BH615" s="116">
        <v>0</v>
      </c>
      <c r="BI615" s="116">
        <v>0.5</v>
      </c>
    </row>
    <row r="616" spans="1:61" ht="15.5">
      <c r="A616" s="117" t="str">
        <f t="shared" si="9"/>
        <v>OR</v>
      </c>
      <c r="B616" s="118" t="s">
        <v>342</v>
      </c>
      <c r="C616" s="118">
        <v>1</v>
      </c>
      <c r="D616" s="118" t="s">
        <v>1051</v>
      </c>
      <c r="E616" s="119">
        <v>15</v>
      </c>
      <c r="F616" s="120">
        <v>2.5375509262084961</v>
      </c>
      <c r="G616" s="121">
        <v>35.293079376220703</v>
      </c>
      <c r="H616" s="60" t="s">
        <v>24</v>
      </c>
      <c r="I616" s="123">
        <v>127.3236567</v>
      </c>
      <c r="J616" s="124">
        <v>0.84</v>
      </c>
      <c r="K616" s="124">
        <v>39.020000000000003</v>
      </c>
      <c r="L616" s="124">
        <v>106.66</v>
      </c>
      <c r="N616" s="125">
        <v>2.27</v>
      </c>
      <c r="O616" s="126">
        <v>0</v>
      </c>
      <c r="P616" s="126">
        <v>0</v>
      </c>
      <c r="Q616" s="126">
        <v>4.1900000000000004</v>
      </c>
      <c r="R616" s="126">
        <v>0</v>
      </c>
      <c r="S616" s="126">
        <v>0.54176610978520301</v>
      </c>
      <c r="T616" s="126">
        <v>0</v>
      </c>
      <c r="U616" s="126">
        <v>0</v>
      </c>
      <c r="V616" s="127">
        <v>0.54176610978520301</v>
      </c>
      <c r="W616" s="126">
        <v>0.40160642570281102</v>
      </c>
      <c r="X616" s="126">
        <v>0</v>
      </c>
      <c r="Y616" s="126">
        <v>0.40160642570281102</v>
      </c>
      <c r="Z616" s="126">
        <v>8.0321285140562207E-2</v>
      </c>
      <c r="AA616" s="126">
        <v>8.0321285140562207E-2</v>
      </c>
      <c r="AB616" s="126">
        <v>0</v>
      </c>
      <c r="AC616" s="126">
        <v>0.32128514056224899</v>
      </c>
      <c r="AD616" s="126">
        <v>0</v>
      </c>
      <c r="AE616" s="127">
        <v>0</v>
      </c>
      <c r="AF616" s="128">
        <v>2</v>
      </c>
      <c r="AG616" s="125">
        <v>4.7387148594377502</v>
      </c>
      <c r="AH616" s="126">
        <v>0</v>
      </c>
      <c r="AI616" s="126">
        <v>4.7387148594377502</v>
      </c>
      <c r="AJ616" s="126">
        <v>1.1774297188755001</v>
      </c>
      <c r="AK616" s="126">
        <v>1.1774297188755001</v>
      </c>
      <c r="AL616" s="126">
        <v>0</v>
      </c>
      <c r="AM616" s="126">
        <v>3.5612851405622501</v>
      </c>
      <c r="AN616" s="126">
        <v>0</v>
      </c>
      <c r="AO616" s="127">
        <v>0</v>
      </c>
      <c r="AP616" s="129">
        <v>228.5</v>
      </c>
      <c r="AQ616" s="129">
        <v>0</v>
      </c>
      <c r="AR616" s="129">
        <v>228.5</v>
      </c>
      <c r="AS616" s="129">
        <v>57.5</v>
      </c>
      <c r="AT616" s="129">
        <v>0</v>
      </c>
      <c r="AU616" s="129">
        <v>57.5</v>
      </c>
      <c r="AV616" s="129">
        <v>0</v>
      </c>
      <c r="AW616" s="129">
        <v>228.5</v>
      </c>
      <c r="AX616" s="129">
        <v>57.5</v>
      </c>
      <c r="AY616" s="129">
        <v>286</v>
      </c>
      <c r="AZ616" s="130">
        <v>286</v>
      </c>
      <c r="BA616" s="131">
        <v>2.94</v>
      </c>
      <c r="BB616" s="116">
        <v>1</v>
      </c>
      <c r="BC616" s="116" t="s">
        <v>254</v>
      </c>
      <c r="BD616" s="116">
        <v>0</v>
      </c>
      <c r="BE616" s="116">
        <v>1</v>
      </c>
      <c r="BF616" s="116">
        <v>0</v>
      </c>
      <c r="BG616" s="116" t="s">
        <v>254</v>
      </c>
      <c r="BH616" s="116">
        <v>0</v>
      </c>
      <c r="BI616" s="116">
        <v>1</v>
      </c>
    </row>
    <row r="617" spans="1:61" ht="15.5">
      <c r="A617" s="117" t="str">
        <f t="shared" si="9"/>
        <v>OR</v>
      </c>
      <c r="B617" s="118" t="s">
        <v>342</v>
      </c>
      <c r="C617" s="118">
        <v>1</v>
      </c>
      <c r="D617" s="118" t="s">
        <v>1052</v>
      </c>
      <c r="E617" s="119">
        <v>16</v>
      </c>
      <c r="F617" s="120">
        <v>2.7292773723602295</v>
      </c>
      <c r="G617" s="121">
        <v>35.220314025878906</v>
      </c>
      <c r="H617" s="60" t="s">
        <v>24</v>
      </c>
      <c r="I617" s="123">
        <v>190.98548510000001</v>
      </c>
      <c r="J617" s="124">
        <v>0.92</v>
      </c>
      <c r="K617" s="124">
        <v>47.52</v>
      </c>
      <c r="L617" s="124">
        <v>105.28</v>
      </c>
      <c r="N617" s="125">
        <v>6.5</v>
      </c>
      <c r="O617" s="126">
        <v>0</v>
      </c>
      <c r="P617" s="126">
        <v>0</v>
      </c>
      <c r="Q617" s="126" t="s">
        <v>254</v>
      </c>
      <c r="R617" s="126">
        <v>0</v>
      </c>
      <c r="S617" s="126" t="s">
        <v>254</v>
      </c>
      <c r="T617" s="126" t="s">
        <v>254</v>
      </c>
      <c r="U617" s="126" t="s">
        <v>254</v>
      </c>
      <c r="V617" s="127" t="s">
        <v>254</v>
      </c>
      <c r="W617" s="126">
        <v>1.4362657091561899</v>
      </c>
      <c r="X617" s="126">
        <v>0</v>
      </c>
      <c r="Y617" s="126">
        <v>0.53859964093357304</v>
      </c>
      <c r="Z617" s="126">
        <v>0.17953321364452399</v>
      </c>
      <c r="AA617" s="126">
        <v>0.17953321364452399</v>
      </c>
      <c r="AB617" s="126">
        <v>0</v>
      </c>
      <c r="AC617" s="126">
        <v>0.35906642728904797</v>
      </c>
      <c r="AD617" s="126">
        <v>0</v>
      </c>
      <c r="AE617" s="127">
        <v>0.89766606822262096</v>
      </c>
      <c r="AF617" s="128">
        <v>3</v>
      </c>
      <c r="AG617" s="125">
        <v>1.16463195691203</v>
      </c>
      <c r="AH617" s="126">
        <v>0</v>
      </c>
      <c r="AI617" s="126">
        <v>0.740035906642729</v>
      </c>
      <c r="AJ617" s="126">
        <v>0.163554757630162</v>
      </c>
      <c r="AK617" s="126">
        <v>0.163554757630162</v>
      </c>
      <c r="AL617" s="126">
        <v>0</v>
      </c>
      <c r="AM617" s="126">
        <v>0.57648114901256697</v>
      </c>
      <c r="AN617" s="126">
        <v>0</v>
      </c>
      <c r="AO617" s="127">
        <v>0.42459605026929997</v>
      </c>
      <c r="AP617" s="129">
        <v>246</v>
      </c>
      <c r="AQ617" s="129">
        <v>0</v>
      </c>
      <c r="AR617" s="129">
        <v>246</v>
      </c>
      <c r="AS617" s="129">
        <v>55.5</v>
      </c>
      <c r="AT617" s="129">
        <v>0</v>
      </c>
      <c r="AU617" s="129">
        <v>55.5</v>
      </c>
      <c r="AV617" s="129">
        <v>0</v>
      </c>
      <c r="AW617" s="129">
        <v>246</v>
      </c>
      <c r="AX617" s="129">
        <v>55.5</v>
      </c>
      <c r="AY617" s="129">
        <v>301.5</v>
      </c>
      <c r="AZ617" s="130">
        <v>301.5</v>
      </c>
      <c r="BA617" s="131">
        <v>6.15</v>
      </c>
      <c r="BB617" s="116">
        <v>1</v>
      </c>
      <c r="BC617" s="116" t="s">
        <v>254</v>
      </c>
      <c r="BD617" s="116">
        <v>0</v>
      </c>
      <c r="BE617" s="116">
        <v>0</v>
      </c>
      <c r="BF617" s="116">
        <v>0</v>
      </c>
      <c r="BG617" s="116" t="s">
        <v>254</v>
      </c>
      <c r="BH617" s="116">
        <v>0</v>
      </c>
      <c r="BI617" s="116">
        <v>0.5</v>
      </c>
    </row>
    <row r="618" spans="1:61" ht="15.5">
      <c r="A618" s="117" t="str">
        <f t="shared" si="9"/>
        <v>OR</v>
      </c>
      <c r="B618" s="118" t="s">
        <v>342</v>
      </c>
      <c r="C618" s="118">
        <v>1</v>
      </c>
      <c r="D618" s="118" t="s">
        <v>1053</v>
      </c>
      <c r="E618" s="119">
        <v>17</v>
      </c>
      <c r="F618" s="120">
        <v>2.8660626411437988</v>
      </c>
      <c r="G618" s="121">
        <v>35.129802703857422</v>
      </c>
      <c r="H618" s="60" t="s">
        <v>24</v>
      </c>
      <c r="I618" s="123">
        <v>127.3236567</v>
      </c>
      <c r="J618" s="124">
        <v>0.72</v>
      </c>
      <c r="K618" s="124">
        <v>36.56</v>
      </c>
      <c r="L618" s="124">
        <v>90.58</v>
      </c>
      <c r="N618" s="125">
        <v>2.58</v>
      </c>
      <c r="O618" s="126">
        <v>0</v>
      </c>
      <c r="P618" s="126">
        <v>0</v>
      </c>
      <c r="Q618" s="126">
        <v>4.1399999999999997</v>
      </c>
      <c r="R618" s="126">
        <v>0</v>
      </c>
      <c r="S618" s="126">
        <v>0.623188405797102</v>
      </c>
      <c r="T618" s="126">
        <v>0</v>
      </c>
      <c r="U618" s="126">
        <v>0</v>
      </c>
      <c r="V618" s="127">
        <v>0.623188405797102</v>
      </c>
      <c r="W618" s="126">
        <v>0.6</v>
      </c>
      <c r="X618" s="126">
        <v>0</v>
      </c>
      <c r="Y618" s="126">
        <v>0.4</v>
      </c>
      <c r="Z618" s="126">
        <v>0</v>
      </c>
      <c r="AA618" s="126">
        <v>0</v>
      </c>
      <c r="AB618" s="126">
        <v>0</v>
      </c>
      <c r="AC618" s="126">
        <v>0.4</v>
      </c>
      <c r="AD618" s="126">
        <v>0</v>
      </c>
      <c r="AE618" s="127">
        <v>0.2</v>
      </c>
      <c r="AF618" s="128">
        <v>2</v>
      </c>
      <c r="AG618" s="125">
        <v>3.1802000000000001</v>
      </c>
      <c r="AH618" s="126">
        <v>0</v>
      </c>
      <c r="AI618" s="126">
        <v>3.004</v>
      </c>
      <c r="AJ618" s="126">
        <v>0</v>
      </c>
      <c r="AK618" s="126">
        <v>0</v>
      </c>
      <c r="AL618" s="126">
        <v>0</v>
      </c>
      <c r="AM618" s="126">
        <v>3.004</v>
      </c>
      <c r="AN618" s="126">
        <v>0</v>
      </c>
      <c r="AO618" s="127">
        <v>0.1762</v>
      </c>
      <c r="AP618" s="129">
        <v>188</v>
      </c>
      <c r="AQ618" s="129">
        <v>0</v>
      </c>
      <c r="AR618" s="129">
        <v>188</v>
      </c>
      <c r="AS618" s="129">
        <v>40.5</v>
      </c>
      <c r="AT618" s="129">
        <v>0</v>
      </c>
      <c r="AU618" s="129">
        <v>40.5</v>
      </c>
      <c r="AV618" s="129">
        <v>0</v>
      </c>
      <c r="AW618" s="129">
        <v>188</v>
      </c>
      <c r="AX618" s="129">
        <v>40.5</v>
      </c>
      <c r="AY618" s="129">
        <v>228.5</v>
      </c>
      <c r="AZ618" s="130">
        <v>228.5</v>
      </c>
      <c r="BA618" s="131">
        <v>0.59</v>
      </c>
      <c r="BB618" s="116">
        <v>0</v>
      </c>
      <c r="BC618" s="116" t="s">
        <v>254</v>
      </c>
      <c r="BD618" s="116">
        <v>0</v>
      </c>
      <c r="BE618" s="116">
        <v>0</v>
      </c>
      <c r="BF618" s="116">
        <v>0</v>
      </c>
      <c r="BG618" s="116" t="s">
        <v>254</v>
      </c>
      <c r="BH618" s="116" t="s">
        <v>254</v>
      </c>
      <c r="BI618" s="116">
        <v>0</v>
      </c>
    </row>
    <row r="619" spans="1:61" ht="15.5">
      <c r="A619" s="117" t="str">
        <f t="shared" si="9"/>
        <v>OR</v>
      </c>
      <c r="B619" s="118" t="s">
        <v>342</v>
      </c>
      <c r="C619" s="118">
        <v>1</v>
      </c>
      <c r="D619" s="118" t="s">
        <v>1054</v>
      </c>
      <c r="E619" s="119">
        <v>18</v>
      </c>
      <c r="F619" s="120">
        <v>2.869267463684082</v>
      </c>
      <c r="G619" s="121">
        <v>35.455303192138672</v>
      </c>
      <c r="H619" s="60" t="s">
        <v>24</v>
      </c>
      <c r="I619" s="123">
        <v>159.15457090000001</v>
      </c>
      <c r="J619" s="124">
        <v>0.9</v>
      </c>
      <c r="K619" s="124">
        <v>50.1</v>
      </c>
      <c r="L619" s="124">
        <v>114.2</v>
      </c>
      <c r="N619" s="125">
        <v>9.33</v>
      </c>
      <c r="O619" s="126">
        <v>0</v>
      </c>
      <c r="P619" s="126">
        <v>0</v>
      </c>
      <c r="Q619" s="126" t="s">
        <v>254</v>
      </c>
      <c r="R619" s="126">
        <v>0</v>
      </c>
      <c r="S619" s="126" t="s">
        <v>254</v>
      </c>
      <c r="T619" s="126" t="s">
        <v>254</v>
      </c>
      <c r="U619" s="126" t="s">
        <v>254</v>
      </c>
      <c r="V619" s="127" t="s">
        <v>254</v>
      </c>
      <c r="W619" s="126">
        <v>1.33185349611543</v>
      </c>
      <c r="X619" s="126">
        <v>0</v>
      </c>
      <c r="Y619" s="126">
        <v>1.10987791342952</v>
      </c>
      <c r="Z619" s="126">
        <v>0.99889012208657002</v>
      </c>
      <c r="AA619" s="126">
        <v>0.99889012208657002</v>
      </c>
      <c r="AB619" s="126">
        <v>0</v>
      </c>
      <c r="AC619" s="126">
        <v>0.110987791342952</v>
      </c>
      <c r="AD619" s="126">
        <v>0</v>
      </c>
      <c r="AE619" s="127">
        <v>0.221975582685905</v>
      </c>
      <c r="AF619" s="128">
        <v>5</v>
      </c>
      <c r="AG619" s="125">
        <v>0.55671476137624898</v>
      </c>
      <c r="AH619" s="126">
        <v>0</v>
      </c>
      <c r="AI619" s="126">
        <v>0.47436182019977802</v>
      </c>
      <c r="AJ619" s="126">
        <v>0.43429522752497202</v>
      </c>
      <c r="AK619" s="126">
        <v>0.43429522752497202</v>
      </c>
      <c r="AL619" s="126">
        <v>0</v>
      </c>
      <c r="AM619" s="126">
        <v>4.00665926748058E-2</v>
      </c>
      <c r="AN619" s="126">
        <v>0</v>
      </c>
      <c r="AO619" s="127">
        <v>8.2352941176470601E-2</v>
      </c>
      <c r="AP619" s="129">
        <v>189.5</v>
      </c>
      <c r="AQ619" s="129">
        <v>0</v>
      </c>
      <c r="AR619" s="129">
        <v>189.5</v>
      </c>
      <c r="AS619" s="129">
        <v>62</v>
      </c>
      <c r="AT619" s="129">
        <v>0</v>
      </c>
      <c r="AU619" s="129">
        <v>62</v>
      </c>
      <c r="AV619" s="129">
        <v>0</v>
      </c>
      <c r="AW619" s="129">
        <v>189.5</v>
      </c>
      <c r="AX619" s="129">
        <v>62</v>
      </c>
      <c r="AY619" s="129">
        <v>251.5</v>
      </c>
      <c r="AZ619" s="130">
        <v>251.5</v>
      </c>
      <c r="BA619" s="131">
        <v>0.01</v>
      </c>
      <c r="BB619" s="116">
        <v>1</v>
      </c>
      <c r="BC619" s="116" t="s">
        <v>254</v>
      </c>
      <c r="BD619" s="116">
        <v>0</v>
      </c>
      <c r="BE619" s="116">
        <v>1</v>
      </c>
      <c r="BF619" s="116">
        <v>0</v>
      </c>
      <c r="BG619" s="116" t="s">
        <v>254</v>
      </c>
      <c r="BH619" s="116">
        <v>1</v>
      </c>
      <c r="BI619" s="116">
        <v>1</v>
      </c>
    </row>
    <row r="620" spans="1:61" ht="15.5">
      <c r="A620" s="117" t="str">
        <f t="shared" si="9"/>
        <v>OR</v>
      </c>
      <c r="B620" s="118" t="s">
        <v>342</v>
      </c>
      <c r="C620" s="118">
        <v>1</v>
      </c>
      <c r="D620" s="118" t="s">
        <v>1055</v>
      </c>
      <c r="E620" s="119">
        <v>19</v>
      </c>
      <c r="F620" s="120">
        <v>2.6926660537719727</v>
      </c>
      <c r="G620" s="121">
        <v>35.412792205810547</v>
      </c>
      <c r="H620" s="60" t="s">
        <v>24</v>
      </c>
      <c r="I620" s="123">
        <v>190.98548510000001</v>
      </c>
      <c r="J620" s="124">
        <v>0.88</v>
      </c>
      <c r="K620" s="124">
        <v>42.14</v>
      </c>
      <c r="L620" s="124">
        <v>108.92</v>
      </c>
      <c r="N620" s="125">
        <v>5</v>
      </c>
      <c r="O620" s="126">
        <v>0</v>
      </c>
      <c r="P620" s="126">
        <v>0</v>
      </c>
      <c r="Q620" s="126">
        <v>6.22</v>
      </c>
      <c r="R620" s="126">
        <v>0</v>
      </c>
      <c r="S620" s="126">
        <v>0.80385852090032195</v>
      </c>
      <c r="T620" s="126">
        <v>0</v>
      </c>
      <c r="U620" s="126">
        <v>0</v>
      </c>
      <c r="V620" s="127">
        <v>0.80385852090032195</v>
      </c>
      <c r="W620" s="126">
        <v>1.4659685863874301</v>
      </c>
      <c r="X620" s="126">
        <v>0</v>
      </c>
      <c r="Y620" s="126">
        <v>0.73298429319371705</v>
      </c>
      <c r="Z620" s="126">
        <v>0.41884816753926701</v>
      </c>
      <c r="AA620" s="126">
        <v>0.41884816753926701</v>
      </c>
      <c r="AB620" s="126">
        <v>0</v>
      </c>
      <c r="AC620" s="126">
        <v>0.31413612565444998</v>
      </c>
      <c r="AD620" s="126">
        <v>0</v>
      </c>
      <c r="AE620" s="127">
        <v>0.73298429319371705</v>
      </c>
      <c r="AF620" s="128">
        <v>3</v>
      </c>
      <c r="AG620" s="125">
        <v>3.7919371727748699</v>
      </c>
      <c r="AH620" s="126">
        <v>0</v>
      </c>
      <c r="AI620" s="126">
        <v>3.27811518324607</v>
      </c>
      <c r="AJ620" s="126">
        <v>0.52701570680628296</v>
      </c>
      <c r="AK620" s="126">
        <v>0.52701570680628296</v>
      </c>
      <c r="AL620" s="126">
        <v>0</v>
      </c>
      <c r="AM620" s="126">
        <v>2.7510994764397898</v>
      </c>
      <c r="AN620" s="126">
        <v>0</v>
      </c>
      <c r="AO620" s="127">
        <v>0.51382198952879599</v>
      </c>
      <c r="AP620" s="129">
        <v>309</v>
      </c>
      <c r="AQ620" s="129">
        <v>0</v>
      </c>
      <c r="AR620" s="129">
        <v>309</v>
      </c>
      <c r="AS620" s="129">
        <v>186.5</v>
      </c>
      <c r="AT620" s="129">
        <v>0</v>
      </c>
      <c r="AU620" s="129">
        <v>186.5</v>
      </c>
      <c r="AV620" s="129">
        <v>0</v>
      </c>
      <c r="AW620" s="129">
        <v>309</v>
      </c>
      <c r="AX620" s="129">
        <v>186.5</v>
      </c>
      <c r="AY620" s="129">
        <v>495.5</v>
      </c>
      <c r="AZ620" s="130">
        <v>495.5</v>
      </c>
      <c r="BA620" s="131">
        <v>0.62</v>
      </c>
      <c r="BB620" s="116">
        <v>1</v>
      </c>
      <c r="BC620" s="116" t="s">
        <v>254</v>
      </c>
      <c r="BD620" s="116" t="s">
        <v>254</v>
      </c>
      <c r="BE620" s="116">
        <v>0</v>
      </c>
      <c r="BF620" s="116">
        <v>0</v>
      </c>
      <c r="BG620" s="116" t="s">
        <v>254</v>
      </c>
      <c r="BH620" s="116">
        <v>0</v>
      </c>
      <c r="BI620" s="116">
        <v>0.5</v>
      </c>
    </row>
    <row r="621" spans="1:61" ht="15.5">
      <c r="A621" s="117" t="str">
        <f t="shared" si="9"/>
        <v>OR</v>
      </c>
      <c r="B621" s="118" t="s">
        <v>342</v>
      </c>
      <c r="C621" s="118">
        <v>1</v>
      </c>
      <c r="D621" s="118" t="s">
        <v>1056</v>
      </c>
      <c r="E621" s="119">
        <v>20</v>
      </c>
      <c r="F621" s="120">
        <v>3.0719547271728516</v>
      </c>
      <c r="G621" s="121">
        <v>35.777881622314453</v>
      </c>
      <c r="H621" s="60" t="s">
        <v>24</v>
      </c>
      <c r="I621" s="123">
        <v>159.15457090000001</v>
      </c>
      <c r="J621" s="124">
        <v>0.91</v>
      </c>
      <c r="K621" s="124">
        <v>50.18</v>
      </c>
      <c r="L621" s="124">
        <v>99.38</v>
      </c>
      <c r="N621" s="125">
        <v>6.08</v>
      </c>
      <c r="O621" s="126">
        <v>0</v>
      </c>
      <c r="P621" s="126">
        <v>0</v>
      </c>
      <c r="Q621" s="126">
        <v>8.5299999999999994</v>
      </c>
      <c r="R621" s="126">
        <v>0</v>
      </c>
      <c r="S621" s="126">
        <v>0.71277842907385702</v>
      </c>
      <c r="T621" s="126">
        <v>0</v>
      </c>
      <c r="U621" s="126">
        <v>0</v>
      </c>
      <c r="V621" s="127">
        <v>0.71277842907385702</v>
      </c>
      <c r="W621" s="126">
        <v>1.3755158184319101</v>
      </c>
      <c r="X621" s="126">
        <v>0</v>
      </c>
      <c r="Y621" s="126">
        <v>0.41265474552957399</v>
      </c>
      <c r="Z621" s="126">
        <v>0.41265474552957399</v>
      </c>
      <c r="AA621" s="126">
        <v>0.137551581843191</v>
      </c>
      <c r="AB621" s="126">
        <v>0.27510316368638199</v>
      </c>
      <c r="AC621" s="126">
        <v>0</v>
      </c>
      <c r="AD621" s="126">
        <v>0</v>
      </c>
      <c r="AE621" s="127">
        <v>0.96286107290233802</v>
      </c>
      <c r="AF621" s="128">
        <v>3</v>
      </c>
      <c r="AG621" s="125">
        <v>1.3478679504814299</v>
      </c>
      <c r="AH621" s="126">
        <v>0</v>
      </c>
      <c r="AI621" s="126">
        <v>0.17015130674002801</v>
      </c>
      <c r="AJ621" s="126">
        <v>0.17015130674002801</v>
      </c>
      <c r="AK621" s="126">
        <v>0.12530949105914699</v>
      </c>
      <c r="AL621" s="126">
        <v>4.4841815680880297E-2</v>
      </c>
      <c r="AM621" s="126">
        <v>0</v>
      </c>
      <c r="AN621" s="126">
        <v>0</v>
      </c>
      <c r="AO621" s="127">
        <v>1.1777166437413999</v>
      </c>
      <c r="AP621" s="129">
        <v>263.5</v>
      </c>
      <c r="AQ621" s="129">
        <v>0</v>
      </c>
      <c r="AR621" s="129">
        <v>263.5</v>
      </c>
      <c r="AS621" s="129">
        <v>50.5</v>
      </c>
      <c r="AT621" s="129">
        <v>0</v>
      </c>
      <c r="AU621" s="129">
        <v>50.5</v>
      </c>
      <c r="AV621" s="129">
        <v>0</v>
      </c>
      <c r="AW621" s="129">
        <v>263.5</v>
      </c>
      <c r="AX621" s="129">
        <v>50.5</v>
      </c>
      <c r="AY621" s="129">
        <v>314</v>
      </c>
      <c r="AZ621" s="130">
        <v>314</v>
      </c>
      <c r="BA621" s="131">
        <v>0.12</v>
      </c>
      <c r="BB621" s="116">
        <v>1</v>
      </c>
      <c r="BC621" s="116" t="s">
        <v>254</v>
      </c>
      <c r="BD621" s="116" t="s">
        <v>254</v>
      </c>
      <c r="BE621" s="116">
        <v>1</v>
      </c>
      <c r="BF621" s="116" t="s">
        <v>254</v>
      </c>
      <c r="BG621" s="116" t="s">
        <v>254</v>
      </c>
      <c r="BH621" s="116">
        <v>1</v>
      </c>
      <c r="BI621" s="116">
        <v>1</v>
      </c>
    </row>
    <row r="622" spans="1:61" ht="15.5">
      <c r="A622" s="117" t="str">
        <f t="shared" si="9"/>
        <v>OR</v>
      </c>
      <c r="B622" s="118" t="s">
        <v>344</v>
      </c>
      <c r="C622" s="118">
        <v>1</v>
      </c>
      <c r="D622" s="118" t="s">
        <v>1057</v>
      </c>
      <c r="E622" s="119">
        <v>1</v>
      </c>
      <c r="F622" s="120">
        <v>2.1895806789398193</v>
      </c>
      <c r="G622" s="121">
        <v>35.317577362060547</v>
      </c>
      <c r="H622" s="60" t="s">
        <v>24</v>
      </c>
      <c r="I622" s="123">
        <v>318.30914180000002</v>
      </c>
      <c r="J622" s="124">
        <v>0.8</v>
      </c>
      <c r="K622" s="124">
        <v>32.94</v>
      </c>
      <c r="L622" s="124">
        <v>113.96</v>
      </c>
      <c r="N622" s="125">
        <v>0.1356</v>
      </c>
      <c r="O622" s="126">
        <v>0</v>
      </c>
      <c r="P622" s="126">
        <v>0</v>
      </c>
      <c r="Q622" s="126">
        <v>6.29</v>
      </c>
      <c r="R622" s="126">
        <v>0</v>
      </c>
      <c r="S622" s="126">
        <v>2.1558028616852101E-2</v>
      </c>
      <c r="T622" s="126">
        <v>0</v>
      </c>
      <c r="U622" s="126">
        <v>0</v>
      </c>
      <c r="V622" s="127">
        <v>2.1558028616852101E-2</v>
      </c>
      <c r="W622" s="126">
        <v>3.5656401944894598</v>
      </c>
      <c r="X622" s="126">
        <v>2.9173419773095599</v>
      </c>
      <c r="Y622" s="126">
        <v>0.324149108589951</v>
      </c>
      <c r="Z622" s="126">
        <v>0</v>
      </c>
      <c r="AA622" s="126">
        <v>0</v>
      </c>
      <c r="AB622" s="126">
        <v>0</v>
      </c>
      <c r="AC622" s="126">
        <v>0.324149108589951</v>
      </c>
      <c r="AD622" s="126">
        <v>2.9173419773095599</v>
      </c>
      <c r="AE622" s="127">
        <v>0.324149108589951</v>
      </c>
      <c r="AF622" s="128">
        <v>4</v>
      </c>
      <c r="AG622" s="125">
        <v>2.0063209076174999</v>
      </c>
      <c r="AH622" s="126">
        <v>0.71912479740680701</v>
      </c>
      <c r="AI622" s="126">
        <v>0.143922204213938</v>
      </c>
      <c r="AJ622" s="126">
        <v>0</v>
      </c>
      <c r="AK622" s="126">
        <v>0</v>
      </c>
      <c r="AL622" s="126">
        <v>0</v>
      </c>
      <c r="AM622" s="126">
        <v>0.143922204213938</v>
      </c>
      <c r="AN622" s="126">
        <v>0.71912479740680701</v>
      </c>
      <c r="AO622" s="127">
        <v>1.14327390599676</v>
      </c>
      <c r="AP622" s="129">
        <v>118.5</v>
      </c>
      <c r="AQ622" s="129">
        <v>0</v>
      </c>
      <c r="AR622" s="129">
        <v>118.5</v>
      </c>
      <c r="AS622" s="129">
        <v>85.5</v>
      </c>
      <c r="AT622" s="129">
        <v>0</v>
      </c>
      <c r="AU622" s="129">
        <v>85.5</v>
      </c>
      <c r="AV622" s="129">
        <v>0</v>
      </c>
      <c r="AW622" s="129">
        <v>118.5</v>
      </c>
      <c r="AX622" s="129">
        <v>85.5</v>
      </c>
      <c r="AY622" s="129">
        <v>204</v>
      </c>
      <c r="AZ622" s="130">
        <v>204</v>
      </c>
      <c r="BA622" s="131">
        <v>119.85</v>
      </c>
      <c r="BB622" s="116">
        <v>1</v>
      </c>
      <c r="BC622" s="116" t="s">
        <v>254</v>
      </c>
      <c r="BD622" s="116">
        <v>0</v>
      </c>
      <c r="BE622" s="116">
        <v>0</v>
      </c>
      <c r="BF622" s="116">
        <v>0</v>
      </c>
      <c r="BG622" s="116" t="s">
        <v>254</v>
      </c>
      <c r="BH622" s="116">
        <v>0</v>
      </c>
      <c r="BI622" s="116">
        <v>0.5</v>
      </c>
    </row>
    <row r="623" spans="1:61" ht="15.5">
      <c r="A623" s="117" t="str">
        <f t="shared" si="9"/>
        <v>OR</v>
      </c>
      <c r="B623" s="118" t="s">
        <v>344</v>
      </c>
      <c r="C623" s="118">
        <v>1</v>
      </c>
      <c r="D623" s="118" t="s">
        <v>1058</v>
      </c>
      <c r="E623" s="119">
        <v>2</v>
      </c>
      <c r="F623" s="120">
        <v>2.5548501014709473</v>
      </c>
      <c r="G623" s="121">
        <v>35.564933776855469</v>
      </c>
      <c r="H623" s="60" t="s">
        <v>24</v>
      </c>
      <c r="I623" s="123">
        <v>222.8163993</v>
      </c>
      <c r="J623" s="124">
        <v>0.77777777777777801</v>
      </c>
      <c r="K623" s="124">
        <v>26.6444444444444</v>
      </c>
      <c r="L623" s="124">
        <v>103.133333333333</v>
      </c>
      <c r="N623" s="125">
        <v>0.1094</v>
      </c>
      <c r="O623" s="126">
        <v>0</v>
      </c>
      <c r="P623" s="126">
        <v>0</v>
      </c>
      <c r="Q623" s="126">
        <v>6.18</v>
      </c>
      <c r="R623" s="126">
        <v>0</v>
      </c>
      <c r="S623" s="126">
        <v>1.7702265372168301E-2</v>
      </c>
      <c r="T623" s="126">
        <v>0</v>
      </c>
      <c r="U623" s="126">
        <v>0</v>
      </c>
      <c r="V623" s="127">
        <v>1.7702265372168301E-2</v>
      </c>
      <c r="W623" s="126">
        <v>4.3684710351377003</v>
      </c>
      <c r="X623" s="126">
        <v>1.61443494776828</v>
      </c>
      <c r="Y623" s="126">
        <v>2.6590693257359899</v>
      </c>
      <c r="Z623" s="126">
        <v>0.379867046533713</v>
      </c>
      <c r="AA623" s="126">
        <v>0.379867046533713</v>
      </c>
      <c r="AB623" s="126">
        <v>0</v>
      </c>
      <c r="AC623" s="126">
        <v>2.2792022792022801</v>
      </c>
      <c r="AD623" s="126">
        <v>1.61443494776828</v>
      </c>
      <c r="AE623" s="127">
        <v>9.4966761633428307E-2</v>
      </c>
      <c r="AF623" s="128">
        <v>6</v>
      </c>
      <c r="AG623" s="125">
        <v>9.6266856600189907</v>
      </c>
      <c r="AH623" s="126">
        <v>0.56714150047483403</v>
      </c>
      <c r="AI623" s="126">
        <v>8.5882241215574595</v>
      </c>
      <c r="AJ623" s="126">
        <v>0.39145299145299101</v>
      </c>
      <c r="AK623" s="126">
        <v>0.39145299145299101</v>
      </c>
      <c r="AL623" s="126">
        <v>0</v>
      </c>
      <c r="AM623" s="126">
        <v>8.1967711301044606</v>
      </c>
      <c r="AN623" s="126">
        <v>0.56714150047483403</v>
      </c>
      <c r="AO623" s="127">
        <v>0.47132003798670502</v>
      </c>
      <c r="AP623" s="129">
        <v>156.5</v>
      </c>
      <c r="AQ623" s="129">
        <v>0</v>
      </c>
      <c r="AR623" s="129">
        <v>156.5</v>
      </c>
      <c r="AS623" s="129">
        <v>157.5</v>
      </c>
      <c r="AT623" s="129">
        <v>0</v>
      </c>
      <c r="AU623" s="129">
        <v>157.5</v>
      </c>
      <c r="AV623" s="129">
        <v>0</v>
      </c>
      <c r="AW623" s="129">
        <v>156.5</v>
      </c>
      <c r="AX623" s="129">
        <v>157.5</v>
      </c>
      <c r="AY623" s="129">
        <v>314</v>
      </c>
      <c r="AZ623" s="130">
        <v>314</v>
      </c>
      <c r="BA623" s="131">
        <v>81.75</v>
      </c>
      <c r="BB623" s="116">
        <v>1</v>
      </c>
      <c r="BC623" s="116" t="s">
        <v>254</v>
      </c>
      <c r="BD623" s="116">
        <v>0</v>
      </c>
      <c r="BE623" s="116">
        <v>0</v>
      </c>
      <c r="BF623" s="116">
        <v>0</v>
      </c>
      <c r="BG623" s="116" t="s">
        <v>254</v>
      </c>
      <c r="BH623" s="116">
        <v>0</v>
      </c>
      <c r="BI623" s="116">
        <v>0.5</v>
      </c>
    </row>
    <row r="624" spans="1:61" ht="15.5">
      <c r="A624" s="117" t="str">
        <f t="shared" si="9"/>
        <v>OR</v>
      </c>
      <c r="B624" s="118" t="s">
        <v>344</v>
      </c>
      <c r="C624" s="118">
        <v>1</v>
      </c>
      <c r="D624" s="118" t="s">
        <v>1059</v>
      </c>
      <c r="E624" s="119">
        <v>3</v>
      </c>
      <c r="F624" s="120">
        <v>2.0527160167694092</v>
      </c>
      <c r="G624" s="121">
        <v>35.645671844482422</v>
      </c>
      <c r="H624" s="60" t="s">
        <v>24</v>
      </c>
      <c r="I624" s="123">
        <v>254.6473135</v>
      </c>
      <c r="J624" s="124">
        <v>0.85555555555555596</v>
      </c>
      <c r="K624" s="124">
        <v>33.422222222222203</v>
      </c>
      <c r="L624" s="124">
        <v>114.6</v>
      </c>
      <c r="N624" s="125">
        <v>0.27510000000000001</v>
      </c>
      <c r="O624" s="126">
        <v>0</v>
      </c>
      <c r="P624" s="126">
        <v>0</v>
      </c>
      <c r="Q624" s="126">
        <v>9.18</v>
      </c>
      <c r="R624" s="126">
        <v>0</v>
      </c>
      <c r="S624" s="126">
        <v>2.9967320261437901E-2</v>
      </c>
      <c r="T624" s="126">
        <v>0</v>
      </c>
      <c r="U624" s="126">
        <v>0</v>
      </c>
      <c r="V624" s="127">
        <v>2.9967320261437901E-2</v>
      </c>
      <c r="W624" s="126">
        <v>8.4595959595959602</v>
      </c>
      <c r="X624" s="126">
        <v>5.5555555555555598</v>
      </c>
      <c r="Y624" s="126">
        <v>2.1464646464646502</v>
      </c>
      <c r="Z624" s="126">
        <v>0.75757575757575801</v>
      </c>
      <c r="AA624" s="126">
        <v>0.25252525252525299</v>
      </c>
      <c r="AB624" s="126">
        <v>0.50505050505050497</v>
      </c>
      <c r="AC624" s="126">
        <v>1.3888888888888899</v>
      </c>
      <c r="AD624" s="126">
        <v>5.5555555555555598</v>
      </c>
      <c r="AE624" s="127">
        <v>0.75757575757575801</v>
      </c>
      <c r="AF624" s="128">
        <v>7</v>
      </c>
      <c r="AG624" s="125">
        <v>7.4657828282828298</v>
      </c>
      <c r="AH624" s="126">
        <v>1.8930555555555599</v>
      </c>
      <c r="AI624" s="126">
        <v>4.7933080808080799</v>
      </c>
      <c r="AJ624" s="126">
        <v>0.22361111111111101</v>
      </c>
      <c r="AK624" s="126">
        <v>0.122222222222222</v>
      </c>
      <c r="AL624" s="126">
        <v>0.101388888888889</v>
      </c>
      <c r="AM624" s="126">
        <v>4.5696969696969703</v>
      </c>
      <c r="AN624" s="126">
        <v>1.8930555555555599</v>
      </c>
      <c r="AO624" s="127">
        <v>0.77941919191919196</v>
      </c>
      <c r="AP624" s="129">
        <v>106.5</v>
      </c>
      <c r="AQ624" s="129">
        <v>0</v>
      </c>
      <c r="AR624" s="129">
        <v>106.5</v>
      </c>
      <c r="AS624" s="129">
        <v>101</v>
      </c>
      <c r="AT624" s="129">
        <v>0</v>
      </c>
      <c r="AU624" s="129">
        <v>101</v>
      </c>
      <c r="AV624" s="129">
        <v>0</v>
      </c>
      <c r="AW624" s="129">
        <v>106.5</v>
      </c>
      <c r="AX624" s="129">
        <v>101</v>
      </c>
      <c r="AY624" s="129">
        <v>207.5</v>
      </c>
      <c r="AZ624" s="130">
        <v>207.5</v>
      </c>
      <c r="BA624" s="131">
        <v>57.24</v>
      </c>
      <c r="BB624" s="116">
        <v>1</v>
      </c>
      <c r="BC624" s="116" t="s">
        <v>254</v>
      </c>
      <c r="BD624" s="116">
        <v>0</v>
      </c>
      <c r="BE624" s="116">
        <v>0</v>
      </c>
      <c r="BF624" s="116">
        <v>0</v>
      </c>
      <c r="BG624" s="116" t="s">
        <v>254</v>
      </c>
      <c r="BH624" s="116">
        <v>1</v>
      </c>
      <c r="BI624" s="116">
        <v>0.5</v>
      </c>
    </row>
    <row r="625" spans="1:61" ht="15.5">
      <c r="A625" s="117" t="str">
        <f t="shared" si="9"/>
        <v>OR</v>
      </c>
      <c r="B625" s="118" t="s">
        <v>344</v>
      </c>
      <c r="C625" s="118">
        <v>1</v>
      </c>
      <c r="D625" s="118" t="s">
        <v>1060</v>
      </c>
      <c r="E625" s="119">
        <v>4</v>
      </c>
      <c r="F625" s="120">
        <v>2.2868309020996094</v>
      </c>
      <c r="G625" s="121">
        <v>36.676959991455078</v>
      </c>
      <c r="H625" s="60" t="s">
        <v>24</v>
      </c>
      <c r="I625" s="123">
        <v>159.15457090000001</v>
      </c>
      <c r="J625" s="124">
        <v>0.78749999999999998</v>
      </c>
      <c r="K625" s="124">
        <v>28.337499999999999</v>
      </c>
      <c r="L625" s="124">
        <v>126.33750000000001</v>
      </c>
      <c r="N625" s="125">
        <v>0.1915</v>
      </c>
      <c r="O625" s="126">
        <v>0</v>
      </c>
      <c r="P625" s="126">
        <v>0</v>
      </c>
      <c r="Q625" s="126">
        <v>8.17</v>
      </c>
      <c r="R625" s="126">
        <v>0</v>
      </c>
      <c r="S625" s="126">
        <v>2.3439412484700099E-2</v>
      </c>
      <c r="T625" s="126">
        <v>0</v>
      </c>
      <c r="U625" s="126">
        <v>0</v>
      </c>
      <c r="V625" s="127">
        <v>2.3439412484700099E-2</v>
      </c>
      <c r="W625" s="126">
        <v>11.9935170178282</v>
      </c>
      <c r="X625" s="126">
        <v>7.6175040518638601</v>
      </c>
      <c r="Y625" s="126">
        <v>4.0518638573743901</v>
      </c>
      <c r="Z625" s="126">
        <v>0.97244732576985404</v>
      </c>
      <c r="AA625" s="126">
        <v>0.97244732576985404</v>
      </c>
      <c r="AB625" s="126">
        <v>0</v>
      </c>
      <c r="AC625" s="126">
        <v>3.0794165316045401</v>
      </c>
      <c r="AD625" s="126">
        <v>7.6175040518638601</v>
      </c>
      <c r="AE625" s="127">
        <v>0.324149108589951</v>
      </c>
      <c r="AF625" s="128">
        <v>5</v>
      </c>
      <c r="AG625" s="125">
        <v>8.0542949756888191</v>
      </c>
      <c r="AH625" s="126">
        <v>2.4961102106969202</v>
      </c>
      <c r="AI625" s="126">
        <v>5.2726094003241499</v>
      </c>
      <c r="AJ625" s="126">
        <v>0.193192868719611</v>
      </c>
      <c r="AK625" s="126">
        <v>0.193192868719611</v>
      </c>
      <c r="AL625" s="126">
        <v>0</v>
      </c>
      <c r="AM625" s="126">
        <v>5.0794165316045401</v>
      </c>
      <c r="AN625" s="126">
        <v>2.4961102106969202</v>
      </c>
      <c r="AO625" s="127">
        <v>0.28557536466774702</v>
      </c>
      <c r="AP625" s="129">
        <v>233</v>
      </c>
      <c r="AQ625" s="129">
        <v>0</v>
      </c>
      <c r="AR625" s="129">
        <v>233</v>
      </c>
      <c r="AS625" s="129">
        <v>117</v>
      </c>
      <c r="AT625" s="129">
        <v>0</v>
      </c>
      <c r="AU625" s="129">
        <v>117</v>
      </c>
      <c r="AV625" s="129">
        <v>0</v>
      </c>
      <c r="AW625" s="129">
        <v>233</v>
      </c>
      <c r="AX625" s="129">
        <v>117</v>
      </c>
      <c r="AY625" s="129">
        <v>350</v>
      </c>
      <c r="AZ625" s="130">
        <v>350</v>
      </c>
      <c r="BA625" s="131">
        <v>75.41</v>
      </c>
      <c r="BB625" s="116">
        <v>1</v>
      </c>
      <c r="BC625" s="116" t="s">
        <v>254</v>
      </c>
      <c r="BD625" s="116">
        <v>0</v>
      </c>
      <c r="BE625" s="116">
        <v>0</v>
      </c>
      <c r="BF625" s="116">
        <v>1</v>
      </c>
      <c r="BG625" s="116" t="s">
        <v>254</v>
      </c>
      <c r="BH625" s="116">
        <v>0</v>
      </c>
      <c r="BI625" s="116">
        <v>0.5</v>
      </c>
    </row>
    <row r="626" spans="1:61" ht="15.5">
      <c r="A626" s="117" t="str">
        <f t="shared" si="9"/>
        <v>OR</v>
      </c>
      <c r="B626" s="118" t="s">
        <v>344</v>
      </c>
      <c r="C626" s="118">
        <v>1</v>
      </c>
      <c r="D626" s="118" t="s">
        <v>1061</v>
      </c>
      <c r="E626" s="119">
        <v>5</v>
      </c>
      <c r="F626" s="120">
        <v>2.1968352794647217</v>
      </c>
      <c r="G626" s="121">
        <v>35.376476287841797</v>
      </c>
      <c r="H626" s="60" t="s">
        <v>24</v>
      </c>
      <c r="I626" s="123">
        <v>254.6473135</v>
      </c>
      <c r="J626" s="124">
        <v>0.83888888888888902</v>
      </c>
      <c r="K626" s="124">
        <v>29.577777777777801</v>
      </c>
      <c r="L626" s="124">
        <v>106.044444444444</v>
      </c>
      <c r="N626" s="125">
        <v>0.17519999999999999</v>
      </c>
      <c r="O626" s="126">
        <v>0</v>
      </c>
      <c r="P626" s="126">
        <v>0</v>
      </c>
      <c r="Q626" s="126">
        <v>9.2899999999999991</v>
      </c>
      <c r="R626" s="126">
        <v>0</v>
      </c>
      <c r="S626" s="126">
        <v>1.8858988159311099E-2</v>
      </c>
      <c r="T626" s="126">
        <v>0</v>
      </c>
      <c r="U626" s="126">
        <v>0</v>
      </c>
      <c r="V626" s="127">
        <v>1.8858988159311099E-2</v>
      </c>
      <c r="W626" s="126">
        <v>3.80499405469679</v>
      </c>
      <c r="X626" s="126">
        <v>2.79429250891795</v>
      </c>
      <c r="Y626" s="126">
        <v>0.53507728894173601</v>
      </c>
      <c r="Z626" s="126">
        <v>0.11890606420927501</v>
      </c>
      <c r="AA626" s="126">
        <v>0.11890606420927501</v>
      </c>
      <c r="AB626" s="126">
        <v>0</v>
      </c>
      <c r="AC626" s="126">
        <v>0.41617122473246099</v>
      </c>
      <c r="AD626" s="126">
        <v>2.79429250891795</v>
      </c>
      <c r="AE626" s="127">
        <v>0.47562425683709902</v>
      </c>
      <c r="AF626" s="128">
        <v>5</v>
      </c>
      <c r="AG626" s="125">
        <v>3.9271105826397101</v>
      </c>
      <c r="AH626" s="126">
        <v>0.91379310344827602</v>
      </c>
      <c r="AI626" s="126">
        <v>1.9540428061831201</v>
      </c>
      <c r="AJ626" s="126">
        <v>0.39940546967895402</v>
      </c>
      <c r="AK626" s="126">
        <v>0.39940546967895402</v>
      </c>
      <c r="AL626" s="126">
        <v>0</v>
      </c>
      <c r="AM626" s="126">
        <v>1.5546373365041599</v>
      </c>
      <c r="AN626" s="126">
        <v>0.91379310344827602</v>
      </c>
      <c r="AO626" s="127">
        <v>1.05927467300832</v>
      </c>
      <c r="AP626" s="129">
        <v>356</v>
      </c>
      <c r="AQ626" s="129">
        <v>0</v>
      </c>
      <c r="AR626" s="129">
        <v>356</v>
      </c>
      <c r="AS626" s="129">
        <v>104</v>
      </c>
      <c r="AT626" s="129">
        <v>0</v>
      </c>
      <c r="AU626" s="129">
        <v>104</v>
      </c>
      <c r="AV626" s="129">
        <v>0</v>
      </c>
      <c r="AW626" s="129">
        <v>356</v>
      </c>
      <c r="AX626" s="129">
        <v>104</v>
      </c>
      <c r="AY626" s="129">
        <v>460</v>
      </c>
      <c r="AZ626" s="130">
        <v>460</v>
      </c>
      <c r="BA626" s="131">
        <v>120.04</v>
      </c>
      <c r="BB626" s="116">
        <v>1</v>
      </c>
      <c r="BC626" s="116" t="s">
        <v>254</v>
      </c>
      <c r="BD626" s="116">
        <v>0</v>
      </c>
      <c r="BE626" s="116">
        <v>0</v>
      </c>
      <c r="BF626" s="116">
        <v>1</v>
      </c>
      <c r="BG626" s="116" t="s">
        <v>254</v>
      </c>
      <c r="BH626" s="116">
        <v>0</v>
      </c>
      <c r="BI626" s="116">
        <v>0.5</v>
      </c>
    </row>
    <row r="627" spans="1:61" ht="15.5">
      <c r="A627" s="117" t="str">
        <f t="shared" si="9"/>
        <v>OR</v>
      </c>
      <c r="B627" s="118" t="s">
        <v>344</v>
      </c>
      <c r="C627" s="118">
        <v>1</v>
      </c>
      <c r="D627" s="118" t="s">
        <v>1062</v>
      </c>
      <c r="E627" s="119">
        <v>6</v>
      </c>
      <c r="F627" s="120">
        <v>2.4105656147003174</v>
      </c>
      <c r="G627" s="121">
        <v>36.46307373046875</v>
      </c>
      <c r="H627" s="60" t="s">
        <v>24</v>
      </c>
      <c r="I627" s="123">
        <v>286.47822769999999</v>
      </c>
      <c r="J627" s="124">
        <v>0.87222222222222201</v>
      </c>
      <c r="K627" s="124">
        <v>33.588888888888903</v>
      </c>
      <c r="L627" s="124">
        <v>112.14444444444401</v>
      </c>
      <c r="N627" s="125">
        <v>0.1459</v>
      </c>
      <c r="O627" s="126">
        <v>0</v>
      </c>
      <c r="P627" s="126">
        <v>0</v>
      </c>
      <c r="Q627" s="126">
        <v>8.39</v>
      </c>
      <c r="R627" s="126">
        <v>0</v>
      </c>
      <c r="S627" s="126">
        <v>1.7389749702026201E-2</v>
      </c>
      <c r="T627" s="126">
        <v>0</v>
      </c>
      <c r="U627" s="126">
        <v>0</v>
      </c>
      <c r="V627" s="127">
        <v>1.7389749702026201E-2</v>
      </c>
      <c r="W627" s="126">
        <v>4.8628428927680796</v>
      </c>
      <c r="X627" s="126">
        <v>2.2443890274314202</v>
      </c>
      <c r="Y627" s="126">
        <v>1.99501246882793</v>
      </c>
      <c r="Z627" s="126">
        <v>0.99750623441396502</v>
      </c>
      <c r="AA627" s="126">
        <v>0.93516209476309198</v>
      </c>
      <c r="AB627" s="126">
        <v>6.23441396508728E-2</v>
      </c>
      <c r="AC627" s="126">
        <v>0.99750623441396502</v>
      </c>
      <c r="AD627" s="126">
        <v>2.2443890274314202</v>
      </c>
      <c r="AE627" s="127">
        <v>0.62344139650872799</v>
      </c>
      <c r="AF627" s="128">
        <v>7</v>
      </c>
      <c r="AG627" s="125">
        <v>7.3638403990024903</v>
      </c>
      <c r="AH627" s="126">
        <v>1.71315461346633</v>
      </c>
      <c r="AI627" s="126">
        <v>5.4948254364089797</v>
      </c>
      <c r="AJ627" s="126">
        <v>1.60255610972569</v>
      </c>
      <c r="AK627" s="126">
        <v>1.5923940149625899</v>
      </c>
      <c r="AL627" s="126">
        <v>1.0162094763092299E-2</v>
      </c>
      <c r="AM627" s="126">
        <v>3.89226932668329</v>
      </c>
      <c r="AN627" s="126">
        <v>1.71315461346633</v>
      </c>
      <c r="AO627" s="127">
        <v>0.155860349127182</v>
      </c>
      <c r="AP627" s="129">
        <v>441.5</v>
      </c>
      <c r="AQ627" s="129">
        <v>0</v>
      </c>
      <c r="AR627" s="129">
        <v>441.5</v>
      </c>
      <c r="AS627" s="129">
        <v>211</v>
      </c>
      <c r="AT627" s="129">
        <v>0</v>
      </c>
      <c r="AU627" s="129">
        <v>211</v>
      </c>
      <c r="AV627" s="129">
        <v>0</v>
      </c>
      <c r="AW627" s="129">
        <v>441.5</v>
      </c>
      <c r="AX627" s="129">
        <v>211</v>
      </c>
      <c r="AY627" s="129">
        <v>652.5</v>
      </c>
      <c r="AZ627" s="130">
        <v>652.5</v>
      </c>
      <c r="BA627" s="131">
        <v>25.05</v>
      </c>
      <c r="BB627" s="116">
        <v>1</v>
      </c>
      <c r="BC627" s="116" t="s">
        <v>254</v>
      </c>
      <c r="BD627" s="116">
        <v>0</v>
      </c>
      <c r="BE627" s="116">
        <v>0</v>
      </c>
      <c r="BF627" s="116">
        <v>0</v>
      </c>
      <c r="BG627" s="116" t="s">
        <v>254</v>
      </c>
      <c r="BH627" s="116">
        <v>1</v>
      </c>
      <c r="BI627" s="116">
        <v>0.5</v>
      </c>
    </row>
    <row r="628" spans="1:61" ht="15.5">
      <c r="A628" s="117" t="str">
        <f t="shared" si="9"/>
        <v>OR</v>
      </c>
      <c r="B628" s="118" t="s">
        <v>344</v>
      </c>
      <c r="C628" s="118">
        <v>1</v>
      </c>
      <c r="D628" s="118" t="s">
        <v>1063</v>
      </c>
      <c r="E628" s="119">
        <v>7</v>
      </c>
      <c r="F628" s="120">
        <v>2.5357615947723389</v>
      </c>
      <c r="G628" s="121">
        <v>35.734886169433594</v>
      </c>
      <c r="H628" s="60" t="s">
        <v>24</v>
      </c>
      <c r="I628" s="123">
        <v>190.98548510000001</v>
      </c>
      <c r="J628" s="124">
        <v>0.8</v>
      </c>
      <c r="K628" s="124">
        <v>30.311111111111099</v>
      </c>
      <c r="L628" s="124">
        <v>94.766666666666694</v>
      </c>
      <c r="N628" s="125">
        <v>6.6199999999999995E-2</v>
      </c>
      <c r="O628" s="126">
        <v>0</v>
      </c>
      <c r="P628" s="126">
        <v>0</v>
      </c>
      <c r="Q628" s="126">
        <v>5.34</v>
      </c>
      <c r="R628" s="126">
        <v>0</v>
      </c>
      <c r="S628" s="126">
        <v>1.2397003745318399E-2</v>
      </c>
      <c r="T628" s="126">
        <v>0</v>
      </c>
      <c r="U628" s="126">
        <v>0</v>
      </c>
      <c r="V628" s="127">
        <v>1.2397003745318399E-2</v>
      </c>
      <c r="W628" s="126">
        <v>5.8333333333333304</v>
      </c>
      <c r="X628" s="126">
        <v>3.7962962962962998</v>
      </c>
      <c r="Y628" s="126">
        <v>1.4814814814814801</v>
      </c>
      <c r="Z628" s="126">
        <v>0.46296296296296302</v>
      </c>
      <c r="AA628" s="126">
        <v>0.46296296296296302</v>
      </c>
      <c r="AB628" s="126">
        <v>0</v>
      </c>
      <c r="AC628" s="126">
        <v>1.0185185185185199</v>
      </c>
      <c r="AD628" s="126">
        <v>3.7962962962962998</v>
      </c>
      <c r="AE628" s="127">
        <v>0.55555555555555503</v>
      </c>
      <c r="AF628" s="128">
        <v>5</v>
      </c>
      <c r="AG628" s="125">
        <v>5.3690740740740699</v>
      </c>
      <c r="AH628" s="126">
        <v>1.3807407407407399</v>
      </c>
      <c r="AI628" s="126">
        <v>2.9244444444444402</v>
      </c>
      <c r="AJ628" s="126">
        <v>0.13212962962963001</v>
      </c>
      <c r="AK628" s="126">
        <v>0.13212962962963001</v>
      </c>
      <c r="AL628" s="126">
        <v>0</v>
      </c>
      <c r="AM628" s="126">
        <v>2.79231481481481</v>
      </c>
      <c r="AN628" s="126">
        <v>1.3807407407407399</v>
      </c>
      <c r="AO628" s="127">
        <v>1.06388888888889</v>
      </c>
      <c r="AP628" s="129">
        <v>382</v>
      </c>
      <c r="AQ628" s="129">
        <v>0</v>
      </c>
      <c r="AR628" s="129">
        <v>382</v>
      </c>
      <c r="AS628" s="129">
        <v>89.5</v>
      </c>
      <c r="AT628" s="129">
        <v>0</v>
      </c>
      <c r="AU628" s="129">
        <v>89.5</v>
      </c>
      <c r="AV628" s="129">
        <v>0</v>
      </c>
      <c r="AW628" s="129">
        <v>382</v>
      </c>
      <c r="AX628" s="129">
        <v>89.5</v>
      </c>
      <c r="AY628" s="129">
        <v>471.5</v>
      </c>
      <c r="AZ628" s="130">
        <v>471.5</v>
      </c>
      <c r="BA628" s="131">
        <v>66.73</v>
      </c>
      <c r="BB628" s="116">
        <v>1</v>
      </c>
      <c r="BC628" s="116" t="s">
        <v>254</v>
      </c>
      <c r="BD628" s="116">
        <v>0</v>
      </c>
      <c r="BE628" s="116">
        <v>0</v>
      </c>
      <c r="BF628" s="116">
        <v>0</v>
      </c>
      <c r="BG628" s="116" t="s">
        <v>254</v>
      </c>
      <c r="BH628" s="116">
        <v>1</v>
      </c>
      <c r="BI628" s="116">
        <v>0.5</v>
      </c>
    </row>
    <row r="629" spans="1:61" ht="15.5">
      <c r="A629" s="117" t="str">
        <f t="shared" si="9"/>
        <v>OR</v>
      </c>
      <c r="B629" s="118" t="s">
        <v>344</v>
      </c>
      <c r="C629" s="118">
        <v>1</v>
      </c>
      <c r="D629" s="118" t="s">
        <v>1064</v>
      </c>
      <c r="E629" s="119">
        <v>8</v>
      </c>
      <c r="F629" s="120">
        <v>2.688892126083374</v>
      </c>
      <c r="G629" s="121">
        <v>36.302703857421875</v>
      </c>
      <c r="H629" s="60" t="s">
        <v>24</v>
      </c>
      <c r="I629" s="123">
        <v>254.6473135</v>
      </c>
      <c r="J629" s="124">
        <v>0.87777777777777799</v>
      </c>
      <c r="K629" s="124">
        <v>28.844444444444399</v>
      </c>
      <c r="L629" s="124">
        <v>114.833333333333</v>
      </c>
      <c r="N629" s="125">
        <v>0.13689999999999999</v>
      </c>
      <c r="O629" s="126">
        <v>0</v>
      </c>
      <c r="P629" s="126">
        <v>0</v>
      </c>
      <c r="Q629" s="126">
        <v>7.63</v>
      </c>
      <c r="R629" s="126">
        <v>0</v>
      </c>
      <c r="S629" s="126">
        <v>1.7942332896461299E-2</v>
      </c>
      <c r="T629" s="126">
        <v>0</v>
      </c>
      <c r="U629" s="126">
        <v>0</v>
      </c>
      <c r="V629" s="127">
        <v>1.7942332896461299E-2</v>
      </c>
      <c r="W629" s="126">
        <v>9.5238095238095202</v>
      </c>
      <c r="X629" s="126">
        <v>7.2463768115942004</v>
      </c>
      <c r="Y629" s="126">
        <v>1.24223602484472</v>
      </c>
      <c r="Z629" s="126">
        <v>0</v>
      </c>
      <c r="AA629" s="126">
        <v>0</v>
      </c>
      <c r="AB629" s="126">
        <v>0</v>
      </c>
      <c r="AC629" s="126">
        <v>1.24223602484472</v>
      </c>
      <c r="AD629" s="126">
        <v>7.2463768115942004</v>
      </c>
      <c r="AE629" s="127">
        <v>1.0351966873706</v>
      </c>
      <c r="AF629" s="128">
        <v>4</v>
      </c>
      <c r="AG629" s="125">
        <v>14.172049689441</v>
      </c>
      <c r="AH629" s="126">
        <v>2.4097308488612801</v>
      </c>
      <c r="AI629" s="126">
        <v>10.366459627329199</v>
      </c>
      <c r="AJ629" s="126">
        <v>0</v>
      </c>
      <c r="AK629" s="126">
        <v>0</v>
      </c>
      <c r="AL629" s="126">
        <v>0</v>
      </c>
      <c r="AM629" s="126">
        <v>10.366459627329199</v>
      </c>
      <c r="AN629" s="126">
        <v>2.4097308488612801</v>
      </c>
      <c r="AO629" s="127">
        <v>1.3958592132505201</v>
      </c>
      <c r="AP629" s="129">
        <v>264</v>
      </c>
      <c r="AQ629" s="129">
        <v>0</v>
      </c>
      <c r="AR629" s="129">
        <v>264</v>
      </c>
      <c r="AS629" s="129">
        <v>204</v>
      </c>
      <c r="AT629" s="129">
        <v>0</v>
      </c>
      <c r="AU629" s="129">
        <v>204</v>
      </c>
      <c r="AV629" s="129">
        <v>0</v>
      </c>
      <c r="AW629" s="129">
        <v>264</v>
      </c>
      <c r="AX629" s="129">
        <v>204</v>
      </c>
      <c r="AY629" s="129">
        <v>468</v>
      </c>
      <c r="AZ629" s="130">
        <v>468</v>
      </c>
      <c r="BA629" s="131">
        <v>32.909999999999997</v>
      </c>
      <c r="BB629" s="116">
        <v>1</v>
      </c>
      <c r="BC629" s="116" t="s">
        <v>254</v>
      </c>
      <c r="BD629" s="116">
        <v>0</v>
      </c>
      <c r="BE629" s="116">
        <v>0</v>
      </c>
      <c r="BF629" s="116">
        <v>0</v>
      </c>
      <c r="BG629" s="116" t="s">
        <v>254</v>
      </c>
      <c r="BH629" s="116">
        <v>1</v>
      </c>
      <c r="BI629" s="116">
        <v>0.5</v>
      </c>
    </row>
    <row r="630" spans="1:61" ht="15.5">
      <c r="A630" s="117" t="str">
        <f t="shared" si="9"/>
        <v>OR</v>
      </c>
      <c r="B630" s="118" t="s">
        <v>344</v>
      </c>
      <c r="C630" s="118">
        <v>1</v>
      </c>
      <c r="D630" s="118" t="s">
        <v>1065</v>
      </c>
      <c r="E630" s="119">
        <v>9</v>
      </c>
      <c r="F630" s="120">
        <v>2.4721024036407471</v>
      </c>
      <c r="G630" s="121">
        <v>35.235301971435547</v>
      </c>
      <c r="H630" s="60" t="s">
        <v>24</v>
      </c>
      <c r="I630" s="123">
        <v>159.15457090000001</v>
      </c>
      <c r="J630" s="124">
        <v>0.79444444444444395</v>
      </c>
      <c r="K630" s="124">
        <v>29.788888888888899</v>
      </c>
      <c r="L630" s="124">
        <v>101</v>
      </c>
      <c r="N630" s="125">
        <v>0.13</v>
      </c>
      <c r="O630" s="126">
        <v>0</v>
      </c>
      <c r="P630" s="126">
        <v>0</v>
      </c>
      <c r="Q630" s="126">
        <v>4.51</v>
      </c>
      <c r="R630" s="126">
        <v>0</v>
      </c>
      <c r="S630" s="126">
        <v>2.88248337028825E-2</v>
      </c>
      <c r="T630" s="126">
        <v>0</v>
      </c>
      <c r="U630" s="126">
        <v>0</v>
      </c>
      <c r="V630" s="127">
        <v>2.88248337028825E-2</v>
      </c>
      <c r="W630" s="126">
        <v>3.45721694036301</v>
      </c>
      <c r="X630" s="126">
        <v>2.93863439930856</v>
      </c>
      <c r="Y630" s="126">
        <v>0.43215211754537602</v>
      </c>
      <c r="Z630" s="126">
        <v>0</v>
      </c>
      <c r="AA630" s="126">
        <v>0</v>
      </c>
      <c r="AB630" s="126">
        <v>0</v>
      </c>
      <c r="AC630" s="126">
        <v>0.43215211754537602</v>
      </c>
      <c r="AD630" s="126">
        <v>2.93863439930856</v>
      </c>
      <c r="AE630" s="127">
        <v>8.6430423509075205E-2</v>
      </c>
      <c r="AF630" s="128">
        <v>4</v>
      </c>
      <c r="AG630" s="125">
        <v>4.6809853068280001</v>
      </c>
      <c r="AH630" s="126">
        <v>1.1062229904926499</v>
      </c>
      <c r="AI630" s="126">
        <v>3.1458081244598102</v>
      </c>
      <c r="AJ630" s="126">
        <v>0</v>
      </c>
      <c r="AK630" s="126">
        <v>0</v>
      </c>
      <c r="AL630" s="126">
        <v>0</v>
      </c>
      <c r="AM630" s="126">
        <v>3.1458081244598102</v>
      </c>
      <c r="AN630" s="126">
        <v>1.1062229904926499</v>
      </c>
      <c r="AO630" s="127">
        <v>0.42895419187554001</v>
      </c>
      <c r="AP630" s="129">
        <v>304</v>
      </c>
      <c r="AQ630" s="129">
        <v>0</v>
      </c>
      <c r="AR630" s="129">
        <v>304</v>
      </c>
      <c r="AS630" s="129">
        <v>187.5</v>
      </c>
      <c r="AT630" s="129">
        <v>0</v>
      </c>
      <c r="AU630" s="129">
        <v>187.5</v>
      </c>
      <c r="AV630" s="129">
        <v>0</v>
      </c>
      <c r="AW630" s="129">
        <v>304</v>
      </c>
      <c r="AX630" s="129">
        <v>187.5</v>
      </c>
      <c r="AY630" s="129">
        <v>491.5</v>
      </c>
      <c r="AZ630" s="130">
        <v>491.5</v>
      </c>
      <c r="BA630" s="131">
        <v>93.57</v>
      </c>
      <c r="BB630" s="116">
        <v>0</v>
      </c>
      <c r="BC630" s="116" t="s">
        <v>254</v>
      </c>
      <c r="BD630" s="116">
        <v>0</v>
      </c>
      <c r="BE630" s="116">
        <v>0</v>
      </c>
      <c r="BF630" s="116">
        <v>0</v>
      </c>
      <c r="BG630" s="116" t="s">
        <v>254</v>
      </c>
      <c r="BH630" s="116">
        <v>1</v>
      </c>
      <c r="BI630" s="116">
        <v>0</v>
      </c>
    </row>
    <row r="631" spans="1:61" ht="15.5">
      <c r="A631" s="117" t="str">
        <f t="shared" si="9"/>
        <v>OR</v>
      </c>
      <c r="B631" s="118" t="s">
        <v>344</v>
      </c>
      <c r="C631" s="118">
        <v>1</v>
      </c>
      <c r="D631" s="118" t="s">
        <v>1066</v>
      </c>
      <c r="E631" s="119">
        <v>10</v>
      </c>
      <c r="F631" s="120">
        <v>2.8064849376678467</v>
      </c>
      <c r="G631" s="121">
        <v>35.949977874755859</v>
      </c>
      <c r="H631" s="60" t="s">
        <v>24</v>
      </c>
      <c r="I631" s="123">
        <v>222.8163993</v>
      </c>
      <c r="J631" s="124">
        <v>0.86666666666666703</v>
      </c>
      <c r="K631" s="124">
        <v>25.511111111111099</v>
      </c>
      <c r="L631" s="124">
        <v>97.622222222222206</v>
      </c>
      <c r="N631" s="125">
        <v>0.13739999999999999</v>
      </c>
      <c r="O631" s="126">
        <v>0</v>
      </c>
      <c r="P631" s="126">
        <v>0</v>
      </c>
      <c r="Q631" s="126">
        <v>6.39</v>
      </c>
      <c r="R631" s="126">
        <v>0</v>
      </c>
      <c r="S631" s="126">
        <v>2.1502347417840399E-2</v>
      </c>
      <c r="T631" s="126">
        <v>0</v>
      </c>
      <c r="U631" s="126">
        <v>0</v>
      </c>
      <c r="V631" s="127">
        <v>2.1502347417840399E-2</v>
      </c>
      <c r="W631" s="126">
        <v>4.5092838196286502</v>
      </c>
      <c r="X631" s="126">
        <v>2.78514588859416</v>
      </c>
      <c r="Y631" s="126">
        <v>1.06100795755968</v>
      </c>
      <c r="Z631" s="126">
        <v>0.39787798408488101</v>
      </c>
      <c r="AA631" s="126">
        <v>0.39787798408488101</v>
      </c>
      <c r="AB631" s="126">
        <v>0</v>
      </c>
      <c r="AC631" s="126">
        <v>0.66312997347480096</v>
      </c>
      <c r="AD631" s="126">
        <v>2.78514588859416</v>
      </c>
      <c r="AE631" s="127">
        <v>0.66312997347480096</v>
      </c>
      <c r="AF631" s="128">
        <v>4</v>
      </c>
      <c r="AG631" s="125">
        <v>5.39668435013263</v>
      </c>
      <c r="AH631" s="126">
        <v>0.904907161803713</v>
      </c>
      <c r="AI631" s="126">
        <v>4.2636604774535796</v>
      </c>
      <c r="AJ631" s="126">
        <v>0.28952254641909803</v>
      </c>
      <c r="AK631" s="126">
        <v>0.28952254641909803</v>
      </c>
      <c r="AL631" s="126">
        <v>0</v>
      </c>
      <c r="AM631" s="126">
        <v>3.97413793103448</v>
      </c>
      <c r="AN631" s="126">
        <v>0.904907161803713</v>
      </c>
      <c r="AO631" s="127">
        <v>0.228116710875332</v>
      </c>
      <c r="AP631" s="129">
        <v>260</v>
      </c>
      <c r="AQ631" s="129">
        <v>0</v>
      </c>
      <c r="AR631" s="129">
        <v>260</v>
      </c>
      <c r="AS631" s="129">
        <v>212.5</v>
      </c>
      <c r="AT631" s="129">
        <v>0</v>
      </c>
      <c r="AU631" s="129">
        <v>212.5</v>
      </c>
      <c r="AV631" s="129">
        <v>0</v>
      </c>
      <c r="AW631" s="129">
        <v>260</v>
      </c>
      <c r="AX631" s="129">
        <v>212.5</v>
      </c>
      <c r="AY631" s="129">
        <v>472.5</v>
      </c>
      <c r="AZ631" s="130">
        <v>472.5</v>
      </c>
      <c r="BA631" s="131">
        <v>79.41</v>
      </c>
      <c r="BB631" s="116">
        <v>1</v>
      </c>
      <c r="BC631" s="116" t="s">
        <v>254</v>
      </c>
      <c r="BD631" s="116">
        <v>0</v>
      </c>
      <c r="BE631" s="116">
        <v>0</v>
      </c>
      <c r="BF631" s="116">
        <v>0</v>
      </c>
      <c r="BG631" s="116" t="s">
        <v>254</v>
      </c>
      <c r="BH631" s="116">
        <v>1</v>
      </c>
      <c r="BI631" s="116">
        <v>0.5</v>
      </c>
    </row>
    <row r="632" spans="1:61" ht="15.5">
      <c r="A632" s="117" t="str">
        <f t="shared" si="9"/>
        <v>OR</v>
      </c>
      <c r="B632" s="118" t="s">
        <v>344</v>
      </c>
      <c r="C632" s="118">
        <v>1</v>
      </c>
      <c r="D632" s="118" t="s">
        <v>1067</v>
      </c>
      <c r="E632" s="119">
        <v>11</v>
      </c>
      <c r="F632" s="120">
        <v>2.3868064880371094</v>
      </c>
      <c r="G632" s="121">
        <v>35.805782318115234</v>
      </c>
      <c r="H632" s="60" t="s">
        <v>24</v>
      </c>
      <c r="I632" s="123">
        <v>222.8163993</v>
      </c>
      <c r="J632" s="124">
        <v>0.83750000000000002</v>
      </c>
      <c r="K632" s="124">
        <v>36.049999999999997</v>
      </c>
      <c r="L632" s="124">
        <v>141.125</v>
      </c>
      <c r="N632" s="125">
        <v>9.4E-2</v>
      </c>
      <c r="O632" s="126">
        <v>0</v>
      </c>
      <c r="P632" s="126">
        <v>0</v>
      </c>
      <c r="Q632" s="126">
        <v>7.18</v>
      </c>
      <c r="R632" s="126">
        <v>0</v>
      </c>
      <c r="S632" s="126">
        <v>1.3091922005570999E-2</v>
      </c>
      <c r="T632" s="126">
        <v>0</v>
      </c>
      <c r="U632" s="126">
        <v>0</v>
      </c>
      <c r="V632" s="127">
        <v>1.3091922005570999E-2</v>
      </c>
      <c r="W632" s="126">
        <v>5.8293269230769198</v>
      </c>
      <c r="X632" s="126">
        <v>4.8076923076923102</v>
      </c>
      <c r="Y632" s="126">
        <v>0.66105769230769196</v>
      </c>
      <c r="Z632" s="126">
        <v>6.0096153846153799E-2</v>
      </c>
      <c r="AA632" s="126">
        <v>6.0096153846153799E-2</v>
      </c>
      <c r="AB632" s="126">
        <v>0</v>
      </c>
      <c r="AC632" s="126">
        <v>0.60096153846153799</v>
      </c>
      <c r="AD632" s="126">
        <v>4.8076923076923102</v>
      </c>
      <c r="AE632" s="127">
        <v>0.36057692307692302</v>
      </c>
      <c r="AF632" s="128">
        <v>3</v>
      </c>
      <c r="AG632" s="125">
        <v>7.2126802884615397</v>
      </c>
      <c r="AH632" s="126">
        <v>4.3510817307692298</v>
      </c>
      <c r="AI632" s="126">
        <v>2.7795072115384598</v>
      </c>
      <c r="AJ632" s="126">
        <v>0</v>
      </c>
      <c r="AK632" s="126">
        <v>0</v>
      </c>
      <c r="AL632" s="126">
        <v>0</v>
      </c>
      <c r="AM632" s="126">
        <v>2.7795072115384598</v>
      </c>
      <c r="AN632" s="126">
        <v>4.3510817307692298</v>
      </c>
      <c r="AO632" s="127">
        <v>8.2091346153846195E-2</v>
      </c>
      <c r="AP632" s="129">
        <v>260</v>
      </c>
      <c r="AQ632" s="129">
        <v>0</v>
      </c>
      <c r="AR632" s="129">
        <v>260</v>
      </c>
      <c r="AS632" s="129">
        <v>110</v>
      </c>
      <c r="AT632" s="129">
        <v>0</v>
      </c>
      <c r="AU632" s="129">
        <v>110</v>
      </c>
      <c r="AV632" s="129">
        <v>0</v>
      </c>
      <c r="AW632" s="129">
        <v>260</v>
      </c>
      <c r="AX632" s="129">
        <v>110</v>
      </c>
      <c r="AY632" s="129">
        <v>370</v>
      </c>
      <c r="AZ632" s="130">
        <v>370</v>
      </c>
      <c r="BA632" s="131">
        <v>103.3</v>
      </c>
      <c r="BB632" s="116" t="s">
        <v>254</v>
      </c>
      <c r="BC632" s="116" t="s">
        <v>254</v>
      </c>
      <c r="BD632" s="116">
        <v>0</v>
      </c>
      <c r="BE632" s="116" t="s">
        <v>254</v>
      </c>
      <c r="BF632" s="116">
        <v>0</v>
      </c>
      <c r="BG632" s="116" t="s">
        <v>254</v>
      </c>
      <c r="BH632" s="116" t="s">
        <v>254</v>
      </c>
      <c r="BI632" s="116" t="s">
        <v>254</v>
      </c>
    </row>
    <row r="633" spans="1:61" ht="15.5">
      <c r="A633" s="117" t="str">
        <f t="shared" si="9"/>
        <v>OR</v>
      </c>
      <c r="B633" s="118" t="s">
        <v>344</v>
      </c>
      <c r="C633" s="118">
        <v>1</v>
      </c>
      <c r="D633" s="118" t="s">
        <v>1068</v>
      </c>
      <c r="E633" s="119">
        <v>12</v>
      </c>
      <c r="F633" s="120">
        <v>2.7926511764526367</v>
      </c>
      <c r="G633" s="121">
        <v>36.271465301513672</v>
      </c>
      <c r="H633" s="60" t="s">
        <v>24</v>
      </c>
      <c r="I633" s="123">
        <v>254.6473135</v>
      </c>
      <c r="J633" s="124">
        <v>0.92222222222222205</v>
      </c>
      <c r="K633" s="124">
        <v>28.622222222222199</v>
      </c>
      <c r="L633" s="124">
        <v>116.866666666667</v>
      </c>
      <c r="N633" s="125">
        <v>0.35759999999999997</v>
      </c>
      <c r="O633" s="126">
        <v>0</v>
      </c>
      <c r="P633" s="126">
        <v>0</v>
      </c>
      <c r="Q633" s="126">
        <v>8.36</v>
      </c>
      <c r="R633" s="126">
        <v>0</v>
      </c>
      <c r="S633" s="126">
        <v>4.2775119617224897E-2</v>
      </c>
      <c r="T633" s="126">
        <v>0</v>
      </c>
      <c r="U633" s="126">
        <v>0</v>
      </c>
      <c r="V633" s="127">
        <v>4.2775119617224897E-2</v>
      </c>
      <c r="W633" s="126">
        <v>9.0775988286969298</v>
      </c>
      <c r="X633" s="126">
        <v>6.7349926793557797</v>
      </c>
      <c r="Y633" s="126">
        <v>1.1713030746705699</v>
      </c>
      <c r="Z633" s="126">
        <v>0</v>
      </c>
      <c r="AA633" s="126">
        <v>0</v>
      </c>
      <c r="AB633" s="126">
        <v>0</v>
      </c>
      <c r="AC633" s="126">
        <v>1.1713030746705699</v>
      </c>
      <c r="AD633" s="126">
        <v>6.7349926793557797</v>
      </c>
      <c r="AE633" s="127">
        <v>1.1713030746705699</v>
      </c>
      <c r="AF633" s="128">
        <v>3</v>
      </c>
      <c r="AG633" s="125">
        <v>14.2944363103953</v>
      </c>
      <c r="AH633" s="126">
        <v>5.9390922401171302</v>
      </c>
      <c r="AI633" s="126">
        <v>6.30161054172767</v>
      </c>
      <c r="AJ633" s="126">
        <v>0</v>
      </c>
      <c r="AK633" s="126">
        <v>0</v>
      </c>
      <c r="AL633" s="126">
        <v>0</v>
      </c>
      <c r="AM633" s="126">
        <v>6.30161054172767</v>
      </c>
      <c r="AN633" s="126">
        <v>5.9390922401171302</v>
      </c>
      <c r="AO633" s="127">
        <v>2.0537335285505098</v>
      </c>
      <c r="AP633" s="129">
        <v>268.5</v>
      </c>
      <c r="AQ633" s="129">
        <v>0</v>
      </c>
      <c r="AR633" s="129">
        <v>268.5</v>
      </c>
      <c r="AS633" s="129">
        <v>118.5</v>
      </c>
      <c r="AT633" s="129">
        <v>0</v>
      </c>
      <c r="AU633" s="129">
        <v>118.5</v>
      </c>
      <c r="AV633" s="129">
        <v>0</v>
      </c>
      <c r="AW633" s="129">
        <v>268.5</v>
      </c>
      <c r="AX633" s="129">
        <v>118.5</v>
      </c>
      <c r="AY633" s="129">
        <v>387</v>
      </c>
      <c r="AZ633" s="130">
        <v>387</v>
      </c>
      <c r="BA633" s="131">
        <v>38.65</v>
      </c>
      <c r="BB633" s="116" t="s">
        <v>254</v>
      </c>
      <c r="BC633" s="116" t="s">
        <v>254</v>
      </c>
      <c r="BD633" s="116">
        <v>0</v>
      </c>
      <c r="BE633" s="116">
        <v>0</v>
      </c>
      <c r="BF633" s="116">
        <v>0</v>
      </c>
      <c r="BG633" s="116" t="s">
        <v>254</v>
      </c>
      <c r="BH633" s="116">
        <v>1</v>
      </c>
      <c r="BI633" s="116">
        <v>0</v>
      </c>
    </row>
    <row r="634" spans="1:61" ht="15.5">
      <c r="A634" s="117" t="str">
        <f t="shared" si="9"/>
        <v>OR</v>
      </c>
      <c r="B634" s="118" t="s">
        <v>344</v>
      </c>
      <c r="C634" s="118">
        <v>1</v>
      </c>
      <c r="D634" s="118" t="s">
        <v>1069</v>
      </c>
      <c r="E634" s="119">
        <v>13</v>
      </c>
      <c r="F634" s="120">
        <v>2.2912518978118896</v>
      </c>
      <c r="G634" s="121">
        <v>36.511646270751953</v>
      </c>
      <c r="H634" s="60" t="s">
        <v>24</v>
      </c>
      <c r="I634" s="123">
        <v>286.47822769999999</v>
      </c>
      <c r="J634" s="124">
        <v>0.83888888888888902</v>
      </c>
      <c r="K634" s="124">
        <v>28.122222222222199</v>
      </c>
      <c r="L634" s="124">
        <v>103.222222222222</v>
      </c>
      <c r="N634" s="125">
        <v>0.18609999999999999</v>
      </c>
      <c r="O634" s="126">
        <v>0</v>
      </c>
      <c r="P634" s="126">
        <v>0</v>
      </c>
      <c r="Q634" s="126">
        <v>5.89</v>
      </c>
      <c r="R634" s="126">
        <v>0</v>
      </c>
      <c r="S634" s="126">
        <v>3.1595925297113803E-2</v>
      </c>
      <c r="T634" s="126">
        <v>0</v>
      </c>
      <c r="U634" s="126">
        <v>0</v>
      </c>
      <c r="V634" s="127">
        <v>3.1595925297113803E-2</v>
      </c>
      <c r="W634" s="126">
        <v>5.6014692378328697</v>
      </c>
      <c r="X634" s="126">
        <v>4.5913682277318602</v>
      </c>
      <c r="Y634" s="126">
        <v>0.55096418732782404</v>
      </c>
      <c r="Z634" s="126">
        <v>0</v>
      </c>
      <c r="AA634" s="126">
        <v>0</v>
      </c>
      <c r="AB634" s="126">
        <v>0</v>
      </c>
      <c r="AC634" s="126">
        <v>0.55096418732782404</v>
      </c>
      <c r="AD634" s="126">
        <v>4.5913682277318602</v>
      </c>
      <c r="AE634" s="127">
        <v>0.45913682277318602</v>
      </c>
      <c r="AF634" s="128">
        <v>3</v>
      </c>
      <c r="AG634" s="125">
        <v>9.0942148760330603</v>
      </c>
      <c r="AH634" s="126">
        <v>4.9747474747474696</v>
      </c>
      <c r="AI634" s="126">
        <v>1.65619834710744</v>
      </c>
      <c r="AJ634" s="126">
        <v>0</v>
      </c>
      <c r="AK634" s="126">
        <v>0</v>
      </c>
      <c r="AL634" s="126">
        <v>0</v>
      </c>
      <c r="AM634" s="126">
        <v>1.65619834710744</v>
      </c>
      <c r="AN634" s="126">
        <v>4.9747474747474696</v>
      </c>
      <c r="AO634" s="127">
        <v>2.4632690541781499</v>
      </c>
      <c r="AP634" s="129">
        <v>202</v>
      </c>
      <c r="AQ634" s="129">
        <v>0</v>
      </c>
      <c r="AR634" s="129">
        <v>202</v>
      </c>
      <c r="AS634" s="129">
        <v>132</v>
      </c>
      <c r="AT634" s="129">
        <v>0</v>
      </c>
      <c r="AU634" s="129">
        <v>132</v>
      </c>
      <c r="AV634" s="129">
        <v>0</v>
      </c>
      <c r="AW634" s="129">
        <v>202</v>
      </c>
      <c r="AX634" s="129">
        <v>132</v>
      </c>
      <c r="AY634" s="129">
        <v>334</v>
      </c>
      <c r="AZ634" s="130">
        <v>334</v>
      </c>
      <c r="BA634" s="131">
        <v>27.81</v>
      </c>
      <c r="BB634" s="116">
        <v>1</v>
      </c>
      <c r="BC634" s="116" t="s">
        <v>254</v>
      </c>
      <c r="BD634" s="116">
        <v>0</v>
      </c>
      <c r="BE634" s="116">
        <v>0</v>
      </c>
      <c r="BF634" s="116">
        <v>0</v>
      </c>
      <c r="BG634" s="116" t="s">
        <v>254</v>
      </c>
      <c r="BH634" s="116">
        <v>1</v>
      </c>
      <c r="BI634" s="116">
        <v>0.5</v>
      </c>
    </row>
    <row r="635" spans="1:61" ht="15.5">
      <c r="A635" s="117" t="str">
        <f t="shared" si="9"/>
        <v>OR</v>
      </c>
      <c r="B635" s="118" t="s">
        <v>344</v>
      </c>
      <c r="C635" s="118">
        <v>1</v>
      </c>
      <c r="D635" s="118" t="s">
        <v>1070</v>
      </c>
      <c r="E635" s="119">
        <v>14</v>
      </c>
      <c r="F635" s="120">
        <v>2.390150785446167</v>
      </c>
      <c r="G635" s="121">
        <v>35.739593505859375</v>
      </c>
      <c r="H635" s="60" t="s">
        <v>24</v>
      </c>
      <c r="I635" s="123">
        <v>159.15457090000001</v>
      </c>
      <c r="J635" s="124">
        <v>0.76111111111111096</v>
      </c>
      <c r="K635" s="124">
        <v>28.011111111111099</v>
      </c>
      <c r="L635" s="124">
        <v>119.6</v>
      </c>
      <c r="N635" s="125">
        <v>0.11559999999999999</v>
      </c>
      <c r="O635" s="126">
        <v>0</v>
      </c>
      <c r="P635" s="126">
        <v>0</v>
      </c>
      <c r="Q635" s="126">
        <v>6.88</v>
      </c>
      <c r="R635" s="126">
        <v>0</v>
      </c>
      <c r="S635" s="126">
        <v>1.68023255813953E-2</v>
      </c>
      <c r="T635" s="126">
        <v>0</v>
      </c>
      <c r="U635" s="126">
        <v>0</v>
      </c>
      <c r="V635" s="127">
        <v>1.68023255813953E-2</v>
      </c>
      <c r="W635" s="126">
        <v>4.5801526717557204</v>
      </c>
      <c r="X635" s="126">
        <v>3.6406341749853199</v>
      </c>
      <c r="Y635" s="126">
        <v>0.469759248385203</v>
      </c>
      <c r="Z635" s="126">
        <v>0.117439812096301</v>
      </c>
      <c r="AA635" s="126">
        <v>0.117439812096301</v>
      </c>
      <c r="AB635" s="126">
        <v>0</v>
      </c>
      <c r="AC635" s="126">
        <v>0.352319436288902</v>
      </c>
      <c r="AD635" s="126">
        <v>3.6406341749853199</v>
      </c>
      <c r="AE635" s="127">
        <v>0.469759248385203</v>
      </c>
      <c r="AF635" s="128">
        <v>5</v>
      </c>
      <c r="AG635" s="125">
        <v>7.4614210217263697</v>
      </c>
      <c r="AH635" s="126">
        <v>4.8021139166177296</v>
      </c>
      <c r="AI635" s="126">
        <v>2.16470933646506</v>
      </c>
      <c r="AJ635" s="126">
        <v>2.9594832648267799E-2</v>
      </c>
      <c r="AK635" s="126">
        <v>2.9594832648267799E-2</v>
      </c>
      <c r="AL635" s="126">
        <v>0</v>
      </c>
      <c r="AM635" s="126">
        <v>2.1351145038167898</v>
      </c>
      <c r="AN635" s="126">
        <v>4.8021139166177296</v>
      </c>
      <c r="AO635" s="127">
        <v>0.49459776864357002</v>
      </c>
      <c r="AP635" s="129">
        <v>465.5</v>
      </c>
      <c r="AQ635" s="129">
        <v>0</v>
      </c>
      <c r="AR635" s="129">
        <v>465.5</v>
      </c>
      <c r="AS635" s="129">
        <v>120</v>
      </c>
      <c r="AT635" s="129">
        <v>0</v>
      </c>
      <c r="AU635" s="129">
        <v>120</v>
      </c>
      <c r="AV635" s="129">
        <v>0</v>
      </c>
      <c r="AW635" s="129">
        <v>465.5</v>
      </c>
      <c r="AX635" s="129">
        <v>120</v>
      </c>
      <c r="AY635" s="129">
        <v>585.5</v>
      </c>
      <c r="AZ635" s="130">
        <v>585.5</v>
      </c>
      <c r="BA635" s="131">
        <v>69.319999999999993</v>
      </c>
      <c r="BB635" s="116">
        <v>1</v>
      </c>
      <c r="BC635" s="116" t="s">
        <v>254</v>
      </c>
      <c r="BD635" s="116">
        <v>0</v>
      </c>
      <c r="BE635" s="116">
        <v>0</v>
      </c>
      <c r="BF635" s="116">
        <v>0</v>
      </c>
      <c r="BG635" s="116" t="s">
        <v>254</v>
      </c>
      <c r="BH635" s="116">
        <v>0</v>
      </c>
      <c r="BI635" s="116">
        <v>0.5</v>
      </c>
    </row>
    <row r="636" spans="1:61" ht="15.5">
      <c r="A636" s="117" t="str">
        <f t="shared" si="9"/>
        <v>OR</v>
      </c>
      <c r="B636" s="118" t="s">
        <v>344</v>
      </c>
      <c r="C636" s="118">
        <v>1</v>
      </c>
      <c r="D636" s="118" t="s">
        <v>1071</v>
      </c>
      <c r="E636" s="119">
        <v>15</v>
      </c>
      <c r="F636" s="120">
        <v>2.719642162322998</v>
      </c>
      <c r="G636" s="121">
        <v>36.968658447265625</v>
      </c>
      <c r="H636" s="60" t="s">
        <v>24</v>
      </c>
      <c r="I636" s="123">
        <v>127.3236567</v>
      </c>
      <c r="J636" s="124">
        <v>0.78888888888888897</v>
      </c>
      <c r="K636" s="124">
        <v>27.911111111111101</v>
      </c>
      <c r="L636" s="124">
        <v>94.2</v>
      </c>
      <c r="N636" s="125">
        <v>2.3099999999999999E-2</v>
      </c>
      <c r="O636" s="126">
        <v>0</v>
      </c>
      <c r="P636" s="126">
        <v>0</v>
      </c>
      <c r="Q636" s="126">
        <v>4.29</v>
      </c>
      <c r="R636" s="126">
        <v>0</v>
      </c>
      <c r="S636" s="126">
        <v>5.3846153846153801E-3</v>
      </c>
      <c r="T636" s="126">
        <v>0</v>
      </c>
      <c r="U636" s="126">
        <v>0</v>
      </c>
      <c r="V636" s="127">
        <v>5.3846153846153801E-3</v>
      </c>
      <c r="W636" s="126">
        <v>8.5383502170766992</v>
      </c>
      <c r="X636" s="126">
        <v>6.9464544138929103</v>
      </c>
      <c r="Y636" s="126">
        <v>1.01302460202605</v>
      </c>
      <c r="Z636" s="126">
        <v>0</v>
      </c>
      <c r="AA636" s="126">
        <v>0</v>
      </c>
      <c r="AB636" s="126">
        <v>0</v>
      </c>
      <c r="AC636" s="126">
        <v>1.01302460202605</v>
      </c>
      <c r="AD636" s="126">
        <v>6.9464544138929103</v>
      </c>
      <c r="AE636" s="127">
        <v>0.57887120115774204</v>
      </c>
      <c r="AF636" s="128">
        <v>4</v>
      </c>
      <c r="AG636" s="125">
        <v>5.4130969609261896</v>
      </c>
      <c r="AH636" s="126">
        <v>2.0897973950795898</v>
      </c>
      <c r="AI636" s="126">
        <v>2.8996382054992802</v>
      </c>
      <c r="AJ636" s="126">
        <v>0</v>
      </c>
      <c r="AK636" s="126">
        <v>0</v>
      </c>
      <c r="AL636" s="126">
        <v>0</v>
      </c>
      <c r="AM636" s="126">
        <v>2.8996382054992802</v>
      </c>
      <c r="AN636" s="126">
        <v>2.0897973950795898</v>
      </c>
      <c r="AO636" s="127">
        <v>0.42366136034732299</v>
      </c>
      <c r="AP636" s="129">
        <v>498.5</v>
      </c>
      <c r="AQ636" s="129">
        <v>0</v>
      </c>
      <c r="AR636" s="129">
        <v>498.5</v>
      </c>
      <c r="AS636" s="129">
        <v>138.5</v>
      </c>
      <c r="AT636" s="129">
        <v>0</v>
      </c>
      <c r="AU636" s="129">
        <v>138.5</v>
      </c>
      <c r="AV636" s="129">
        <v>0</v>
      </c>
      <c r="AW636" s="129">
        <v>498.5</v>
      </c>
      <c r="AX636" s="129">
        <v>138.5</v>
      </c>
      <c r="AY636" s="129">
        <v>637</v>
      </c>
      <c r="AZ636" s="130">
        <v>637</v>
      </c>
      <c r="BA636" s="131">
        <v>68.66</v>
      </c>
      <c r="BB636" s="116">
        <v>1</v>
      </c>
      <c r="BC636" s="116" t="s">
        <v>254</v>
      </c>
      <c r="BD636" s="116">
        <v>0</v>
      </c>
      <c r="BE636" s="116">
        <v>1</v>
      </c>
      <c r="BF636" s="116">
        <v>1</v>
      </c>
      <c r="BG636" s="116" t="s">
        <v>254</v>
      </c>
      <c r="BH636" s="116">
        <v>1</v>
      </c>
      <c r="BI636" s="116">
        <v>1</v>
      </c>
    </row>
    <row r="637" spans="1:61" ht="15.5">
      <c r="A637" s="117" t="str">
        <f t="shared" si="9"/>
        <v>OR</v>
      </c>
      <c r="B637" s="118" t="s">
        <v>344</v>
      </c>
      <c r="C637" s="118">
        <v>1</v>
      </c>
      <c r="D637" s="118" t="s">
        <v>1072</v>
      </c>
      <c r="E637" s="119">
        <v>16</v>
      </c>
      <c r="F637" s="120">
        <v>2.4877686500549316</v>
      </c>
      <c r="G637" s="121">
        <v>37.137989044189453</v>
      </c>
      <c r="H637" s="60" t="s">
        <v>24</v>
      </c>
      <c r="I637" s="123">
        <v>222.8163993</v>
      </c>
      <c r="J637" s="124">
        <v>0.83888888888888902</v>
      </c>
      <c r="K637" s="124">
        <v>31.866666666666699</v>
      </c>
      <c r="L637" s="124">
        <v>106.933333333333</v>
      </c>
      <c r="N637" s="125">
        <v>5.96E-2</v>
      </c>
      <c r="O637" s="126">
        <v>0</v>
      </c>
      <c r="P637" s="126">
        <v>0</v>
      </c>
      <c r="Q637" s="126">
        <v>6.62</v>
      </c>
      <c r="R637" s="126">
        <v>0</v>
      </c>
      <c r="S637" s="126">
        <v>9.0030211480362499E-3</v>
      </c>
      <c r="T637" s="126">
        <v>0</v>
      </c>
      <c r="U637" s="126">
        <v>0</v>
      </c>
      <c r="V637" s="127">
        <v>9.0030211480362499E-3</v>
      </c>
      <c r="W637" s="126">
        <v>9.6938775510204103</v>
      </c>
      <c r="X637" s="126">
        <v>7.0790816326530601</v>
      </c>
      <c r="Y637" s="126">
        <v>1.84948979591837</v>
      </c>
      <c r="Z637" s="126">
        <v>0.191326530612245</v>
      </c>
      <c r="AA637" s="126">
        <v>0.191326530612245</v>
      </c>
      <c r="AB637" s="126">
        <v>0</v>
      </c>
      <c r="AC637" s="126">
        <v>1.65816326530612</v>
      </c>
      <c r="AD637" s="126">
        <v>7.0790816326530601</v>
      </c>
      <c r="AE637" s="127">
        <v>0.76530612244898</v>
      </c>
      <c r="AF637" s="128">
        <v>5</v>
      </c>
      <c r="AG637" s="125">
        <v>7.8690688775510198</v>
      </c>
      <c r="AH637" s="126">
        <v>3.53501275510204</v>
      </c>
      <c r="AI637" s="126">
        <v>3.91658163265306</v>
      </c>
      <c r="AJ637" s="126">
        <v>0.23150510204081601</v>
      </c>
      <c r="AK637" s="126">
        <v>0.23150510204081601</v>
      </c>
      <c r="AL637" s="126">
        <v>0</v>
      </c>
      <c r="AM637" s="126">
        <v>3.6850765306122502</v>
      </c>
      <c r="AN637" s="126">
        <v>3.53501275510204</v>
      </c>
      <c r="AO637" s="127">
        <v>0.417474489795918</v>
      </c>
      <c r="AP637" s="129">
        <v>392.5</v>
      </c>
      <c r="AQ637" s="129">
        <v>0</v>
      </c>
      <c r="AR637" s="129">
        <v>392.5</v>
      </c>
      <c r="AS637" s="129">
        <v>268.5</v>
      </c>
      <c r="AT637" s="129">
        <v>0</v>
      </c>
      <c r="AU637" s="129">
        <v>268.5</v>
      </c>
      <c r="AV637" s="129">
        <v>0</v>
      </c>
      <c r="AW637" s="129">
        <v>392.5</v>
      </c>
      <c r="AX637" s="129">
        <v>268.5</v>
      </c>
      <c r="AY637" s="129">
        <v>661</v>
      </c>
      <c r="AZ637" s="130">
        <v>661</v>
      </c>
      <c r="BA637" s="131">
        <v>51.02</v>
      </c>
      <c r="BB637" s="116">
        <v>1</v>
      </c>
      <c r="BC637" s="116" t="s">
        <v>254</v>
      </c>
      <c r="BD637" s="116">
        <v>0</v>
      </c>
      <c r="BE637" s="116">
        <v>0</v>
      </c>
      <c r="BF637" s="116">
        <v>1</v>
      </c>
      <c r="BG637" s="116" t="s">
        <v>254</v>
      </c>
      <c r="BH637" s="116">
        <v>1</v>
      </c>
      <c r="BI637" s="116">
        <v>0.5</v>
      </c>
    </row>
    <row r="638" spans="1:61" ht="15.5">
      <c r="A638" s="117" t="str">
        <f t="shared" si="9"/>
        <v>OR</v>
      </c>
      <c r="B638" s="118" t="s">
        <v>344</v>
      </c>
      <c r="C638" s="118">
        <v>1</v>
      </c>
      <c r="D638" s="118" t="s">
        <v>1073</v>
      </c>
      <c r="E638" s="119">
        <v>17</v>
      </c>
      <c r="F638" s="120">
        <v>2.4532456398010254</v>
      </c>
      <c r="G638" s="121">
        <v>35.563896179199219</v>
      </c>
      <c r="H638" s="60" t="s">
        <v>24</v>
      </c>
      <c r="I638" s="123">
        <v>159.15457090000001</v>
      </c>
      <c r="J638" s="124">
        <v>0.7</v>
      </c>
      <c r="K638" s="124">
        <v>30.2</v>
      </c>
      <c r="L638" s="124">
        <v>94.1666666666667</v>
      </c>
      <c r="N638" s="125">
        <v>1.9800000000000002E-2</v>
      </c>
      <c r="O638" s="126">
        <v>0</v>
      </c>
      <c r="P638" s="126">
        <v>0</v>
      </c>
      <c r="Q638" s="126">
        <v>3.47</v>
      </c>
      <c r="R638" s="126">
        <v>0</v>
      </c>
      <c r="S638" s="126">
        <v>5.7060518731988502E-3</v>
      </c>
      <c r="T638" s="126">
        <v>0</v>
      </c>
      <c r="U638" s="126">
        <v>0</v>
      </c>
      <c r="V638" s="127">
        <v>5.7060518731988502E-3</v>
      </c>
      <c r="W638" s="126">
        <v>6.3714902807775404</v>
      </c>
      <c r="X638" s="126">
        <v>5.6155507559395303</v>
      </c>
      <c r="Y638" s="126">
        <v>0.64794816414686796</v>
      </c>
      <c r="Z638" s="126">
        <v>0</v>
      </c>
      <c r="AA638" s="126">
        <v>0</v>
      </c>
      <c r="AB638" s="126">
        <v>0</v>
      </c>
      <c r="AC638" s="126">
        <v>0.64794816414686796</v>
      </c>
      <c r="AD638" s="126">
        <v>5.6155507559395303</v>
      </c>
      <c r="AE638" s="127">
        <v>0.107991360691145</v>
      </c>
      <c r="AF638" s="128">
        <v>4</v>
      </c>
      <c r="AG638" s="125">
        <v>8.2158747300216</v>
      </c>
      <c r="AH638" s="126">
        <v>3.3745140388768902</v>
      </c>
      <c r="AI638" s="126">
        <v>4.3053995680345603</v>
      </c>
      <c r="AJ638" s="126">
        <v>0</v>
      </c>
      <c r="AK638" s="126">
        <v>0</v>
      </c>
      <c r="AL638" s="126">
        <v>0</v>
      </c>
      <c r="AM638" s="126">
        <v>4.3053995680345603</v>
      </c>
      <c r="AN638" s="126">
        <v>3.3745140388768902</v>
      </c>
      <c r="AO638" s="127">
        <v>0.53596112311015098</v>
      </c>
      <c r="AP638" s="129">
        <v>389.5</v>
      </c>
      <c r="AQ638" s="129">
        <v>0</v>
      </c>
      <c r="AR638" s="129">
        <v>389.5</v>
      </c>
      <c r="AS638" s="129">
        <v>294.5</v>
      </c>
      <c r="AT638" s="129">
        <v>0</v>
      </c>
      <c r="AU638" s="129">
        <v>294.5</v>
      </c>
      <c r="AV638" s="129">
        <v>0</v>
      </c>
      <c r="AW638" s="129">
        <v>389.5</v>
      </c>
      <c r="AX638" s="129">
        <v>294.5</v>
      </c>
      <c r="AY638" s="129">
        <v>684</v>
      </c>
      <c r="AZ638" s="130">
        <v>684</v>
      </c>
      <c r="BA638" s="131">
        <v>42.48</v>
      </c>
      <c r="BB638" s="116">
        <v>1</v>
      </c>
      <c r="BC638" s="116" t="s">
        <v>254</v>
      </c>
      <c r="BD638" s="116">
        <v>0</v>
      </c>
      <c r="BE638" s="116">
        <v>0</v>
      </c>
      <c r="BF638" s="116">
        <v>1</v>
      </c>
      <c r="BG638" s="116" t="s">
        <v>254</v>
      </c>
      <c r="BH638" s="116" t="s">
        <v>254</v>
      </c>
      <c r="BI638" s="116">
        <v>0.5</v>
      </c>
    </row>
    <row r="639" spans="1:61" ht="15.5">
      <c r="A639" s="117" t="str">
        <f t="shared" si="9"/>
        <v>OR</v>
      </c>
      <c r="B639" s="118" t="s">
        <v>344</v>
      </c>
      <c r="C639" s="118">
        <v>1</v>
      </c>
      <c r="D639" s="118" t="s">
        <v>1074</v>
      </c>
      <c r="E639" s="119">
        <v>18</v>
      </c>
      <c r="F639" s="120">
        <v>2.5670289993286133</v>
      </c>
      <c r="G639" s="121">
        <v>36.377819061279297</v>
      </c>
      <c r="H639" s="60" t="s">
        <v>24</v>
      </c>
      <c r="I639" s="123">
        <v>286.47822769999999</v>
      </c>
      <c r="J639" s="124">
        <v>0.81111111111111101</v>
      </c>
      <c r="K639" s="124">
        <v>25.933333333333302</v>
      </c>
      <c r="L639" s="124">
        <v>91.966666666666697</v>
      </c>
      <c r="N639" s="125">
        <v>5.3400000000000003E-2</v>
      </c>
      <c r="O639" s="126">
        <v>0</v>
      </c>
      <c r="P639" s="126">
        <v>0</v>
      </c>
      <c r="Q639" s="126">
        <v>6.26</v>
      </c>
      <c r="R639" s="126">
        <v>0</v>
      </c>
      <c r="S639" s="126">
        <v>8.5303514376996806E-3</v>
      </c>
      <c r="T639" s="126">
        <v>0</v>
      </c>
      <c r="U639" s="126">
        <v>0</v>
      </c>
      <c r="V639" s="127">
        <v>8.5303514376996806E-3</v>
      </c>
      <c r="W639" s="126">
        <v>10.7890499194847</v>
      </c>
      <c r="X639" s="126">
        <v>7.6489533011272197</v>
      </c>
      <c r="Y639" s="126">
        <v>2.5764895330112698</v>
      </c>
      <c r="Z639" s="126">
        <v>0.161030595813205</v>
      </c>
      <c r="AA639" s="126">
        <v>0.161030595813205</v>
      </c>
      <c r="AB639" s="126">
        <v>0</v>
      </c>
      <c r="AC639" s="126">
        <v>2.4154589371980699</v>
      </c>
      <c r="AD639" s="126">
        <v>7.6489533011272197</v>
      </c>
      <c r="AE639" s="127">
        <v>0.56360708534621595</v>
      </c>
      <c r="AF639" s="128">
        <v>6</v>
      </c>
      <c r="AG639" s="125">
        <v>15.802576489532999</v>
      </c>
      <c r="AH639" s="126">
        <v>6.8297101449275397</v>
      </c>
      <c r="AI639" s="126">
        <v>8.7983896940418695</v>
      </c>
      <c r="AJ639" s="126">
        <v>6.7471819645732706E-2</v>
      </c>
      <c r="AK639" s="126">
        <v>6.7471819645732706E-2</v>
      </c>
      <c r="AL639" s="126">
        <v>0</v>
      </c>
      <c r="AM639" s="126">
        <v>8.7309178743961393</v>
      </c>
      <c r="AN639" s="126">
        <v>6.8297101449275397</v>
      </c>
      <c r="AO639" s="127">
        <v>0.17447665056360701</v>
      </c>
      <c r="AP639" s="129">
        <v>443</v>
      </c>
      <c r="AQ639" s="129">
        <v>0</v>
      </c>
      <c r="AR639" s="129">
        <v>443</v>
      </c>
      <c r="AS639" s="129">
        <v>205.5</v>
      </c>
      <c r="AT639" s="129">
        <v>0</v>
      </c>
      <c r="AU639" s="129">
        <v>205.5</v>
      </c>
      <c r="AV639" s="129">
        <v>0</v>
      </c>
      <c r="AW639" s="129">
        <v>443</v>
      </c>
      <c r="AX639" s="129">
        <v>205.5</v>
      </c>
      <c r="AY639" s="129">
        <v>648.5</v>
      </c>
      <c r="AZ639" s="130">
        <v>648.5</v>
      </c>
      <c r="BA639" s="131">
        <v>29.91</v>
      </c>
      <c r="BB639" s="116">
        <v>1</v>
      </c>
      <c r="BC639" s="116" t="s">
        <v>254</v>
      </c>
      <c r="BD639" s="116">
        <v>0</v>
      </c>
      <c r="BE639" s="116">
        <v>0</v>
      </c>
      <c r="BF639" s="116">
        <v>0</v>
      </c>
      <c r="BG639" s="116" t="s">
        <v>254</v>
      </c>
      <c r="BH639" s="116">
        <v>0</v>
      </c>
      <c r="BI639" s="116">
        <v>0.5</v>
      </c>
    </row>
    <row r="640" spans="1:61" ht="15.5">
      <c r="A640" s="117" t="str">
        <f t="shared" si="9"/>
        <v>OR</v>
      </c>
      <c r="B640" s="118" t="s">
        <v>344</v>
      </c>
      <c r="C640" s="118">
        <v>1</v>
      </c>
      <c r="D640" s="118" t="s">
        <v>1075</v>
      </c>
      <c r="E640" s="119">
        <v>19</v>
      </c>
      <c r="F640" s="120">
        <v>2.8255300521850586</v>
      </c>
      <c r="G640" s="121">
        <v>36.423995971679688</v>
      </c>
      <c r="H640" s="60" t="s">
        <v>24</v>
      </c>
      <c r="I640" s="123">
        <v>190.98548510000001</v>
      </c>
      <c r="J640" s="124">
        <v>0.73750000000000004</v>
      </c>
      <c r="K640" s="124">
        <v>23.65</v>
      </c>
      <c r="L640" s="124">
        <v>77.849999999999994</v>
      </c>
      <c r="N640" s="125">
        <v>0.04</v>
      </c>
      <c r="O640" s="126">
        <v>0</v>
      </c>
      <c r="P640" s="126">
        <v>0</v>
      </c>
      <c r="Q640" s="126">
        <v>2.8</v>
      </c>
      <c r="R640" s="126">
        <v>0</v>
      </c>
      <c r="S640" s="126">
        <v>1.4285714285714299E-2</v>
      </c>
      <c r="T640" s="126">
        <v>0</v>
      </c>
      <c r="U640" s="126">
        <v>0</v>
      </c>
      <c r="V640" s="127">
        <v>1.4285714285714299E-2</v>
      </c>
      <c r="W640" s="126">
        <v>7.0297029702970297</v>
      </c>
      <c r="X640" s="126">
        <v>6.0396039603960396</v>
      </c>
      <c r="Y640" s="126">
        <v>0.99009900990098998</v>
      </c>
      <c r="Z640" s="126">
        <v>0</v>
      </c>
      <c r="AA640" s="126">
        <v>0</v>
      </c>
      <c r="AB640" s="126">
        <v>0</v>
      </c>
      <c r="AC640" s="126">
        <v>0.99009900990098998</v>
      </c>
      <c r="AD640" s="126">
        <v>6.0396039603960396</v>
      </c>
      <c r="AE640" s="127">
        <v>0</v>
      </c>
      <c r="AF640" s="128">
        <v>2</v>
      </c>
      <c r="AG640" s="125">
        <v>12.590396039604</v>
      </c>
      <c r="AH640" s="126">
        <v>2.8375247524752498</v>
      </c>
      <c r="AI640" s="126">
        <v>9.7528712871287109</v>
      </c>
      <c r="AJ640" s="126">
        <v>0</v>
      </c>
      <c r="AK640" s="126">
        <v>0</v>
      </c>
      <c r="AL640" s="126">
        <v>0</v>
      </c>
      <c r="AM640" s="126">
        <v>9.7528712871287109</v>
      </c>
      <c r="AN640" s="126">
        <v>2.8375247524752498</v>
      </c>
      <c r="AO640" s="127">
        <v>0</v>
      </c>
      <c r="AP640" s="129">
        <v>368.5</v>
      </c>
      <c r="AQ640" s="129">
        <v>0</v>
      </c>
      <c r="AR640" s="129">
        <v>368.5</v>
      </c>
      <c r="AS640" s="129">
        <v>81.5</v>
      </c>
      <c r="AT640" s="129">
        <v>0</v>
      </c>
      <c r="AU640" s="129">
        <v>81.5</v>
      </c>
      <c r="AV640" s="129">
        <v>0</v>
      </c>
      <c r="AW640" s="129">
        <v>368.5</v>
      </c>
      <c r="AX640" s="129">
        <v>81.5</v>
      </c>
      <c r="AY640" s="129">
        <v>450</v>
      </c>
      <c r="AZ640" s="130">
        <v>450</v>
      </c>
      <c r="BA640" s="131">
        <v>37.659999999999997</v>
      </c>
      <c r="BB640" s="116">
        <v>1</v>
      </c>
      <c r="BC640" s="116" t="s">
        <v>254</v>
      </c>
      <c r="BD640" s="116">
        <v>0</v>
      </c>
      <c r="BE640" s="116">
        <v>0</v>
      </c>
      <c r="BF640" s="116">
        <v>0</v>
      </c>
      <c r="BG640" s="116" t="s">
        <v>254</v>
      </c>
      <c r="BH640" s="116">
        <v>0</v>
      </c>
      <c r="BI640" s="116">
        <v>0.5</v>
      </c>
    </row>
    <row r="641" spans="1:61" ht="15.5">
      <c r="A641" s="117" t="str">
        <f t="shared" si="9"/>
        <v>OR</v>
      </c>
      <c r="B641" s="118" t="s">
        <v>344</v>
      </c>
      <c r="C641" s="118">
        <v>1</v>
      </c>
      <c r="D641" s="118" t="s">
        <v>1076</v>
      </c>
      <c r="E641" s="119">
        <v>20</v>
      </c>
      <c r="F641" s="120">
        <v>2.7558810710906982</v>
      </c>
      <c r="G641" s="121">
        <v>35.119514465332031</v>
      </c>
      <c r="H641" s="60" t="s">
        <v>24</v>
      </c>
      <c r="I641" s="123">
        <v>95.492742550000003</v>
      </c>
      <c r="J641" s="124">
        <v>0.83125000000000004</v>
      </c>
      <c r="K641" s="124">
        <v>25.1</v>
      </c>
      <c r="L641" s="124">
        <v>96.1875</v>
      </c>
      <c r="N641" s="125">
        <v>4.24E-2</v>
      </c>
      <c r="O641" s="126">
        <v>0</v>
      </c>
      <c r="P641" s="126">
        <v>0</v>
      </c>
      <c r="Q641" s="126">
        <v>3.87</v>
      </c>
      <c r="R641" s="126">
        <v>0</v>
      </c>
      <c r="S641" s="126">
        <v>1.09560723514212E-2</v>
      </c>
      <c r="T641" s="126">
        <v>0</v>
      </c>
      <c r="U641" s="126">
        <v>0</v>
      </c>
      <c r="V641" s="127">
        <v>1.09560723514212E-2</v>
      </c>
      <c r="W641" s="126">
        <v>6.7404426559356097</v>
      </c>
      <c r="X641" s="126">
        <v>3.420523138833</v>
      </c>
      <c r="Y641" s="126">
        <v>2.9175050301810899</v>
      </c>
      <c r="Z641" s="126">
        <v>0.90543259557344102</v>
      </c>
      <c r="AA641" s="126">
        <v>0.90543259557344102</v>
      </c>
      <c r="AB641" s="126">
        <v>0</v>
      </c>
      <c r="AC641" s="126">
        <v>2.0120724346076502</v>
      </c>
      <c r="AD641" s="126">
        <v>3.420523138833</v>
      </c>
      <c r="AE641" s="127">
        <v>0.40241448692152898</v>
      </c>
      <c r="AF641" s="128">
        <v>8</v>
      </c>
      <c r="AG641" s="125">
        <v>10.6066398390342</v>
      </c>
      <c r="AH641" s="126">
        <v>1.58128772635815</v>
      </c>
      <c r="AI641" s="126">
        <v>8.9193158953722307</v>
      </c>
      <c r="AJ641" s="126">
        <v>0.22474849094567401</v>
      </c>
      <c r="AK641" s="126">
        <v>0.22474849094567401</v>
      </c>
      <c r="AL641" s="126">
        <v>0</v>
      </c>
      <c r="AM641" s="126">
        <v>8.6945674044265608</v>
      </c>
      <c r="AN641" s="126">
        <v>1.58128772635815</v>
      </c>
      <c r="AO641" s="127">
        <v>0.106036217303823</v>
      </c>
      <c r="AP641" s="129">
        <v>404.5</v>
      </c>
      <c r="AQ641" s="129">
        <v>0</v>
      </c>
      <c r="AR641" s="129">
        <v>404.5</v>
      </c>
      <c r="AS641" s="129">
        <v>304.5</v>
      </c>
      <c r="AT641" s="129">
        <v>0</v>
      </c>
      <c r="AU641" s="129">
        <v>304.5</v>
      </c>
      <c r="AV641" s="129">
        <v>0</v>
      </c>
      <c r="AW641" s="129">
        <v>404.5</v>
      </c>
      <c r="AX641" s="129">
        <v>304.5</v>
      </c>
      <c r="AY641" s="129">
        <v>709</v>
      </c>
      <c r="AZ641" s="130">
        <v>709</v>
      </c>
      <c r="BA641" s="131">
        <v>41.65</v>
      </c>
      <c r="BB641" s="116">
        <v>1</v>
      </c>
      <c r="BC641" s="116" t="s">
        <v>254</v>
      </c>
      <c r="BD641" s="116">
        <v>0</v>
      </c>
      <c r="BE641" s="116">
        <v>0</v>
      </c>
      <c r="BF641" s="116">
        <v>0</v>
      </c>
      <c r="BG641" s="116" t="s">
        <v>254</v>
      </c>
      <c r="BH641" s="116">
        <v>0</v>
      </c>
      <c r="BI641" s="116">
        <v>0.5</v>
      </c>
    </row>
    <row r="642" spans="1:61" ht="15.5">
      <c r="A642" s="117" t="str">
        <f t="shared" ref="A642:A705" si="10">LEFT(B642,2)</f>
        <v>PO</v>
      </c>
      <c r="B642" s="118" t="s">
        <v>347</v>
      </c>
      <c r="C642" s="118">
        <v>1</v>
      </c>
      <c r="D642" s="118" t="s">
        <v>1077</v>
      </c>
      <c r="E642" s="119">
        <v>1</v>
      </c>
      <c r="F642" s="120">
        <v>1.1970008611679077</v>
      </c>
      <c r="G642" s="121">
        <v>32.748226165771484</v>
      </c>
      <c r="H642" s="60" t="s">
        <v>24</v>
      </c>
      <c r="I642" s="123">
        <v>445.6327986</v>
      </c>
      <c r="J642" s="124">
        <v>0.64</v>
      </c>
      <c r="K642" s="124">
        <v>8</v>
      </c>
      <c r="L642" s="124">
        <v>33.659999999999997</v>
      </c>
      <c r="N642" s="125">
        <v>4.0899999999999999E-2</v>
      </c>
      <c r="O642" s="126">
        <v>0</v>
      </c>
      <c r="P642" s="126">
        <v>0</v>
      </c>
      <c r="Q642" s="126">
        <v>1.4119999999999999</v>
      </c>
      <c r="R642" s="126">
        <v>0</v>
      </c>
      <c r="S642" s="126">
        <v>2.89660056657224E-2</v>
      </c>
      <c r="T642" s="126">
        <v>0</v>
      </c>
      <c r="U642" s="126">
        <v>0</v>
      </c>
      <c r="V642" s="127">
        <v>2.89660056657224E-2</v>
      </c>
      <c r="W642" s="126">
        <v>0.51975322117058798</v>
      </c>
      <c r="X642" s="126">
        <v>0.46777789905352901</v>
      </c>
      <c r="Y642" s="126">
        <v>5.1975322117058798E-2</v>
      </c>
      <c r="Z642" s="126">
        <v>0</v>
      </c>
      <c r="AA642" s="126">
        <v>0</v>
      </c>
      <c r="AB642" s="126">
        <v>0</v>
      </c>
      <c r="AC642" s="126">
        <v>5.1975322117058798E-2</v>
      </c>
      <c r="AD642" s="126">
        <v>0.46777789905352901</v>
      </c>
      <c r="AE642" s="127">
        <v>0</v>
      </c>
      <c r="AF642" s="128">
        <v>4</v>
      </c>
      <c r="AG642" s="125">
        <v>1.8320001663210299</v>
      </c>
      <c r="AH642" s="126">
        <v>1.7124569254518001</v>
      </c>
      <c r="AI642" s="126">
        <v>0.119543240869235</v>
      </c>
      <c r="AJ642" s="126">
        <v>0</v>
      </c>
      <c r="AK642" s="126">
        <v>0</v>
      </c>
      <c r="AL642" s="126">
        <v>0</v>
      </c>
      <c r="AM642" s="126">
        <v>0.119543240869235</v>
      </c>
      <c r="AN642" s="126">
        <v>1.7124569254518001</v>
      </c>
      <c r="AO642" s="127">
        <v>0</v>
      </c>
      <c r="AP642" s="135" t="s">
        <v>254</v>
      </c>
      <c r="AQ642" s="135" t="s">
        <v>254</v>
      </c>
      <c r="AR642" s="135" t="s">
        <v>254</v>
      </c>
      <c r="AS642" s="135" t="s">
        <v>254</v>
      </c>
      <c r="AT642" s="135" t="s">
        <v>254</v>
      </c>
      <c r="AU642" s="135" t="s">
        <v>254</v>
      </c>
      <c r="AV642" s="135" t="s">
        <v>254</v>
      </c>
      <c r="AW642" s="135" t="s">
        <v>254</v>
      </c>
      <c r="AX642" s="135" t="s">
        <v>254</v>
      </c>
      <c r="AY642" s="135" t="s">
        <v>254</v>
      </c>
      <c r="AZ642" s="136" t="s">
        <v>254</v>
      </c>
      <c r="BA642" s="131">
        <v>20.501799999999999</v>
      </c>
      <c r="BB642" s="116">
        <v>1</v>
      </c>
      <c r="BC642" s="116" t="s">
        <v>254</v>
      </c>
      <c r="BD642" s="116">
        <v>0</v>
      </c>
      <c r="BE642" s="116" t="s">
        <v>254</v>
      </c>
      <c r="BF642" s="116">
        <v>0</v>
      </c>
      <c r="BG642" s="116" t="s">
        <v>254</v>
      </c>
      <c r="BH642" s="116">
        <v>1</v>
      </c>
      <c r="BI642" s="116">
        <v>1</v>
      </c>
    </row>
    <row r="643" spans="1:61" ht="15.5">
      <c r="A643" s="117" t="str">
        <f t="shared" si="10"/>
        <v>PO</v>
      </c>
      <c r="B643" s="118" t="s">
        <v>347</v>
      </c>
      <c r="C643" s="118">
        <v>1</v>
      </c>
      <c r="D643" s="118" t="s">
        <v>1078</v>
      </c>
      <c r="E643" s="119">
        <v>2</v>
      </c>
      <c r="F643" s="120">
        <v>1.1993619203567505</v>
      </c>
      <c r="G643" s="121">
        <v>32.589351654052734</v>
      </c>
      <c r="H643" s="60" t="s">
        <v>24</v>
      </c>
      <c r="I643" s="123">
        <v>350.14005600000002</v>
      </c>
      <c r="J643" s="124">
        <v>0.64</v>
      </c>
      <c r="K643" s="124">
        <v>7.46</v>
      </c>
      <c r="L643" s="124">
        <v>32.86</v>
      </c>
      <c r="N643" s="125">
        <v>4.7899999999999998E-2</v>
      </c>
      <c r="O643" s="126">
        <v>0</v>
      </c>
      <c r="P643" s="126">
        <v>0</v>
      </c>
      <c r="Q643" s="126">
        <v>1.474</v>
      </c>
      <c r="R643" s="126">
        <v>0</v>
      </c>
      <c r="S643" s="126">
        <v>3.2496607869742199E-2</v>
      </c>
      <c r="T643" s="126">
        <v>0</v>
      </c>
      <c r="U643" s="126">
        <v>0</v>
      </c>
      <c r="V643" s="127">
        <v>3.2496607869742199E-2</v>
      </c>
      <c r="W643" s="126">
        <v>0.951925064458926</v>
      </c>
      <c r="X643" s="126">
        <v>0.87033148750530398</v>
      </c>
      <c r="Y643" s="126">
        <v>8.1593576953622196E-2</v>
      </c>
      <c r="Z643" s="126">
        <v>2.7197858984540701E-2</v>
      </c>
      <c r="AA643" s="126">
        <v>0</v>
      </c>
      <c r="AB643" s="126">
        <v>2.7197858984540701E-2</v>
      </c>
      <c r="AC643" s="126">
        <v>2.7197858984540701E-2</v>
      </c>
      <c r="AD643" s="126">
        <v>0.87033148750530398</v>
      </c>
      <c r="AE643" s="127">
        <v>0</v>
      </c>
      <c r="AF643" s="128">
        <v>5</v>
      </c>
      <c r="AG643" s="125">
        <v>4.3933245574908302</v>
      </c>
      <c r="AH643" s="126">
        <v>4.3662626878012203</v>
      </c>
      <c r="AI643" s="126">
        <v>2.7061869689618E-2</v>
      </c>
      <c r="AJ643" s="126">
        <v>2.2846201547014199E-3</v>
      </c>
      <c r="AK643" s="126">
        <v>0</v>
      </c>
      <c r="AL643" s="126">
        <v>2.2846201547014199E-3</v>
      </c>
      <c r="AM643" s="126">
        <v>2.4777249534916598E-2</v>
      </c>
      <c r="AN643" s="126">
        <v>4.3662626878012203</v>
      </c>
      <c r="AO643" s="127">
        <v>0</v>
      </c>
      <c r="AP643" s="129">
        <v>177</v>
      </c>
      <c r="AQ643" s="129">
        <v>15</v>
      </c>
      <c r="AR643" s="129">
        <v>192</v>
      </c>
      <c r="AS643" s="129">
        <v>289</v>
      </c>
      <c r="AT643" s="129">
        <v>43</v>
      </c>
      <c r="AU643" s="129">
        <v>332</v>
      </c>
      <c r="AV643" s="129">
        <v>0</v>
      </c>
      <c r="AW643" s="129">
        <v>192</v>
      </c>
      <c r="AX643" s="129">
        <v>332</v>
      </c>
      <c r="AY643" s="129">
        <v>509</v>
      </c>
      <c r="AZ643" s="130">
        <v>524</v>
      </c>
      <c r="BA643" s="131">
        <v>22.118200000000002</v>
      </c>
      <c r="BB643" s="116">
        <v>1</v>
      </c>
      <c r="BC643" s="116" t="s">
        <v>254</v>
      </c>
      <c r="BD643" s="116">
        <v>0</v>
      </c>
      <c r="BE643" s="116" t="s">
        <v>254</v>
      </c>
      <c r="BF643" s="116">
        <v>0</v>
      </c>
      <c r="BG643" s="116" t="s">
        <v>254</v>
      </c>
      <c r="BH643" s="116">
        <v>1</v>
      </c>
      <c r="BI643" s="116">
        <v>1</v>
      </c>
    </row>
    <row r="644" spans="1:61" ht="15.5">
      <c r="A644" s="117" t="str">
        <f t="shared" si="10"/>
        <v>PO</v>
      </c>
      <c r="B644" s="118" t="s">
        <v>347</v>
      </c>
      <c r="C644" s="118">
        <v>1</v>
      </c>
      <c r="D644" s="118" t="s">
        <v>1079</v>
      </c>
      <c r="E644" s="119">
        <v>3</v>
      </c>
      <c r="F644" s="120">
        <v>0.90532678365707397</v>
      </c>
      <c r="G644" s="121">
        <v>30.680644989013672</v>
      </c>
      <c r="H644" s="60" t="s">
        <v>24</v>
      </c>
      <c r="I644" s="123">
        <v>286.47822769999999</v>
      </c>
      <c r="J644" s="124">
        <v>0.76</v>
      </c>
      <c r="K644" s="124">
        <v>9.2200000000000006</v>
      </c>
      <c r="L644" s="124">
        <v>35.880000000000003</v>
      </c>
      <c r="N644" s="125">
        <v>7.4899999999999994E-2</v>
      </c>
      <c r="O644" s="126">
        <v>0</v>
      </c>
      <c r="P644" s="126">
        <v>0</v>
      </c>
      <c r="Q644" s="126">
        <v>1.629</v>
      </c>
      <c r="R644" s="126">
        <v>0</v>
      </c>
      <c r="S644" s="126">
        <v>4.59791282995703E-2</v>
      </c>
      <c r="T644" s="126">
        <v>0</v>
      </c>
      <c r="U644" s="126">
        <v>0</v>
      </c>
      <c r="V644" s="127">
        <v>4.59791282995703E-2</v>
      </c>
      <c r="W644" s="126">
        <v>1.063794421728</v>
      </c>
      <c r="X644" s="126">
        <v>0.997307270370001</v>
      </c>
      <c r="Y644" s="126">
        <v>6.6487151358000096E-2</v>
      </c>
      <c r="Z644" s="126">
        <v>6.6487151358000096E-2</v>
      </c>
      <c r="AA644" s="126">
        <v>6.6487151358000096E-2</v>
      </c>
      <c r="AB644" s="126">
        <v>0</v>
      </c>
      <c r="AC644" s="126">
        <v>0</v>
      </c>
      <c r="AD644" s="126">
        <v>0.96406369469100095</v>
      </c>
      <c r="AE644" s="127">
        <v>0</v>
      </c>
      <c r="AF644" s="128">
        <v>3</v>
      </c>
      <c r="AG644" s="125">
        <v>3.6944915395099902</v>
      </c>
      <c r="AH644" s="126">
        <v>3.6849838768657999</v>
      </c>
      <c r="AI644" s="126">
        <v>9.5076626441940107E-3</v>
      </c>
      <c r="AJ644" s="126">
        <v>9.5076626441940107E-3</v>
      </c>
      <c r="AK644" s="126">
        <v>9.5076626441940107E-3</v>
      </c>
      <c r="AL644" s="126">
        <v>0</v>
      </c>
      <c r="AM644" s="126">
        <v>0</v>
      </c>
      <c r="AN644" s="126">
        <v>3.6508427246434598</v>
      </c>
      <c r="AO644" s="127">
        <v>0</v>
      </c>
      <c r="AP644" s="129">
        <v>71</v>
      </c>
      <c r="AQ644" s="129">
        <v>0</v>
      </c>
      <c r="AR644" s="129">
        <v>71</v>
      </c>
      <c r="AS644" s="129">
        <v>144</v>
      </c>
      <c r="AT644" s="129">
        <v>0</v>
      </c>
      <c r="AU644" s="129">
        <v>144</v>
      </c>
      <c r="AV644" s="129">
        <v>0</v>
      </c>
      <c r="AW644" s="129">
        <v>71</v>
      </c>
      <c r="AX644" s="129">
        <v>144</v>
      </c>
      <c r="AY644" s="129">
        <v>215</v>
      </c>
      <c r="AZ644" s="130">
        <v>215</v>
      </c>
      <c r="BA644" s="131">
        <v>70.757400000000004</v>
      </c>
      <c r="BB644" s="116">
        <v>1</v>
      </c>
      <c r="BC644" s="116" t="s">
        <v>254</v>
      </c>
      <c r="BD644" s="116">
        <v>0</v>
      </c>
      <c r="BE644" s="116" t="s">
        <v>254</v>
      </c>
      <c r="BF644" s="116">
        <v>0</v>
      </c>
      <c r="BG644" s="116" t="s">
        <v>254</v>
      </c>
      <c r="BH644" s="116">
        <v>1</v>
      </c>
      <c r="BI644" s="116">
        <v>1</v>
      </c>
    </row>
    <row r="645" spans="1:61" ht="15.5">
      <c r="A645" s="117" t="str">
        <f t="shared" si="10"/>
        <v>PO</v>
      </c>
      <c r="B645" s="118" t="s">
        <v>347</v>
      </c>
      <c r="C645" s="118">
        <v>1</v>
      </c>
      <c r="D645" s="118" t="s">
        <v>1080</v>
      </c>
      <c r="E645" s="119">
        <v>4</v>
      </c>
      <c r="F645" s="120">
        <v>1.1509780883789062</v>
      </c>
      <c r="G645" s="121">
        <v>32.567394256591797</v>
      </c>
      <c r="H645" s="60" t="s">
        <v>24</v>
      </c>
      <c r="I645" s="123">
        <v>127.3236567</v>
      </c>
      <c r="J645" s="124">
        <v>0.64</v>
      </c>
      <c r="K645" s="124">
        <v>7.92</v>
      </c>
      <c r="L645" s="124">
        <v>36.82</v>
      </c>
      <c r="N645" s="125">
        <v>6.7699999999999996E-2</v>
      </c>
      <c r="O645" s="126">
        <v>0</v>
      </c>
      <c r="P645" s="126">
        <v>0</v>
      </c>
      <c r="Q645" s="126">
        <v>1.3460000000000001</v>
      </c>
      <c r="R645" s="126">
        <v>0</v>
      </c>
      <c r="S645" s="126">
        <v>5.0297176820207998E-2</v>
      </c>
      <c r="T645" s="126">
        <v>0</v>
      </c>
      <c r="U645" s="126">
        <v>0</v>
      </c>
      <c r="V645" s="127">
        <v>5.0297176820207998E-2</v>
      </c>
      <c r="W645" s="126">
        <v>0.522394839647497</v>
      </c>
      <c r="X645" s="126">
        <v>0.47696920141728</v>
      </c>
      <c r="Y645" s="126">
        <v>4.54256382302171E-2</v>
      </c>
      <c r="Z645" s="126">
        <v>2.2712819115108598E-2</v>
      </c>
      <c r="AA645" s="126">
        <v>2.2712819115108598E-2</v>
      </c>
      <c r="AB645" s="126">
        <v>0</v>
      </c>
      <c r="AC645" s="126">
        <v>0</v>
      </c>
      <c r="AD645" s="126">
        <v>0.47696920141728</v>
      </c>
      <c r="AE645" s="127">
        <v>0</v>
      </c>
      <c r="AF645" s="128">
        <v>5</v>
      </c>
      <c r="AG645" s="125">
        <v>2.07690560552376</v>
      </c>
      <c r="AH645" s="126">
        <v>2.06738893431453</v>
      </c>
      <c r="AI645" s="126">
        <v>9.5166712092304897E-3</v>
      </c>
      <c r="AJ645" s="126">
        <v>9.5166712092304897E-3</v>
      </c>
      <c r="AK645" s="126">
        <v>9.5166712092304897E-3</v>
      </c>
      <c r="AL645" s="126">
        <v>0</v>
      </c>
      <c r="AM645" s="126">
        <v>0</v>
      </c>
      <c r="AN645" s="126">
        <v>2.06738893431453</v>
      </c>
      <c r="AO645" s="127">
        <v>0</v>
      </c>
      <c r="AP645" s="129">
        <v>86</v>
      </c>
      <c r="AQ645" s="129">
        <v>0</v>
      </c>
      <c r="AR645" s="129">
        <v>86</v>
      </c>
      <c r="AS645" s="129">
        <v>242</v>
      </c>
      <c r="AT645" s="129">
        <v>0</v>
      </c>
      <c r="AU645" s="129">
        <v>242</v>
      </c>
      <c r="AV645" s="129">
        <v>0</v>
      </c>
      <c r="AW645" s="129">
        <v>86</v>
      </c>
      <c r="AX645" s="129">
        <v>242</v>
      </c>
      <c r="AY645" s="129">
        <v>328</v>
      </c>
      <c r="AZ645" s="130">
        <v>328</v>
      </c>
      <c r="BA645" s="131">
        <v>51.534799999999997</v>
      </c>
      <c r="BB645" s="116">
        <v>1</v>
      </c>
      <c r="BC645" s="116" t="s">
        <v>254</v>
      </c>
      <c r="BD645" s="116">
        <v>0</v>
      </c>
      <c r="BE645" s="116" t="s">
        <v>254</v>
      </c>
      <c r="BF645" s="116">
        <v>0</v>
      </c>
      <c r="BG645" s="116" t="s">
        <v>254</v>
      </c>
      <c r="BH645" s="116">
        <v>1</v>
      </c>
      <c r="BI645" s="116">
        <v>1</v>
      </c>
    </row>
    <row r="646" spans="1:61" ht="15.5">
      <c r="A646" s="117" t="str">
        <f t="shared" si="10"/>
        <v>PO</v>
      </c>
      <c r="B646" s="118" t="s">
        <v>347</v>
      </c>
      <c r="C646" s="118">
        <v>1</v>
      </c>
      <c r="D646" s="118" t="s">
        <v>1081</v>
      </c>
      <c r="E646" s="119">
        <v>5</v>
      </c>
      <c r="F646" s="120">
        <v>1.4955959320068359</v>
      </c>
      <c r="G646" s="121">
        <v>33.280643463134766</v>
      </c>
      <c r="H646" s="60" t="s">
        <v>24</v>
      </c>
      <c r="I646" s="123">
        <v>254.6473135</v>
      </c>
      <c r="J646" s="124">
        <v>0.74</v>
      </c>
      <c r="K646" s="124">
        <v>8.84</v>
      </c>
      <c r="L646" s="124">
        <v>35.9</v>
      </c>
      <c r="N646" s="125">
        <v>8.4099999999999994E-2</v>
      </c>
      <c r="O646" s="126">
        <v>0</v>
      </c>
      <c r="P646" s="126">
        <v>0</v>
      </c>
      <c r="Q646" s="126">
        <v>1.5960000000000001</v>
      </c>
      <c r="R646" s="126">
        <v>0</v>
      </c>
      <c r="S646" s="126">
        <v>5.2694235588972398E-2</v>
      </c>
      <c r="T646" s="126">
        <v>0</v>
      </c>
      <c r="U646" s="126">
        <v>0</v>
      </c>
      <c r="V646" s="127">
        <v>5.2694235588972398E-2</v>
      </c>
      <c r="W646" s="126">
        <v>0.989590271566407</v>
      </c>
      <c r="X646" s="126">
        <v>0.87540677869336003</v>
      </c>
      <c r="Y646" s="126">
        <v>0.11418349287304699</v>
      </c>
      <c r="Z646" s="126">
        <v>7.6122328582031301E-2</v>
      </c>
      <c r="AA646" s="126">
        <v>7.6122328582031301E-2</v>
      </c>
      <c r="AB646" s="126">
        <v>0</v>
      </c>
      <c r="AC646" s="126">
        <v>0</v>
      </c>
      <c r="AD646" s="126">
        <v>0.87540677869336003</v>
      </c>
      <c r="AE646" s="127">
        <v>0</v>
      </c>
      <c r="AF646" s="128">
        <v>6</v>
      </c>
      <c r="AG646" s="125">
        <v>5.4424800654652001</v>
      </c>
      <c r="AH646" s="126">
        <v>5.3931908577083396</v>
      </c>
      <c r="AI646" s="126">
        <v>4.9289207756865301E-2</v>
      </c>
      <c r="AJ646" s="126">
        <v>4.9289207756865301E-2</v>
      </c>
      <c r="AK646" s="126">
        <v>4.9289207756865301E-2</v>
      </c>
      <c r="AL646" s="126">
        <v>0</v>
      </c>
      <c r="AM646" s="126">
        <v>0</v>
      </c>
      <c r="AN646" s="126">
        <v>5.3931908577083396</v>
      </c>
      <c r="AO646" s="127">
        <v>0</v>
      </c>
      <c r="AP646" s="129">
        <v>220</v>
      </c>
      <c r="AQ646" s="129">
        <v>0</v>
      </c>
      <c r="AR646" s="129">
        <v>220</v>
      </c>
      <c r="AS646" s="129">
        <v>258</v>
      </c>
      <c r="AT646" s="129">
        <v>0</v>
      </c>
      <c r="AU646" s="129">
        <v>258</v>
      </c>
      <c r="AV646" s="129">
        <v>0</v>
      </c>
      <c r="AW646" s="129">
        <v>220</v>
      </c>
      <c r="AX646" s="129">
        <v>258</v>
      </c>
      <c r="AY646" s="129">
        <v>478</v>
      </c>
      <c r="AZ646" s="130">
        <v>478</v>
      </c>
      <c r="BA646" s="131">
        <v>43.866799999999998</v>
      </c>
      <c r="BB646" s="116">
        <v>1</v>
      </c>
      <c r="BC646" s="116" t="s">
        <v>254</v>
      </c>
      <c r="BD646" s="116">
        <v>0</v>
      </c>
      <c r="BE646" s="116" t="s">
        <v>254</v>
      </c>
      <c r="BF646" s="116">
        <v>0</v>
      </c>
      <c r="BG646" s="116" t="s">
        <v>254</v>
      </c>
      <c r="BH646" s="116">
        <v>1</v>
      </c>
      <c r="BI646" s="116">
        <v>1</v>
      </c>
    </row>
    <row r="647" spans="1:61" ht="15.5">
      <c r="A647" s="117" t="str">
        <f t="shared" si="10"/>
        <v>PO</v>
      </c>
      <c r="B647" s="118" t="s">
        <v>347</v>
      </c>
      <c r="C647" s="118">
        <v>1</v>
      </c>
      <c r="D647" s="118" t="s">
        <v>1082</v>
      </c>
      <c r="E647" s="119">
        <v>6</v>
      </c>
      <c r="F647" s="120">
        <v>1.6329292058944702</v>
      </c>
      <c r="G647" s="121">
        <v>33.610591888427734</v>
      </c>
      <c r="H647" s="60" t="s">
        <v>24</v>
      </c>
      <c r="I647" s="123">
        <v>190.98548510000001</v>
      </c>
      <c r="J647" s="124">
        <v>0.72</v>
      </c>
      <c r="K647" s="124">
        <v>8.16</v>
      </c>
      <c r="L647" s="124">
        <v>33.22</v>
      </c>
      <c r="N647" s="125">
        <v>9.2799999999999994E-2</v>
      </c>
      <c r="O647" s="126">
        <v>0</v>
      </c>
      <c r="P647" s="126">
        <v>0</v>
      </c>
      <c r="Q647" s="126">
        <v>1.5820000000000001</v>
      </c>
      <c r="R647" s="126">
        <v>0</v>
      </c>
      <c r="S647" s="126">
        <v>5.8659924146649799E-2</v>
      </c>
      <c r="T647" s="126">
        <v>0</v>
      </c>
      <c r="U647" s="126">
        <v>0</v>
      </c>
      <c r="V647" s="127">
        <v>5.8659924146649799E-2</v>
      </c>
      <c r="W647" s="126">
        <v>0.77589300435469999</v>
      </c>
      <c r="X647" s="126">
        <v>0.65950905370149504</v>
      </c>
      <c r="Y647" s="126">
        <v>0.116383950653205</v>
      </c>
      <c r="Z647" s="126">
        <v>7.7589300435469993E-2</v>
      </c>
      <c r="AA647" s="126">
        <v>5.8191975326602502E-2</v>
      </c>
      <c r="AB647" s="126">
        <v>1.9397325108867498E-2</v>
      </c>
      <c r="AC647" s="126">
        <v>1.9397325108867498E-2</v>
      </c>
      <c r="AD647" s="126">
        <v>0.64011172859262699</v>
      </c>
      <c r="AE647" s="127">
        <v>0</v>
      </c>
      <c r="AF647" s="128">
        <v>8</v>
      </c>
      <c r="AG647" s="125">
        <v>7.0011929354942</v>
      </c>
      <c r="AH647" s="126">
        <v>6.9103746593344804</v>
      </c>
      <c r="AI647" s="126">
        <v>9.0818276159717604E-2</v>
      </c>
      <c r="AJ647" s="126">
        <v>4.5758289931818401E-2</v>
      </c>
      <c r="AK647" s="126">
        <v>4.2344360712657701E-2</v>
      </c>
      <c r="AL647" s="126">
        <v>3.4139292191606801E-3</v>
      </c>
      <c r="AM647" s="126">
        <v>4.5059986227899203E-2</v>
      </c>
      <c r="AN647" s="126">
        <v>5.99840941934107</v>
      </c>
      <c r="AO647" s="127">
        <v>0</v>
      </c>
      <c r="AP647" s="129">
        <v>93</v>
      </c>
      <c r="AQ647" s="129">
        <v>0</v>
      </c>
      <c r="AR647" s="129">
        <v>93</v>
      </c>
      <c r="AS647" s="129">
        <v>457</v>
      </c>
      <c r="AT647" s="129">
        <v>0</v>
      </c>
      <c r="AU647" s="129">
        <v>457</v>
      </c>
      <c r="AV647" s="129">
        <v>0</v>
      </c>
      <c r="AW647" s="129">
        <v>93</v>
      </c>
      <c r="AX647" s="129">
        <v>457</v>
      </c>
      <c r="AY647" s="129">
        <v>550</v>
      </c>
      <c r="AZ647" s="130">
        <v>550</v>
      </c>
      <c r="BA647" s="131">
        <v>90.066999999999993</v>
      </c>
      <c r="BB647" s="116">
        <v>1</v>
      </c>
      <c r="BC647" s="116" t="s">
        <v>254</v>
      </c>
      <c r="BD647" s="116">
        <v>0</v>
      </c>
      <c r="BE647" s="116" t="s">
        <v>254</v>
      </c>
      <c r="BF647" s="116">
        <v>0</v>
      </c>
      <c r="BG647" s="116" t="s">
        <v>254</v>
      </c>
      <c r="BH647" s="116">
        <v>1</v>
      </c>
      <c r="BI647" s="116">
        <v>1</v>
      </c>
    </row>
    <row r="648" spans="1:61" ht="15.5">
      <c r="A648" s="117" t="str">
        <f t="shared" si="10"/>
        <v>PO</v>
      </c>
      <c r="B648" s="118" t="s">
        <v>347</v>
      </c>
      <c r="C648" s="118">
        <v>1</v>
      </c>
      <c r="D648" s="118" t="s">
        <v>1083</v>
      </c>
      <c r="E648" s="119">
        <v>7</v>
      </c>
      <c r="F648" s="120">
        <v>1.281765341758728</v>
      </c>
      <c r="G648" s="121">
        <v>33.678226470947266</v>
      </c>
      <c r="H648" s="60" t="s">
        <v>24</v>
      </c>
      <c r="I648" s="123">
        <v>318.30914180000002</v>
      </c>
      <c r="J648" s="124">
        <v>0.9</v>
      </c>
      <c r="K648" s="124">
        <v>9.82</v>
      </c>
      <c r="L648" s="124">
        <v>37.659999999999997</v>
      </c>
      <c r="N648" s="125">
        <v>0.14199999999999999</v>
      </c>
      <c r="O648" s="126">
        <v>0</v>
      </c>
      <c r="P648" s="126">
        <v>0</v>
      </c>
      <c r="Q648" s="126">
        <v>3.0790000000000002</v>
      </c>
      <c r="R648" s="126">
        <v>0</v>
      </c>
      <c r="S648" s="126">
        <v>4.6118869762909999E-2</v>
      </c>
      <c r="T648" s="126">
        <v>0</v>
      </c>
      <c r="U648" s="126">
        <v>0</v>
      </c>
      <c r="V648" s="127">
        <v>4.6118869762909999E-2</v>
      </c>
      <c r="W648" s="126">
        <v>0.59091329503530099</v>
      </c>
      <c r="X648" s="126">
        <v>0.59091329503530099</v>
      </c>
      <c r="Y648" s="126">
        <v>0</v>
      </c>
      <c r="Z648" s="126">
        <v>0</v>
      </c>
      <c r="AA648" s="126">
        <v>0</v>
      </c>
      <c r="AB648" s="126">
        <v>0</v>
      </c>
      <c r="AC648" s="126">
        <v>0</v>
      </c>
      <c r="AD648" s="126">
        <v>0.59091329503530099</v>
      </c>
      <c r="AE648" s="127">
        <v>0</v>
      </c>
      <c r="AF648" s="128">
        <v>4</v>
      </c>
      <c r="AG648" s="125">
        <v>1.6901404832129201</v>
      </c>
      <c r="AH648" s="126">
        <v>1.6889586566228501</v>
      </c>
      <c r="AI648" s="126">
        <v>1.1818265900706E-3</v>
      </c>
      <c r="AJ648" s="126">
        <v>1.1818265900706E-3</v>
      </c>
      <c r="AK648" s="126">
        <v>0</v>
      </c>
      <c r="AL648" s="126">
        <v>1.1818265900706E-3</v>
      </c>
      <c r="AM648" s="126">
        <v>0</v>
      </c>
      <c r="AN648" s="126">
        <v>1.6889586566228501</v>
      </c>
      <c r="AO648" s="127">
        <v>0</v>
      </c>
      <c r="AP648" s="129">
        <v>8</v>
      </c>
      <c r="AQ648" s="129">
        <v>0</v>
      </c>
      <c r="AR648" s="129">
        <v>8</v>
      </c>
      <c r="AS648" s="129">
        <v>274</v>
      </c>
      <c r="AT648" s="129">
        <v>0</v>
      </c>
      <c r="AU648" s="129">
        <v>274</v>
      </c>
      <c r="AV648" s="129">
        <v>0</v>
      </c>
      <c r="AW648" s="129">
        <v>8</v>
      </c>
      <c r="AX648" s="129">
        <v>274</v>
      </c>
      <c r="AY648" s="129">
        <v>282</v>
      </c>
      <c r="AZ648" s="130">
        <v>282</v>
      </c>
      <c r="BA648" s="131">
        <v>43.444800000000001</v>
      </c>
      <c r="BB648" s="116">
        <v>1</v>
      </c>
      <c r="BC648" s="116" t="s">
        <v>254</v>
      </c>
      <c r="BD648" s="116">
        <v>0</v>
      </c>
      <c r="BE648" s="116" t="s">
        <v>254</v>
      </c>
      <c r="BF648" s="116">
        <v>0</v>
      </c>
      <c r="BG648" s="116" t="s">
        <v>254</v>
      </c>
      <c r="BH648" s="116">
        <v>1</v>
      </c>
      <c r="BI648" s="116">
        <v>1</v>
      </c>
    </row>
    <row r="649" spans="1:61" ht="15.5">
      <c r="A649" s="117" t="str">
        <f t="shared" si="10"/>
        <v>PO</v>
      </c>
      <c r="B649" s="118" t="s">
        <v>347</v>
      </c>
      <c r="C649" s="118">
        <v>1</v>
      </c>
      <c r="D649" s="118" t="s">
        <v>1084</v>
      </c>
      <c r="E649" s="119">
        <v>8</v>
      </c>
      <c r="F649" s="120">
        <v>1.5567677021026611</v>
      </c>
      <c r="G649" s="121">
        <v>33.506134033203125</v>
      </c>
      <c r="H649" s="60" t="s">
        <v>24</v>
      </c>
      <c r="I649" s="123">
        <v>222.8163993</v>
      </c>
      <c r="J649" s="124">
        <v>0.82</v>
      </c>
      <c r="K649" s="124">
        <v>9.26</v>
      </c>
      <c r="L649" s="124">
        <v>34.5</v>
      </c>
      <c r="N649" s="125">
        <v>4.9700000000000001E-2</v>
      </c>
      <c r="O649" s="126">
        <v>0</v>
      </c>
      <c r="P649" s="126">
        <v>0</v>
      </c>
      <c r="Q649" s="126">
        <v>1.861</v>
      </c>
      <c r="R649" s="126">
        <v>0</v>
      </c>
      <c r="S649" s="126">
        <v>2.6706072004298798E-2</v>
      </c>
      <c r="T649" s="126">
        <v>0</v>
      </c>
      <c r="U649" s="126">
        <v>0</v>
      </c>
      <c r="V649" s="127">
        <v>2.6706072004298798E-2</v>
      </c>
      <c r="W649" s="126">
        <v>2.13634328621613</v>
      </c>
      <c r="X649" s="126">
        <v>2.00630499922906</v>
      </c>
      <c r="Y649" s="126">
        <v>0.13003828698706901</v>
      </c>
      <c r="Z649" s="126">
        <v>5.57306944230294E-2</v>
      </c>
      <c r="AA649" s="126">
        <v>5.57306944230294E-2</v>
      </c>
      <c r="AB649" s="126">
        <v>0</v>
      </c>
      <c r="AC649" s="126">
        <v>3.7153796282019598E-2</v>
      </c>
      <c r="AD649" s="126">
        <v>2.00630499922906</v>
      </c>
      <c r="AE649" s="127">
        <v>0</v>
      </c>
      <c r="AF649" s="128">
        <v>6</v>
      </c>
      <c r="AG649" s="125">
        <v>6.8586651012533801</v>
      </c>
      <c r="AH649" s="126">
        <v>6.7846361621614601</v>
      </c>
      <c r="AI649" s="126">
        <v>7.4028939091924095E-2</v>
      </c>
      <c r="AJ649" s="126">
        <v>2.3518353046518399E-2</v>
      </c>
      <c r="AK649" s="126">
        <v>2.2663815732032001E-2</v>
      </c>
      <c r="AL649" s="126">
        <v>8.5453731448645103E-4</v>
      </c>
      <c r="AM649" s="126">
        <v>5.0510586045405599E-2</v>
      </c>
      <c r="AN649" s="126">
        <v>6.7846361621614601</v>
      </c>
      <c r="AO649" s="127">
        <v>0</v>
      </c>
      <c r="AP649" s="129">
        <v>61</v>
      </c>
      <c r="AQ649" s="129">
        <v>0</v>
      </c>
      <c r="AR649" s="129">
        <v>61</v>
      </c>
      <c r="AS649" s="129">
        <v>201</v>
      </c>
      <c r="AT649" s="129">
        <v>0</v>
      </c>
      <c r="AU649" s="129">
        <v>201</v>
      </c>
      <c r="AV649" s="129">
        <v>0</v>
      </c>
      <c r="AW649" s="129">
        <v>61</v>
      </c>
      <c r="AX649" s="129">
        <v>201</v>
      </c>
      <c r="AY649" s="129">
        <v>262</v>
      </c>
      <c r="AZ649" s="130">
        <v>262</v>
      </c>
      <c r="BA649" s="131">
        <v>24.206600000000002</v>
      </c>
      <c r="BB649" s="116">
        <v>1</v>
      </c>
      <c r="BC649" s="116" t="s">
        <v>254</v>
      </c>
      <c r="BD649" s="116">
        <v>0</v>
      </c>
      <c r="BE649" s="116" t="s">
        <v>254</v>
      </c>
      <c r="BF649" s="116">
        <v>0</v>
      </c>
      <c r="BG649" s="116" t="s">
        <v>254</v>
      </c>
      <c r="BH649" s="116">
        <v>1</v>
      </c>
      <c r="BI649" s="116">
        <v>1</v>
      </c>
    </row>
    <row r="650" spans="1:61" ht="15.5">
      <c r="A650" s="117" t="str">
        <f t="shared" si="10"/>
        <v>PO</v>
      </c>
      <c r="B650" s="118" t="s">
        <v>347</v>
      </c>
      <c r="C650" s="118">
        <v>1</v>
      </c>
      <c r="D650" s="118" t="s">
        <v>1085</v>
      </c>
      <c r="E650" s="119">
        <v>9</v>
      </c>
      <c r="F650" s="120">
        <v>1.5391641855239868</v>
      </c>
      <c r="G650" s="121">
        <v>33.666160583496094</v>
      </c>
      <c r="H650" s="60" t="s">
        <v>24</v>
      </c>
      <c r="I650" s="123">
        <v>190.98548510000001</v>
      </c>
      <c r="J650" s="124">
        <v>0.82</v>
      </c>
      <c r="K650" s="124">
        <v>9.26</v>
      </c>
      <c r="L650" s="124">
        <v>34.72</v>
      </c>
      <c r="N650" s="125">
        <v>0.1081</v>
      </c>
      <c r="O650" s="126">
        <v>0</v>
      </c>
      <c r="P650" s="126">
        <v>0</v>
      </c>
      <c r="Q650" s="126">
        <v>1.9830000000000001</v>
      </c>
      <c r="R650" s="126">
        <v>0</v>
      </c>
      <c r="S650" s="126">
        <v>5.4513363590519399E-2</v>
      </c>
      <c r="T650" s="126">
        <v>0</v>
      </c>
      <c r="U650" s="126">
        <v>0</v>
      </c>
      <c r="V650" s="127">
        <v>5.4513363590519399E-2</v>
      </c>
      <c r="W650" s="126">
        <v>0.83206663027220795</v>
      </c>
      <c r="X650" s="126">
        <v>0.83206663027220795</v>
      </c>
      <c r="Y650" s="126">
        <v>0</v>
      </c>
      <c r="Z650" s="126">
        <v>0</v>
      </c>
      <c r="AA650" s="126">
        <v>0</v>
      </c>
      <c r="AB650" s="126">
        <v>0</v>
      </c>
      <c r="AC650" s="126">
        <v>0</v>
      </c>
      <c r="AD650" s="126">
        <v>0.83206663027220795</v>
      </c>
      <c r="AE650" s="127">
        <v>0</v>
      </c>
      <c r="AF650" s="128">
        <v>2</v>
      </c>
      <c r="AG650" s="125">
        <v>3.2796210646799899</v>
      </c>
      <c r="AH650" s="126">
        <v>3.2791542955947102</v>
      </c>
      <c r="AI650" s="126">
        <v>4.6676908527465302E-4</v>
      </c>
      <c r="AJ650" s="126">
        <v>4.6676908527465302E-4</v>
      </c>
      <c r="AK650" s="126">
        <v>0</v>
      </c>
      <c r="AL650" s="126">
        <v>4.6676908527465302E-4</v>
      </c>
      <c r="AM650" s="126">
        <v>0</v>
      </c>
      <c r="AN650" s="126">
        <v>3.2791542955947102</v>
      </c>
      <c r="AO650" s="127">
        <v>0</v>
      </c>
      <c r="AP650" s="129">
        <v>97</v>
      </c>
      <c r="AQ650" s="129">
        <v>0</v>
      </c>
      <c r="AR650" s="129">
        <v>97</v>
      </c>
      <c r="AS650" s="129">
        <v>421</v>
      </c>
      <c r="AT650" s="129">
        <v>0</v>
      </c>
      <c r="AU650" s="129">
        <v>421</v>
      </c>
      <c r="AV650" s="129">
        <v>0</v>
      </c>
      <c r="AW650" s="129">
        <v>97</v>
      </c>
      <c r="AX650" s="129">
        <v>421</v>
      </c>
      <c r="AY650" s="129">
        <v>518</v>
      </c>
      <c r="AZ650" s="130">
        <v>518</v>
      </c>
      <c r="BA650" s="131">
        <v>22.051200000000001</v>
      </c>
      <c r="BB650" s="116">
        <v>0</v>
      </c>
      <c r="BC650" s="116" t="s">
        <v>254</v>
      </c>
      <c r="BD650" s="116">
        <v>0</v>
      </c>
      <c r="BE650" s="116" t="s">
        <v>254</v>
      </c>
      <c r="BF650" s="116">
        <v>0</v>
      </c>
      <c r="BG650" s="116" t="s">
        <v>254</v>
      </c>
      <c r="BH650" s="116">
        <v>1</v>
      </c>
      <c r="BI650" s="116">
        <v>0</v>
      </c>
    </row>
    <row r="651" spans="1:61" ht="15.5">
      <c r="A651" s="117" t="str">
        <f t="shared" si="10"/>
        <v>PO</v>
      </c>
      <c r="B651" s="118" t="s">
        <v>347</v>
      </c>
      <c r="C651" s="118">
        <v>1</v>
      </c>
      <c r="D651" s="118" t="s">
        <v>1086</v>
      </c>
      <c r="E651" s="119">
        <v>10</v>
      </c>
      <c r="F651" s="120">
        <v>1.0633763074874878</v>
      </c>
      <c r="G651" s="121">
        <v>31.792585372924805</v>
      </c>
      <c r="H651" s="60" t="s">
        <v>24</v>
      </c>
      <c r="I651" s="123">
        <v>190.98548510000001</v>
      </c>
      <c r="J651" s="124">
        <v>0.92</v>
      </c>
      <c r="K651" s="124">
        <v>9.58</v>
      </c>
      <c r="L651" s="124">
        <v>40.1</v>
      </c>
      <c r="N651" s="125">
        <v>0.1023</v>
      </c>
      <c r="O651" s="126">
        <v>0</v>
      </c>
      <c r="P651" s="126">
        <v>0</v>
      </c>
      <c r="Q651" s="126">
        <v>2.4340000000000002</v>
      </c>
      <c r="R651" s="126">
        <v>0</v>
      </c>
      <c r="S651" s="126">
        <v>4.2029580936729698E-2</v>
      </c>
      <c r="T651" s="126">
        <v>0</v>
      </c>
      <c r="U651" s="126">
        <v>0</v>
      </c>
      <c r="V651" s="127">
        <v>4.2029580936729698E-2</v>
      </c>
      <c r="W651" s="126">
        <v>0.62951055554306501</v>
      </c>
      <c r="X651" s="126">
        <v>0.62951055554306501</v>
      </c>
      <c r="Y651" s="126">
        <v>0</v>
      </c>
      <c r="Z651" s="126">
        <v>0</v>
      </c>
      <c r="AA651" s="126">
        <v>0</v>
      </c>
      <c r="AB651" s="126">
        <v>0</v>
      </c>
      <c r="AC651" s="126">
        <v>0</v>
      </c>
      <c r="AD651" s="126">
        <v>0.62951055554306501</v>
      </c>
      <c r="AE651" s="127">
        <v>0</v>
      </c>
      <c r="AF651" s="128">
        <v>3</v>
      </c>
      <c r="AG651" s="125">
        <v>2.75284965938982</v>
      </c>
      <c r="AH651" s="126">
        <v>2.75284965938982</v>
      </c>
      <c r="AI651" s="126">
        <v>0</v>
      </c>
      <c r="AJ651" s="126">
        <v>0</v>
      </c>
      <c r="AK651" s="126">
        <v>0</v>
      </c>
      <c r="AL651" s="126">
        <v>0</v>
      </c>
      <c r="AM651" s="126">
        <v>0</v>
      </c>
      <c r="AN651" s="126">
        <v>2.75284965938982</v>
      </c>
      <c r="AO651" s="127">
        <v>0</v>
      </c>
      <c r="AP651" s="129">
        <v>117</v>
      </c>
      <c r="AQ651" s="129">
        <v>0</v>
      </c>
      <c r="AR651" s="129">
        <v>117</v>
      </c>
      <c r="AS651" s="129">
        <v>255</v>
      </c>
      <c r="AT651" s="129">
        <v>0</v>
      </c>
      <c r="AU651" s="129">
        <v>255</v>
      </c>
      <c r="AV651" s="129">
        <v>0</v>
      </c>
      <c r="AW651" s="129">
        <v>117</v>
      </c>
      <c r="AX651" s="129">
        <v>255</v>
      </c>
      <c r="AY651" s="129">
        <v>372</v>
      </c>
      <c r="AZ651" s="130">
        <v>372</v>
      </c>
      <c r="BA651" s="131">
        <v>97.807400000000001</v>
      </c>
      <c r="BB651" s="116">
        <v>1</v>
      </c>
      <c r="BC651" s="116" t="s">
        <v>254</v>
      </c>
      <c r="BD651" s="116">
        <v>0</v>
      </c>
      <c r="BE651" s="116" t="s">
        <v>254</v>
      </c>
      <c r="BF651" s="116">
        <v>0</v>
      </c>
      <c r="BG651" s="116" t="s">
        <v>254</v>
      </c>
      <c r="BH651" s="116">
        <v>1</v>
      </c>
      <c r="BI651" s="116">
        <v>1</v>
      </c>
    </row>
    <row r="652" spans="1:61" ht="15.5">
      <c r="A652" s="117" t="str">
        <f t="shared" si="10"/>
        <v>PO</v>
      </c>
      <c r="B652" s="118" t="s">
        <v>347</v>
      </c>
      <c r="C652" s="118">
        <v>1</v>
      </c>
      <c r="D652" s="118" t="s">
        <v>1087</v>
      </c>
      <c r="E652" s="119">
        <v>11</v>
      </c>
      <c r="F652" s="120">
        <v>1.295525074005127</v>
      </c>
      <c r="G652" s="121">
        <v>32.549732208251953</v>
      </c>
      <c r="H652" s="60" t="s">
        <v>24</v>
      </c>
      <c r="I652" s="123">
        <v>318.30914180000002</v>
      </c>
      <c r="J652" s="124">
        <v>0.7</v>
      </c>
      <c r="K652" s="124">
        <v>7.4</v>
      </c>
      <c r="L652" s="124">
        <v>31.44</v>
      </c>
      <c r="N652" s="125">
        <v>8.3299999999999999E-2</v>
      </c>
      <c r="O652" s="126">
        <v>0</v>
      </c>
      <c r="P652" s="126">
        <v>0</v>
      </c>
      <c r="Q652" s="126">
        <v>1.419</v>
      </c>
      <c r="R652" s="126">
        <v>0</v>
      </c>
      <c r="S652" s="126">
        <v>5.8703312191684301E-2</v>
      </c>
      <c r="T652" s="126">
        <v>0</v>
      </c>
      <c r="U652" s="126">
        <v>0</v>
      </c>
      <c r="V652" s="127">
        <v>5.8703312191684301E-2</v>
      </c>
      <c r="W652" s="126">
        <v>0.42071487872192398</v>
      </c>
      <c r="X652" s="126">
        <v>0.39266722014046301</v>
      </c>
      <c r="Y652" s="126">
        <v>2.8047658581461601E-2</v>
      </c>
      <c r="Z652" s="126">
        <v>0</v>
      </c>
      <c r="AA652" s="126">
        <v>0</v>
      </c>
      <c r="AB652" s="126">
        <v>0</v>
      </c>
      <c r="AC652" s="126">
        <v>0</v>
      </c>
      <c r="AD652" s="126">
        <v>0.39266722014046301</v>
      </c>
      <c r="AE652" s="127">
        <v>0</v>
      </c>
      <c r="AF652" s="128">
        <v>3</v>
      </c>
      <c r="AG652" s="125">
        <v>1.8068301658177599</v>
      </c>
      <c r="AH652" s="126">
        <v>1.8068301658177599</v>
      </c>
      <c r="AI652" s="126">
        <v>0</v>
      </c>
      <c r="AJ652" s="126">
        <v>0</v>
      </c>
      <c r="AK652" s="126">
        <v>0</v>
      </c>
      <c r="AL652" s="126">
        <v>0</v>
      </c>
      <c r="AM652" s="126">
        <v>0</v>
      </c>
      <c r="AN652" s="126">
        <v>1.8068301658177599</v>
      </c>
      <c r="AO652" s="127">
        <v>0</v>
      </c>
      <c r="AP652" s="129">
        <v>166</v>
      </c>
      <c r="AQ652" s="129">
        <v>0</v>
      </c>
      <c r="AR652" s="129">
        <v>166</v>
      </c>
      <c r="AS652" s="129">
        <v>268</v>
      </c>
      <c r="AT652" s="129">
        <v>0</v>
      </c>
      <c r="AU652" s="129">
        <v>268</v>
      </c>
      <c r="AV652" s="129">
        <v>0</v>
      </c>
      <c r="AW652" s="129">
        <v>166</v>
      </c>
      <c r="AX652" s="129">
        <v>268</v>
      </c>
      <c r="AY652" s="129">
        <v>434</v>
      </c>
      <c r="AZ652" s="130">
        <v>434</v>
      </c>
      <c r="BA652" s="131">
        <v>4.8099999999999996</v>
      </c>
      <c r="BB652" s="116">
        <v>1</v>
      </c>
      <c r="BC652" s="116" t="s">
        <v>254</v>
      </c>
      <c r="BD652" s="116">
        <v>0</v>
      </c>
      <c r="BE652" s="116" t="s">
        <v>254</v>
      </c>
      <c r="BF652" s="116">
        <v>1</v>
      </c>
      <c r="BG652" s="116" t="s">
        <v>254</v>
      </c>
      <c r="BH652" s="116">
        <v>1</v>
      </c>
      <c r="BI652" s="116">
        <v>1</v>
      </c>
    </row>
    <row r="653" spans="1:61" ht="15.5">
      <c r="A653" s="117" t="str">
        <f t="shared" si="10"/>
        <v>PO</v>
      </c>
      <c r="B653" s="118" t="s">
        <v>347</v>
      </c>
      <c r="C653" s="118">
        <v>1</v>
      </c>
      <c r="D653" s="118" t="s">
        <v>1088</v>
      </c>
      <c r="E653" s="119">
        <v>12</v>
      </c>
      <c r="F653" s="120">
        <v>1.6740310192108154</v>
      </c>
      <c r="G653" s="121">
        <v>31.755224227905273</v>
      </c>
      <c r="H653" s="60" t="s">
        <v>24</v>
      </c>
      <c r="I653" s="123">
        <v>190.98548510000001</v>
      </c>
      <c r="J653" s="124">
        <v>0.7</v>
      </c>
      <c r="K653" s="124">
        <v>7.76</v>
      </c>
      <c r="L653" s="124">
        <v>32.18</v>
      </c>
      <c r="N653" s="125">
        <v>7.3599999999999999E-2</v>
      </c>
      <c r="O653" s="126">
        <v>0</v>
      </c>
      <c r="P653" s="126">
        <v>0</v>
      </c>
      <c r="Q653" s="126">
        <v>1.5369999999999999</v>
      </c>
      <c r="R653" s="126">
        <v>0</v>
      </c>
      <c r="S653" s="126">
        <v>4.78854912166558E-2</v>
      </c>
      <c r="T653" s="126">
        <v>0</v>
      </c>
      <c r="U653" s="126">
        <v>0</v>
      </c>
      <c r="V653" s="127">
        <v>4.78854912166558E-2</v>
      </c>
      <c r="W653" s="126">
        <v>0.65627690252743798</v>
      </c>
      <c r="X653" s="126">
        <v>0.617672378849354</v>
      </c>
      <c r="Y653" s="126">
        <v>3.8604523678084597E-2</v>
      </c>
      <c r="Z653" s="126">
        <v>0</v>
      </c>
      <c r="AA653" s="126">
        <v>0</v>
      </c>
      <c r="AB653" s="126">
        <v>0</v>
      </c>
      <c r="AC653" s="126">
        <v>1.9302261839042299E-2</v>
      </c>
      <c r="AD653" s="126">
        <v>0.617672378849354</v>
      </c>
      <c r="AE653" s="127">
        <v>0</v>
      </c>
      <c r="AF653" s="128">
        <v>4</v>
      </c>
      <c r="AG653" s="125">
        <v>1.99984944235766</v>
      </c>
      <c r="AH653" s="126">
        <v>1.9554542401278601</v>
      </c>
      <c r="AI653" s="126">
        <v>4.4395202229797301E-2</v>
      </c>
      <c r="AJ653" s="126">
        <v>0</v>
      </c>
      <c r="AK653" s="126">
        <v>0</v>
      </c>
      <c r="AL653" s="126">
        <v>0</v>
      </c>
      <c r="AM653" s="126">
        <v>4.4395202229797301E-2</v>
      </c>
      <c r="AN653" s="126">
        <v>1.9554542401278601</v>
      </c>
      <c r="AO653" s="127">
        <v>0</v>
      </c>
      <c r="AP653" s="129">
        <v>70</v>
      </c>
      <c r="AQ653" s="129">
        <v>0</v>
      </c>
      <c r="AR653" s="129">
        <v>70</v>
      </c>
      <c r="AS653" s="129">
        <v>248</v>
      </c>
      <c r="AT653" s="129">
        <v>0</v>
      </c>
      <c r="AU653" s="129">
        <v>248</v>
      </c>
      <c r="AV653" s="129">
        <v>0</v>
      </c>
      <c r="AW653" s="129">
        <v>70</v>
      </c>
      <c r="AX653" s="129">
        <v>248</v>
      </c>
      <c r="AY653" s="129">
        <v>318</v>
      </c>
      <c r="AZ653" s="130">
        <v>318</v>
      </c>
      <c r="BA653" s="131">
        <v>0</v>
      </c>
      <c r="BB653" s="116">
        <v>1</v>
      </c>
      <c r="BC653" s="116" t="s">
        <v>254</v>
      </c>
      <c r="BD653" s="116">
        <v>0</v>
      </c>
      <c r="BE653" s="116" t="s">
        <v>254</v>
      </c>
      <c r="BF653" s="116">
        <v>0</v>
      </c>
      <c r="BG653" s="116" t="s">
        <v>254</v>
      </c>
      <c r="BH653" s="116">
        <v>1</v>
      </c>
      <c r="BI653" s="116">
        <v>1</v>
      </c>
    </row>
    <row r="654" spans="1:61" ht="15.5">
      <c r="A654" s="117" t="str">
        <f t="shared" si="10"/>
        <v>PO</v>
      </c>
      <c r="B654" s="118" t="s">
        <v>347</v>
      </c>
      <c r="C654" s="118">
        <v>1</v>
      </c>
      <c r="D654" s="118" t="s">
        <v>1089</v>
      </c>
      <c r="E654" s="119">
        <v>13</v>
      </c>
      <c r="F654" s="120">
        <v>1.1267006397247314</v>
      </c>
      <c r="G654" s="121">
        <v>31.389814376831055</v>
      </c>
      <c r="H654" s="60" t="s">
        <v>24</v>
      </c>
      <c r="I654" s="123">
        <v>445.6327986</v>
      </c>
      <c r="J654" s="124">
        <v>0.68</v>
      </c>
      <c r="K654" s="124">
        <v>8.34</v>
      </c>
      <c r="L654" s="124">
        <v>35.619999999999997</v>
      </c>
      <c r="N654" s="125">
        <v>0.1077</v>
      </c>
      <c r="O654" s="126">
        <v>0</v>
      </c>
      <c r="P654" s="126">
        <v>0</v>
      </c>
      <c r="Q654" s="126">
        <v>1.8680000000000001</v>
      </c>
      <c r="R654" s="126">
        <v>0</v>
      </c>
      <c r="S654" s="126">
        <v>5.7655246252676699E-2</v>
      </c>
      <c r="T654" s="126">
        <v>0</v>
      </c>
      <c r="U654" s="126">
        <v>0</v>
      </c>
      <c r="V654" s="127">
        <v>5.7655246252676699E-2</v>
      </c>
      <c r="W654" s="126">
        <v>0.70711356243812795</v>
      </c>
      <c r="X654" s="126">
        <v>0.64818743223495001</v>
      </c>
      <c r="Y654" s="126">
        <v>5.8926130203177302E-2</v>
      </c>
      <c r="Z654" s="126">
        <v>1.9642043401059101E-2</v>
      </c>
      <c r="AA654" s="126">
        <v>0</v>
      </c>
      <c r="AB654" s="126">
        <v>1.9642043401059101E-2</v>
      </c>
      <c r="AC654" s="126">
        <v>1.9642043401059101E-2</v>
      </c>
      <c r="AD654" s="126">
        <v>0.64818743223495001</v>
      </c>
      <c r="AE654" s="127">
        <v>0</v>
      </c>
      <c r="AF654" s="128">
        <v>6</v>
      </c>
      <c r="AG654" s="125">
        <v>2.2495835886798998</v>
      </c>
      <c r="AH654" s="126">
        <v>2.22603277864203</v>
      </c>
      <c r="AI654" s="126">
        <v>2.35508100378699E-2</v>
      </c>
      <c r="AJ654" s="126">
        <v>4.5176699822435896E-3</v>
      </c>
      <c r="AK654" s="126">
        <v>1.13923851726143E-3</v>
      </c>
      <c r="AL654" s="126">
        <v>3.3784314649821698E-3</v>
      </c>
      <c r="AM654" s="126">
        <v>1.9033140055626299E-2</v>
      </c>
      <c r="AN654" s="126">
        <v>2.22603277864203</v>
      </c>
      <c r="AO654" s="127">
        <v>0</v>
      </c>
      <c r="AP654" s="129">
        <v>124</v>
      </c>
      <c r="AQ654" s="129">
        <v>0</v>
      </c>
      <c r="AR654" s="129">
        <v>124</v>
      </c>
      <c r="AS654" s="129">
        <v>596</v>
      </c>
      <c r="AT654" s="129">
        <v>0</v>
      </c>
      <c r="AU654" s="129">
        <v>596</v>
      </c>
      <c r="AV654" s="129">
        <v>0</v>
      </c>
      <c r="AW654" s="129">
        <v>124</v>
      </c>
      <c r="AX654" s="129">
        <v>596</v>
      </c>
      <c r="AY654" s="129">
        <v>720</v>
      </c>
      <c r="AZ654" s="130">
        <v>720</v>
      </c>
      <c r="BA654" s="131">
        <v>90.994399999999999</v>
      </c>
      <c r="BB654" s="116">
        <v>1</v>
      </c>
      <c r="BC654" s="116" t="s">
        <v>254</v>
      </c>
      <c r="BD654" s="116">
        <v>0</v>
      </c>
      <c r="BE654" s="116" t="s">
        <v>254</v>
      </c>
      <c r="BF654" s="116">
        <v>0</v>
      </c>
      <c r="BG654" s="116" t="s">
        <v>254</v>
      </c>
      <c r="BH654" s="116">
        <v>1</v>
      </c>
      <c r="BI654" s="116">
        <v>1</v>
      </c>
    </row>
    <row r="655" spans="1:61" ht="15.5">
      <c r="A655" s="117" t="str">
        <f t="shared" si="10"/>
        <v>PO</v>
      </c>
      <c r="B655" s="118" t="s">
        <v>347</v>
      </c>
      <c r="C655" s="118">
        <v>1</v>
      </c>
      <c r="D655" s="118" t="s">
        <v>1090</v>
      </c>
      <c r="E655" s="119">
        <v>14</v>
      </c>
      <c r="F655" s="120">
        <v>1.2689632177352905</v>
      </c>
      <c r="G655" s="121">
        <v>33.746791839599609</v>
      </c>
      <c r="H655" s="60" t="s">
        <v>24</v>
      </c>
      <c r="I655" s="123">
        <v>254.6473135</v>
      </c>
      <c r="J655" s="124">
        <v>0.76</v>
      </c>
      <c r="K655" s="124">
        <v>7.36</v>
      </c>
      <c r="L655" s="124">
        <v>30.96</v>
      </c>
      <c r="N655" s="125">
        <v>8.9700000000000002E-2</v>
      </c>
      <c r="O655" s="126">
        <v>0</v>
      </c>
      <c r="P655" s="126">
        <v>0</v>
      </c>
      <c r="Q655" s="126">
        <v>1.45</v>
      </c>
      <c r="R655" s="126">
        <v>0</v>
      </c>
      <c r="S655" s="126">
        <v>6.18620689655172E-2</v>
      </c>
      <c r="T655" s="126">
        <v>0</v>
      </c>
      <c r="U655" s="126">
        <v>0</v>
      </c>
      <c r="V655" s="127">
        <v>6.18620689655172E-2</v>
      </c>
      <c r="W655" s="126">
        <v>0.58425840914781701</v>
      </c>
      <c r="X655" s="126">
        <v>0.58425840914781701</v>
      </c>
      <c r="Y655" s="126">
        <v>0</v>
      </c>
      <c r="Z655" s="126">
        <v>0</v>
      </c>
      <c r="AA655" s="126">
        <v>0</v>
      </c>
      <c r="AB655" s="126">
        <v>0</v>
      </c>
      <c r="AC655" s="126">
        <v>0</v>
      </c>
      <c r="AD655" s="126">
        <v>0.58425840914781701</v>
      </c>
      <c r="AE655" s="127">
        <v>0</v>
      </c>
      <c r="AF655" s="128">
        <v>2</v>
      </c>
      <c r="AG655" s="125">
        <v>2.0856912333416799</v>
      </c>
      <c r="AH655" s="126">
        <v>2.0831316250730301</v>
      </c>
      <c r="AI655" s="126">
        <v>2.55960826864758E-3</v>
      </c>
      <c r="AJ655" s="126">
        <v>2.55960826864758E-3</v>
      </c>
      <c r="AK655" s="126">
        <v>0</v>
      </c>
      <c r="AL655" s="126">
        <v>2.55960826864758E-3</v>
      </c>
      <c r="AM655" s="126">
        <v>0</v>
      </c>
      <c r="AN655" s="126">
        <v>2.0831316250730301</v>
      </c>
      <c r="AO655" s="127">
        <v>0</v>
      </c>
      <c r="AP655" s="129">
        <v>58</v>
      </c>
      <c r="AQ655" s="129">
        <v>0</v>
      </c>
      <c r="AR655" s="129">
        <v>58</v>
      </c>
      <c r="AS655" s="129">
        <v>81</v>
      </c>
      <c r="AT655" s="129">
        <v>0</v>
      </c>
      <c r="AU655" s="129">
        <v>81</v>
      </c>
      <c r="AV655" s="129">
        <v>0</v>
      </c>
      <c r="AW655" s="129">
        <v>58</v>
      </c>
      <c r="AX655" s="129">
        <v>81</v>
      </c>
      <c r="AY655" s="129">
        <v>139</v>
      </c>
      <c r="AZ655" s="130">
        <v>139</v>
      </c>
      <c r="BA655" s="131">
        <v>5.5469999999999997</v>
      </c>
      <c r="BB655" s="116">
        <v>1</v>
      </c>
      <c r="BC655" s="116" t="s">
        <v>254</v>
      </c>
      <c r="BD655" s="116">
        <v>0</v>
      </c>
      <c r="BE655" s="116" t="s">
        <v>254</v>
      </c>
      <c r="BF655" s="116">
        <v>0</v>
      </c>
      <c r="BG655" s="116" t="s">
        <v>254</v>
      </c>
      <c r="BH655" s="116">
        <v>1</v>
      </c>
      <c r="BI655" s="116">
        <v>1</v>
      </c>
    </row>
    <row r="656" spans="1:61" ht="15.5">
      <c r="A656" s="117" t="str">
        <f t="shared" si="10"/>
        <v>PO</v>
      </c>
      <c r="B656" s="118" t="s">
        <v>347</v>
      </c>
      <c r="C656" s="118">
        <v>1</v>
      </c>
      <c r="D656" s="118" t="s">
        <v>1091</v>
      </c>
      <c r="E656" s="119">
        <v>15</v>
      </c>
      <c r="F656" s="120">
        <v>1.6543416976928711</v>
      </c>
      <c r="G656" s="121">
        <v>33.236049652099609</v>
      </c>
      <c r="H656" s="60" t="s">
        <v>24</v>
      </c>
      <c r="I656" s="123">
        <v>190.98548510000001</v>
      </c>
      <c r="J656" s="124">
        <v>0.72</v>
      </c>
      <c r="K656" s="124">
        <v>8.18</v>
      </c>
      <c r="L656" s="124">
        <v>33.799999999999997</v>
      </c>
      <c r="N656" s="125">
        <v>6.2600000000000003E-2</v>
      </c>
      <c r="O656" s="126">
        <v>0</v>
      </c>
      <c r="P656" s="126">
        <v>0</v>
      </c>
      <c r="Q656" s="126">
        <v>1.419</v>
      </c>
      <c r="R656" s="126">
        <v>0</v>
      </c>
      <c r="S656" s="126">
        <v>4.41155743481325E-2</v>
      </c>
      <c r="T656" s="126">
        <v>0</v>
      </c>
      <c r="U656" s="126">
        <v>0</v>
      </c>
      <c r="V656" s="127">
        <v>4.41155743481325E-2</v>
      </c>
      <c r="W656" s="126">
        <v>1.0667961536480799</v>
      </c>
      <c r="X656" s="126">
        <v>1.0667961536480799</v>
      </c>
      <c r="Y656" s="126">
        <v>0</v>
      </c>
      <c r="Z656" s="126">
        <v>0</v>
      </c>
      <c r="AA656" s="126">
        <v>0</v>
      </c>
      <c r="AB656" s="126">
        <v>0</v>
      </c>
      <c r="AC656" s="126">
        <v>0</v>
      </c>
      <c r="AD656" s="126">
        <v>1.0667961536480799</v>
      </c>
      <c r="AE656" s="127">
        <v>0</v>
      </c>
      <c r="AF656" s="128">
        <v>3</v>
      </c>
      <c r="AG656" s="125">
        <v>2.80618888913413</v>
      </c>
      <c r="AH656" s="126">
        <v>2.80618888913413</v>
      </c>
      <c r="AI656" s="126">
        <v>0</v>
      </c>
      <c r="AJ656" s="126">
        <v>0</v>
      </c>
      <c r="AK656" s="126">
        <v>0</v>
      </c>
      <c r="AL656" s="126">
        <v>0</v>
      </c>
      <c r="AM656" s="126">
        <v>0</v>
      </c>
      <c r="AN656" s="126">
        <v>2.80618888913413</v>
      </c>
      <c r="AO656" s="127">
        <v>0</v>
      </c>
      <c r="AP656" s="129">
        <v>115</v>
      </c>
      <c r="AQ656" s="129">
        <v>0</v>
      </c>
      <c r="AR656" s="129">
        <v>115</v>
      </c>
      <c r="AS656" s="129">
        <v>177</v>
      </c>
      <c r="AT656" s="129">
        <v>0</v>
      </c>
      <c r="AU656" s="129">
        <v>177</v>
      </c>
      <c r="AV656" s="129">
        <v>0</v>
      </c>
      <c r="AW656" s="129">
        <v>115</v>
      </c>
      <c r="AX656" s="129">
        <v>177</v>
      </c>
      <c r="AY656" s="129">
        <v>292</v>
      </c>
      <c r="AZ656" s="130">
        <v>292</v>
      </c>
      <c r="BA656" s="131">
        <v>1.54</v>
      </c>
      <c r="BB656" s="116">
        <v>0</v>
      </c>
      <c r="BC656" s="116" t="s">
        <v>254</v>
      </c>
      <c r="BD656" s="116">
        <v>1</v>
      </c>
      <c r="BE656" s="116" t="s">
        <v>254</v>
      </c>
      <c r="BF656" s="116">
        <v>0</v>
      </c>
      <c r="BG656" s="116" t="s">
        <v>254</v>
      </c>
      <c r="BH656" s="116">
        <v>1</v>
      </c>
      <c r="BI656" s="116">
        <v>0</v>
      </c>
    </row>
    <row r="657" spans="1:61" ht="15.5">
      <c r="A657" s="117" t="str">
        <f t="shared" si="10"/>
        <v>PO</v>
      </c>
      <c r="B657" s="118" t="s">
        <v>347</v>
      </c>
      <c r="C657" s="118">
        <v>1</v>
      </c>
      <c r="D657" s="118" t="s">
        <v>1092</v>
      </c>
      <c r="E657" s="119">
        <v>16</v>
      </c>
      <c r="F657" s="120">
        <v>1.1153827905654907</v>
      </c>
      <c r="G657" s="121">
        <v>33.551292419433594</v>
      </c>
      <c r="H657" s="60" t="s">
        <v>24</v>
      </c>
      <c r="I657" s="123">
        <v>190.98548510000001</v>
      </c>
      <c r="J657" s="124">
        <v>0.74</v>
      </c>
      <c r="K657" s="124">
        <v>7.96</v>
      </c>
      <c r="L657" s="124">
        <v>35.479999999999997</v>
      </c>
      <c r="N657" s="125">
        <v>0.1082</v>
      </c>
      <c r="O657" s="126">
        <v>0</v>
      </c>
      <c r="P657" s="126">
        <v>0</v>
      </c>
      <c r="Q657" s="126">
        <v>1.6479999999999999</v>
      </c>
      <c r="R657" s="126">
        <v>0</v>
      </c>
      <c r="S657" s="126">
        <v>6.5655339805825205E-2</v>
      </c>
      <c r="T657" s="126">
        <v>0</v>
      </c>
      <c r="U657" s="126">
        <v>0</v>
      </c>
      <c r="V657" s="127">
        <v>6.5655339805825205E-2</v>
      </c>
      <c r="W657" s="126">
        <v>0.71104008234521299</v>
      </c>
      <c r="X657" s="126">
        <v>0.71104008234521299</v>
      </c>
      <c r="Y657" s="126">
        <v>0</v>
      </c>
      <c r="Z657" s="126">
        <v>0</v>
      </c>
      <c r="AA657" s="126">
        <v>0</v>
      </c>
      <c r="AB657" s="126">
        <v>0</v>
      </c>
      <c r="AC657" s="126">
        <v>0</v>
      </c>
      <c r="AD657" s="126">
        <v>0.71104008234521299</v>
      </c>
      <c r="AE657" s="127">
        <v>0</v>
      </c>
      <c r="AF657" s="128">
        <v>2</v>
      </c>
      <c r="AG657" s="125">
        <v>3.7860514251274799</v>
      </c>
      <c r="AH657" s="126">
        <v>3.7829363923857802</v>
      </c>
      <c r="AI657" s="126">
        <v>3.11503274170284E-3</v>
      </c>
      <c r="AJ657" s="126">
        <v>3.11503274170284E-3</v>
      </c>
      <c r="AK657" s="126">
        <v>0</v>
      </c>
      <c r="AL657" s="126">
        <v>3.11503274170284E-3</v>
      </c>
      <c r="AM657" s="126">
        <v>0</v>
      </c>
      <c r="AN657" s="126">
        <v>3.7829363923857802</v>
      </c>
      <c r="AO657" s="127">
        <v>0</v>
      </c>
      <c r="AP657" s="129">
        <v>59</v>
      </c>
      <c r="AQ657" s="129">
        <v>0</v>
      </c>
      <c r="AR657" s="129">
        <v>59</v>
      </c>
      <c r="AS657" s="129">
        <v>148</v>
      </c>
      <c r="AT657" s="129">
        <v>0</v>
      </c>
      <c r="AU657" s="129">
        <v>148</v>
      </c>
      <c r="AV657" s="129">
        <v>0</v>
      </c>
      <c r="AW657" s="129">
        <v>59</v>
      </c>
      <c r="AX657" s="129">
        <v>148</v>
      </c>
      <c r="AY657" s="129">
        <v>207</v>
      </c>
      <c r="AZ657" s="130">
        <v>207</v>
      </c>
      <c r="BA657" s="131">
        <v>52.5092</v>
      </c>
      <c r="BB657" s="116">
        <v>0</v>
      </c>
      <c r="BC657" s="116" t="s">
        <v>254</v>
      </c>
      <c r="BD657" s="116">
        <v>0</v>
      </c>
      <c r="BE657" s="116" t="s">
        <v>254</v>
      </c>
      <c r="BF657" s="116">
        <v>1</v>
      </c>
      <c r="BG657" s="116" t="s">
        <v>254</v>
      </c>
      <c r="BH657" s="116">
        <v>1</v>
      </c>
      <c r="BI657" s="116">
        <v>0</v>
      </c>
    </row>
    <row r="658" spans="1:61" ht="15.5">
      <c r="A658" s="117" t="str">
        <f t="shared" si="10"/>
        <v>PO</v>
      </c>
      <c r="B658" s="118" t="s">
        <v>347</v>
      </c>
      <c r="C658" s="118">
        <v>1</v>
      </c>
      <c r="D658" s="118" t="s">
        <v>1093</v>
      </c>
      <c r="E658" s="119">
        <v>17</v>
      </c>
      <c r="F658" s="120">
        <v>1.0523399114608765</v>
      </c>
      <c r="G658" s="121">
        <v>32.812400817871094</v>
      </c>
      <c r="H658" s="60" t="s">
        <v>24</v>
      </c>
      <c r="I658" s="123">
        <v>254.6473135</v>
      </c>
      <c r="J658" s="124">
        <v>0.68</v>
      </c>
      <c r="K658" s="124">
        <v>8.3000000000000007</v>
      </c>
      <c r="L658" s="124">
        <v>25.98</v>
      </c>
      <c r="N658" s="125">
        <v>9.8199999999999996E-2</v>
      </c>
      <c r="O658" s="126">
        <v>0</v>
      </c>
      <c r="P658" s="126">
        <v>0</v>
      </c>
      <c r="Q658" s="126">
        <v>1.712</v>
      </c>
      <c r="R658" s="126">
        <v>0</v>
      </c>
      <c r="S658" s="126">
        <v>5.7359813084112199E-2</v>
      </c>
      <c r="T658" s="126">
        <v>0</v>
      </c>
      <c r="U658" s="126">
        <v>0</v>
      </c>
      <c r="V658" s="127">
        <v>5.7359813084112199E-2</v>
      </c>
      <c r="W658" s="126">
        <v>2.20280490491225</v>
      </c>
      <c r="X658" s="126">
        <v>2.20280490491225</v>
      </c>
      <c r="Y658" s="126">
        <v>0</v>
      </c>
      <c r="Z658" s="126">
        <v>0</v>
      </c>
      <c r="AA658" s="126">
        <v>0</v>
      </c>
      <c r="AB658" s="126">
        <v>0</v>
      </c>
      <c r="AC658" s="126">
        <v>0</v>
      </c>
      <c r="AD658" s="126">
        <v>2.20280490491225</v>
      </c>
      <c r="AE658" s="127">
        <v>0</v>
      </c>
      <c r="AF658" s="128">
        <v>2</v>
      </c>
      <c r="AG658" s="125">
        <v>11.7796404344609</v>
      </c>
      <c r="AH658" s="126">
        <v>11.7796404344609</v>
      </c>
      <c r="AI658" s="126">
        <v>0</v>
      </c>
      <c r="AJ658" s="126">
        <v>0</v>
      </c>
      <c r="AK658" s="126">
        <v>0</v>
      </c>
      <c r="AL658" s="126">
        <v>0</v>
      </c>
      <c r="AM658" s="126">
        <v>0</v>
      </c>
      <c r="AN658" s="126">
        <v>11.7796404344609</v>
      </c>
      <c r="AO658" s="127">
        <v>0</v>
      </c>
      <c r="AP658" s="129">
        <v>135</v>
      </c>
      <c r="AQ658" s="129">
        <v>0</v>
      </c>
      <c r="AR658" s="129">
        <v>135</v>
      </c>
      <c r="AS658" s="129">
        <v>544</v>
      </c>
      <c r="AT658" s="129">
        <v>0</v>
      </c>
      <c r="AU658" s="129">
        <v>544</v>
      </c>
      <c r="AV658" s="129">
        <v>0</v>
      </c>
      <c r="AW658" s="129">
        <v>135</v>
      </c>
      <c r="AX658" s="129">
        <v>544</v>
      </c>
      <c r="AY658" s="129">
        <v>679</v>
      </c>
      <c r="AZ658" s="130">
        <v>679</v>
      </c>
      <c r="BA658" s="131">
        <v>86.644000000000005</v>
      </c>
      <c r="BB658" s="116">
        <v>1</v>
      </c>
      <c r="BC658" s="116" t="s">
        <v>254</v>
      </c>
      <c r="BD658" s="116">
        <v>0</v>
      </c>
      <c r="BE658" s="116" t="s">
        <v>254</v>
      </c>
      <c r="BF658" s="116">
        <v>0</v>
      </c>
      <c r="BG658" s="116" t="s">
        <v>254</v>
      </c>
      <c r="BH658" s="116">
        <v>1</v>
      </c>
      <c r="BI658" s="116">
        <v>1</v>
      </c>
    </row>
    <row r="659" spans="1:61" ht="15.5">
      <c r="A659" s="117" t="str">
        <f t="shared" si="10"/>
        <v>PO</v>
      </c>
      <c r="B659" s="118" t="s">
        <v>347</v>
      </c>
      <c r="C659" s="118">
        <v>1</v>
      </c>
      <c r="D659" s="118" t="s">
        <v>1094</v>
      </c>
      <c r="E659" s="119">
        <v>18</v>
      </c>
      <c r="F659" s="120">
        <v>1.4931725263595581</v>
      </c>
      <c r="G659" s="121">
        <v>33.256671905517578</v>
      </c>
      <c r="H659" s="60" t="s">
        <v>24</v>
      </c>
      <c r="I659" s="123">
        <v>159.15457090000001</v>
      </c>
      <c r="J659" s="124">
        <v>0.72</v>
      </c>
      <c r="K659" s="124">
        <v>9.44</v>
      </c>
      <c r="L659" s="124">
        <v>34.06</v>
      </c>
      <c r="N659" s="125">
        <v>8.72E-2</v>
      </c>
      <c r="O659" s="126">
        <v>0</v>
      </c>
      <c r="P659" s="126">
        <v>0</v>
      </c>
      <c r="Q659" s="126">
        <v>1.7609999999999999</v>
      </c>
      <c r="R659" s="126">
        <v>0</v>
      </c>
      <c r="S659" s="126">
        <v>4.9517319704713202E-2</v>
      </c>
      <c r="T659" s="126">
        <v>0</v>
      </c>
      <c r="U659" s="126">
        <v>0</v>
      </c>
      <c r="V659" s="127">
        <v>4.9517319704713202E-2</v>
      </c>
      <c r="W659" s="126">
        <v>1.70755003922029</v>
      </c>
      <c r="X659" s="126">
        <v>1.70755003922029</v>
      </c>
      <c r="Y659" s="126">
        <v>0</v>
      </c>
      <c r="Z659" s="126">
        <v>0</v>
      </c>
      <c r="AA659" s="126">
        <v>0</v>
      </c>
      <c r="AB659" s="126">
        <v>0</v>
      </c>
      <c r="AC659" s="126">
        <v>0</v>
      </c>
      <c r="AD659" s="126">
        <v>1.70755003922029</v>
      </c>
      <c r="AE659" s="127">
        <v>0</v>
      </c>
      <c r="AF659" s="128">
        <v>2</v>
      </c>
      <c r="AG659" s="125">
        <v>5.5139458813359497</v>
      </c>
      <c r="AH659" s="126">
        <v>5.5139458813359497</v>
      </c>
      <c r="AI659" s="126">
        <v>0</v>
      </c>
      <c r="AJ659" s="126">
        <v>0</v>
      </c>
      <c r="AK659" s="126">
        <v>0</v>
      </c>
      <c r="AL659" s="126">
        <v>0</v>
      </c>
      <c r="AM659" s="126">
        <v>0</v>
      </c>
      <c r="AN659" s="126">
        <v>5.5139458813359497</v>
      </c>
      <c r="AO659" s="127">
        <v>0</v>
      </c>
      <c r="AP659" s="129">
        <v>56</v>
      </c>
      <c r="AQ659" s="129">
        <v>0</v>
      </c>
      <c r="AR659" s="129">
        <v>56</v>
      </c>
      <c r="AS659" s="129">
        <v>346</v>
      </c>
      <c r="AT659" s="129">
        <v>0</v>
      </c>
      <c r="AU659" s="129">
        <v>346</v>
      </c>
      <c r="AV659" s="129">
        <v>0</v>
      </c>
      <c r="AW659" s="129">
        <v>56</v>
      </c>
      <c r="AX659" s="129">
        <v>346</v>
      </c>
      <c r="AY659" s="129">
        <v>402</v>
      </c>
      <c r="AZ659" s="130">
        <v>402</v>
      </c>
      <c r="BA659" s="131">
        <v>76.842799999999997</v>
      </c>
      <c r="BB659" s="116">
        <v>1</v>
      </c>
      <c r="BC659" s="116" t="s">
        <v>254</v>
      </c>
      <c r="BD659" s="116">
        <v>0</v>
      </c>
      <c r="BE659" s="116" t="s">
        <v>254</v>
      </c>
      <c r="BF659" s="116">
        <v>0</v>
      </c>
      <c r="BG659" s="116" t="s">
        <v>254</v>
      </c>
      <c r="BH659" s="116">
        <v>1</v>
      </c>
      <c r="BI659" s="116">
        <v>1</v>
      </c>
    </row>
    <row r="660" spans="1:61" ht="15.5">
      <c r="A660" s="117" t="str">
        <f t="shared" si="10"/>
        <v>PO</v>
      </c>
      <c r="B660" s="118" t="s">
        <v>347</v>
      </c>
      <c r="C660" s="118">
        <v>1</v>
      </c>
      <c r="D660" s="118" t="s">
        <v>1095</v>
      </c>
      <c r="E660" s="119">
        <v>19</v>
      </c>
      <c r="F660" s="120">
        <v>1.1925709247589111</v>
      </c>
      <c r="G660" s="121">
        <v>34.094654083251953</v>
      </c>
      <c r="H660" s="60" t="s">
        <v>24</v>
      </c>
      <c r="I660" s="123">
        <v>222.8163993</v>
      </c>
      <c r="J660" s="124">
        <v>0.84</v>
      </c>
      <c r="K660" s="124">
        <v>9.7200000000000006</v>
      </c>
      <c r="L660" s="124">
        <v>38.74</v>
      </c>
      <c r="N660" s="125">
        <v>7.51E-2</v>
      </c>
      <c r="O660" s="126">
        <v>0</v>
      </c>
      <c r="P660" s="126">
        <v>0</v>
      </c>
      <c r="Q660" s="126">
        <v>2.2349999999999999</v>
      </c>
      <c r="R660" s="126">
        <v>0</v>
      </c>
      <c r="S660" s="126">
        <v>3.3601789709172297E-2</v>
      </c>
      <c r="T660" s="126">
        <v>0</v>
      </c>
      <c r="U660" s="126">
        <v>0</v>
      </c>
      <c r="V660" s="127">
        <v>3.3601789709172297E-2</v>
      </c>
      <c r="W660" s="126">
        <v>0</v>
      </c>
      <c r="X660" s="126">
        <v>0</v>
      </c>
      <c r="Y660" s="126">
        <v>0</v>
      </c>
      <c r="Z660" s="126">
        <v>0</v>
      </c>
      <c r="AA660" s="126">
        <v>0</v>
      </c>
      <c r="AB660" s="126">
        <v>0</v>
      </c>
      <c r="AC660" s="126">
        <v>0</v>
      </c>
      <c r="AD660" s="126">
        <v>0</v>
      </c>
      <c r="AE660" s="127">
        <v>0</v>
      </c>
      <c r="AF660" s="128">
        <v>0</v>
      </c>
      <c r="AG660" s="125">
        <v>0</v>
      </c>
      <c r="AH660" s="126">
        <v>0</v>
      </c>
      <c r="AI660" s="126">
        <v>0</v>
      </c>
      <c r="AJ660" s="126">
        <v>0</v>
      </c>
      <c r="AK660" s="126">
        <v>0</v>
      </c>
      <c r="AL660" s="126">
        <v>0</v>
      </c>
      <c r="AM660" s="126">
        <v>0</v>
      </c>
      <c r="AN660" s="126">
        <v>0</v>
      </c>
      <c r="AO660" s="127">
        <v>0</v>
      </c>
      <c r="AP660" s="129">
        <v>111</v>
      </c>
      <c r="AQ660" s="129">
        <v>0</v>
      </c>
      <c r="AR660" s="129">
        <v>111</v>
      </c>
      <c r="AS660" s="129">
        <v>143</v>
      </c>
      <c r="AT660" s="129">
        <v>0</v>
      </c>
      <c r="AU660" s="129">
        <v>143</v>
      </c>
      <c r="AV660" s="129">
        <v>0</v>
      </c>
      <c r="AW660" s="129">
        <v>111</v>
      </c>
      <c r="AX660" s="129">
        <v>143</v>
      </c>
      <c r="AY660" s="129">
        <v>254</v>
      </c>
      <c r="AZ660" s="130">
        <v>254</v>
      </c>
      <c r="BA660" s="131">
        <v>125.971</v>
      </c>
      <c r="BB660" s="116">
        <v>1</v>
      </c>
      <c r="BC660" s="116" t="s">
        <v>254</v>
      </c>
      <c r="BD660" s="116">
        <v>0</v>
      </c>
      <c r="BE660" s="116" t="s">
        <v>254</v>
      </c>
      <c r="BF660" s="116">
        <v>0</v>
      </c>
      <c r="BG660" s="116" t="s">
        <v>254</v>
      </c>
      <c r="BH660" s="116">
        <v>1</v>
      </c>
      <c r="BI660" s="116">
        <v>1</v>
      </c>
    </row>
    <row r="661" spans="1:61" ht="15.5">
      <c r="A661" s="117" t="str">
        <f t="shared" si="10"/>
        <v>PO</v>
      </c>
      <c r="B661" s="118" t="s">
        <v>347</v>
      </c>
      <c r="C661" s="118">
        <v>1</v>
      </c>
      <c r="D661" s="118" t="s">
        <v>1096</v>
      </c>
      <c r="E661" s="119">
        <v>20</v>
      </c>
      <c r="F661" s="120">
        <v>0.84292614459991455</v>
      </c>
      <c r="G661" s="121">
        <v>33.811092376708984</v>
      </c>
      <c r="H661" s="60" t="s">
        <v>24</v>
      </c>
      <c r="I661" s="123">
        <v>222.8163993</v>
      </c>
      <c r="J661" s="124">
        <v>0.78</v>
      </c>
      <c r="K661" s="124">
        <v>8.92</v>
      </c>
      <c r="L661" s="124">
        <v>35.200000000000003</v>
      </c>
      <c r="N661" s="125">
        <v>8.6199999999999999E-2</v>
      </c>
      <c r="O661" s="126">
        <v>0</v>
      </c>
      <c r="P661" s="126">
        <v>0</v>
      </c>
      <c r="Q661" s="126">
        <v>2.0310000000000001</v>
      </c>
      <c r="R661" s="126">
        <v>0</v>
      </c>
      <c r="S661" s="126">
        <v>4.2442146725750897E-2</v>
      </c>
      <c r="T661" s="126">
        <v>0</v>
      </c>
      <c r="U661" s="126">
        <v>0</v>
      </c>
      <c r="V661" s="127">
        <v>4.2442146725750897E-2</v>
      </c>
      <c r="W661" s="126">
        <v>1.3232529111564</v>
      </c>
      <c r="X661" s="126">
        <v>1.18500260700574</v>
      </c>
      <c r="Y661" s="126">
        <v>0.138250304150669</v>
      </c>
      <c r="Z661" s="126">
        <v>0.118500260700574</v>
      </c>
      <c r="AA661" s="126">
        <v>0.118500260700574</v>
      </c>
      <c r="AB661" s="126">
        <v>0</v>
      </c>
      <c r="AC661" s="126">
        <v>0</v>
      </c>
      <c r="AD661" s="126">
        <v>1.18500260700574</v>
      </c>
      <c r="AE661" s="127">
        <v>0</v>
      </c>
      <c r="AF661" s="128">
        <v>4</v>
      </c>
      <c r="AG661" s="125">
        <v>2.9000766301685901</v>
      </c>
      <c r="AH661" s="126">
        <v>2.8466330125926298</v>
      </c>
      <c r="AI661" s="126">
        <v>5.3443617575958703E-2</v>
      </c>
      <c r="AJ661" s="126">
        <v>5.3443617575958703E-2</v>
      </c>
      <c r="AK661" s="126">
        <v>5.3443617575958703E-2</v>
      </c>
      <c r="AL661" s="126">
        <v>0</v>
      </c>
      <c r="AM661" s="126">
        <v>0</v>
      </c>
      <c r="AN661" s="126">
        <v>2.8466330125926298</v>
      </c>
      <c r="AO661" s="127">
        <v>0</v>
      </c>
      <c r="AP661" s="129">
        <v>134</v>
      </c>
      <c r="AQ661" s="129">
        <v>0</v>
      </c>
      <c r="AR661" s="129">
        <v>134</v>
      </c>
      <c r="AS661" s="129">
        <v>468</v>
      </c>
      <c r="AT661" s="129">
        <v>0</v>
      </c>
      <c r="AU661" s="129">
        <v>468</v>
      </c>
      <c r="AV661" s="129">
        <v>0</v>
      </c>
      <c r="AW661" s="129">
        <v>134</v>
      </c>
      <c r="AX661" s="129">
        <v>468</v>
      </c>
      <c r="AY661" s="129">
        <v>602</v>
      </c>
      <c r="AZ661" s="130">
        <v>602</v>
      </c>
      <c r="BA661" s="131">
        <v>93.3018</v>
      </c>
      <c r="BB661" s="116">
        <v>1</v>
      </c>
      <c r="BC661" s="116" t="s">
        <v>254</v>
      </c>
      <c r="BD661" s="116">
        <v>0</v>
      </c>
      <c r="BE661" s="116" t="s">
        <v>254</v>
      </c>
      <c r="BF661" s="116">
        <v>0</v>
      </c>
      <c r="BG661" s="116" t="s">
        <v>254</v>
      </c>
      <c r="BH661" s="116">
        <v>1</v>
      </c>
      <c r="BI661" s="116">
        <v>1</v>
      </c>
    </row>
    <row r="662" spans="1:61" ht="15.5">
      <c r="A662" s="117" t="str">
        <f t="shared" si="10"/>
        <v>PO</v>
      </c>
      <c r="B662" s="118" t="s">
        <v>349</v>
      </c>
      <c r="C662" s="118">
        <v>1</v>
      </c>
      <c r="D662" s="118" t="s">
        <v>1097</v>
      </c>
      <c r="E662" s="119">
        <v>1</v>
      </c>
      <c r="F662" s="120">
        <v>2.1430280208587646</v>
      </c>
      <c r="G662" s="121">
        <v>29.134033203125</v>
      </c>
      <c r="H662" s="60" t="s">
        <v>24</v>
      </c>
      <c r="I662" s="123">
        <v>254.6473135</v>
      </c>
      <c r="J662" s="124">
        <v>0.62</v>
      </c>
      <c r="K662" s="124">
        <v>6.7</v>
      </c>
      <c r="L662" s="124">
        <v>32.96</v>
      </c>
      <c r="N662" s="125">
        <v>4.0500000000000001E-2</v>
      </c>
      <c r="O662" s="126">
        <v>0</v>
      </c>
      <c r="P662" s="126">
        <v>0</v>
      </c>
      <c r="Q662" s="126">
        <v>0.84099999999999997</v>
      </c>
      <c r="R662" s="126">
        <v>0</v>
      </c>
      <c r="S662" s="126">
        <v>4.8156956004756203E-2</v>
      </c>
      <c r="T662" s="126">
        <v>0</v>
      </c>
      <c r="U662" s="126">
        <v>0</v>
      </c>
      <c r="V662" s="127">
        <v>4.8156956004756203E-2</v>
      </c>
      <c r="W662" s="126">
        <v>0.42372881355932202</v>
      </c>
      <c r="X662" s="126">
        <v>0.42372881355932202</v>
      </c>
      <c r="Y662" s="126">
        <v>0</v>
      </c>
      <c r="Z662" s="126">
        <v>0</v>
      </c>
      <c r="AA662" s="126">
        <v>0</v>
      </c>
      <c r="AB662" s="126">
        <v>0</v>
      </c>
      <c r="AC662" s="126">
        <v>0</v>
      </c>
      <c r="AD662" s="126">
        <v>0.42372881355932202</v>
      </c>
      <c r="AE662" s="127">
        <v>0</v>
      </c>
      <c r="AF662" s="128">
        <v>1</v>
      </c>
      <c r="AG662" s="125">
        <v>19.921610169491501</v>
      </c>
      <c r="AH662" s="126">
        <v>19.921610169491501</v>
      </c>
      <c r="AI662" s="126">
        <v>0</v>
      </c>
      <c r="AJ662" s="126">
        <v>0</v>
      </c>
      <c r="AK662" s="126">
        <v>0</v>
      </c>
      <c r="AL662" s="126">
        <v>0</v>
      </c>
      <c r="AM662" s="126">
        <v>0</v>
      </c>
      <c r="AN662" s="126">
        <v>19.921610169491501</v>
      </c>
      <c r="AO662" s="127">
        <v>0</v>
      </c>
      <c r="AP662" s="129">
        <v>71</v>
      </c>
      <c r="AQ662" s="129">
        <v>1.46</v>
      </c>
      <c r="AR662" s="129">
        <v>72.459999999999994</v>
      </c>
      <c r="AS662" s="129">
        <v>138</v>
      </c>
      <c r="AT662" s="129">
        <v>4</v>
      </c>
      <c r="AU662" s="129">
        <v>142</v>
      </c>
      <c r="AV662" s="129">
        <v>0</v>
      </c>
      <c r="AW662" s="129">
        <v>72.459999999999994</v>
      </c>
      <c r="AX662" s="129">
        <v>142</v>
      </c>
      <c r="AY662" s="129">
        <v>213</v>
      </c>
      <c r="AZ662" s="130">
        <v>214.45999999999998</v>
      </c>
      <c r="BA662" s="131">
        <v>70.767799999999994</v>
      </c>
      <c r="BB662" s="116">
        <v>1</v>
      </c>
      <c r="BC662" s="116" t="s">
        <v>254</v>
      </c>
      <c r="BD662" s="116">
        <v>0</v>
      </c>
      <c r="BE662" s="116" t="s">
        <v>254</v>
      </c>
      <c r="BF662" s="116">
        <v>0</v>
      </c>
      <c r="BG662" s="116" t="s">
        <v>254</v>
      </c>
      <c r="BH662" s="116">
        <v>1</v>
      </c>
      <c r="BI662" s="116">
        <v>1</v>
      </c>
    </row>
    <row r="663" spans="1:61" ht="15.5">
      <c r="A663" s="117" t="str">
        <f t="shared" si="10"/>
        <v>PO</v>
      </c>
      <c r="B663" s="118" t="s">
        <v>349</v>
      </c>
      <c r="C663" s="118">
        <v>1</v>
      </c>
      <c r="D663" s="118" t="s">
        <v>1098</v>
      </c>
      <c r="E663" s="119">
        <v>2</v>
      </c>
      <c r="F663" s="120">
        <v>2.0923118591308594</v>
      </c>
      <c r="G663" s="121">
        <v>29.361257553100586</v>
      </c>
      <c r="H663" s="60" t="s">
        <v>24</v>
      </c>
      <c r="I663" s="123">
        <v>159.15457090000001</v>
      </c>
      <c r="J663" s="124">
        <v>0.57999999999999996</v>
      </c>
      <c r="K663" s="124">
        <v>7.86</v>
      </c>
      <c r="L663" s="124">
        <v>33.299999999999997</v>
      </c>
      <c r="N663" s="125">
        <v>3.3300000000000003E-2</v>
      </c>
      <c r="O663" s="126">
        <v>0</v>
      </c>
      <c r="P663" s="126">
        <v>0</v>
      </c>
      <c r="Q663" s="126">
        <v>0.77900000000000003</v>
      </c>
      <c r="R663" s="126">
        <v>0</v>
      </c>
      <c r="S663" s="126">
        <v>4.27471116816431E-2</v>
      </c>
      <c r="T663" s="126">
        <v>0</v>
      </c>
      <c r="U663" s="126">
        <v>0</v>
      </c>
      <c r="V663" s="127">
        <v>4.27471116816431E-2</v>
      </c>
      <c r="W663" s="126">
        <v>0.47824007651841199</v>
      </c>
      <c r="X663" s="126">
        <v>0.47824007651841199</v>
      </c>
      <c r="Y663" s="126">
        <v>0</v>
      </c>
      <c r="Z663" s="126">
        <v>0</v>
      </c>
      <c r="AA663" s="126">
        <v>0</v>
      </c>
      <c r="AB663" s="126">
        <v>0</v>
      </c>
      <c r="AC663" s="126">
        <v>0</v>
      </c>
      <c r="AD663" s="126">
        <v>0.47824007651841199</v>
      </c>
      <c r="AE663" s="127">
        <v>0</v>
      </c>
      <c r="AF663" s="128">
        <v>1</v>
      </c>
      <c r="AG663" s="125">
        <v>3.3237685318029699</v>
      </c>
      <c r="AH663" s="126">
        <v>3.3237685318029699</v>
      </c>
      <c r="AI663" s="126">
        <v>0</v>
      </c>
      <c r="AJ663" s="126">
        <v>0</v>
      </c>
      <c r="AK663" s="126">
        <v>0</v>
      </c>
      <c r="AL663" s="126">
        <v>0</v>
      </c>
      <c r="AM663" s="126">
        <v>0</v>
      </c>
      <c r="AN663" s="126">
        <v>3.3237685318029699</v>
      </c>
      <c r="AO663" s="127">
        <v>0</v>
      </c>
      <c r="AP663" s="129">
        <v>74</v>
      </c>
      <c r="AQ663" s="129">
        <v>53</v>
      </c>
      <c r="AR663" s="129">
        <v>127</v>
      </c>
      <c r="AS663" s="129">
        <v>182</v>
      </c>
      <c r="AT663" s="129">
        <v>82</v>
      </c>
      <c r="AU663" s="129">
        <v>264</v>
      </c>
      <c r="AV663" s="129">
        <v>0</v>
      </c>
      <c r="AW663" s="129">
        <v>127</v>
      </c>
      <c r="AX663" s="129">
        <v>264</v>
      </c>
      <c r="AY663" s="129">
        <v>338</v>
      </c>
      <c r="AZ663" s="130">
        <v>391</v>
      </c>
      <c r="BA663" s="131">
        <v>53.475200000000001</v>
      </c>
      <c r="BB663" s="116">
        <v>1</v>
      </c>
      <c r="BC663" s="116" t="s">
        <v>254</v>
      </c>
      <c r="BD663" s="116">
        <v>0</v>
      </c>
      <c r="BE663" s="116" t="s">
        <v>254</v>
      </c>
      <c r="BF663" s="116">
        <v>0</v>
      </c>
      <c r="BG663" s="116" t="s">
        <v>254</v>
      </c>
      <c r="BH663" s="116">
        <v>1</v>
      </c>
      <c r="BI663" s="116">
        <v>1</v>
      </c>
    </row>
    <row r="664" spans="1:61" ht="15.5">
      <c r="A664" s="117" t="str">
        <f t="shared" si="10"/>
        <v>PO</v>
      </c>
      <c r="B664" s="118" t="s">
        <v>349</v>
      </c>
      <c r="C664" s="118">
        <v>1</v>
      </c>
      <c r="D664" s="118" t="s">
        <v>1099</v>
      </c>
      <c r="E664" s="119">
        <v>3</v>
      </c>
      <c r="F664" s="120">
        <v>1.9099745750427246</v>
      </c>
      <c r="G664" s="121">
        <v>30.868558883666992</v>
      </c>
      <c r="H664" s="60" t="s">
        <v>24</v>
      </c>
      <c r="I664" s="123">
        <v>318.30914180000002</v>
      </c>
      <c r="J664" s="124">
        <v>0.78</v>
      </c>
      <c r="K664" s="124">
        <v>7.8</v>
      </c>
      <c r="L664" s="124">
        <v>29.84</v>
      </c>
      <c r="N664" s="125">
        <v>2.2700000000000001E-2</v>
      </c>
      <c r="O664" s="126">
        <v>0</v>
      </c>
      <c r="P664" s="126">
        <v>0</v>
      </c>
      <c r="Q664" s="126">
        <v>1.169</v>
      </c>
      <c r="R664" s="126">
        <v>0</v>
      </c>
      <c r="S664" s="126">
        <v>1.9418306244653599E-2</v>
      </c>
      <c r="T664" s="126">
        <v>0</v>
      </c>
      <c r="U664" s="126">
        <v>0</v>
      </c>
      <c r="V664" s="127">
        <v>1.9418306244653599E-2</v>
      </c>
      <c r="W664" s="126">
        <v>1.0861694424330199</v>
      </c>
      <c r="X664" s="126">
        <v>0.90514120202751602</v>
      </c>
      <c r="Y664" s="126">
        <v>0.181028240405503</v>
      </c>
      <c r="Z664" s="126">
        <v>0.181028240405503</v>
      </c>
      <c r="AA664" s="126">
        <v>0.181028240405503</v>
      </c>
      <c r="AB664" s="126">
        <v>0</v>
      </c>
      <c r="AC664" s="126">
        <v>0</v>
      </c>
      <c r="AD664" s="126">
        <v>0.90514120202751602</v>
      </c>
      <c r="AE664" s="127">
        <v>0</v>
      </c>
      <c r="AF664" s="128">
        <v>3</v>
      </c>
      <c r="AG664" s="125">
        <v>26.9386314265025</v>
      </c>
      <c r="AH664" s="126">
        <v>26.862780593772602</v>
      </c>
      <c r="AI664" s="126">
        <v>7.5850832729905907E-2</v>
      </c>
      <c r="AJ664" s="126">
        <v>7.5850832729905907E-2</v>
      </c>
      <c r="AK664" s="126">
        <v>7.5850832729905907E-2</v>
      </c>
      <c r="AL664" s="126">
        <v>0</v>
      </c>
      <c r="AM664" s="126">
        <v>0</v>
      </c>
      <c r="AN664" s="126">
        <v>26.862780593772602</v>
      </c>
      <c r="AO664" s="127">
        <v>0</v>
      </c>
      <c r="AP664" s="129">
        <v>16</v>
      </c>
      <c r="AQ664" s="129">
        <v>11</v>
      </c>
      <c r="AR664" s="129">
        <v>27</v>
      </c>
      <c r="AS664" s="129">
        <v>44</v>
      </c>
      <c r="AT664" s="129">
        <v>25</v>
      </c>
      <c r="AU664" s="129">
        <v>69</v>
      </c>
      <c r="AV664" s="129">
        <v>0</v>
      </c>
      <c r="AW664" s="129">
        <v>27</v>
      </c>
      <c r="AX664" s="129">
        <v>69</v>
      </c>
      <c r="AY664" s="129">
        <v>85</v>
      </c>
      <c r="AZ664" s="130">
        <v>96</v>
      </c>
      <c r="BA664" s="131">
        <v>7.0869999999999997</v>
      </c>
      <c r="BB664" s="116">
        <v>1</v>
      </c>
      <c r="BC664" s="116" t="s">
        <v>254</v>
      </c>
      <c r="BD664" s="116">
        <v>0</v>
      </c>
      <c r="BE664" s="116" t="s">
        <v>254</v>
      </c>
      <c r="BF664" s="116">
        <v>0</v>
      </c>
      <c r="BG664" s="116" t="s">
        <v>254</v>
      </c>
      <c r="BH664" s="116">
        <v>1</v>
      </c>
      <c r="BI664" s="116">
        <v>1</v>
      </c>
    </row>
    <row r="665" spans="1:61" ht="15.5">
      <c r="A665" s="117" t="str">
        <f t="shared" si="10"/>
        <v>PO</v>
      </c>
      <c r="B665" s="118" t="s">
        <v>349</v>
      </c>
      <c r="C665" s="118">
        <v>1</v>
      </c>
      <c r="D665" s="118" t="s">
        <v>1100</v>
      </c>
      <c r="E665" s="119">
        <v>4</v>
      </c>
      <c r="F665" s="120">
        <v>2.350860595703125</v>
      </c>
      <c r="G665" s="121">
        <v>31.589052200317383</v>
      </c>
      <c r="H665" s="60" t="s">
        <v>24</v>
      </c>
      <c r="I665" s="123">
        <v>381.97097020000001</v>
      </c>
      <c r="J665" s="124">
        <v>0.72</v>
      </c>
      <c r="K665" s="124">
        <v>8.52</v>
      </c>
      <c r="L665" s="124">
        <v>29.3</v>
      </c>
      <c r="N665" s="125">
        <v>5.4399999999999997E-2</v>
      </c>
      <c r="O665" s="126">
        <v>0</v>
      </c>
      <c r="P665" s="126">
        <v>0</v>
      </c>
      <c r="Q665" s="126">
        <v>1.024</v>
      </c>
      <c r="R665" s="126">
        <v>0</v>
      </c>
      <c r="S665" s="126">
        <v>5.3124999999999999E-2</v>
      </c>
      <c r="T665" s="126">
        <v>0</v>
      </c>
      <c r="U665" s="126">
        <v>0</v>
      </c>
      <c r="V665" s="127">
        <v>5.3124999999999999E-2</v>
      </c>
      <c r="W665" s="126">
        <v>0.56518462697814598</v>
      </c>
      <c r="X665" s="126">
        <v>0.56518462697814598</v>
      </c>
      <c r="Y665" s="126">
        <v>0</v>
      </c>
      <c r="Z665" s="126">
        <v>0</v>
      </c>
      <c r="AA665" s="126">
        <v>0</v>
      </c>
      <c r="AB665" s="126">
        <v>0</v>
      </c>
      <c r="AC665" s="126">
        <v>0</v>
      </c>
      <c r="AD665" s="126">
        <v>0.56518462697814598</v>
      </c>
      <c r="AE665" s="127">
        <v>0</v>
      </c>
      <c r="AF665" s="128">
        <v>2</v>
      </c>
      <c r="AG665" s="125">
        <v>11.4760738507913</v>
      </c>
      <c r="AH665" s="126">
        <v>11.4760738507913</v>
      </c>
      <c r="AI665" s="126">
        <v>0</v>
      </c>
      <c r="AJ665" s="126">
        <v>0</v>
      </c>
      <c r="AK665" s="126">
        <v>0</v>
      </c>
      <c r="AL665" s="126">
        <v>0</v>
      </c>
      <c r="AM665" s="126">
        <v>0</v>
      </c>
      <c r="AN665" s="126">
        <v>11.4760738507913</v>
      </c>
      <c r="AO665" s="127">
        <v>0</v>
      </c>
      <c r="AP665" s="129">
        <v>48</v>
      </c>
      <c r="AQ665" s="129">
        <v>11</v>
      </c>
      <c r="AR665" s="129">
        <v>59</v>
      </c>
      <c r="AS665" s="129">
        <v>67</v>
      </c>
      <c r="AT665" s="129">
        <v>38</v>
      </c>
      <c r="AU665" s="129">
        <v>105</v>
      </c>
      <c r="AV665" s="129">
        <v>0</v>
      </c>
      <c r="AW665" s="129">
        <v>59</v>
      </c>
      <c r="AX665" s="129">
        <v>105</v>
      </c>
      <c r="AY665" s="129">
        <v>153</v>
      </c>
      <c r="AZ665" s="130">
        <v>164</v>
      </c>
      <c r="BA665" s="131">
        <v>4.8735999999999997</v>
      </c>
      <c r="BB665" s="116">
        <v>1</v>
      </c>
      <c r="BC665" s="116" t="s">
        <v>254</v>
      </c>
      <c r="BD665" s="116">
        <v>0</v>
      </c>
      <c r="BE665" s="116" t="s">
        <v>254</v>
      </c>
      <c r="BF665" s="116">
        <v>0</v>
      </c>
      <c r="BG665" s="116" t="s">
        <v>254</v>
      </c>
      <c r="BH665" s="116">
        <v>1</v>
      </c>
      <c r="BI665" s="116">
        <v>1</v>
      </c>
    </row>
    <row r="666" spans="1:61" ht="15.5">
      <c r="A666" s="117" t="str">
        <f t="shared" si="10"/>
        <v>PO</v>
      </c>
      <c r="B666" s="118" t="s">
        <v>349</v>
      </c>
      <c r="C666" s="118">
        <v>1</v>
      </c>
      <c r="D666" s="118" t="s">
        <v>1101</v>
      </c>
      <c r="E666" s="119">
        <v>5</v>
      </c>
      <c r="F666" s="120">
        <v>2.0258257389068604</v>
      </c>
      <c r="G666" s="121">
        <v>31.15776252746582</v>
      </c>
      <c r="H666" s="60" t="s">
        <v>24</v>
      </c>
      <c r="I666" s="123">
        <v>318.30914180000002</v>
      </c>
      <c r="J666" s="124">
        <v>0.57999999999999996</v>
      </c>
      <c r="K666" s="124">
        <v>6.78</v>
      </c>
      <c r="L666" s="124">
        <v>28.34</v>
      </c>
      <c r="N666" s="125">
        <v>4.4400000000000002E-2</v>
      </c>
      <c r="O666" s="126">
        <v>0</v>
      </c>
      <c r="P666" s="126">
        <v>0</v>
      </c>
      <c r="Q666" s="126">
        <v>0.95</v>
      </c>
      <c r="R666" s="126">
        <v>0</v>
      </c>
      <c r="S666" s="126">
        <v>4.6736842105263202E-2</v>
      </c>
      <c r="T666" s="126">
        <v>0</v>
      </c>
      <c r="U666" s="126">
        <v>0</v>
      </c>
      <c r="V666" s="127">
        <v>4.6736842105263202E-2</v>
      </c>
      <c r="W666" s="126">
        <v>0</v>
      </c>
      <c r="X666" s="126">
        <v>0</v>
      </c>
      <c r="Y666" s="126">
        <v>0</v>
      </c>
      <c r="Z666" s="126">
        <v>0</v>
      </c>
      <c r="AA666" s="126">
        <v>0</v>
      </c>
      <c r="AB666" s="126">
        <v>0</v>
      </c>
      <c r="AC666" s="126">
        <v>0</v>
      </c>
      <c r="AD666" s="126">
        <v>0</v>
      </c>
      <c r="AE666" s="127">
        <v>0</v>
      </c>
      <c r="AF666" s="128">
        <v>0</v>
      </c>
      <c r="AG666" s="125">
        <v>0</v>
      </c>
      <c r="AH666" s="126">
        <v>0</v>
      </c>
      <c r="AI666" s="126">
        <v>0</v>
      </c>
      <c r="AJ666" s="126">
        <v>0</v>
      </c>
      <c r="AK666" s="126">
        <v>0</v>
      </c>
      <c r="AL666" s="126">
        <v>0</v>
      </c>
      <c r="AM666" s="126">
        <v>0</v>
      </c>
      <c r="AN666" s="126">
        <v>0</v>
      </c>
      <c r="AO666" s="127">
        <v>0</v>
      </c>
      <c r="AP666" s="129">
        <v>64</v>
      </c>
      <c r="AQ666" s="129">
        <v>62</v>
      </c>
      <c r="AR666" s="129">
        <v>126</v>
      </c>
      <c r="AS666" s="129">
        <v>281</v>
      </c>
      <c r="AT666" s="129">
        <v>123</v>
      </c>
      <c r="AU666" s="129">
        <v>404</v>
      </c>
      <c r="AV666" s="129">
        <v>0</v>
      </c>
      <c r="AW666" s="129">
        <v>126</v>
      </c>
      <c r="AX666" s="129">
        <v>404</v>
      </c>
      <c r="AY666" s="129">
        <v>468</v>
      </c>
      <c r="AZ666" s="130">
        <v>530</v>
      </c>
      <c r="BA666" s="131">
        <v>5.7606000000000002</v>
      </c>
      <c r="BB666" s="116">
        <v>1</v>
      </c>
      <c r="BC666" s="116" t="s">
        <v>254</v>
      </c>
      <c r="BD666" s="116">
        <v>0</v>
      </c>
      <c r="BE666" s="116" t="s">
        <v>254</v>
      </c>
      <c r="BF666" s="116">
        <v>0</v>
      </c>
      <c r="BG666" s="116" t="s">
        <v>254</v>
      </c>
      <c r="BH666" s="116">
        <v>1</v>
      </c>
      <c r="BI666" s="116">
        <v>1</v>
      </c>
    </row>
    <row r="667" spans="1:61" ht="15.5">
      <c r="A667" s="117" t="str">
        <f t="shared" si="10"/>
        <v>PO</v>
      </c>
      <c r="B667" s="118" t="s">
        <v>349</v>
      </c>
      <c r="C667" s="118">
        <v>1</v>
      </c>
      <c r="D667" s="118" t="s">
        <v>1102</v>
      </c>
      <c r="E667" s="119">
        <v>6</v>
      </c>
      <c r="F667" s="120">
        <v>2.051457405090332</v>
      </c>
      <c r="G667" s="121">
        <v>30.531364440917969</v>
      </c>
      <c r="H667" s="60" t="s">
        <v>24</v>
      </c>
      <c r="I667" s="123">
        <v>318.30914180000002</v>
      </c>
      <c r="J667" s="124">
        <v>0.6</v>
      </c>
      <c r="K667" s="124">
        <v>7.04</v>
      </c>
      <c r="L667" s="124">
        <v>25.54</v>
      </c>
      <c r="N667" s="125">
        <v>3.3399999999999999E-2</v>
      </c>
      <c r="O667" s="126">
        <v>0</v>
      </c>
      <c r="P667" s="126">
        <v>0</v>
      </c>
      <c r="Q667" s="126">
        <v>0.28000000000000003</v>
      </c>
      <c r="R667" s="126">
        <v>0</v>
      </c>
      <c r="S667" s="126">
        <v>0.119285714285714</v>
      </c>
      <c r="T667" s="126">
        <v>0</v>
      </c>
      <c r="U667" s="126">
        <v>0</v>
      </c>
      <c r="V667" s="127">
        <v>0.119285714285714</v>
      </c>
      <c r="W667" s="126">
        <v>0.39108330074305803</v>
      </c>
      <c r="X667" s="126">
        <v>0.39108330074305803</v>
      </c>
      <c r="Y667" s="126">
        <v>0</v>
      </c>
      <c r="Z667" s="126">
        <v>0</v>
      </c>
      <c r="AA667" s="126">
        <v>0</v>
      </c>
      <c r="AB667" s="126">
        <v>0</v>
      </c>
      <c r="AC667" s="126">
        <v>0</v>
      </c>
      <c r="AD667" s="126">
        <v>0.39108330074305803</v>
      </c>
      <c r="AE667" s="127">
        <v>0</v>
      </c>
      <c r="AF667" s="128">
        <v>1</v>
      </c>
      <c r="AG667" s="125">
        <v>1.0449745795854499</v>
      </c>
      <c r="AH667" s="126">
        <v>1.0449745795854499</v>
      </c>
      <c r="AI667" s="126">
        <v>0</v>
      </c>
      <c r="AJ667" s="126">
        <v>0</v>
      </c>
      <c r="AK667" s="126">
        <v>0</v>
      </c>
      <c r="AL667" s="126">
        <v>0</v>
      </c>
      <c r="AM667" s="126">
        <v>0</v>
      </c>
      <c r="AN667" s="126">
        <v>1.0449745795854499</v>
      </c>
      <c r="AO667" s="127">
        <v>0</v>
      </c>
      <c r="AP667" s="129">
        <v>135</v>
      </c>
      <c r="AQ667" s="129">
        <v>31</v>
      </c>
      <c r="AR667" s="129">
        <v>166</v>
      </c>
      <c r="AS667" s="129">
        <v>174</v>
      </c>
      <c r="AT667" s="129">
        <v>46</v>
      </c>
      <c r="AU667" s="129">
        <v>220</v>
      </c>
      <c r="AV667" s="129">
        <v>0</v>
      </c>
      <c r="AW667" s="129">
        <v>166</v>
      </c>
      <c r="AX667" s="129">
        <v>220</v>
      </c>
      <c r="AY667" s="129">
        <v>355</v>
      </c>
      <c r="AZ667" s="130">
        <v>386</v>
      </c>
      <c r="BA667" s="131">
        <v>2.0110000000000001</v>
      </c>
      <c r="BB667" s="116">
        <v>1</v>
      </c>
      <c r="BC667" s="116" t="s">
        <v>254</v>
      </c>
      <c r="BD667" s="116">
        <v>0</v>
      </c>
      <c r="BE667" s="116" t="s">
        <v>254</v>
      </c>
      <c r="BF667" s="116">
        <v>0</v>
      </c>
      <c r="BG667" s="116" t="s">
        <v>254</v>
      </c>
      <c r="BH667" s="116">
        <v>1</v>
      </c>
      <c r="BI667" s="116">
        <v>1</v>
      </c>
    </row>
    <row r="668" spans="1:61" ht="15.5">
      <c r="A668" s="117" t="str">
        <f t="shared" si="10"/>
        <v>PO</v>
      </c>
      <c r="B668" s="118" t="s">
        <v>349</v>
      </c>
      <c r="C668" s="118">
        <v>1</v>
      </c>
      <c r="D668" s="118" t="s">
        <v>1103</v>
      </c>
      <c r="E668" s="119">
        <v>7</v>
      </c>
      <c r="F668" s="120">
        <v>1.8774200677871704</v>
      </c>
      <c r="G668" s="121">
        <v>32.330963134765625</v>
      </c>
      <c r="H668" s="60" t="s">
        <v>24</v>
      </c>
      <c r="I668" s="123">
        <v>541.12554109999996</v>
      </c>
      <c r="J668" s="124">
        <v>0.56000000000000005</v>
      </c>
      <c r="K668" s="124">
        <v>6.62</v>
      </c>
      <c r="L668" s="124">
        <v>26.68</v>
      </c>
      <c r="N668" s="125">
        <v>3.1800000000000002E-2</v>
      </c>
      <c r="O668" s="126">
        <v>0</v>
      </c>
      <c r="P668" s="126">
        <v>0</v>
      </c>
      <c r="Q668" s="126">
        <v>0.66600000000000004</v>
      </c>
      <c r="R668" s="126">
        <v>0</v>
      </c>
      <c r="S668" s="126">
        <v>4.7747747747747697E-2</v>
      </c>
      <c r="T668" s="126">
        <v>0</v>
      </c>
      <c r="U668" s="126">
        <v>0</v>
      </c>
      <c r="V668" s="127">
        <v>4.7747747747747697E-2</v>
      </c>
      <c r="W668" s="126">
        <v>0</v>
      </c>
      <c r="X668" s="126">
        <v>0</v>
      </c>
      <c r="Y668" s="126">
        <v>0</v>
      </c>
      <c r="Z668" s="126">
        <v>0</v>
      </c>
      <c r="AA668" s="126">
        <v>0</v>
      </c>
      <c r="AB668" s="126">
        <v>0</v>
      </c>
      <c r="AC668" s="126">
        <v>0</v>
      </c>
      <c r="AD668" s="126">
        <v>0</v>
      </c>
      <c r="AE668" s="127">
        <v>0</v>
      </c>
      <c r="AF668" s="128">
        <v>0</v>
      </c>
      <c r="AG668" s="125">
        <v>0</v>
      </c>
      <c r="AH668" s="126">
        <v>0</v>
      </c>
      <c r="AI668" s="126">
        <v>0</v>
      </c>
      <c r="AJ668" s="126">
        <v>0</v>
      </c>
      <c r="AK668" s="126">
        <v>0</v>
      </c>
      <c r="AL668" s="126">
        <v>0</v>
      </c>
      <c r="AM668" s="126">
        <v>0</v>
      </c>
      <c r="AN668" s="126">
        <v>0</v>
      </c>
      <c r="AO668" s="127">
        <v>0</v>
      </c>
      <c r="AP668" s="129">
        <v>14</v>
      </c>
      <c r="AQ668" s="129">
        <v>9</v>
      </c>
      <c r="AR668" s="129">
        <v>23</v>
      </c>
      <c r="AS668" s="129">
        <v>44</v>
      </c>
      <c r="AT668" s="129">
        <v>92</v>
      </c>
      <c r="AU668" s="129">
        <v>136</v>
      </c>
      <c r="AV668" s="129">
        <v>0</v>
      </c>
      <c r="AW668" s="129">
        <v>23</v>
      </c>
      <c r="AX668" s="129">
        <v>136</v>
      </c>
      <c r="AY668" s="129">
        <v>150</v>
      </c>
      <c r="AZ668" s="130">
        <v>159</v>
      </c>
      <c r="BA668" s="131">
        <v>59.354799999999997</v>
      </c>
      <c r="BB668" s="116">
        <v>1</v>
      </c>
      <c r="BC668" s="116" t="s">
        <v>254</v>
      </c>
      <c r="BD668" s="116">
        <v>0</v>
      </c>
      <c r="BE668" s="116" t="s">
        <v>254</v>
      </c>
      <c r="BF668" s="116">
        <v>0</v>
      </c>
      <c r="BG668" s="116" t="s">
        <v>254</v>
      </c>
      <c r="BH668" s="116">
        <v>1</v>
      </c>
      <c r="BI668" s="116">
        <v>1</v>
      </c>
    </row>
    <row r="669" spans="1:61" ht="15.5">
      <c r="A669" s="117" t="str">
        <f t="shared" si="10"/>
        <v>PO</v>
      </c>
      <c r="B669" s="118" t="s">
        <v>349</v>
      </c>
      <c r="C669" s="118">
        <v>1</v>
      </c>
      <c r="D669" s="118" t="s">
        <v>1104</v>
      </c>
      <c r="E669" s="119">
        <v>8</v>
      </c>
      <c r="F669" s="120">
        <v>2.2909636497497559</v>
      </c>
      <c r="G669" s="121">
        <v>32.228965759277344</v>
      </c>
      <c r="H669" s="60" t="s">
        <v>24</v>
      </c>
      <c r="I669" s="123">
        <v>350.14005600000002</v>
      </c>
      <c r="J669" s="124">
        <v>0.65</v>
      </c>
      <c r="K669" s="124">
        <v>6.94</v>
      </c>
      <c r="L669" s="124">
        <v>28.44</v>
      </c>
      <c r="N669" s="125">
        <v>3.39E-2</v>
      </c>
      <c r="O669" s="126">
        <v>0</v>
      </c>
      <c r="P669" s="126">
        <v>0</v>
      </c>
      <c r="Q669" s="126">
        <v>0.84099999999999997</v>
      </c>
      <c r="R669" s="126">
        <v>0</v>
      </c>
      <c r="S669" s="126">
        <v>4.0309155766944098E-2</v>
      </c>
      <c r="T669" s="126">
        <v>0</v>
      </c>
      <c r="U669" s="126">
        <v>0</v>
      </c>
      <c r="V669" s="127">
        <v>4.0309155766944098E-2</v>
      </c>
      <c r="W669" s="126">
        <v>0.634920634920635</v>
      </c>
      <c r="X669" s="126">
        <v>0.634920634920635</v>
      </c>
      <c r="Y669" s="126">
        <v>0</v>
      </c>
      <c r="Z669" s="126">
        <v>0</v>
      </c>
      <c r="AA669" s="126">
        <v>0</v>
      </c>
      <c r="AB669" s="126">
        <v>0</v>
      </c>
      <c r="AC669" s="126">
        <v>0</v>
      </c>
      <c r="AD669" s="126">
        <v>0.634920634920635</v>
      </c>
      <c r="AE669" s="127">
        <v>0</v>
      </c>
      <c r="AF669" s="128">
        <v>2</v>
      </c>
      <c r="AG669" s="125">
        <v>29.850793650793602</v>
      </c>
      <c r="AH669" s="126">
        <v>29.850793650793602</v>
      </c>
      <c r="AI669" s="126">
        <v>0</v>
      </c>
      <c r="AJ669" s="126">
        <v>0</v>
      </c>
      <c r="AK669" s="126">
        <v>0</v>
      </c>
      <c r="AL669" s="126">
        <v>0</v>
      </c>
      <c r="AM669" s="126">
        <v>0</v>
      </c>
      <c r="AN669" s="126">
        <v>29.850793650793602</v>
      </c>
      <c r="AO669" s="127">
        <v>0</v>
      </c>
      <c r="AP669" s="129">
        <v>43</v>
      </c>
      <c r="AQ669" s="129">
        <v>28</v>
      </c>
      <c r="AR669" s="129">
        <v>71</v>
      </c>
      <c r="AS669" s="129">
        <v>131</v>
      </c>
      <c r="AT669" s="129">
        <v>69</v>
      </c>
      <c r="AU669" s="129">
        <v>200</v>
      </c>
      <c r="AV669" s="129">
        <v>0</v>
      </c>
      <c r="AW669" s="129">
        <v>71</v>
      </c>
      <c r="AX669" s="129">
        <v>200</v>
      </c>
      <c r="AY669" s="129">
        <v>243</v>
      </c>
      <c r="AZ669" s="130">
        <v>271</v>
      </c>
      <c r="BA669" s="131">
        <v>38.695799999999998</v>
      </c>
      <c r="BB669" s="116">
        <v>1</v>
      </c>
      <c r="BC669" s="116" t="s">
        <v>254</v>
      </c>
      <c r="BD669" s="116">
        <v>0</v>
      </c>
      <c r="BE669" s="116" t="s">
        <v>254</v>
      </c>
      <c r="BF669" s="116">
        <v>0</v>
      </c>
      <c r="BG669" s="116" t="s">
        <v>254</v>
      </c>
      <c r="BH669" s="116">
        <v>1</v>
      </c>
      <c r="BI669" s="116">
        <v>1</v>
      </c>
    </row>
    <row r="670" spans="1:61" ht="15.5">
      <c r="A670" s="117" t="str">
        <f t="shared" si="10"/>
        <v>PO</v>
      </c>
      <c r="B670" s="118" t="s">
        <v>349</v>
      </c>
      <c r="C670" s="118">
        <v>1</v>
      </c>
      <c r="D670" s="118" t="s">
        <v>1105</v>
      </c>
      <c r="E670" s="119">
        <v>9</v>
      </c>
      <c r="F670" s="120">
        <v>2.0824954509735107</v>
      </c>
      <c r="G670" s="121">
        <v>31.752475738525391</v>
      </c>
      <c r="H670" s="60" t="s">
        <v>24</v>
      </c>
      <c r="I670" s="123">
        <v>286.47822769999999</v>
      </c>
      <c r="J670" s="124">
        <v>0.62</v>
      </c>
      <c r="K670" s="124">
        <v>7.44</v>
      </c>
      <c r="L670" s="124">
        <v>29.34</v>
      </c>
      <c r="N670" s="125">
        <v>3.1099999999999999E-2</v>
      </c>
      <c r="O670" s="126">
        <v>0</v>
      </c>
      <c r="P670" s="126">
        <v>0</v>
      </c>
      <c r="Q670" s="126">
        <v>0.92300000000000004</v>
      </c>
      <c r="R670" s="126">
        <v>0</v>
      </c>
      <c r="S670" s="126">
        <v>3.3694474539545001E-2</v>
      </c>
      <c r="T670" s="126">
        <v>0</v>
      </c>
      <c r="U670" s="126">
        <v>0</v>
      </c>
      <c r="V670" s="127">
        <v>3.3694474539545001E-2</v>
      </c>
      <c r="W670" s="126">
        <v>0.98039215686274495</v>
      </c>
      <c r="X670" s="126">
        <v>0.98039215686274495</v>
      </c>
      <c r="Y670" s="126">
        <v>0</v>
      </c>
      <c r="Z670" s="126">
        <v>0</v>
      </c>
      <c r="AA670" s="126">
        <v>0</v>
      </c>
      <c r="AB670" s="126">
        <v>0</v>
      </c>
      <c r="AC670" s="126">
        <v>0</v>
      </c>
      <c r="AD670" s="126">
        <v>0.98039215686274495</v>
      </c>
      <c r="AE670" s="127">
        <v>0</v>
      </c>
      <c r="AF670" s="128">
        <v>2</v>
      </c>
      <c r="AG670" s="125">
        <v>2.7359477124182998</v>
      </c>
      <c r="AH670" s="126">
        <v>2.7359477124182998</v>
      </c>
      <c r="AI670" s="126">
        <v>0</v>
      </c>
      <c r="AJ670" s="126">
        <v>0</v>
      </c>
      <c r="AK670" s="126">
        <v>0</v>
      </c>
      <c r="AL670" s="126">
        <v>0</v>
      </c>
      <c r="AM670" s="126">
        <v>0</v>
      </c>
      <c r="AN670" s="126">
        <v>2.7359477124182998</v>
      </c>
      <c r="AO670" s="127">
        <v>0</v>
      </c>
      <c r="AP670" s="129">
        <v>66</v>
      </c>
      <c r="AQ670" s="129">
        <v>10</v>
      </c>
      <c r="AR670" s="129">
        <v>76</v>
      </c>
      <c r="AS670" s="129">
        <v>180</v>
      </c>
      <c r="AT670" s="129">
        <v>93</v>
      </c>
      <c r="AU670" s="129">
        <v>273</v>
      </c>
      <c r="AV670" s="129">
        <v>0</v>
      </c>
      <c r="AW670" s="129">
        <v>76</v>
      </c>
      <c r="AX670" s="129">
        <v>273</v>
      </c>
      <c r="AY670" s="129">
        <v>339</v>
      </c>
      <c r="AZ670" s="130">
        <v>349</v>
      </c>
      <c r="BA670" s="131">
        <v>8.0516000000000005</v>
      </c>
      <c r="BB670" s="116">
        <v>1</v>
      </c>
      <c r="BC670" s="116" t="s">
        <v>254</v>
      </c>
      <c r="BD670" s="116">
        <v>0</v>
      </c>
      <c r="BE670" s="116" t="s">
        <v>254</v>
      </c>
      <c r="BF670" s="116">
        <v>0</v>
      </c>
      <c r="BG670" s="116" t="s">
        <v>254</v>
      </c>
      <c r="BH670" s="116">
        <v>1</v>
      </c>
      <c r="BI670" s="116">
        <v>1</v>
      </c>
    </row>
    <row r="671" spans="1:61" ht="15.5">
      <c r="A671" s="117" t="str">
        <f t="shared" si="10"/>
        <v>PO</v>
      </c>
      <c r="B671" s="118" t="s">
        <v>349</v>
      </c>
      <c r="C671" s="118">
        <v>1</v>
      </c>
      <c r="D671" s="118" t="s">
        <v>1106</v>
      </c>
      <c r="E671" s="119">
        <v>10</v>
      </c>
      <c r="F671" s="120">
        <v>2.0527036190032959</v>
      </c>
      <c r="G671" s="121">
        <v>30.951356887817383</v>
      </c>
      <c r="H671" s="60" t="s">
        <v>24</v>
      </c>
      <c r="I671" s="123">
        <v>413.80188440000001</v>
      </c>
      <c r="J671" s="124">
        <v>0.6</v>
      </c>
      <c r="K671" s="124">
        <v>5.87</v>
      </c>
      <c r="L671" s="124">
        <v>26.1</v>
      </c>
      <c r="N671" s="125">
        <v>3.0099999999999998E-2</v>
      </c>
      <c r="O671" s="126">
        <v>0</v>
      </c>
      <c r="P671" s="126">
        <v>0</v>
      </c>
      <c r="Q671" s="126">
        <v>0.58099999999999996</v>
      </c>
      <c r="R671" s="126">
        <v>0</v>
      </c>
      <c r="S671" s="126">
        <v>5.1807228915662702E-2</v>
      </c>
      <c r="T671" s="126">
        <v>0</v>
      </c>
      <c r="U671" s="126">
        <v>0</v>
      </c>
      <c r="V671" s="127">
        <v>5.1807228915662702E-2</v>
      </c>
      <c r="W671" s="126">
        <v>0.33921302578019003</v>
      </c>
      <c r="X671" s="126">
        <v>0.33921302578019003</v>
      </c>
      <c r="Y671" s="126">
        <v>0</v>
      </c>
      <c r="Z671" s="126">
        <v>0</v>
      </c>
      <c r="AA671" s="126">
        <v>0</v>
      </c>
      <c r="AB671" s="126">
        <v>0</v>
      </c>
      <c r="AC671" s="126">
        <v>0</v>
      </c>
      <c r="AD671" s="126">
        <v>0.33921302578019003</v>
      </c>
      <c r="AE671" s="127">
        <v>0</v>
      </c>
      <c r="AF671" s="128">
        <v>1</v>
      </c>
      <c r="AG671" s="125">
        <v>0.906377204884668</v>
      </c>
      <c r="AH671" s="126">
        <v>0.906377204884668</v>
      </c>
      <c r="AI671" s="126">
        <v>0</v>
      </c>
      <c r="AJ671" s="126">
        <v>0</v>
      </c>
      <c r="AK671" s="126">
        <v>0</v>
      </c>
      <c r="AL671" s="126">
        <v>0</v>
      </c>
      <c r="AM671" s="126">
        <v>0</v>
      </c>
      <c r="AN671" s="126">
        <v>0.906377204884668</v>
      </c>
      <c r="AO671" s="127">
        <v>0</v>
      </c>
      <c r="AP671" s="129">
        <v>85</v>
      </c>
      <c r="AQ671" s="129">
        <v>0.67</v>
      </c>
      <c r="AR671" s="129">
        <v>85.67</v>
      </c>
      <c r="AS671" s="129">
        <v>125</v>
      </c>
      <c r="AT671" s="129">
        <v>2</v>
      </c>
      <c r="AU671" s="129">
        <v>127</v>
      </c>
      <c r="AV671" s="129">
        <v>0</v>
      </c>
      <c r="AW671" s="129">
        <v>85.67</v>
      </c>
      <c r="AX671" s="129">
        <v>127</v>
      </c>
      <c r="AY671" s="129">
        <v>212</v>
      </c>
      <c r="AZ671" s="130">
        <v>212.67000000000002</v>
      </c>
      <c r="BA671" s="131">
        <v>9.1007999999999996</v>
      </c>
      <c r="BB671" s="116">
        <v>1</v>
      </c>
      <c r="BC671" s="116" t="s">
        <v>254</v>
      </c>
      <c r="BD671" s="116">
        <v>0</v>
      </c>
      <c r="BE671" s="116" t="s">
        <v>254</v>
      </c>
      <c r="BF671" s="116">
        <v>0</v>
      </c>
      <c r="BG671" s="116" t="s">
        <v>254</v>
      </c>
      <c r="BH671" s="116">
        <v>1</v>
      </c>
      <c r="BI671" s="116">
        <v>1</v>
      </c>
    </row>
    <row r="672" spans="1:61" ht="15.5">
      <c r="A672" s="117" t="str">
        <f t="shared" si="10"/>
        <v>PO</v>
      </c>
      <c r="B672" s="118" t="s">
        <v>349</v>
      </c>
      <c r="C672" s="118">
        <v>1</v>
      </c>
      <c r="D672" s="118" t="s">
        <v>1107</v>
      </c>
      <c r="E672" s="119">
        <v>11</v>
      </c>
      <c r="F672" s="120">
        <v>1.9155728816986084</v>
      </c>
      <c r="G672" s="121">
        <v>31.647377014160156</v>
      </c>
      <c r="H672" s="60" t="s">
        <v>24</v>
      </c>
      <c r="I672" s="123">
        <v>286.47822769999999</v>
      </c>
      <c r="J672" s="124">
        <v>0.57999999999999996</v>
      </c>
      <c r="K672" s="124">
        <v>6.08</v>
      </c>
      <c r="L672" s="124">
        <v>31.28</v>
      </c>
      <c r="N672" s="125">
        <v>2.7799999999999998E-2</v>
      </c>
      <c r="O672" s="126">
        <v>0</v>
      </c>
      <c r="P672" s="126">
        <v>0</v>
      </c>
      <c r="Q672" s="126">
        <v>0.92200000000000004</v>
      </c>
      <c r="R672" s="126">
        <v>0</v>
      </c>
      <c r="S672" s="126">
        <v>3.0151843817787401E-2</v>
      </c>
      <c r="T672" s="126">
        <v>0</v>
      </c>
      <c r="U672" s="126">
        <v>0</v>
      </c>
      <c r="V672" s="127">
        <v>3.0151843817787401E-2</v>
      </c>
      <c r="W672" s="126">
        <v>0.43758888524231498</v>
      </c>
      <c r="X672" s="126">
        <v>0.43758888524231498</v>
      </c>
      <c r="Y672" s="126">
        <v>0</v>
      </c>
      <c r="Z672" s="126">
        <v>0</v>
      </c>
      <c r="AA672" s="126">
        <v>0</v>
      </c>
      <c r="AB672" s="126">
        <v>0</v>
      </c>
      <c r="AC672" s="126">
        <v>0</v>
      </c>
      <c r="AD672" s="126">
        <v>0.43758888524231498</v>
      </c>
      <c r="AE672" s="127">
        <v>0</v>
      </c>
      <c r="AF672" s="128">
        <v>2</v>
      </c>
      <c r="AG672" s="125">
        <v>2.32414396674324</v>
      </c>
      <c r="AH672" s="126">
        <v>2.32414396674324</v>
      </c>
      <c r="AI672" s="126">
        <v>0</v>
      </c>
      <c r="AJ672" s="126">
        <v>0</v>
      </c>
      <c r="AK672" s="126">
        <v>0</v>
      </c>
      <c r="AL672" s="126">
        <v>0</v>
      </c>
      <c r="AM672" s="126">
        <v>0</v>
      </c>
      <c r="AN672" s="126">
        <v>2.32414396674324</v>
      </c>
      <c r="AO672" s="127">
        <v>0</v>
      </c>
      <c r="AP672" s="129">
        <v>18</v>
      </c>
      <c r="AQ672" s="129">
        <v>71</v>
      </c>
      <c r="AR672" s="129">
        <v>89</v>
      </c>
      <c r="AS672" s="129">
        <v>101</v>
      </c>
      <c r="AT672" s="129">
        <v>140</v>
      </c>
      <c r="AU672" s="129">
        <v>241</v>
      </c>
      <c r="AV672" s="129">
        <v>0</v>
      </c>
      <c r="AW672" s="129">
        <v>89</v>
      </c>
      <c r="AX672" s="129">
        <v>241</v>
      </c>
      <c r="AY672" s="129">
        <v>259</v>
      </c>
      <c r="AZ672" s="130">
        <v>330</v>
      </c>
      <c r="BA672" s="131">
        <v>48.419800000000002</v>
      </c>
      <c r="BB672" s="116">
        <v>1</v>
      </c>
      <c r="BC672" s="116" t="s">
        <v>254</v>
      </c>
      <c r="BD672" s="116">
        <v>0</v>
      </c>
      <c r="BE672" s="116" t="s">
        <v>254</v>
      </c>
      <c r="BF672" s="116">
        <v>0</v>
      </c>
      <c r="BG672" s="116" t="s">
        <v>254</v>
      </c>
      <c r="BH672" s="116">
        <v>1</v>
      </c>
      <c r="BI672" s="116">
        <v>1</v>
      </c>
    </row>
    <row r="673" spans="1:61" ht="15.5">
      <c r="A673" s="117" t="str">
        <f t="shared" si="10"/>
        <v>PO</v>
      </c>
      <c r="B673" s="118" t="s">
        <v>349</v>
      </c>
      <c r="C673" s="118">
        <v>1</v>
      </c>
      <c r="D673" s="118" t="s">
        <v>1108</v>
      </c>
      <c r="E673" s="119">
        <v>12</v>
      </c>
      <c r="F673" s="120">
        <v>1.6947695016860962</v>
      </c>
      <c r="G673" s="121">
        <v>34.413913726806641</v>
      </c>
      <c r="H673" s="60" t="s">
        <v>24</v>
      </c>
      <c r="I673" s="123">
        <v>222.8163993</v>
      </c>
      <c r="J673" s="124">
        <v>0.51</v>
      </c>
      <c r="K673" s="124">
        <v>4.8</v>
      </c>
      <c r="L673" s="124">
        <v>24.78</v>
      </c>
      <c r="N673" s="125">
        <v>2.01E-2</v>
      </c>
      <c r="O673" s="126">
        <v>0</v>
      </c>
      <c r="P673" s="126">
        <v>0</v>
      </c>
      <c r="Q673" s="126">
        <v>0.59199999999999997</v>
      </c>
      <c r="R673" s="126">
        <v>0</v>
      </c>
      <c r="S673" s="126">
        <v>3.3952702702702703E-2</v>
      </c>
      <c r="T673" s="126">
        <v>0</v>
      </c>
      <c r="U673" s="126">
        <v>0</v>
      </c>
      <c r="V673" s="127">
        <v>3.3952702702702703E-2</v>
      </c>
      <c r="W673" s="126">
        <v>0.67980965329707699</v>
      </c>
      <c r="X673" s="126">
        <v>0.67980965329707699</v>
      </c>
      <c r="Y673" s="126">
        <v>0</v>
      </c>
      <c r="Z673" s="126">
        <v>0</v>
      </c>
      <c r="AA673" s="126">
        <v>0</v>
      </c>
      <c r="AB673" s="126">
        <v>0</v>
      </c>
      <c r="AC673" s="126">
        <v>0</v>
      </c>
      <c r="AD673" s="126">
        <v>0.67980965329707699</v>
      </c>
      <c r="AE673" s="127">
        <v>0</v>
      </c>
      <c r="AF673" s="128">
        <v>2</v>
      </c>
      <c r="AG673" s="125">
        <v>3.75526852481305</v>
      </c>
      <c r="AH673" s="126">
        <v>3.75526852481305</v>
      </c>
      <c r="AI673" s="126">
        <v>0</v>
      </c>
      <c r="AJ673" s="126">
        <v>0</v>
      </c>
      <c r="AK673" s="126">
        <v>0</v>
      </c>
      <c r="AL673" s="126">
        <v>0</v>
      </c>
      <c r="AM673" s="126">
        <v>0</v>
      </c>
      <c r="AN673" s="126">
        <v>3.75526852481305</v>
      </c>
      <c r="AO673" s="127">
        <v>0</v>
      </c>
      <c r="AP673" s="129">
        <v>82</v>
      </c>
      <c r="AQ673" s="129">
        <v>0</v>
      </c>
      <c r="AR673" s="129">
        <v>82</v>
      </c>
      <c r="AS673" s="129">
        <v>121</v>
      </c>
      <c r="AT673" s="129">
        <v>187</v>
      </c>
      <c r="AU673" s="129">
        <v>308</v>
      </c>
      <c r="AV673" s="129">
        <v>0</v>
      </c>
      <c r="AW673" s="129">
        <v>82</v>
      </c>
      <c r="AX673" s="129">
        <v>308</v>
      </c>
      <c r="AY673" s="129">
        <v>390</v>
      </c>
      <c r="AZ673" s="130">
        <v>390</v>
      </c>
      <c r="BA673" s="131">
        <v>0</v>
      </c>
      <c r="BB673" s="116" t="s">
        <v>254</v>
      </c>
      <c r="BC673" s="116" t="s">
        <v>254</v>
      </c>
      <c r="BD673" s="116" t="s">
        <v>254</v>
      </c>
      <c r="BE673" s="116" t="s">
        <v>254</v>
      </c>
      <c r="BF673" s="116">
        <v>0</v>
      </c>
      <c r="BG673" s="116" t="s">
        <v>254</v>
      </c>
      <c r="BH673" s="116" t="s">
        <v>254</v>
      </c>
      <c r="BI673" s="116" t="s">
        <v>254</v>
      </c>
    </row>
    <row r="674" spans="1:61" ht="15.5">
      <c r="A674" s="117" t="str">
        <f t="shared" si="10"/>
        <v>PO</v>
      </c>
      <c r="B674" s="118" t="s">
        <v>349</v>
      </c>
      <c r="C674" s="118">
        <v>1</v>
      </c>
      <c r="D674" s="118" t="s">
        <v>1109</v>
      </c>
      <c r="E674" s="119">
        <v>13</v>
      </c>
      <c r="F674" s="120">
        <v>1.8336676359176636</v>
      </c>
      <c r="G674" s="121">
        <v>30.382156372070313</v>
      </c>
      <c r="H674" s="60" t="s">
        <v>24</v>
      </c>
      <c r="I674" s="123">
        <v>254.6473135</v>
      </c>
      <c r="J674" s="124">
        <v>0.57499999999999996</v>
      </c>
      <c r="K674" s="124">
        <v>5.95</v>
      </c>
      <c r="L674" s="124">
        <v>25.05</v>
      </c>
      <c r="N674" s="125">
        <v>2.12E-2</v>
      </c>
      <c r="O674" s="126">
        <v>0</v>
      </c>
      <c r="P674" s="126">
        <v>0</v>
      </c>
      <c r="Q674" s="126">
        <v>0.40799999999999997</v>
      </c>
      <c r="R674" s="126">
        <v>0</v>
      </c>
      <c r="S674" s="126">
        <v>5.19607843137255E-2</v>
      </c>
      <c r="T674" s="126">
        <v>0</v>
      </c>
      <c r="U674" s="126">
        <v>0</v>
      </c>
      <c r="V674" s="127">
        <v>5.19607843137255E-2</v>
      </c>
      <c r="W674" s="126">
        <v>1.04465917994254</v>
      </c>
      <c r="X674" s="126">
        <v>1.04465917994254</v>
      </c>
      <c r="Y674" s="126">
        <v>0</v>
      </c>
      <c r="Z674" s="126">
        <v>0</v>
      </c>
      <c r="AA674" s="126">
        <v>0</v>
      </c>
      <c r="AB674" s="126">
        <v>0</v>
      </c>
      <c r="AC674" s="126">
        <v>0</v>
      </c>
      <c r="AD674" s="126">
        <v>1.04465917994254</v>
      </c>
      <c r="AE674" s="127">
        <v>0</v>
      </c>
      <c r="AF674" s="128">
        <v>1</v>
      </c>
      <c r="AG674" s="125">
        <v>7.2603813006006801</v>
      </c>
      <c r="AH674" s="126">
        <v>7.2603813006006801</v>
      </c>
      <c r="AI674" s="126">
        <v>0</v>
      </c>
      <c r="AJ674" s="126">
        <v>0</v>
      </c>
      <c r="AK674" s="126">
        <v>0</v>
      </c>
      <c r="AL674" s="126">
        <v>0</v>
      </c>
      <c r="AM674" s="126">
        <v>0</v>
      </c>
      <c r="AN674" s="126">
        <v>7.2603813006006801</v>
      </c>
      <c r="AO674" s="127">
        <v>0</v>
      </c>
      <c r="AP674" s="135" t="s">
        <v>254</v>
      </c>
      <c r="AQ674" s="135" t="s">
        <v>254</v>
      </c>
      <c r="AR674" s="135" t="s">
        <v>254</v>
      </c>
      <c r="AS674" s="135" t="s">
        <v>254</v>
      </c>
      <c r="AT674" s="135" t="s">
        <v>254</v>
      </c>
      <c r="AU674" s="135" t="s">
        <v>254</v>
      </c>
      <c r="AV674" s="135" t="s">
        <v>254</v>
      </c>
      <c r="AW674" s="135" t="s">
        <v>254</v>
      </c>
      <c r="AX674" s="135" t="s">
        <v>254</v>
      </c>
      <c r="AY674" s="135" t="s">
        <v>254</v>
      </c>
      <c r="AZ674" s="136" t="s">
        <v>254</v>
      </c>
      <c r="BA674" s="131">
        <v>40.319200000000002</v>
      </c>
      <c r="BB674" s="116">
        <v>1</v>
      </c>
      <c r="BC674" s="116" t="s">
        <v>254</v>
      </c>
      <c r="BD674" s="116">
        <v>0</v>
      </c>
      <c r="BE674" s="116" t="s">
        <v>254</v>
      </c>
      <c r="BF674" s="116">
        <v>0</v>
      </c>
      <c r="BG674" s="116" t="s">
        <v>254</v>
      </c>
      <c r="BH674" s="116">
        <v>1</v>
      </c>
      <c r="BI674" s="116">
        <v>1</v>
      </c>
    </row>
    <row r="675" spans="1:61" ht="15.5">
      <c r="A675" s="117" t="str">
        <f t="shared" si="10"/>
        <v>PO</v>
      </c>
      <c r="B675" s="118" t="s">
        <v>349</v>
      </c>
      <c r="C675" s="118">
        <v>1</v>
      </c>
      <c r="D675" s="118" t="s">
        <v>1110</v>
      </c>
      <c r="E675" s="119">
        <v>14</v>
      </c>
      <c r="F675" s="120">
        <v>1.5029017925262451</v>
      </c>
      <c r="G675" s="121">
        <v>33.081733703613281</v>
      </c>
      <c r="H675" s="60" t="s">
        <v>24</v>
      </c>
      <c r="I675" s="123">
        <v>445.6327986</v>
      </c>
      <c r="J675" s="124">
        <v>0.62</v>
      </c>
      <c r="K675" s="124">
        <v>6.24</v>
      </c>
      <c r="L675" s="124">
        <v>27.22</v>
      </c>
      <c r="N675" s="125">
        <v>3.7199999999999997E-2</v>
      </c>
      <c r="O675" s="126">
        <v>0</v>
      </c>
      <c r="P675" s="126">
        <v>0</v>
      </c>
      <c r="Q675" s="126">
        <v>0.84499999999999997</v>
      </c>
      <c r="R675" s="126">
        <v>0</v>
      </c>
      <c r="S675" s="126">
        <v>4.4023668639053201E-2</v>
      </c>
      <c r="T675" s="126">
        <v>0</v>
      </c>
      <c r="U675" s="126">
        <v>0</v>
      </c>
      <c r="V675" s="127">
        <v>4.4023668639053201E-2</v>
      </c>
      <c r="W675" s="126">
        <v>2.7141133896260601</v>
      </c>
      <c r="X675" s="126">
        <v>2.7141133896260601</v>
      </c>
      <c r="Y675" s="126">
        <v>0</v>
      </c>
      <c r="Z675" s="126">
        <v>0</v>
      </c>
      <c r="AA675" s="126">
        <v>0</v>
      </c>
      <c r="AB675" s="126">
        <v>0</v>
      </c>
      <c r="AC675" s="126">
        <v>0</v>
      </c>
      <c r="AD675" s="126">
        <v>2.7141133896260601</v>
      </c>
      <c r="AE675" s="127">
        <v>0</v>
      </c>
      <c r="AF675" s="128">
        <v>2</v>
      </c>
      <c r="AG675" s="125">
        <v>16.886308805790101</v>
      </c>
      <c r="AH675" s="126">
        <v>16.886308805790101</v>
      </c>
      <c r="AI675" s="126">
        <v>0</v>
      </c>
      <c r="AJ675" s="126">
        <v>0</v>
      </c>
      <c r="AK675" s="126">
        <v>0</v>
      </c>
      <c r="AL675" s="126">
        <v>0</v>
      </c>
      <c r="AM675" s="126">
        <v>0</v>
      </c>
      <c r="AN675" s="126">
        <v>16.886308805790101</v>
      </c>
      <c r="AO675" s="127">
        <v>0</v>
      </c>
      <c r="AP675" s="129">
        <v>31</v>
      </c>
      <c r="AQ675" s="129">
        <v>114</v>
      </c>
      <c r="AR675" s="129">
        <v>145</v>
      </c>
      <c r="AS675" s="129">
        <v>101</v>
      </c>
      <c r="AT675" s="129">
        <v>178</v>
      </c>
      <c r="AU675" s="129">
        <v>279</v>
      </c>
      <c r="AV675" s="129">
        <v>0</v>
      </c>
      <c r="AW675" s="129">
        <v>145</v>
      </c>
      <c r="AX675" s="129">
        <v>279</v>
      </c>
      <c r="AY675" s="129">
        <v>310</v>
      </c>
      <c r="AZ675" s="130">
        <v>424</v>
      </c>
      <c r="BA675" s="131">
        <v>0</v>
      </c>
      <c r="BB675" s="116">
        <v>1</v>
      </c>
      <c r="BC675" s="116" t="s">
        <v>254</v>
      </c>
      <c r="BD675" s="116">
        <v>0</v>
      </c>
      <c r="BE675" s="116" t="s">
        <v>254</v>
      </c>
      <c r="BF675" s="116" t="s">
        <v>254</v>
      </c>
      <c r="BG675" s="116" t="s">
        <v>254</v>
      </c>
      <c r="BH675" s="116" t="s">
        <v>254</v>
      </c>
      <c r="BI675" s="116">
        <v>1</v>
      </c>
    </row>
    <row r="676" spans="1:61" ht="15.5">
      <c r="A676" s="117" t="str">
        <f t="shared" si="10"/>
        <v>PO</v>
      </c>
      <c r="B676" s="118" t="s">
        <v>349</v>
      </c>
      <c r="C676" s="118">
        <v>1</v>
      </c>
      <c r="D676" s="118" t="s">
        <v>1111</v>
      </c>
      <c r="E676" s="119">
        <v>15</v>
      </c>
      <c r="F676" s="120">
        <v>2.4438784122467041</v>
      </c>
      <c r="G676" s="121">
        <v>32.815151214599609</v>
      </c>
      <c r="H676" s="60" t="s">
        <v>24</v>
      </c>
      <c r="I676" s="123">
        <v>254.6473135</v>
      </c>
      <c r="J676" s="124">
        <v>0.62</v>
      </c>
      <c r="K676" s="124">
        <v>6.26</v>
      </c>
      <c r="L676" s="124">
        <v>27.56</v>
      </c>
      <c r="N676" s="125">
        <v>2.9700000000000001E-2</v>
      </c>
      <c r="O676" s="126">
        <v>0</v>
      </c>
      <c r="P676" s="126">
        <v>0</v>
      </c>
      <c r="Q676" s="126">
        <v>0.81</v>
      </c>
      <c r="R676" s="126">
        <v>0</v>
      </c>
      <c r="S676" s="126">
        <v>3.6666666666666702E-2</v>
      </c>
      <c r="T676" s="126">
        <v>0</v>
      </c>
      <c r="U676" s="126">
        <v>0</v>
      </c>
      <c r="V676" s="127">
        <v>3.6666666666666702E-2</v>
      </c>
      <c r="W676" s="126">
        <v>0.37678975131876402</v>
      </c>
      <c r="X676" s="126">
        <v>0.37678975131876402</v>
      </c>
      <c r="Y676" s="126">
        <v>0</v>
      </c>
      <c r="Z676" s="126">
        <v>0</v>
      </c>
      <c r="AA676" s="126">
        <v>0</v>
      </c>
      <c r="AB676" s="126">
        <v>0</v>
      </c>
      <c r="AC676" s="126">
        <v>0</v>
      </c>
      <c r="AD676" s="126">
        <v>0.37678975131876402</v>
      </c>
      <c r="AE676" s="127">
        <v>0</v>
      </c>
      <c r="AF676" s="128">
        <v>1</v>
      </c>
      <c r="AG676" s="125">
        <v>2.6186887716654099</v>
      </c>
      <c r="AH676" s="126">
        <v>2.6186887716654099</v>
      </c>
      <c r="AI676" s="126">
        <v>0</v>
      </c>
      <c r="AJ676" s="126">
        <v>0</v>
      </c>
      <c r="AK676" s="126">
        <v>0</v>
      </c>
      <c r="AL676" s="126">
        <v>0</v>
      </c>
      <c r="AM676" s="126">
        <v>0</v>
      </c>
      <c r="AN676" s="126">
        <v>2.6186887716654099</v>
      </c>
      <c r="AO676" s="127">
        <v>0</v>
      </c>
      <c r="AP676" s="129">
        <v>51</v>
      </c>
      <c r="AQ676" s="129">
        <v>24</v>
      </c>
      <c r="AR676" s="129">
        <v>75</v>
      </c>
      <c r="AS676" s="129">
        <v>108</v>
      </c>
      <c r="AT676" s="129">
        <v>107</v>
      </c>
      <c r="AU676" s="129">
        <v>215</v>
      </c>
      <c r="AV676" s="129">
        <v>0</v>
      </c>
      <c r="AW676" s="129">
        <v>75</v>
      </c>
      <c r="AX676" s="129">
        <v>215</v>
      </c>
      <c r="AY676" s="129">
        <v>266</v>
      </c>
      <c r="AZ676" s="130">
        <v>290</v>
      </c>
      <c r="BA676" s="131">
        <v>0</v>
      </c>
      <c r="BB676" s="116">
        <v>1</v>
      </c>
      <c r="BC676" s="116" t="s">
        <v>254</v>
      </c>
      <c r="BD676" s="116">
        <v>0</v>
      </c>
      <c r="BE676" s="116" t="s">
        <v>254</v>
      </c>
      <c r="BF676" s="116">
        <v>0</v>
      </c>
      <c r="BG676" s="116" t="s">
        <v>254</v>
      </c>
      <c r="BH676" s="116" t="s">
        <v>254</v>
      </c>
      <c r="BI676" s="116">
        <v>1</v>
      </c>
    </row>
    <row r="677" spans="1:61" ht="15.5">
      <c r="A677" s="117" t="str">
        <f t="shared" si="10"/>
        <v>PO</v>
      </c>
      <c r="B677" s="118" t="s">
        <v>349</v>
      </c>
      <c r="C677" s="118">
        <v>1</v>
      </c>
      <c r="D677" s="118" t="s">
        <v>1112</v>
      </c>
      <c r="E677" s="119">
        <v>16</v>
      </c>
      <c r="F677" s="120">
        <v>1.7039324045181274</v>
      </c>
      <c r="G677" s="121">
        <v>32.896186828613281</v>
      </c>
      <c r="H677" s="60" t="s">
        <v>24</v>
      </c>
      <c r="I677" s="123">
        <v>350.14005600000002</v>
      </c>
      <c r="J677" s="124">
        <v>0.67</v>
      </c>
      <c r="K677" s="124">
        <v>7.38</v>
      </c>
      <c r="L677" s="124">
        <v>27.8</v>
      </c>
      <c r="N677" s="125">
        <v>4.2900000000000001E-2</v>
      </c>
      <c r="O677" s="126">
        <v>0</v>
      </c>
      <c r="P677" s="126">
        <v>0</v>
      </c>
      <c r="Q677" s="126">
        <v>1.012</v>
      </c>
      <c r="R677" s="126">
        <v>0</v>
      </c>
      <c r="S677" s="126">
        <v>4.2391304347826099E-2</v>
      </c>
      <c r="T677" s="126">
        <v>0</v>
      </c>
      <c r="U677" s="126">
        <v>0</v>
      </c>
      <c r="V677" s="127">
        <v>4.2391304347826099E-2</v>
      </c>
      <c r="W677" s="126">
        <v>0.50994390617032104</v>
      </c>
      <c r="X677" s="126">
        <v>0.50994390617032104</v>
      </c>
      <c r="Y677" s="126">
        <v>0</v>
      </c>
      <c r="Z677" s="126">
        <v>0</v>
      </c>
      <c r="AA677" s="126">
        <v>0</v>
      </c>
      <c r="AB677" s="126">
        <v>0</v>
      </c>
      <c r="AC677" s="126">
        <v>0</v>
      </c>
      <c r="AD677" s="126">
        <v>0.50994390617032104</v>
      </c>
      <c r="AE677" s="127">
        <v>0</v>
      </c>
      <c r="AF677" s="128">
        <v>1</v>
      </c>
      <c r="AG677" s="125">
        <v>1.3625701172871001</v>
      </c>
      <c r="AH677" s="126">
        <v>1.3625701172871001</v>
      </c>
      <c r="AI677" s="126">
        <v>0</v>
      </c>
      <c r="AJ677" s="126">
        <v>0</v>
      </c>
      <c r="AK677" s="126">
        <v>0</v>
      </c>
      <c r="AL677" s="126">
        <v>0</v>
      </c>
      <c r="AM677" s="126">
        <v>0</v>
      </c>
      <c r="AN677" s="126">
        <v>1.3625701172871001</v>
      </c>
      <c r="AO677" s="127">
        <v>0</v>
      </c>
      <c r="AP677" s="129">
        <v>57</v>
      </c>
      <c r="AQ677" s="129">
        <v>46</v>
      </c>
      <c r="AR677" s="129">
        <v>103</v>
      </c>
      <c r="AS677" s="129">
        <v>116</v>
      </c>
      <c r="AT677" s="129">
        <v>96</v>
      </c>
      <c r="AU677" s="129">
        <v>212</v>
      </c>
      <c r="AV677" s="129">
        <v>0</v>
      </c>
      <c r="AW677" s="129">
        <v>103</v>
      </c>
      <c r="AX677" s="129">
        <v>212</v>
      </c>
      <c r="AY677" s="129">
        <v>269</v>
      </c>
      <c r="AZ677" s="130">
        <v>315</v>
      </c>
      <c r="BA677" s="131">
        <v>24.1736</v>
      </c>
      <c r="BB677" s="116">
        <v>1</v>
      </c>
      <c r="BC677" s="116" t="s">
        <v>254</v>
      </c>
      <c r="BD677" s="116">
        <v>0</v>
      </c>
      <c r="BE677" s="116" t="s">
        <v>254</v>
      </c>
      <c r="BF677" s="116">
        <v>0</v>
      </c>
      <c r="BG677" s="116" t="s">
        <v>254</v>
      </c>
      <c r="BH677" s="116">
        <v>1</v>
      </c>
      <c r="BI677" s="116">
        <v>1</v>
      </c>
    </row>
    <row r="678" spans="1:61" ht="15.5">
      <c r="A678" s="117" t="str">
        <f t="shared" si="10"/>
        <v>PO</v>
      </c>
      <c r="B678" s="118" t="s">
        <v>349</v>
      </c>
      <c r="C678" s="118">
        <v>1</v>
      </c>
      <c r="D678" s="118" t="s">
        <v>1113</v>
      </c>
      <c r="E678" s="119">
        <v>17</v>
      </c>
      <c r="F678" s="120">
        <v>1.9627604484558105</v>
      </c>
      <c r="G678" s="121">
        <v>32.150905609130859</v>
      </c>
      <c r="H678" s="60" t="s">
        <v>24</v>
      </c>
      <c r="I678" s="123">
        <v>732.11102619999997</v>
      </c>
      <c r="J678" s="124">
        <v>0.63</v>
      </c>
      <c r="K678" s="124">
        <v>6.64</v>
      </c>
      <c r="L678" s="124">
        <v>24.92</v>
      </c>
      <c r="N678" s="125">
        <v>2.86E-2</v>
      </c>
      <c r="O678" s="126">
        <v>0</v>
      </c>
      <c r="P678" s="126">
        <v>0</v>
      </c>
      <c r="Q678" s="126">
        <v>0.629</v>
      </c>
      <c r="R678" s="126">
        <v>0</v>
      </c>
      <c r="S678" s="126">
        <v>4.5468998410174898E-2</v>
      </c>
      <c r="T678" s="126">
        <v>0</v>
      </c>
      <c r="U678" s="126">
        <v>0</v>
      </c>
      <c r="V678" s="127">
        <v>4.5468998410174898E-2</v>
      </c>
      <c r="W678" s="126">
        <v>0.48899755501222503</v>
      </c>
      <c r="X678" s="126">
        <v>0.48899755501222503</v>
      </c>
      <c r="Y678" s="126">
        <v>0</v>
      </c>
      <c r="Z678" s="126">
        <v>0</v>
      </c>
      <c r="AA678" s="126">
        <v>0</v>
      </c>
      <c r="AB678" s="126">
        <v>0</v>
      </c>
      <c r="AC678" s="126">
        <v>0</v>
      </c>
      <c r="AD678" s="126">
        <v>0.48899755501222503</v>
      </c>
      <c r="AE678" s="127">
        <v>0</v>
      </c>
      <c r="AF678" s="128">
        <v>1</v>
      </c>
      <c r="AG678" s="125">
        <v>9.9290953545232306</v>
      </c>
      <c r="AH678" s="126">
        <v>9.9290953545232306</v>
      </c>
      <c r="AI678" s="126">
        <v>0</v>
      </c>
      <c r="AJ678" s="126">
        <v>0</v>
      </c>
      <c r="AK678" s="126">
        <v>0</v>
      </c>
      <c r="AL678" s="126">
        <v>0</v>
      </c>
      <c r="AM678" s="126">
        <v>0</v>
      </c>
      <c r="AN678" s="126">
        <v>9.9290953545232306</v>
      </c>
      <c r="AO678" s="127">
        <v>0</v>
      </c>
      <c r="AP678" s="135" t="s">
        <v>254</v>
      </c>
      <c r="AQ678" s="135" t="s">
        <v>254</v>
      </c>
      <c r="AR678" s="135" t="s">
        <v>254</v>
      </c>
      <c r="AS678" s="135" t="s">
        <v>254</v>
      </c>
      <c r="AT678" s="135" t="s">
        <v>254</v>
      </c>
      <c r="AU678" s="135" t="s">
        <v>254</v>
      </c>
      <c r="AV678" s="135" t="s">
        <v>254</v>
      </c>
      <c r="AW678" s="135" t="s">
        <v>254</v>
      </c>
      <c r="AX678" s="135" t="s">
        <v>254</v>
      </c>
      <c r="AY678" s="135" t="s">
        <v>254</v>
      </c>
      <c r="AZ678" s="136" t="s">
        <v>254</v>
      </c>
      <c r="BA678" s="131">
        <v>45.997599999999998</v>
      </c>
      <c r="BB678" s="116">
        <v>1</v>
      </c>
      <c r="BC678" s="116" t="s">
        <v>254</v>
      </c>
      <c r="BD678" s="116">
        <v>0</v>
      </c>
      <c r="BE678" s="116" t="s">
        <v>254</v>
      </c>
      <c r="BF678" s="116">
        <v>0</v>
      </c>
      <c r="BG678" s="116" t="s">
        <v>254</v>
      </c>
      <c r="BH678" s="116">
        <v>1</v>
      </c>
      <c r="BI678" s="116">
        <v>1</v>
      </c>
    </row>
    <row r="679" spans="1:61" ht="15.5">
      <c r="A679" s="117" t="str">
        <f t="shared" si="10"/>
        <v>PO</v>
      </c>
      <c r="B679" s="118" t="s">
        <v>349</v>
      </c>
      <c r="C679" s="118">
        <v>1</v>
      </c>
      <c r="D679" s="118" t="s">
        <v>1114</v>
      </c>
      <c r="E679" s="119">
        <v>18</v>
      </c>
      <c r="F679" s="120">
        <v>2.4215841293334961</v>
      </c>
      <c r="G679" s="121">
        <v>31.168939590454102</v>
      </c>
      <c r="H679" s="60" t="s">
        <v>24</v>
      </c>
      <c r="I679" s="123">
        <v>318.30914180000002</v>
      </c>
      <c r="J679" s="124">
        <v>0.63</v>
      </c>
      <c r="K679" s="124">
        <v>6.34</v>
      </c>
      <c r="L679" s="124">
        <v>25.46</v>
      </c>
      <c r="N679" s="125">
        <v>3.2399999999999998E-2</v>
      </c>
      <c r="O679" s="126">
        <v>0</v>
      </c>
      <c r="P679" s="126">
        <v>0</v>
      </c>
      <c r="Q679" s="126">
        <v>0.65</v>
      </c>
      <c r="R679" s="126">
        <v>0</v>
      </c>
      <c r="S679" s="126">
        <v>4.9846153846153797E-2</v>
      </c>
      <c r="T679" s="126">
        <v>0</v>
      </c>
      <c r="U679" s="126">
        <v>0</v>
      </c>
      <c r="V679" s="127">
        <v>4.9846153846153797E-2</v>
      </c>
      <c r="W679" s="126">
        <v>0.351123595505618</v>
      </c>
      <c r="X679" s="126">
        <v>0.175561797752809</v>
      </c>
      <c r="Y679" s="126">
        <v>0.175561797752809</v>
      </c>
      <c r="Z679" s="126">
        <v>0.175561797752809</v>
      </c>
      <c r="AA679" s="126">
        <v>0.175561797752809</v>
      </c>
      <c r="AB679" s="126">
        <v>0</v>
      </c>
      <c r="AC679" s="126">
        <v>0</v>
      </c>
      <c r="AD679" s="126">
        <v>0.175561797752809</v>
      </c>
      <c r="AE679" s="127">
        <v>0</v>
      </c>
      <c r="AF679" s="128">
        <v>1</v>
      </c>
      <c r="AG679" s="125">
        <v>1.2835323033707899</v>
      </c>
      <c r="AH679" s="126">
        <v>1.2201544943820199</v>
      </c>
      <c r="AI679" s="126">
        <v>6.3377808988763995E-2</v>
      </c>
      <c r="AJ679" s="126">
        <v>6.3377808988763995E-2</v>
      </c>
      <c r="AK679" s="126">
        <v>6.3377808988763995E-2</v>
      </c>
      <c r="AL679" s="126">
        <v>0</v>
      </c>
      <c r="AM679" s="126">
        <v>0</v>
      </c>
      <c r="AN679" s="126">
        <v>1.2201544943820199</v>
      </c>
      <c r="AO679" s="127">
        <v>0</v>
      </c>
      <c r="AP679" s="129">
        <v>45</v>
      </c>
      <c r="AQ679" s="129">
        <v>8</v>
      </c>
      <c r="AR679" s="129">
        <v>53</v>
      </c>
      <c r="AS679" s="129">
        <v>148</v>
      </c>
      <c r="AT679" s="129">
        <v>35</v>
      </c>
      <c r="AU679" s="129">
        <v>183</v>
      </c>
      <c r="AV679" s="129">
        <v>0</v>
      </c>
      <c r="AW679" s="129">
        <v>53</v>
      </c>
      <c r="AX679" s="129">
        <v>183</v>
      </c>
      <c r="AY679" s="129">
        <v>228</v>
      </c>
      <c r="AZ679" s="130">
        <v>236</v>
      </c>
      <c r="BA679" s="131">
        <v>0</v>
      </c>
      <c r="BB679" s="116">
        <v>1</v>
      </c>
      <c r="BC679" s="116" t="s">
        <v>254</v>
      </c>
      <c r="BD679" s="116" t="s">
        <v>254</v>
      </c>
      <c r="BE679" s="116" t="s">
        <v>254</v>
      </c>
      <c r="BF679" s="116">
        <v>0</v>
      </c>
      <c r="BG679" s="116" t="s">
        <v>254</v>
      </c>
      <c r="BH679" s="116">
        <v>1</v>
      </c>
      <c r="BI679" s="116">
        <v>1</v>
      </c>
    </row>
    <row r="680" spans="1:61" ht="15.5">
      <c r="A680" s="117" t="str">
        <f t="shared" si="10"/>
        <v>PO</v>
      </c>
      <c r="B680" s="118" t="s">
        <v>349</v>
      </c>
      <c r="C680" s="118">
        <v>1</v>
      </c>
      <c r="D680" s="118" t="s">
        <v>1115</v>
      </c>
      <c r="E680" s="119">
        <v>19</v>
      </c>
      <c r="F680" s="120">
        <v>2.0310535430908203</v>
      </c>
      <c r="G680" s="121">
        <v>32.709003448486328</v>
      </c>
      <c r="H680" s="60" t="s">
        <v>24</v>
      </c>
      <c r="I680" s="123">
        <v>381.97097020000001</v>
      </c>
      <c r="J680" s="124">
        <v>0.52</v>
      </c>
      <c r="K680" s="124">
        <v>5.9</v>
      </c>
      <c r="L680" s="124">
        <v>23.08</v>
      </c>
      <c r="N680" s="125">
        <v>2.7799999999999998E-2</v>
      </c>
      <c r="O680" s="126">
        <v>0</v>
      </c>
      <c r="P680" s="126">
        <v>0</v>
      </c>
      <c r="Q680" s="126">
        <v>0.57499999999999996</v>
      </c>
      <c r="R680" s="126">
        <v>0</v>
      </c>
      <c r="S680" s="126">
        <v>4.8347826086956501E-2</v>
      </c>
      <c r="T680" s="126">
        <v>0</v>
      </c>
      <c r="U680" s="126">
        <v>0</v>
      </c>
      <c r="V680" s="127">
        <v>4.8347826086956501E-2</v>
      </c>
      <c r="W680" s="126">
        <v>0</v>
      </c>
      <c r="X680" s="126">
        <v>0</v>
      </c>
      <c r="Y680" s="126">
        <v>0</v>
      </c>
      <c r="Z680" s="126">
        <v>0</v>
      </c>
      <c r="AA680" s="126">
        <v>0</v>
      </c>
      <c r="AB680" s="126">
        <v>0</v>
      </c>
      <c r="AC680" s="126">
        <v>0</v>
      </c>
      <c r="AD680" s="126">
        <v>0</v>
      </c>
      <c r="AE680" s="127">
        <v>0</v>
      </c>
      <c r="AF680" s="128">
        <v>0</v>
      </c>
      <c r="AG680" s="125">
        <v>0</v>
      </c>
      <c r="AH680" s="126">
        <v>0</v>
      </c>
      <c r="AI680" s="126">
        <v>0</v>
      </c>
      <c r="AJ680" s="126">
        <v>0</v>
      </c>
      <c r="AK680" s="126">
        <v>0</v>
      </c>
      <c r="AL680" s="126">
        <v>0</v>
      </c>
      <c r="AM680" s="126">
        <v>0</v>
      </c>
      <c r="AN680" s="126">
        <v>0</v>
      </c>
      <c r="AO680" s="127">
        <v>0</v>
      </c>
      <c r="AP680" s="129">
        <v>111</v>
      </c>
      <c r="AQ680" s="129">
        <v>44</v>
      </c>
      <c r="AR680" s="129">
        <v>155</v>
      </c>
      <c r="AS680" s="129">
        <v>216</v>
      </c>
      <c r="AT680" s="129">
        <v>46</v>
      </c>
      <c r="AU680" s="129">
        <v>262</v>
      </c>
      <c r="AV680" s="129">
        <v>0</v>
      </c>
      <c r="AW680" s="129">
        <v>155</v>
      </c>
      <c r="AX680" s="129">
        <v>262</v>
      </c>
      <c r="AY680" s="129">
        <v>373</v>
      </c>
      <c r="AZ680" s="130">
        <v>417</v>
      </c>
      <c r="BA680" s="131">
        <v>21.429600000000001</v>
      </c>
      <c r="BB680" s="116">
        <v>1</v>
      </c>
      <c r="BC680" s="116" t="s">
        <v>254</v>
      </c>
      <c r="BD680" s="116" t="s">
        <v>254</v>
      </c>
      <c r="BE680" s="116" t="s">
        <v>254</v>
      </c>
      <c r="BF680" s="116">
        <v>0</v>
      </c>
      <c r="BG680" s="116" t="s">
        <v>254</v>
      </c>
      <c r="BH680" s="116">
        <v>1</v>
      </c>
      <c r="BI680" s="116">
        <v>1</v>
      </c>
    </row>
    <row r="681" spans="1:61" ht="15.5">
      <c r="A681" s="117" t="str">
        <f t="shared" si="10"/>
        <v>PO</v>
      </c>
      <c r="B681" s="118" t="s">
        <v>349</v>
      </c>
      <c r="C681" s="118">
        <v>1</v>
      </c>
      <c r="D681" s="118" t="s">
        <v>1116</v>
      </c>
      <c r="E681" s="119">
        <v>20</v>
      </c>
      <c r="F681" s="120">
        <v>1.8840186595916748</v>
      </c>
      <c r="G681" s="121">
        <v>30.670995712280273</v>
      </c>
      <c r="H681" s="60" t="s">
        <v>24</v>
      </c>
      <c r="I681" s="123">
        <v>350.14005600000002</v>
      </c>
      <c r="J681" s="124">
        <v>0.66</v>
      </c>
      <c r="K681" s="124">
        <v>6.46</v>
      </c>
      <c r="L681" s="124">
        <v>25.92</v>
      </c>
      <c r="N681" s="125">
        <v>8.2299999999999998E-2</v>
      </c>
      <c r="O681" s="126">
        <v>0</v>
      </c>
      <c r="P681" s="126">
        <v>0</v>
      </c>
      <c r="Q681" s="126">
        <v>0.89600000000000002</v>
      </c>
      <c r="R681" s="126">
        <v>0</v>
      </c>
      <c r="S681" s="126">
        <v>9.1852678571428606E-2</v>
      </c>
      <c r="T681" s="126">
        <v>0</v>
      </c>
      <c r="U681" s="126">
        <v>0</v>
      </c>
      <c r="V681" s="127">
        <v>9.1852678571428606E-2</v>
      </c>
      <c r="W681" s="126">
        <v>1.6891891891891899</v>
      </c>
      <c r="X681" s="126">
        <v>1.6891891891891899</v>
      </c>
      <c r="Y681" s="126">
        <v>0</v>
      </c>
      <c r="Z681" s="126">
        <v>0</v>
      </c>
      <c r="AA681" s="126">
        <v>0</v>
      </c>
      <c r="AB681" s="126">
        <v>0</v>
      </c>
      <c r="AC681" s="126">
        <v>0</v>
      </c>
      <c r="AD681" s="126">
        <v>1.6891891891891899</v>
      </c>
      <c r="AE681" s="127">
        <v>0</v>
      </c>
      <c r="AF681" s="128">
        <v>1</v>
      </c>
      <c r="AG681" s="125">
        <v>9.2385979729729808</v>
      </c>
      <c r="AH681" s="126">
        <v>9.2385979729729808</v>
      </c>
      <c r="AI681" s="126">
        <v>0</v>
      </c>
      <c r="AJ681" s="126">
        <v>0</v>
      </c>
      <c r="AK681" s="126">
        <v>0</v>
      </c>
      <c r="AL681" s="126">
        <v>0</v>
      </c>
      <c r="AM681" s="126">
        <v>0</v>
      </c>
      <c r="AN681" s="126">
        <v>9.2385979729729808</v>
      </c>
      <c r="AO681" s="127">
        <v>0</v>
      </c>
      <c r="AP681" s="129">
        <v>160</v>
      </c>
      <c r="AQ681" s="129">
        <v>7</v>
      </c>
      <c r="AR681" s="129">
        <v>167</v>
      </c>
      <c r="AS681" s="129">
        <v>109</v>
      </c>
      <c r="AT681" s="129">
        <v>26</v>
      </c>
      <c r="AU681" s="129">
        <v>135</v>
      </c>
      <c r="AV681" s="129">
        <v>0</v>
      </c>
      <c r="AW681" s="129">
        <v>167</v>
      </c>
      <c r="AX681" s="129">
        <v>135</v>
      </c>
      <c r="AY681" s="129">
        <v>295</v>
      </c>
      <c r="AZ681" s="130">
        <v>302</v>
      </c>
      <c r="BA681" s="131">
        <v>24.5106</v>
      </c>
      <c r="BB681" s="116">
        <v>1</v>
      </c>
      <c r="BC681" s="116" t="s">
        <v>254</v>
      </c>
      <c r="BD681" s="116">
        <v>0</v>
      </c>
      <c r="BE681" s="116" t="s">
        <v>254</v>
      </c>
      <c r="BF681" s="116">
        <v>0</v>
      </c>
      <c r="BG681" s="116" t="s">
        <v>254</v>
      </c>
      <c r="BH681" s="116">
        <v>1</v>
      </c>
      <c r="BI681" s="116">
        <v>1</v>
      </c>
    </row>
    <row r="682" spans="1:61" ht="15.5">
      <c r="A682" s="117" t="str">
        <f t="shared" si="10"/>
        <v>QU</v>
      </c>
      <c r="B682" s="118" t="s">
        <v>352</v>
      </c>
      <c r="C682" s="118">
        <v>1</v>
      </c>
      <c r="D682" s="118" t="s">
        <v>1117</v>
      </c>
      <c r="E682" s="119">
        <v>1</v>
      </c>
      <c r="F682" s="120">
        <v>2.9442827701568604</v>
      </c>
      <c r="G682" s="121">
        <v>43.489063262939453</v>
      </c>
      <c r="H682" s="60" t="s">
        <v>24</v>
      </c>
      <c r="I682" s="123">
        <v>445.6327986</v>
      </c>
      <c r="J682" s="124">
        <v>0.37</v>
      </c>
      <c r="K682" s="124">
        <v>9.66</v>
      </c>
      <c r="L682" s="124">
        <v>34.22</v>
      </c>
      <c r="N682" s="125">
        <v>1.9016000000000002E-2</v>
      </c>
      <c r="O682" s="126">
        <v>0</v>
      </c>
      <c r="P682" s="126">
        <v>0</v>
      </c>
      <c r="Q682" s="126">
        <v>0.72</v>
      </c>
      <c r="R682" s="126">
        <v>0</v>
      </c>
      <c r="S682" s="126">
        <v>2.64111111111111E-2</v>
      </c>
      <c r="T682" s="126">
        <v>0</v>
      </c>
      <c r="U682" s="126">
        <v>0</v>
      </c>
      <c r="V682" s="127">
        <v>2.64111111111111E-2</v>
      </c>
      <c r="W682" s="126">
        <v>10.994764397905801</v>
      </c>
      <c r="X682" s="126">
        <v>9.4240837696335102</v>
      </c>
      <c r="Y682" s="126">
        <v>1.5706806282722501</v>
      </c>
      <c r="Z682" s="126">
        <v>0.52356020942408399</v>
      </c>
      <c r="AA682" s="126">
        <v>0.52356020942408399</v>
      </c>
      <c r="AB682" s="126">
        <v>0</v>
      </c>
      <c r="AC682" s="126">
        <v>1.04712041884817</v>
      </c>
      <c r="AD682" s="126">
        <v>9.4240837696335102</v>
      </c>
      <c r="AE682" s="127">
        <v>0</v>
      </c>
      <c r="AF682" s="128">
        <v>3</v>
      </c>
      <c r="AG682" s="125">
        <v>23.979057591623</v>
      </c>
      <c r="AH682" s="126">
        <v>22.108900523560202</v>
      </c>
      <c r="AI682" s="126">
        <v>1.8701570680628301</v>
      </c>
      <c r="AJ682" s="126">
        <v>1.2041884816753901</v>
      </c>
      <c r="AK682" s="126">
        <v>1.2041884816753901</v>
      </c>
      <c r="AL682" s="126">
        <v>0</v>
      </c>
      <c r="AM682" s="126">
        <v>0.66596858638743495</v>
      </c>
      <c r="AN682" s="126">
        <v>22.108900523560202</v>
      </c>
      <c r="AO682" s="127">
        <v>0</v>
      </c>
      <c r="AP682" s="129">
        <v>84.5</v>
      </c>
      <c r="AQ682" s="129">
        <v>0</v>
      </c>
      <c r="AR682" s="129">
        <v>84.5</v>
      </c>
      <c r="AS682" s="129">
        <v>322.5</v>
      </c>
      <c r="AT682" s="129">
        <v>0</v>
      </c>
      <c r="AU682" s="129">
        <v>322.5</v>
      </c>
      <c r="AV682" s="129">
        <v>0</v>
      </c>
      <c r="AW682" s="129">
        <v>84.5</v>
      </c>
      <c r="AX682" s="129">
        <v>322.5</v>
      </c>
      <c r="AY682" s="129">
        <v>407</v>
      </c>
      <c r="AZ682" s="130">
        <v>407</v>
      </c>
      <c r="BA682" s="131">
        <v>0</v>
      </c>
      <c r="BB682" s="116">
        <v>1</v>
      </c>
      <c r="BC682" s="116" t="s">
        <v>254</v>
      </c>
      <c r="BD682" s="116">
        <v>0</v>
      </c>
      <c r="BE682" s="116" t="s">
        <v>254</v>
      </c>
      <c r="BF682" s="116">
        <v>0</v>
      </c>
      <c r="BG682" s="116" t="s">
        <v>254</v>
      </c>
      <c r="BH682" s="116">
        <v>1</v>
      </c>
      <c r="BI682" s="116">
        <v>1</v>
      </c>
    </row>
    <row r="683" spans="1:61" ht="15.5">
      <c r="A683" s="117" t="str">
        <f t="shared" si="10"/>
        <v>QU</v>
      </c>
      <c r="B683" s="118" t="s">
        <v>352</v>
      </c>
      <c r="C683" s="118">
        <v>1</v>
      </c>
      <c r="D683" s="118" t="s">
        <v>1118</v>
      </c>
      <c r="E683" s="119">
        <v>2</v>
      </c>
      <c r="F683" s="120">
        <v>3.1536920070648193</v>
      </c>
      <c r="G683" s="121">
        <v>43.641193389892578</v>
      </c>
      <c r="H683" s="60" t="s">
        <v>24</v>
      </c>
      <c r="I683" s="123">
        <v>477.4637128</v>
      </c>
      <c r="J683" s="124">
        <v>0.37</v>
      </c>
      <c r="K683" s="124">
        <v>9.8000000000000007</v>
      </c>
      <c r="L683" s="124">
        <v>39.78</v>
      </c>
      <c r="N683" s="125">
        <v>5.4952000000000001E-2</v>
      </c>
      <c r="O683" s="126">
        <v>0</v>
      </c>
      <c r="P683" s="126">
        <v>0</v>
      </c>
      <c r="Q683" s="126">
        <v>0.75</v>
      </c>
      <c r="R683" s="126">
        <v>0</v>
      </c>
      <c r="S683" s="126">
        <v>7.3269333333333297E-2</v>
      </c>
      <c r="T683" s="126">
        <v>0</v>
      </c>
      <c r="U683" s="126">
        <v>0</v>
      </c>
      <c r="V683" s="127">
        <v>7.3269333333333297E-2</v>
      </c>
      <c r="W683" s="126">
        <v>36</v>
      </c>
      <c r="X683" s="126">
        <v>30</v>
      </c>
      <c r="Y683" s="126">
        <v>6</v>
      </c>
      <c r="Z683" s="126">
        <v>5</v>
      </c>
      <c r="AA683" s="126">
        <v>5</v>
      </c>
      <c r="AB683" s="126">
        <v>0</v>
      </c>
      <c r="AC683" s="126">
        <v>1</v>
      </c>
      <c r="AD683" s="126">
        <v>30</v>
      </c>
      <c r="AE683" s="127">
        <v>0</v>
      </c>
      <c r="AF683" s="128">
        <v>4</v>
      </c>
      <c r="AG683" s="125">
        <v>63.749000000000002</v>
      </c>
      <c r="AH683" s="126">
        <v>61.628999999999998</v>
      </c>
      <c r="AI683" s="126">
        <v>2.12</v>
      </c>
      <c r="AJ683" s="126">
        <v>1.7589999999999999</v>
      </c>
      <c r="AK683" s="126">
        <v>1.7589999999999999</v>
      </c>
      <c r="AL683" s="126">
        <v>0</v>
      </c>
      <c r="AM683" s="126">
        <v>0.36099999999999999</v>
      </c>
      <c r="AN683" s="126">
        <v>61.628999999999998</v>
      </c>
      <c r="AO683" s="127">
        <v>0</v>
      </c>
      <c r="AP683" s="129">
        <v>67.5</v>
      </c>
      <c r="AQ683" s="129">
        <v>0</v>
      </c>
      <c r="AR683" s="129">
        <v>67.5</v>
      </c>
      <c r="AS683" s="129">
        <v>227</v>
      </c>
      <c r="AT683" s="129">
        <v>0</v>
      </c>
      <c r="AU683" s="129">
        <v>227</v>
      </c>
      <c r="AV683" s="129">
        <v>0</v>
      </c>
      <c r="AW683" s="129">
        <v>67.5</v>
      </c>
      <c r="AX683" s="129">
        <v>227</v>
      </c>
      <c r="AY683" s="129">
        <v>294.5</v>
      </c>
      <c r="AZ683" s="130">
        <v>294.5</v>
      </c>
      <c r="BA683" s="131">
        <v>0</v>
      </c>
      <c r="BB683" s="116">
        <v>0</v>
      </c>
      <c r="BC683" s="116" t="s">
        <v>254</v>
      </c>
      <c r="BD683" s="116">
        <v>0</v>
      </c>
      <c r="BE683" s="116" t="s">
        <v>254</v>
      </c>
      <c r="BF683" s="116">
        <v>0</v>
      </c>
      <c r="BG683" s="116" t="s">
        <v>254</v>
      </c>
      <c r="BH683" s="116">
        <v>1</v>
      </c>
      <c r="BI683" s="116">
        <v>0</v>
      </c>
    </row>
    <row r="684" spans="1:61" ht="15.5">
      <c r="A684" s="117" t="str">
        <f t="shared" si="10"/>
        <v>QU</v>
      </c>
      <c r="B684" s="118" t="s">
        <v>352</v>
      </c>
      <c r="C684" s="118">
        <v>1</v>
      </c>
      <c r="D684" s="118" t="s">
        <v>1119</v>
      </c>
      <c r="E684" s="119">
        <v>3</v>
      </c>
      <c r="F684" s="120">
        <v>3.4109983444213867</v>
      </c>
      <c r="G684" s="121">
        <v>43.887500762939453</v>
      </c>
      <c r="H684" s="60" t="s">
        <v>24</v>
      </c>
      <c r="I684" s="123">
        <v>381.97097020000001</v>
      </c>
      <c r="J684" s="124">
        <v>0.35</v>
      </c>
      <c r="K684" s="124">
        <v>6.98</v>
      </c>
      <c r="L684" s="124">
        <v>30.44</v>
      </c>
      <c r="N684" s="125">
        <v>3.6380000000000003E-2</v>
      </c>
      <c r="O684" s="126">
        <v>0</v>
      </c>
      <c r="P684" s="126">
        <v>0</v>
      </c>
      <c r="Q684" s="126">
        <v>0.43</v>
      </c>
      <c r="R684" s="126">
        <v>0</v>
      </c>
      <c r="S684" s="126">
        <v>8.4604651162790701E-2</v>
      </c>
      <c r="T684" s="126">
        <v>0</v>
      </c>
      <c r="U684" s="126">
        <v>0</v>
      </c>
      <c r="V684" s="127">
        <v>8.4604651162790701E-2</v>
      </c>
      <c r="W684" s="126">
        <v>48.3516483516484</v>
      </c>
      <c r="X684" s="126">
        <v>42.857142857142897</v>
      </c>
      <c r="Y684" s="126">
        <v>5.4945054945054901</v>
      </c>
      <c r="Z684" s="126">
        <v>2.1978021978022002</v>
      </c>
      <c r="AA684" s="126">
        <v>2.1978021978022002</v>
      </c>
      <c r="AB684" s="126">
        <v>0</v>
      </c>
      <c r="AC684" s="126">
        <v>3.2967032967033001</v>
      </c>
      <c r="AD684" s="126">
        <v>42.857142857142897</v>
      </c>
      <c r="AE684" s="127">
        <v>0</v>
      </c>
      <c r="AF684" s="128">
        <v>4</v>
      </c>
      <c r="AG684" s="125">
        <v>57.264835164835198</v>
      </c>
      <c r="AH684" s="126">
        <v>48.087912087912102</v>
      </c>
      <c r="AI684" s="126">
        <v>9.1769230769230798</v>
      </c>
      <c r="AJ684" s="126">
        <v>7.3824175824175802</v>
      </c>
      <c r="AK684" s="126">
        <v>7.3824175824175802</v>
      </c>
      <c r="AL684" s="126">
        <v>0</v>
      </c>
      <c r="AM684" s="126">
        <v>1.7945054945054899</v>
      </c>
      <c r="AN684" s="126">
        <v>48.087912087912102</v>
      </c>
      <c r="AO684" s="127">
        <v>0</v>
      </c>
      <c r="AP684" s="129">
        <v>31.5</v>
      </c>
      <c r="AQ684" s="129">
        <v>0</v>
      </c>
      <c r="AR684" s="129">
        <v>31.5</v>
      </c>
      <c r="AS684" s="129">
        <v>69.5</v>
      </c>
      <c r="AT684" s="129">
        <v>0</v>
      </c>
      <c r="AU684" s="129">
        <v>69.5</v>
      </c>
      <c r="AV684" s="129">
        <v>0</v>
      </c>
      <c r="AW684" s="129">
        <v>31.5</v>
      </c>
      <c r="AX684" s="129">
        <v>69.5</v>
      </c>
      <c r="AY684" s="129">
        <v>101</v>
      </c>
      <c r="AZ684" s="130">
        <v>101</v>
      </c>
      <c r="BA684" s="131">
        <v>0</v>
      </c>
      <c r="BB684" s="116">
        <v>1</v>
      </c>
      <c r="BC684" s="116" t="s">
        <v>254</v>
      </c>
      <c r="BD684" s="116">
        <v>0</v>
      </c>
      <c r="BE684" s="116" t="s">
        <v>254</v>
      </c>
      <c r="BF684" s="116">
        <v>0</v>
      </c>
      <c r="BG684" s="116" t="s">
        <v>254</v>
      </c>
      <c r="BH684" s="116">
        <v>0</v>
      </c>
      <c r="BI684" s="116">
        <v>1</v>
      </c>
    </row>
    <row r="685" spans="1:61" ht="15.5">
      <c r="A685" s="117" t="str">
        <f t="shared" si="10"/>
        <v>QU</v>
      </c>
      <c r="B685" s="118" t="s">
        <v>352</v>
      </c>
      <c r="C685" s="118">
        <v>1</v>
      </c>
      <c r="D685" s="118" t="s">
        <v>1120</v>
      </c>
      <c r="E685" s="119">
        <v>5</v>
      </c>
      <c r="F685" s="120">
        <v>2.6340124607086182</v>
      </c>
      <c r="G685" s="121">
        <v>43.17999267578125</v>
      </c>
      <c r="H685" s="60" t="s">
        <v>24</v>
      </c>
      <c r="I685" s="123">
        <v>413.80188440000001</v>
      </c>
      <c r="J685" s="124">
        <v>0.38750000000000001</v>
      </c>
      <c r="K685" s="124">
        <v>11.05</v>
      </c>
      <c r="L685" s="124">
        <v>40.35</v>
      </c>
      <c r="N685" s="125">
        <v>4.9447999999999999E-2</v>
      </c>
      <c r="O685" s="126">
        <v>0</v>
      </c>
      <c r="P685" s="126">
        <v>0</v>
      </c>
      <c r="Q685" s="126">
        <v>0.56999999999999995</v>
      </c>
      <c r="R685" s="126">
        <v>0</v>
      </c>
      <c r="S685" s="126">
        <v>8.6750877192982495E-2</v>
      </c>
      <c r="T685" s="126">
        <v>0</v>
      </c>
      <c r="U685" s="126">
        <v>0</v>
      </c>
      <c r="V685" s="127">
        <v>8.6750877192982495E-2</v>
      </c>
      <c r="W685" s="126">
        <v>12.5</v>
      </c>
      <c r="X685" s="126">
        <v>9.375</v>
      </c>
      <c r="Y685" s="126">
        <v>3.125</v>
      </c>
      <c r="Z685" s="126">
        <v>3.125</v>
      </c>
      <c r="AA685" s="126">
        <v>3.125</v>
      </c>
      <c r="AB685" s="126">
        <v>0</v>
      </c>
      <c r="AC685" s="126">
        <v>0</v>
      </c>
      <c r="AD685" s="126">
        <v>9.375</v>
      </c>
      <c r="AE685" s="127">
        <v>0</v>
      </c>
      <c r="AF685" s="128">
        <v>2</v>
      </c>
      <c r="AG685" s="125">
        <v>27.096875000000001</v>
      </c>
      <c r="AH685" s="126">
        <v>19.909375000000001</v>
      </c>
      <c r="AI685" s="126">
        <v>7.1875</v>
      </c>
      <c r="AJ685" s="126">
        <v>7.1875</v>
      </c>
      <c r="AK685" s="126">
        <v>7.1875</v>
      </c>
      <c r="AL685" s="126">
        <v>0</v>
      </c>
      <c r="AM685" s="126">
        <v>0</v>
      </c>
      <c r="AN685" s="126">
        <v>19.909375000000001</v>
      </c>
      <c r="AO685" s="127">
        <v>0</v>
      </c>
      <c r="AP685" s="129">
        <v>73</v>
      </c>
      <c r="AQ685" s="129">
        <v>0</v>
      </c>
      <c r="AR685" s="129">
        <v>73</v>
      </c>
      <c r="AS685" s="129">
        <v>167.5</v>
      </c>
      <c r="AT685" s="129">
        <v>0</v>
      </c>
      <c r="AU685" s="129">
        <v>167.5</v>
      </c>
      <c r="AV685" s="129">
        <v>0</v>
      </c>
      <c r="AW685" s="129">
        <v>73</v>
      </c>
      <c r="AX685" s="129">
        <v>167.5</v>
      </c>
      <c r="AY685" s="129">
        <v>240.5</v>
      </c>
      <c r="AZ685" s="130">
        <v>240.5</v>
      </c>
      <c r="BA685" s="131">
        <v>0</v>
      </c>
      <c r="BB685" s="116">
        <v>0</v>
      </c>
      <c r="BC685" s="116" t="s">
        <v>254</v>
      </c>
      <c r="BD685" s="116">
        <v>0</v>
      </c>
      <c r="BE685" s="116" t="s">
        <v>254</v>
      </c>
      <c r="BF685" s="116">
        <v>0</v>
      </c>
      <c r="BG685" s="116" t="s">
        <v>254</v>
      </c>
      <c r="BH685" s="116">
        <v>1</v>
      </c>
      <c r="BI685" s="116">
        <v>0</v>
      </c>
    </row>
    <row r="686" spans="1:61" ht="15.5">
      <c r="A686" s="117" t="str">
        <f t="shared" si="10"/>
        <v>QU</v>
      </c>
      <c r="B686" s="118" t="s">
        <v>352</v>
      </c>
      <c r="C686" s="118">
        <v>1</v>
      </c>
      <c r="D686" s="118" t="s">
        <v>1121</v>
      </c>
      <c r="E686" s="119">
        <v>6</v>
      </c>
      <c r="F686" s="120">
        <v>3.1347265243530273</v>
      </c>
      <c r="G686" s="121">
        <v>43.549785614013672</v>
      </c>
      <c r="H686" s="60" t="s">
        <v>24</v>
      </c>
      <c r="I686" s="123">
        <v>827.60376880000001</v>
      </c>
      <c r="J686" s="124">
        <v>0.37</v>
      </c>
      <c r="K686" s="124">
        <v>7.24</v>
      </c>
      <c r="L686" s="124">
        <v>29.14</v>
      </c>
      <c r="N686" s="125">
        <v>0.111746</v>
      </c>
      <c r="O686" s="126">
        <v>0</v>
      </c>
      <c r="P686" s="126">
        <v>0</v>
      </c>
      <c r="Q686" s="126">
        <v>0.46</v>
      </c>
      <c r="R686" s="126">
        <v>0</v>
      </c>
      <c r="S686" s="126">
        <v>0.24292608695652201</v>
      </c>
      <c r="T686" s="126">
        <v>0</v>
      </c>
      <c r="U686" s="126">
        <v>0</v>
      </c>
      <c r="V686" s="127">
        <v>0.24292608695652201</v>
      </c>
      <c r="W686" s="126">
        <v>15.415019762845899</v>
      </c>
      <c r="X686" s="126">
        <v>13.833992094861699</v>
      </c>
      <c r="Y686" s="126">
        <v>1.5810276679841899</v>
      </c>
      <c r="Z686" s="126">
        <v>1.1857707509881401</v>
      </c>
      <c r="AA686" s="126">
        <v>1.1857707509881401</v>
      </c>
      <c r="AB686" s="126">
        <v>0</v>
      </c>
      <c r="AC686" s="126">
        <v>0.39525691699604698</v>
      </c>
      <c r="AD686" s="126">
        <v>13.833992094861699</v>
      </c>
      <c r="AE686" s="127">
        <v>0</v>
      </c>
      <c r="AF686" s="128">
        <v>3</v>
      </c>
      <c r="AG686" s="125">
        <v>41.781818181818203</v>
      </c>
      <c r="AH686" s="126">
        <v>33.252964426877497</v>
      </c>
      <c r="AI686" s="126">
        <v>8.5288537549407106</v>
      </c>
      <c r="AJ686" s="126">
        <v>8.4723320158102808</v>
      </c>
      <c r="AK686" s="126">
        <v>8.4723320158102808</v>
      </c>
      <c r="AL686" s="126">
        <v>0</v>
      </c>
      <c r="AM686" s="126">
        <v>5.6521739130434803E-2</v>
      </c>
      <c r="AN686" s="126">
        <v>33.252964426877497</v>
      </c>
      <c r="AO686" s="127">
        <v>0</v>
      </c>
      <c r="AP686" s="129">
        <v>79</v>
      </c>
      <c r="AQ686" s="129">
        <v>0</v>
      </c>
      <c r="AR686" s="129">
        <v>79</v>
      </c>
      <c r="AS686" s="129">
        <v>267</v>
      </c>
      <c r="AT686" s="129">
        <v>0</v>
      </c>
      <c r="AU686" s="129">
        <v>267</v>
      </c>
      <c r="AV686" s="129">
        <v>0</v>
      </c>
      <c r="AW686" s="129">
        <v>79</v>
      </c>
      <c r="AX686" s="129">
        <v>267</v>
      </c>
      <c r="AY686" s="129">
        <v>346</v>
      </c>
      <c r="AZ686" s="130">
        <v>346</v>
      </c>
      <c r="BA686" s="131">
        <v>0</v>
      </c>
      <c r="BB686" s="116">
        <v>0</v>
      </c>
      <c r="BC686" s="116" t="s">
        <v>254</v>
      </c>
      <c r="BD686" s="116">
        <v>0</v>
      </c>
      <c r="BE686" s="116" t="s">
        <v>254</v>
      </c>
      <c r="BF686" s="116">
        <v>0</v>
      </c>
      <c r="BG686" s="116" t="s">
        <v>254</v>
      </c>
      <c r="BH686" s="116">
        <v>0</v>
      </c>
      <c r="BI686" s="116">
        <v>0</v>
      </c>
    </row>
    <row r="687" spans="1:61" ht="15.5">
      <c r="A687" s="117" t="str">
        <f t="shared" si="10"/>
        <v>QU</v>
      </c>
      <c r="B687" s="118" t="s">
        <v>352</v>
      </c>
      <c r="C687" s="118">
        <v>1</v>
      </c>
      <c r="D687" s="118" t="s">
        <v>1122</v>
      </c>
      <c r="E687" s="119">
        <v>7</v>
      </c>
      <c r="F687" s="120">
        <v>3.4250195026397705</v>
      </c>
      <c r="G687" s="121">
        <v>45.659343719482422</v>
      </c>
      <c r="H687" s="60" t="s">
        <v>24</v>
      </c>
      <c r="I687" s="123">
        <v>700.28011200000003</v>
      </c>
      <c r="J687" s="124">
        <v>0.34</v>
      </c>
      <c r="K687" s="124">
        <v>8.9600000000000009</v>
      </c>
      <c r="L687" s="124">
        <v>28.22</v>
      </c>
      <c r="N687" s="125">
        <v>3.2087999999999998E-2</v>
      </c>
      <c r="O687" s="126">
        <v>0</v>
      </c>
      <c r="P687" s="126">
        <v>0</v>
      </c>
      <c r="Q687" s="126">
        <v>0.48</v>
      </c>
      <c r="R687" s="126">
        <v>0</v>
      </c>
      <c r="S687" s="126">
        <v>6.6850000000000007E-2</v>
      </c>
      <c r="T687" s="126">
        <v>0</v>
      </c>
      <c r="U687" s="126">
        <v>0</v>
      </c>
      <c r="V687" s="127">
        <v>6.6850000000000007E-2</v>
      </c>
      <c r="W687" s="126">
        <v>14.204545454545499</v>
      </c>
      <c r="X687" s="126">
        <v>5.6818181818181799</v>
      </c>
      <c r="Y687" s="126">
        <v>8.5227272727272698</v>
      </c>
      <c r="Z687" s="126">
        <v>6.8181818181818201</v>
      </c>
      <c r="AA687" s="126">
        <v>6.8181818181818201</v>
      </c>
      <c r="AB687" s="126">
        <v>0</v>
      </c>
      <c r="AC687" s="126">
        <v>1.7045454545454499</v>
      </c>
      <c r="AD687" s="126">
        <v>5.6818181818181799</v>
      </c>
      <c r="AE687" s="127">
        <v>0</v>
      </c>
      <c r="AF687" s="128">
        <v>5</v>
      </c>
      <c r="AG687" s="125">
        <v>25.1011363636364</v>
      </c>
      <c r="AH687" s="126">
        <v>13.717045454545501</v>
      </c>
      <c r="AI687" s="126">
        <v>11.384090909090901</v>
      </c>
      <c r="AJ687" s="126">
        <v>10.669886363636399</v>
      </c>
      <c r="AK687" s="126">
        <v>10.669886363636399</v>
      </c>
      <c r="AL687" s="126">
        <v>0</v>
      </c>
      <c r="AM687" s="126">
        <v>0.71420454545454504</v>
      </c>
      <c r="AN687" s="126">
        <v>13.717045454545501</v>
      </c>
      <c r="AO687" s="127">
        <v>0</v>
      </c>
      <c r="AP687" s="129">
        <v>56</v>
      </c>
      <c r="AQ687" s="129">
        <v>0</v>
      </c>
      <c r="AR687" s="129">
        <v>56</v>
      </c>
      <c r="AS687" s="129">
        <v>217</v>
      </c>
      <c r="AT687" s="129">
        <v>0</v>
      </c>
      <c r="AU687" s="129">
        <v>217</v>
      </c>
      <c r="AV687" s="129">
        <v>0</v>
      </c>
      <c r="AW687" s="129">
        <v>56</v>
      </c>
      <c r="AX687" s="129">
        <v>217</v>
      </c>
      <c r="AY687" s="129">
        <v>273</v>
      </c>
      <c r="AZ687" s="130">
        <v>273</v>
      </c>
      <c r="BA687" s="131">
        <v>0</v>
      </c>
      <c r="BB687" s="116">
        <v>0</v>
      </c>
      <c r="BC687" s="116" t="s">
        <v>254</v>
      </c>
      <c r="BD687" s="116">
        <v>0</v>
      </c>
      <c r="BE687" s="116" t="s">
        <v>254</v>
      </c>
      <c r="BF687" s="116">
        <v>0</v>
      </c>
      <c r="BG687" s="116" t="s">
        <v>254</v>
      </c>
      <c r="BH687" s="116">
        <v>1</v>
      </c>
      <c r="BI687" s="116">
        <v>0</v>
      </c>
    </row>
    <row r="688" spans="1:61" ht="15.5">
      <c r="A688" s="117" t="str">
        <f t="shared" si="10"/>
        <v>QU</v>
      </c>
      <c r="B688" s="118" t="s">
        <v>352</v>
      </c>
      <c r="C688" s="118">
        <v>1</v>
      </c>
      <c r="D688" s="118" t="s">
        <v>1123</v>
      </c>
      <c r="E688" s="119">
        <v>8</v>
      </c>
      <c r="F688" s="120">
        <v>3.9797580242156982</v>
      </c>
      <c r="G688" s="121">
        <v>44.951126098632812</v>
      </c>
      <c r="H688" s="60" t="s">
        <v>24</v>
      </c>
      <c r="I688" s="123">
        <v>700.28011200000003</v>
      </c>
      <c r="J688" s="124">
        <v>0.33</v>
      </c>
      <c r="K688" s="124">
        <v>8.3800000000000008</v>
      </c>
      <c r="L688" s="124">
        <v>33.99</v>
      </c>
      <c r="N688" s="125">
        <v>6.4250000000000002E-2</v>
      </c>
      <c r="O688" s="126">
        <v>0</v>
      </c>
      <c r="P688" s="126">
        <v>0</v>
      </c>
      <c r="Q688" s="126">
        <v>0.59</v>
      </c>
      <c r="R688" s="126">
        <v>0</v>
      </c>
      <c r="S688" s="126">
        <v>0.108898305084746</v>
      </c>
      <c r="T688" s="126">
        <v>0</v>
      </c>
      <c r="U688" s="126">
        <v>0</v>
      </c>
      <c r="V688" s="127">
        <v>0.108898305084746</v>
      </c>
      <c r="W688" s="126">
        <v>18.75</v>
      </c>
      <c r="X688" s="126">
        <v>7.8125</v>
      </c>
      <c r="Y688" s="126">
        <v>10.9375</v>
      </c>
      <c r="Z688" s="126">
        <v>10.9375</v>
      </c>
      <c r="AA688" s="126">
        <v>10.9375</v>
      </c>
      <c r="AB688" s="126">
        <v>0</v>
      </c>
      <c r="AC688" s="126">
        <v>0</v>
      </c>
      <c r="AD688" s="126">
        <v>7.8125</v>
      </c>
      <c r="AE688" s="127">
        <v>0</v>
      </c>
      <c r="AF688" s="128">
        <v>2</v>
      </c>
      <c r="AG688" s="125">
        <v>112.871875</v>
      </c>
      <c r="AH688" s="126">
        <v>18.860937499999999</v>
      </c>
      <c r="AI688" s="126">
        <v>94.010937499999997</v>
      </c>
      <c r="AJ688" s="126">
        <v>94.010937499999997</v>
      </c>
      <c r="AK688" s="126">
        <v>94.010937499999997</v>
      </c>
      <c r="AL688" s="126">
        <v>0</v>
      </c>
      <c r="AM688" s="126">
        <v>0</v>
      </c>
      <c r="AN688" s="126">
        <v>18.860937499999999</v>
      </c>
      <c r="AO688" s="127">
        <v>0</v>
      </c>
      <c r="AP688" s="129">
        <v>63</v>
      </c>
      <c r="AQ688" s="129">
        <v>0</v>
      </c>
      <c r="AR688" s="129">
        <v>63</v>
      </c>
      <c r="AS688" s="129">
        <v>217.5</v>
      </c>
      <c r="AT688" s="129">
        <v>0</v>
      </c>
      <c r="AU688" s="129">
        <v>217.5</v>
      </c>
      <c r="AV688" s="129">
        <v>0</v>
      </c>
      <c r="AW688" s="129">
        <v>63</v>
      </c>
      <c r="AX688" s="129">
        <v>217.5</v>
      </c>
      <c r="AY688" s="129">
        <v>280.5</v>
      </c>
      <c r="AZ688" s="130">
        <v>280.5</v>
      </c>
      <c r="BA688" s="131">
        <v>0</v>
      </c>
      <c r="BB688" s="116">
        <v>1</v>
      </c>
      <c r="BC688" s="116" t="s">
        <v>254</v>
      </c>
      <c r="BD688" s="116">
        <v>0</v>
      </c>
      <c r="BE688" s="116" t="s">
        <v>254</v>
      </c>
      <c r="BF688" s="116">
        <v>0</v>
      </c>
      <c r="BG688" s="116" t="s">
        <v>254</v>
      </c>
      <c r="BH688" s="116">
        <v>0</v>
      </c>
      <c r="BI688" s="116">
        <v>1</v>
      </c>
    </row>
    <row r="689" spans="1:61" ht="15.5">
      <c r="A689" s="117" t="str">
        <f t="shared" si="10"/>
        <v>QU</v>
      </c>
      <c r="B689" s="118" t="s">
        <v>352</v>
      </c>
      <c r="C689" s="118">
        <v>1</v>
      </c>
      <c r="D689" s="118" t="s">
        <v>1124</v>
      </c>
      <c r="E689" s="119">
        <v>9</v>
      </c>
      <c r="F689" s="120">
        <v>3.1502697467803955</v>
      </c>
      <c r="G689" s="121">
        <v>43.767299652099609</v>
      </c>
      <c r="H689" s="60" t="s">
        <v>24</v>
      </c>
      <c r="I689" s="123">
        <v>636.61828370000001</v>
      </c>
      <c r="J689" s="124">
        <v>0.39</v>
      </c>
      <c r="K689" s="124">
        <v>10.72</v>
      </c>
      <c r="L689" s="124">
        <v>42.18</v>
      </c>
      <c r="N689" s="125">
        <v>2.2928E-2</v>
      </c>
      <c r="O689" s="126">
        <v>0</v>
      </c>
      <c r="P689" s="126">
        <v>0</v>
      </c>
      <c r="Q689" s="126">
        <v>0.63</v>
      </c>
      <c r="R689" s="126">
        <v>0</v>
      </c>
      <c r="S689" s="126">
        <v>3.6393650793650797E-2</v>
      </c>
      <c r="T689" s="126">
        <v>0</v>
      </c>
      <c r="U689" s="126">
        <v>0</v>
      </c>
      <c r="V689" s="127">
        <v>3.6393650793650797E-2</v>
      </c>
      <c r="W689" s="126">
        <v>4.5977011494252897</v>
      </c>
      <c r="X689" s="126">
        <v>2.29885057471264</v>
      </c>
      <c r="Y689" s="126">
        <v>2.29885057471264</v>
      </c>
      <c r="Z689" s="126">
        <v>2.29885057471264</v>
      </c>
      <c r="AA689" s="126">
        <v>2.29885057471264</v>
      </c>
      <c r="AB689" s="126">
        <v>0</v>
      </c>
      <c r="AC689" s="126">
        <v>0</v>
      </c>
      <c r="AD689" s="126">
        <v>2.29885057471264</v>
      </c>
      <c r="AE689" s="127">
        <v>0</v>
      </c>
      <c r="AF689" s="128">
        <v>3</v>
      </c>
      <c r="AG689" s="125">
        <v>2.94022988505747</v>
      </c>
      <c r="AH689" s="126">
        <v>2.3609195402298799</v>
      </c>
      <c r="AI689" s="126">
        <v>0.57931034482758603</v>
      </c>
      <c r="AJ689" s="126">
        <v>0.57931034482758603</v>
      </c>
      <c r="AK689" s="126">
        <v>0.57931034482758603</v>
      </c>
      <c r="AL689" s="126">
        <v>0</v>
      </c>
      <c r="AM689" s="126">
        <v>0</v>
      </c>
      <c r="AN689" s="126">
        <v>2.3609195402298799</v>
      </c>
      <c r="AO689" s="127">
        <v>0</v>
      </c>
      <c r="AP689" s="129">
        <v>91.5</v>
      </c>
      <c r="AQ689" s="129">
        <v>0</v>
      </c>
      <c r="AR689" s="129">
        <v>91.5</v>
      </c>
      <c r="AS689" s="129">
        <v>159</v>
      </c>
      <c r="AT689" s="129">
        <v>0</v>
      </c>
      <c r="AU689" s="129">
        <v>159</v>
      </c>
      <c r="AV689" s="129">
        <v>0</v>
      </c>
      <c r="AW689" s="129">
        <v>91.5</v>
      </c>
      <c r="AX689" s="129">
        <v>159</v>
      </c>
      <c r="AY689" s="129">
        <v>250.5</v>
      </c>
      <c r="AZ689" s="130">
        <v>250.5</v>
      </c>
      <c r="BA689" s="131">
        <v>0</v>
      </c>
      <c r="BB689" s="116">
        <v>0</v>
      </c>
      <c r="BC689" s="116" t="s">
        <v>254</v>
      </c>
      <c r="BD689" s="116">
        <v>0</v>
      </c>
      <c r="BE689" s="116" t="s">
        <v>254</v>
      </c>
      <c r="BF689" s="116">
        <v>0</v>
      </c>
      <c r="BG689" s="116" t="s">
        <v>254</v>
      </c>
      <c r="BH689" s="116">
        <v>1</v>
      </c>
      <c r="BI689" s="116">
        <v>0</v>
      </c>
    </row>
    <row r="690" spans="1:61" ht="15.5">
      <c r="A690" s="117" t="str">
        <f t="shared" si="10"/>
        <v>QU</v>
      </c>
      <c r="B690" s="118" t="s">
        <v>352</v>
      </c>
      <c r="C690" s="118">
        <v>1</v>
      </c>
      <c r="D690" s="118" t="s">
        <v>1125</v>
      </c>
      <c r="E690" s="119" t="s">
        <v>436</v>
      </c>
      <c r="F690" s="120">
        <v>2.8914220333099365</v>
      </c>
      <c r="G690" s="121">
        <v>41.022514343261719</v>
      </c>
      <c r="H690" s="60" t="s">
        <v>24</v>
      </c>
      <c r="I690" s="123">
        <v>413.80188440000001</v>
      </c>
      <c r="J690" s="124">
        <v>0.34</v>
      </c>
      <c r="K690" s="124">
        <v>7.72</v>
      </c>
      <c r="L690" s="124">
        <v>31.72</v>
      </c>
      <c r="N690" s="125">
        <v>3.5729999999999998E-2</v>
      </c>
      <c r="O690" s="126">
        <v>0</v>
      </c>
      <c r="P690" s="126">
        <v>0</v>
      </c>
      <c r="Q690" s="126">
        <v>0.46</v>
      </c>
      <c r="R690" s="126">
        <v>0</v>
      </c>
      <c r="S690" s="126">
        <v>7.7673913043478204E-2</v>
      </c>
      <c r="T690" s="126">
        <v>0</v>
      </c>
      <c r="U690" s="126">
        <v>0</v>
      </c>
      <c r="V690" s="127">
        <v>7.7673913043478204E-2</v>
      </c>
      <c r="W690" s="126">
        <v>4.3859649122807003</v>
      </c>
      <c r="X690" s="126">
        <v>4.3859649122807003</v>
      </c>
      <c r="Y690" s="126">
        <v>0</v>
      </c>
      <c r="Z690" s="126">
        <v>0</v>
      </c>
      <c r="AA690" s="126">
        <v>0</v>
      </c>
      <c r="AB690" s="126">
        <v>0</v>
      </c>
      <c r="AC690" s="126">
        <v>0</v>
      </c>
      <c r="AD690" s="126">
        <v>4.3859649122807003</v>
      </c>
      <c r="AE690" s="127">
        <v>0</v>
      </c>
      <c r="AF690" s="128">
        <v>1</v>
      </c>
      <c r="AG690" s="125">
        <v>10.588596491228101</v>
      </c>
      <c r="AH690" s="126">
        <v>10.588596491228101</v>
      </c>
      <c r="AI690" s="126">
        <v>0</v>
      </c>
      <c r="AJ690" s="126">
        <v>0</v>
      </c>
      <c r="AK690" s="126">
        <v>0</v>
      </c>
      <c r="AL690" s="126">
        <v>0</v>
      </c>
      <c r="AM690" s="126">
        <v>0</v>
      </c>
      <c r="AN690" s="126">
        <v>10.588596491228101</v>
      </c>
      <c r="AO690" s="127">
        <v>0</v>
      </c>
      <c r="AP690" s="129">
        <v>75.5</v>
      </c>
      <c r="AQ690" s="129">
        <v>0</v>
      </c>
      <c r="AR690" s="129">
        <v>75.5</v>
      </c>
      <c r="AS690" s="129">
        <v>351</v>
      </c>
      <c r="AT690" s="129">
        <v>0</v>
      </c>
      <c r="AU690" s="129">
        <v>351</v>
      </c>
      <c r="AV690" s="129">
        <v>0</v>
      </c>
      <c r="AW690" s="129">
        <v>75.5</v>
      </c>
      <c r="AX690" s="129">
        <v>351</v>
      </c>
      <c r="AY690" s="129">
        <v>426.5</v>
      </c>
      <c r="AZ690" s="130">
        <v>426.5</v>
      </c>
      <c r="BA690" s="131">
        <v>0</v>
      </c>
      <c r="BB690" s="116">
        <v>1</v>
      </c>
      <c r="BC690" s="116" t="s">
        <v>254</v>
      </c>
      <c r="BD690" s="116">
        <v>0</v>
      </c>
      <c r="BE690" s="116" t="s">
        <v>254</v>
      </c>
      <c r="BF690" s="116">
        <v>0</v>
      </c>
      <c r="BG690" s="116" t="s">
        <v>254</v>
      </c>
      <c r="BH690" s="116">
        <v>1</v>
      </c>
      <c r="BI690" s="116">
        <v>1</v>
      </c>
    </row>
    <row r="691" spans="1:61" ht="15.5">
      <c r="A691" s="117" t="str">
        <f t="shared" si="10"/>
        <v>QU</v>
      </c>
      <c r="B691" s="118" t="s">
        <v>352</v>
      </c>
      <c r="C691" s="118">
        <v>1</v>
      </c>
      <c r="D691" s="118" t="s">
        <v>1126</v>
      </c>
      <c r="E691" s="119" t="s">
        <v>438</v>
      </c>
      <c r="F691" s="120">
        <v>3.0852208137512207</v>
      </c>
      <c r="G691" s="121">
        <v>41.162525177001953</v>
      </c>
      <c r="H691" s="60" t="s">
        <v>24</v>
      </c>
      <c r="I691" s="123">
        <v>700.28011200000003</v>
      </c>
      <c r="J691" s="124">
        <v>0.4</v>
      </c>
      <c r="K691" s="124">
        <v>9.0399999999999991</v>
      </c>
      <c r="L691" s="124">
        <v>37.68</v>
      </c>
      <c r="N691" s="125">
        <v>0.144978</v>
      </c>
      <c r="O691" s="126">
        <v>0</v>
      </c>
      <c r="P691" s="126">
        <v>0</v>
      </c>
      <c r="Q691" s="126">
        <v>0.56999999999999995</v>
      </c>
      <c r="R691" s="126">
        <v>0</v>
      </c>
      <c r="S691" s="126">
        <v>0.25434736842105299</v>
      </c>
      <c r="T691" s="126">
        <v>0</v>
      </c>
      <c r="U691" s="126">
        <v>0</v>
      </c>
      <c r="V691" s="127">
        <v>0.25434736842105299</v>
      </c>
      <c r="W691" s="126">
        <v>13.3333333333333</v>
      </c>
      <c r="X691" s="126">
        <v>11.6666666666667</v>
      </c>
      <c r="Y691" s="126">
        <v>1.6666666666666701</v>
      </c>
      <c r="Z691" s="126">
        <v>0</v>
      </c>
      <c r="AA691" s="126">
        <v>0</v>
      </c>
      <c r="AB691" s="126">
        <v>0</v>
      </c>
      <c r="AC691" s="126">
        <v>1.6666666666666701</v>
      </c>
      <c r="AD691" s="126">
        <v>11.6666666666667</v>
      </c>
      <c r="AE691" s="127">
        <v>0</v>
      </c>
      <c r="AF691" s="128">
        <v>2</v>
      </c>
      <c r="AG691" s="125">
        <v>18.801666666666701</v>
      </c>
      <c r="AH691" s="126">
        <v>18.2</v>
      </c>
      <c r="AI691" s="126">
        <v>0.60166666666666702</v>
      </c>
      <c r="AJ691" s="126">
        <v>0</v>
      </c>
      <c r="AK691" s="126">
        <v>0</v>
      </c>
      <c r="AL691" s="126">
        <v>0</v>
      </c>
      <c r="AM691" s="126">
        <v>0.60166666666666702</v>
      </c>
      <c r="AN691" s="126">
        <v>18.2</v>
      </c>
      <c r="AO691" s="127">
        <v>0</v>
      </c>
      <c r="AP691" s="129">
        <v>102.5</v>
      </c>
      <c r="AQ691" s="129">
        <v>0</v>
      </c>
      <c r="AR691" s="129">
        <v>102.5</v>
      </c>
      <c r="AS691" s="129">
        <v>260</v>
      </c>
      <c r="AT691" s="129">
        <v>0</v>
      </c>
      <c r="AU691" s="129">
        <v>260</v>
      </c>
      <c r="AV691" s="129">
        <v>0</v>
      </c>
      <c r="AW691" s="129">
        <v>102.5</v>
      </c>
      <c r="AX691" s="129">
        <v>260</v>
      </c>
      <c r="AY691" s="129">
        <v>362.5</v>
      </c>
      <c r="AZ691" s="130">
        <v>362.5</v>
      </c>
      <c r="BA691" s="131">
        <v>0</v>
      </c>
      <c r="BB691" s="116">
        <v>1</v>
      </c>
      <c r="BC691" s="116" t="s">
        <v>254</v>
      </c>
      <c r="BD691" s="116">
        <v>0</v>
      </c>
      <c r="BE691" s="116" t="s">
        <v>254</v>
      </c>
      <c r="BF691" s="116">
        <v>0</v>
      </c>
      <c r="BG691" s="116" t="s">
        <v>254</v>
      </c>
      <c r="BH691" s="116">
        <v>1</v>
      </c>
      <c r="BI691" s="116">
        <v>1</v>
      </c>
    </row>
    <row r="692" spans="1:61" ht="15.5">
      <c r="A692" s="117" t="str">
        <f t="shared" si="10"/>
        <v>QU</v>
      </c>
      <c r="B692" s="118" t="s">
        <v>352</v>
      </c>
      <c r="C692" s="118">
        <v>1</v>
      </c>
      <c r="D692" s="118" t="s">
        <v>1127</v>
      </c>
      <c r="E692" s="119" t="s">
        <v>440</v>
      </c>
      <c r="F692" s="120">
        <v>3.0266928672790527</v>
      </c>
      <c r="G692" s="121">
        <v>42.728870391845703</v>
      </c>
      <c r="H692" s="60" t="s">
        <v>24</v>
      </c>
      <c r="I692" s="123">
        <v>413.80188440000001</v>
      </c>
      <c r="J692" s="124">
        <v>0.38</v>
      </c>
      <c r="K692" s="124">
        <v>7.82</v>
      </c>
      <c r="L692" s="124">
        <v>41.24</v>
      </c>
      <c r="N692" s="125">
        <v>1.6486000000000001E-2</v>
      </c>
      <c r="O692" s="126">
        <v>0</v>
      </c>
      <c r="P692" s="126">
        <v>0</v>
      </c>
      <c r="Q692" s="126">
        <v>0.6</v>
      </c>
      <c r="R692" s="126">
        <v>0</v>
      </c>
      <c r="S692" s="126">
        <v>2.7476666666666701E-2</v>
      </c>
      <c r="T692" s="126">
        <v>0</v>
      </c>
      <c r="U692" s="126">
        <v>0</v>
      </c>
      <c r="V692" s="127">
        <v>2.7476666666666701E-2</v>
      </c>
      <c r="W692" s="126">
        <v>11.278195488721799</v>
      </c>
      <c r="X692" s="126">
        <v>10.526315789473699</v>
      </c>
      <c r="Y692" s="126">
        <v>0.75187969924812004</v>
      </c>
      <c r="Z692" s="126">
        <v>0.37593984962406002</v>
      </c>
      <c r="AA692" s="126">
        <v>0.37593984962406002</v>
      </c>
      <c r="AB692" s="126">
        <v>0</v>
      </c>
      <c r="AC692" s="126">
        <v>0.37593984962406002</v>
      </c>
      <c r="AD692" s="126">
        <v>10.526315789473699</v>
      </c>
      <c r="AE692" s="127">
        <v>0</v>
      </c>
      <c r="AF692" s="128">
        <v>3</v>
      </c>
      <c r="AG692" s="125">
        <v>25.924060150375901</v>
      </c>
      <c r="AH692" s="126">
        <v>25.7345864661654</v>
      </c>
      <c r="AI692" s="126">
        <v>0.18947368421052599</v>
      </c>
      <c r="AJ692" s="126">
        <v>0.13571428571428601</v>
      </c>
      <c r="AK692" s="126">
        <v>0.13571428571428601</v>
      </c>
      <c r="AL692" s="126">
        <v>0</v>
      </c>
      <c r="AM692" s="126">
        <v>5.3759398496240597E-2</v>
      </c>
      <c r="AN692" s="126">
        <v>25.7345864661654</v>
      </c>
      <c r="AO692" s="127">
        <v>0</v>
      </c>
      <c r="AP692" s="129">
        <v>72</v>
      </c>
      <c r="AQ692" s="129">
        <v>0</v>
      </c>
      <c r="AR692" s="129">
        <v>72</v>
      </c>
      <c r="AS692" s="129">
        <v>149</v>
      </c>
      <c r="AT692" s="129">
        <v>0</v>
      </c>
      <c r="AU692" s="129">
        <v>149</v>
      </c>
      <c r="AV692" s="129">
        <v>0</v>
      </c>
      <c r="AW692" s="129">
        <v>72</v>
      </c>
      <c r="AX692" s="129">
        <v>149</v>
      </c>
      <c r="AY692" s="129">
        <v>221</v>
      </c>
      <c r="AZ692" s="130">
        <v>221</v>
      </c>
      <c r="BA692" s="131">
        <v>0</v>
      </c>
      <c r="BB692" s="116">
        <v>0</v>
      </c>
      <c r="BC692" s="116" t="s">
        <v>254</v>
      </c>
      <c r="BD692" s="116">
        <v>0</v>
      </c>
      <c r="BE692" s="116" t="s">
        <v>254</v>
      </c>
      <c r="BF692" s="116">
        <v>0</v>
      </c>
      <c r="BG692" s="116" t="s">
        <v>254</v>
      </c>
      <c r="BH692" s="116">
        <v>1</v>
      </c>
      <c r="BI692" s="116">
        <v>0</v>
      </c>
    </row>
    <row r="693" spans="1:61" ht="15.5">
      <c r="A693" s="117" t="str">
        <f t="shared" si="10"/>
        <v>QU</v>
      </c>
      <c r="B693" s="118" t="s">
        <v>352</v>
      </c>
      <c r="C693" s="118">
        <v>1</v>
      </c>
      <c r="D693" s="118" t="s">
        <v>1128</v>
      </c>
      <c r="E693" s="119" t="s">
        <v>442</v>
      </c>
      <c r="F693" s="120">
        <v>3.0274202823638916</v>
      </c>
      <c r="G693" s="121">
        <v>42.865516662597656</v>
      </c>
      <c r="H693" s="60" t="s">
        <v>24</v>
      </c>
      <c r="I693" s="123">
        <v>541.12554109999996</v>
      </c>
      <c r="J693" s="124">
        <v>0.39</v>
      </c>
      <c r="K693" s="124">
        <v>10.039999999999999</v>
      </c>
      <c r="L693" s="124">
        <v>38.520000000000003</v>
      </c>
      <c r="N693" s="125">
        <v>3.3467999999999998E-2</v>
      </c>
      <c r="O693" s="126">
        <v>0</v>
      </c>
      <c r="P693" s="126">
        <v>0</v>
      </c>
      <c r="Q693" s="126">
        <v>0.57999999999999996</v>
      </c>
      <c r="R693" s="126">
        <v>0</v>
      </c>
      <c r="S693" s="126">
        <v>5.7703448275862101E-2</v>
      </c>
      <c r="T693" s="126">
        <v>0</v>
      </c>
      <c r="U693" s="126">
        <v>0</v>
      </c>
      <c r="V693" s="127">
        <v>5.7703448275862101E-2</v>
      </c>
      <c r="W693" s="126">
        <v>23.880597014925399</v>
      </c>
      <c r="X693" s="126">
        <v>23.880597014925399</v>
      </c>
      <c r="Y693" s="126">
        <v>0</v>
      </c>
      <c r="Z693" s="126">
        <v>0</v>
      </c>
      <c r="AA693" s="126">
        <v>0</v>
      </c>
      <c r="AB693" s="126">
        <v>0</v>
      </c>
      <c r="AC693" s="126">
        <v>0</v>
      </c>
      <c r="AD693" s="126">
        <v>23.880597014925399</v>
      </c>
      <c r="AE693" s="127">
        <v>0</v>
      </c>
      <c r="AF693" s="128">
        <v>1</v>
      </c>
      <c r="AG693" s="125">
        <v>57.061194029850697</v>
      </c>
      <c r="AH693" s="126">
        <v>56.974626865671603</v>
      </c>
      <c r="AI693" s="126">
        <v>8.6567164179104497E-2</v>
      </c>
      <c r="AJ693" s="126">
        <v>8.6567164179104497E-2</v>
      </c>
      <c r="AK693" s="126">
        <v>8.6567164179104497E-2</v>
      </c>
      <c r="AL693" s="126">
        <v>0</v>
      </c>
      <c r="AM693" s="126">
        <v>0</v>
      </c>
      <c r="AN693" s="126">
        <v>56.974626865671603</v>
      </c>
      <c r="AO693" s="127">
        <v>0</v>
      </c>
      <c r="AP693" s="129">
        <v>55</v>
      </c>
      <c r="AQ693" s="129">
        <v>0</v>
      </c>
      <c r="AR693" s="129">
        <v>55</v>
      </c>
      <c r="AS693" s="129">
        <v>207.5</v>
      </c>
      <c r="AT693" s="129">
        <v>0</v>
      </c>
      <c r="AU693" s="129">
        <v>207.5</v>
      </c>
      <c r="AV693" s="129">
        <v>0</v>
      </c>
      <c r="AW693" s="129">
        <v>55</v>
      </c>
      <c r="AX693" s="129">
        <v>207.5</v>
      </c>
      <c r="AY693" s="129">
        <v>262.5</v>
      </c>
      <c r="AZ693" s="130">
        <v>262.5</v>
      </c>
      <c r="BA693" s="131">
        <v>0</v>
      </c>
      <c r="BB693" s="116">
        <v>0</v>
      </c>
      <c r="BC693" s="116" t="s">
        <v>254</v>
      </c>
      <c r="BD693" s="116">
        <v>0</v>
      </c>
      <c r="BE693" s="116" t="s">
        <v>254</v>
      </c>
      <c r="BF693" s="116">
        <v>0</v>
      </c>
      <c r="BG693" s="116" t="s">
        <v>254</v>
      </c>
      <c r="BH693" s="116">
        <v>1</v>
      </c>
      <c r="BI693" s="116">
        <v>0</v>
      </c>
    </row>
    <row r="694" spans="1:61" ht="15.5">
      <c r="A694" s="117" t="str">
        <f t="shared" si="10"/>
        <v>QU</v>
      </c>
      <c r="B694" s="118" t="s">
        <v>352</v>
      </c>
      <c r="C694" s="118">
        <v>1</v>
      </c>
      <c r="D694" s="118" t="s">
        <v>1129</v>
      </c>
      <c r="E694" s="119">
        <v>14</v>
      </c>
      <c r="F694" s="120">
        <v>3.256655216217041</v>
      </c>
      <c r="G694" s="121">
        <v>44.034961700439453</v>
      </c>
      <c r="H694" s="60" t="s">
        <v>24</v>
      </c>
      <c r="I694" s="123">
        <v>509.29462690000003</v>
      </c>
      <c r="J694" s="124">
        <v>0.34</v>
      </c>
      <c r="K694" s="124">
        <v>8.3800000000000008</v>
      </c>
      <c r="L694" s="124">
        <v>36.64</v>
      </c>
      <c r="N694" s="125">
        <v>1.8956000000000001E-2</v>
      </c>
      <c r="O694" s="126">
        <v>0</v>
      </c>
      <c r="P694" s="126">
        <v>0</v>
      </c>
      <c r="Q694" s="126">
        <v>0.5</v>
      </c>
      <c r="R694" s="126">
        <v>0</v>
      </c>
      <c r="S694" s="126">
        <v>3.7912000000000001E-2</v>
      </c>
      <c r="T694" s="126">
        <v>0</v>
      </c>
      <c r="U694" s="126">
        <v>0</v>
      </c>
      <c r="V694" s="127">
        <v>3.7912000000000001E-2</v>
      </c>
      <c r="W694" s="126">
        <v>17.543859649122801</v>
      </c>
      <c r="X694" s="126">
        <v>14.912280701754399</v>
      </c>
      <c r="Y694" s="126">
        <v>2.6315789473684199</v>
      </c>
      <c r="Z694" s="126">
        <v>0.87719298245613997</v>
      </c>
      <c r="AA694" s="126">
        <v>0.87719298245613997</v>
      </c>
      <c r="AB694" s="126">
        <v>0</v>
      </c>
      <c r="AC694" s="126">
        <v>1.7543859649122799</v>
      </c>
      <c r="AD694" s="126">
        <v>14.912280701754399</v>
      </c>
      <c r="AE694" s="127">
        <v>0</v>
      </c>
      <c r="AF694" s="128">
        <v>3</v>
      </c>
      <c r="AG694" s="125">
        <v>23.585087719298201</v>
      </c>
      <c r="AH694" s="126">
        <v>22.635087719298198</v>
      </c>
      <c r="AI694" s="126">
        <v>0.95</v>
      </c>
      <c r="AJ694" s="126">
        <v>0.31666666666666698</v>
      </c>
      <c r="AK694" s="126">
        <v>0.31666666666666698</v>
      </c>
      <c r="AL694" s="126">
        <v>0</v>
      </c>
      <c r="AM694" s="126">
        <v>0.63333333333333297</v>
      </c>
      <c r="AN694" s="126">
        <v>22.635087719298198</v>
      </c>
      <c r="AO694" s="127">
        <v>0</v>
      </c>
      <c r="AP694" s="129">
        <v>65</v>
      </c>
      <c r="AQ694" s="129">
        <v>0</v>
      </c>
      <c r="AR694" s="129">
        <v>65</v>
      </c>
      <c r="AS694" s="129">
        <v>162.5</v>
      </c>
      <c r="AT694" s="129">
        <v>0</v>
      </c>
      <c r="AU694" s="129">
        <v>162.5</v>
      </c>
      <c r="AV694" s="129">
        <v>0</v>
      </c>
      <c r="AW694" s="129">
        <v>65</v>
      </c>
      <c r="AX694" s="129">
        <v>162.5</v>
      </c>
      <c r="AY694" s="129">
        <v>227.5</v>
      </c>
      <c r="AZ694" s="130">
        <v>227.5</v>
      </c>
      <c r="BA694" s="131">
        <v>0</v>
      </c>
      <c r="BB694" s="116">
        <v>0</v>
      </c>
      <c r="BC694" s="116" t="s">
        <v>254</v>
      </c>
      <c r="BD694" s="116">
        <v>0</v>
      </c>
      <c r="BE694" s="116" t="s">
        <v>254</v>
      </c>
      <c r="BF694" s="116">
        <v>0</v>
      </c>
      <c r="BG694" s="116" t="s">
        <v>254</v>
      </c>
      <c r="BH694" s="116">
        <v>1</v>
      </c>
      <c r="BI694" s="116">
        <v>0</v>
      </c>
    </row>
    <row r="695" spans="1:61" ht="15.5">
      <c r="A695" s="117" t="str">
        <f t="shared" si="10"/>
        <v>QU</v>
      </c>
      <c r="B695" s="118" t="s">
        <v>352</v>
      </c>
      <c r="C695" s="118">
        <v>1</v>
      </c>
      <c r="D695" s="118" t="s">
        <v>1129</v>
      </c>
      <c r="E695" s="119" t="s">
        <v>444</v>
      </c>
      <c r="F695" s="120">
        <v>3.1668577194213867</v>
      </c>
      <c r="G695" s="121">
        <v>37.945987701416016</v>
      </c>
      <c r="H695" s="60" t="s">
        <v>24</v>
      </c>
      <c r="I695" s="123">
        <v>318.30914180000002</v>
      </c>
      <c r="J695" s="124">
        <v>0.4</v>
      </c>
      <c r="K695" s="124">
        <v>9.14</v>
      </c>
      <c r="L695" s="124">
        <v>36.1</v>
      </c>
      <c r="N695" s="125">
        <v>1.7728000000000001E-2</v>
      </c>
      <c r="O695" s="126">
        <v>0</v>
      </c>
      <c r="P695" s="126">
        <v>0</v>
      </c>
      <c r="Q695" s="126">
        <v>0.71</v>
      </c>
      <c r="R695" s="126">
        <v>0</v>
      </c>
      <c r="S695" s="126">
        <v>2.4969014084507E-2</v>
      </c>
      <c r="T695" s="126">
        <v>0</v>
      </c>
      <c r="U695" s="126">
        <v>0</v>
      </c>
      <c r="V695" s="127">
        <v>2.4969014084507E-2</v>
      </c>
      <c r="W695" s="126">
        <v>9.2682926829268304</v>
      </c>
      <c r="X695" s="126">
        <v>7.8048780487804903</v>
      </c>
      <c r="Y695" s="126">
        <v>1.4634146341463401</v>
      </c>
      <c r="Z695" s="126">
        <v>0.48780487804878098</v>
      </c>
      <c r="AA695" s="126">
        <v>0.48780487804878098</v>
      </c>
      <c r="AB695" s="126">
        <v>0</v>
      </c>
      <c r="AC695" s="126">
        <v>0.97560975609756095</v>
      </c>
      <c r="AD695" s="126">
        <v>7.8048780487804903</v>
      </c>
      <c r="AE695" s="127">
        <v>0</v>
      </c>
      <c r="AF695" s="128">
        <v>3</v>
      </c>
      <c r="AG695" s="125">
        <v>19.635609756097601</v>
      </c>
      <c r="AH695" s="126">
        <v>19.4112195121951</v>
      </c>
      <c r="AI695" s="126">
        <v>0.224390243902439</v>
      </c>
      <c r="AJ695" s="126">
        <v>0.12634146341463401</v>
      </c>
      <c r="AK695" s="126">
        <v>0.12634146341463401</v>
      </c>
      <c r="AL695" s="126">
        <v>0</v>
      </c>
      <c r="AM695" s="126">
        <v>9.8048780487804896E-2</v>
      </c>
      <c r="AN695" s="126">
        <v>19.4112195121951</v>
      </c>
      <c r="AO695" s="127">
        <v>0</v>
      </c>
      <c r="AP695" s="129">
        <v>85.5</v>
      </c>
      <c r="AQ695" s="129">
        <v>0</v>
      </c>
      <c r="AR695" s="129">
        <v>85.5</v>
      </c>
      <c r="AS695" s="129">
        <v>166.5</v>
      </c>
      <c r="AT695" s="129">
        <v>0</v>
      </c>
      <c r="AU695" s="129">
        <v>166.5</v>
      </c>
      <c r="AV695" s="129">
        <v>0</v>
      </c>
      <c r="AW695" s="129">
        <v>85.5</v>
      </c>
      <c r="AX695" s="129">
        <v>166.5</v>
      </c>
      <c r="AY695" s="129">
        <v>252</v>
      </c>
      <c r="AZ695" s="130">
        <v>252</v>
      </c>
      <c r="BA695" s="131">
        <v>0</v>
      </c>
      <c r="BB695" s="116">
        <v>1</v>
      </c>
      <c r="BC695" s="116" t="s">
        <v>254</v>
      </c>
      <c r="BD695" s="116">
        <v>0</v>
      </c>
      <c r="BE695" s="116" t="s">
        <v>254</v>
      </c>
      <c r="BF695" s="116">
        <v>0</v>
      </c>
      <c r="BG695" s="116" t="s">
        <v>254</v>
      </c>
      <c r="BH695" s="116">
        <v>1</v>
      </c>
      <c r="BI695" s="116">
        <v>1</v>
      </c>
    </row>
    <row r="696" spans="1:61" ht="15.5">
      <c r="A696" s="117" t="str">
        <f t="shared" si="10"/>
        <v>QU</v>
      </c>
      <c r="B696" s="118" t="s">
        <v>352</v>
      </c>
      <c r="C696" s="118">
        <v>1</v>
      </c>
      <c r="D696" s="118" t="s">
        <v>1130</v>
      </c>
      <c r="E696" s="119" t="s">
        <v>446</v>
      </c>
      <c r="F696" s="120">
        <v>2.2316117286682129</v>
      </c>
      <c r="G696" s="121">
        <v>32.420326232910156</v>
      </c>
      <c r="H696" s="60" t="s">
        <v>24</v>
      </c>
      <c r="I696" s="123">
        <v>413.80188440000001</v>
      </c>
      <c r="J696" s="124">
        <v>0.38</v>
      </c>
      <c r="K696" s="124">
        <v>8.1999999999999993</v>
      </c>
      <c r="L696" s="124">
        <v>31.58</v>
      </c>
      <c r="N696" s="125">
        <v>3.6698000000000001E-2</v>
      </c>
      <c r="O696" s="126">
        <v>0</v>
      </c>
      <c r="P696" s="126">
        <v>0</v>
      </c>
      <c r="Q696" s="126">
        <v>0.6</v>
      </c>
      <c r="R696" s="126">
        <v>0</v>
      </c>
      <c r="S696" s="126">
        <v>6.1163333333333299E-2</v>
      </c>
      <c r="T696" s="126">
        <v>0</v>
      </c>
      <c r="U696" s="126">
        <v>0</v>
      </c>
      <c r="V696" s="127">
        <v>6.1163333333333299E-2</v>
      </c>
      <c r="W696" s="126">
        <v>8.8461538461538503</v>
      </c>
      <c r="X696" s="126">
        <v>7.6923076923076898</v>
      </c>
      <c r="Y696" s="126">
        <v>1.15384615384615</v>
      </c>
      <c r="Z696" s="126">
        <v>0.76923076923076905</v>
      </c>
      <c r="AA696" s="126">
        <v>0.76923076923076905</v>
      </c>
      <c r="AB696" s="126">
        <v>0</v>
      </c>
      <c r="AC696" s="126">
        <v>0.38461538461538503</v>
      </c>
      <c r="AD696" s="126">
        <v>7.6923076923076898</v>
      </c>
      <c r="AE696" s="127">
        <v>0</v>
      </c>
      <c r="AF696" s="128">
        <v>3</v>
      </c>
      <c r="AG696" s="125">
        <v>13.188076923076901</v>
      </c>
      <c r="AH696" s="126">
        <v>11.0461538461538</v>
      </c>
      <c r="AI696" s="126">
        <v>2.1419230769230801</v>
      </c>
      <c r="AJ696" s="126">
        <v>1.79153846153846</v>
      </c>
      <c r="AK696" s="126">
        <v>1.79153846153846</v>
      </c>
      <c r="AL696" s="126">
        <v>0</v>
      </c>
      <c r="AM696" s="126">
        <v>0.35038461538461502</v>
      </c>
      <c r="AN696" s="126">
        <v>11.0461538461538</v>
      </c>
      <c r="AO696" s="127">
        <v>0</v>
      </c>
      <c r="AP696" s="129">
        <v>48</v>
      </c>
      <c r="AQ696" s="129">
        <v>0</v>
      </c>
      <c r="AR696" s="129">
        <v>48</v>
      </c>
      <c r="AS696" s="129">
        <v>252.5</v>
      </c>
      <c r="AT696" s="129">
        <v>0</v>
      </c>
      <c r="AU696" s="129">
        <v>252.5</v>
      </c>
      <c r="AV696" s="129">
        <v>0</v>
      </c>
      <c r="AW696" s="129">
        <v>48</v>
      </c>
      <c r="AX696" s="129">
        <v>252.5</v>
      </c>
      <c r="AY696" s="129">
        <v>300.5</v>
      </c>
      <c r="AZ696" s="130">
        <v>300.5</v>
      </c>
      <c r="BA696" s="131">
        <v>0</v>
      </c>
      <c r="BB696" s="116">
        <v>0</v>
      </c>
      <c r="BC696" s="116" t="s">
        <v>254</v>
      </c>
      <c r="BD696" s="116">
        <v>0</v>
      </c>
      <c r="BE696" s="116" t="s">
        <v>254</v>
      </c>
      <c r="BF696" s="116">
        <v>0</v>
      </c>
      <c r="BG696" s="116" t="s">
        <v>254</v>
      </c>
      <c r="BH696" s="116">
        <v>1</v>
      </c>
      <c r="BI696" s="116">
        <v>0</v>
      </c>
    </row>
    <row r="697" spans="1:61" ht="15.5">
      <c r="A697" s="117" t="str">
        <f t="shared" si="10"/>
        <v>QU</v>
      </c>
      <c r="B697" s="118" t="s">
        <v>352</v>
      </c>
      <c r="C697" s="118">
        <v>1</v>
      </c>
      <c r="D697" s="118" t="s">
        <v>1131</v>
      </c>
      <c r="E697" s="119" t="s">
        <v>448</v>
      </c>
      <c r="F697" s="120">
        <v>2.9596781730651855</v>
      </c>
      <c r="G697" s="121">
        <v>39.5579833984375</v>
      </c>
      <c r="H697" s="60" t="s">
        <v>24</v>
      </c>
      <c r="I697" s="123">
        <v>636.61828370000001</v>
      </c>
      <c r="J697" s="124">
        <v>0.34</v>
      </c>
      <c r="K697" s="124">
        <v>7.86</v>
      </c>
      <c r="L697" s="124">
        <v>27.24</v>
      </c>
      <c r="N697" s="125">
        <v>1.7690000000000001E-2</v>
      </c>
      <c r="O697" s="126">
        <v>0</v>
      </c>
      <c r="P697" s="126">
        <v>0</v>
      </c>
      <c r="Q697" s="126">
        <v>0.37</v>
      </c>
      <c r="R697" s="126">
        <v>0</v>
      </c>
      <c r="S697" s="126">
        <v>4.7810810810810803E-2</v>
      </c>
      <c r="T697" s="126">
        <v>0</v>
      </c>
      <c r="U697" s="126">
        <v>0</v>
      </c>
      <c r="V697" s="127">
        <v>4.7810810810810803E-2</v>
      </c>
      <c r="W697" s="126">
        <v>8.7866108786610901</v>
      </c>
      <c r="X697" s="126">
        <v>7.94979079497908</v>
      </c>
      <c r="Y697" s="126">
        <v>0.836820083682008</v>
      </c>
      <c r="Z697" s="126">
        <v>0</v>
      </c>
      <c r="AA697" s="126">
        <v>0</v>
      </c>
      <c r="AB697" s="126">
        <v>0</v>
      </c>
      <c r="AC697" s="126">
        <v>0.836820083682008</v>
      </c>
      <c r="AD697" s="126">
        <v>7.94979079497908</v>
      </c>
      <c r="AE697" s="127">
        <v>0</v>
      </c>
      <c r="AF697" s="128">
        <v>2</v>
      </c>
      <c r="AG697" s="125">
        <v>15.1376569037657</v>
      </c>
      <c r="AH697" s="126">
        <v>15.0535564853556</v>
      </c>
      <c r="AI697" s="126">
        <v>8.4100418410041802E-2</v>
      </c>
      <c r="AJ697" s="126">
        <v>2.4267782426778201E-2</v>
      </c>
      <c r="AK697" s="126">
        <v>2.4267782426778201E-2</v>
      </c>
      <c r="AL697" s="126">
        <v>0</v>
      </c>
      <c r="AM697" s="126">
        <v>5.9832635983263598E-2</v>
      </c>
      <c r="AN697" s="126">
        <v>15.0535564853556</v>
      </c>
      <c r="AO697" s="127">
        <v>0</v>
      </c>
      <c r="AP697" s="129">
        <v>53.5</v>
      </c>
      <c r="AQ697" s="129">
        <v>0</v>
      </c>
      <c r="AR697" s="129">
        <v>53.5</v>
      </c>
      <c r="AS697" s="129">
        <v>388.5</v>
      </c>
      <c r="AT697" s="129">
        <v>0</v>
      </c>
      <c r="AU697" s="129">
        <v>388.5</v>
      </c>
      <c r="AV697" s="129">
        <v>0</v>
      </c>
      <c r="AW697" s="129">
        <v>53.5</v>
      </c>
      <c r="AX697" s="129">
        <v>388.5</v>
      </c>
      <c r="AY697" s="129">
        <v>442</v>
      </c>
      <c r="AZ697" s="130">
        <v>442</v>
      </c>
      <c r="BA697" s="131">
        <v>0</v>
      </c>
      <c r="BB697" s="116">
        <v>0</v>
      </c>
      <c r="BC697" s="116" t="s">
        <v>254</v>
      </c>
      <c r="BD697" s="116">
        <v>0</v>
      </c>
      <c r="BE697" s="116" t="s">
        <v>254</v>
      </c>
      <c r="BF697" s="116">
        <v>0</v>
      </c>
      <c r="BG697" s="116" t="s">
        <v>254</v>
      </c>
      <c r="BH697" s="116">
        <v>1</v>
      </c>
      <c r="BI697" s="116">
        <v>0</v>
      </c>
    </row>
    <row r="698" spans="1:61" ht="15.5">
      <c r="A698" s="117" t="str">
        <f t="shared" si="10"/>
        <v>QU</v>
      </c>
      <c r="B698" s="118" t="s">
        <v>352</v>
      </c>
      <c r="C698" s="118">
        <v>1</v>
      </c>
      <c r="D698" s="118" t="s">
        <v>1132</v>
      </c>
      <c r="E698" s="119" t="s">
        <v>450</v>
      </c>
      <c r="F698" s="120">
        <v>2.7200324535369873</v>
      </c>
      <c r="G698" s="121">
        <v>42.209625244140625</v>
      </c>
      <c r="H698" s="60" t="s">
        <v>24</v>
      </c>
      <c r="I698" s="123">
        <v>795.77285459999996</v>
      </c>
      <c r="J698" s="124">
        <v>0.28000000000000003</v>
      </c>
      <c r="K698" s="124">
        <v>5.52</v>
      </c>
      <c r="L698" s="124">
        <v>21.92</v>
      </c>
      <c r="N698" s="125">
        <v>1.5736E-2</v>
      </c>
      <c r="O698" s="126">
        <v>0</v>
      </c>
      <c r="P698" s="126">
        <v>0</v>
      </c>
      <c r="Q698" s="126">
        <v>0.28000000000000003</v>
      </c>
      <c r="R698" s="126">
        <v>0</v>
      </c>
      <c r="S698" s="126">
        <v>5.62E-2</v>
      </c>
      <c r="T698" s="126">
        <v>0</v>
      </c>
      <c r="U698" s="126">
        <v>0</v>
      </c>
      <c r="V698" s="127">
        <v>5.62E-2</v>
      </c>
      <c r="W698" s="126">
        <v>28.8888888888889</v>
      </c>
      <c r="X698" s="126">
        <v>12.2222222222222</v>
      </c>
      <c r="Y698" s="126">
        <v>16.6666666666667</v>
      </c>
      <c r="Z698" s="126">
        <v>6.6666666666666696</v>
      </c>
      <c r="AA698" s="126">
        <v>6.6666666666666696</v>
      </c>
      <c r="AB698" s="126">
        <v>0</v>
      </c>
      <c r="AC698" s="126">
        <v>10</v>
      </c>
      <c r="AD698" s="126">
        <v>12.2222222222222</v>
      </c>
      <c r="AE698" s="127">
        <v>0</v>
      </c>
      <c r="AF698" s="128">
        <v>3</v>
      </c>
      <c r="AG698" s="125">
        <v>18.844444444444399</v>
      </c>
      <c r="AH698" s="126">
        <v>12.3188888888889</v>
      </c>
      <c r="AI698" s="126">
        <v>6.5255555555555498</v>
      </c>
      <c r="AJ698" s="126">
        <v>2.29111111111111</v>
      </c>
      <c r="AK698" s="126">
        <v>2.29111111111111</v>
      </c>
      <c r="AL698" s="126">
        <v>0</v>
      </c>
      <c r="AM698" s="126">
        <v>4.2344444444444402</v>
      </c>
      <c r="AN698" s="126">
        <v>12.3188888888889</v>
      </c>
      <c r="AO698" s="127">
        <v>0</v>
      </c>
      <c r="AP698" s="129">
        <v>46.5</v>
      </c>
      <c r="AQ698" s="129">
        <v>0</v>
      </c>
      <c r="AR698" s="129">
        <v>46.5</v>
      </c>
      <c r="AS698" s="129">
        <v>161.5</v>
      </c>
      <c r="AT698" s="129">
        <v>0</v>
      </c>
      <c r="AU698" s="129">
        <v>161.5</v>
      </c>
      <c r="AV698" s="129">
        <v>0</v>
      </c>
      <c r="AW698" s="129">
        <v>46.5</v>
      </c>
      <c r="AX698" s="129">
        <v>161.5</v>
      </c>
      <c r="AY698" s="129">
        <v>208</v>
      </c>
      <c r="AZ698" s="130">
        <v>208</v>
      </c>
      <c r="BA698" s="131">
        <v>0</v>
      </c>
      <c r="BB698" s="116">
        <v>0</v>
      </c>
      <c r="BC698" s="116" t="s">
        <v>254</v>
      </c>
      <c r="BD698" s="116">
        <v>0</v>
      </c>
      <c r="BE698" s="116" t="s">
        <v>254</v>
      </c>
      <c r="BF698" s="116">
        <v>0</v>
      </c>
      <c r="BG698" s="116" t="s">
        <v>254</v>
      </c>
      <c r="BH698" s="116">
        <v>0</v>
      </c>
      <c r="BI698" s="116">
        <v>0</v>
      </c>
    </row>
    <row r="699" spans="1:61" ht="15.5">
      <c r="A699" s="117" t="str">
        <f t="shared" si="10"/>
        <v>QU</v>
      </c>
      <c r="B699" s="118" t="s">
        <v>352</v>
      </c>
      <c r="C699" s="118">
        <v>1</v>
      </c>
      <c r="D699" s="118" t="s">
        <v>1133</v>
      </c>
      <c r="E699" s="119" t="s">
        <v>452</v>
      </c>
      <c r="F699" s="120">
        <v>3.0897433757781982</v>
      </c>
      <c r="G699" s="121">
        <v>41.476211547851562</v>
      </c>
      <c r="H699" s="60" t="s">
        <v>24</v>
      </c>
      <c r="I699" s="123">
        <v>572.95645530000002</v>
      </c>
      <c r="J699" s="124">
        <v>0.37</v>
      </c>
      <c r="K699" s="124">
        <v>8.5399999999999991</v>
      </c>
      <c r="L699" s="124">
        <v>32.28</v>
      </c>
      <c r="N699" s="125">
        <v>2.3754000000000001E-2</v>
      </c>
      <c r="O699" s="126">
        <v>0</v>
      </c>
      <c r="P699" s="126">
        <v>0</v>
      </c>
      <c r="Q699" s="126">
        <v>0.52</v>
      </c>
      <c r="R699" s="126">
        <v>0</v>
      </c>
      <c r="S699" s="126">
        <v>4.5680769230769198E-2</v>
      </c>
      <c r="T699" s="126">
        <v>0</v>
      </c>
      <c r="U699" s="126">
        <v>0</v>
      </c>
      <c r="V699" s="127">
        <v>4.5680769230769198E-2</v>
      </c>
      <c r="W699" s="126">
        <v>48</v>
      </c>
      <c r="X699" s="126">
        <v>28</v>
      </c>
      <c r="Y699" s="126">
        <v>20</v>
      </c>
      <c r="Z699" s="126">
        <v>8</v>
      </c>
      <c r="AA699" s="126">
        <v>8</v>
      </c>
      <c r="AB699" s="126">
        <v>0</v>
      </c>
      <c r="AC699" s="126">
        <v>12</v>
      </c>
      <c r="AD699" s="126">
        <v>28</v>
      </c>
      <c r="AE699" s="127">
        <v>0</v>
      </c>
      <c r="AF699" s="128">
        <v>4</v>
      </c>
      <c r="AG699" s="125">
        <v>68.792000000000002</v>
      </c>
      <c r="AH699" s="126">
        <v>40.659999999999997</v>
      </c>
      <c r="AI699" s="126">
        <v>28.132000000000001</v>
      </c>
      <c r="AJ699" s="126">
        <v>24.672000000000001</v>
      </c>
      <c r="AK699" s="126">
        <v>24.672000000000001</v>
      </c>
      <c r="AL699" s="126">
        <v>0</v>
      </c>
      <c r="AM699" s="126">
        <v>3.46</v>
      </c>
      <c r="AN699" s="126">
        <v>40.659999999999997</v>
      </c>
      <c r="AO699" s="127">
        <v>0</v>
      </c>
      <c r="AP699" s="129">
        <v>55</v>
      </c>
      <c r="AQ699" s="129">
        <v>0</v>
      </c>
      <c r="AR699" s="129">
        <v>55</v>
      </c>
      <c r="AS699" s="129">
        <v>153</v>
      </c>
      <c r="AT699" s="129">
        <v>0</v>
      </c>
      <c r="AU699" s="129">
        <v>153</v>
      </c>
      <c r="AV699" s="129">
        <v>0</v>
      </c>
      <c r="AW699" s="129">
        <v>55</v>
      </c>
      <c r="AX699" s="129">
        <v>153</v>
      </c>
      <c r="AY699" s="129">
        <v>208</v>
      </c>
      <c r="AZ699" s="130">
        <v>208</v>
      </c>
      <c r="BA699" s="131">
        <v>0</v>
      </c>
      <c r="BB699" s="116">
        <v>0</v>
      </c>
      <c r="BC699" s="116" t="s">
        <v>254</v>
      </c>
      <c r="BD699" s="116">
        <v>0</v>
      </c>
      <c r="BE699" s="116" t="s">
        <v>254</v>
      </c>
      <c r="BF699" s="116">
        <v>0</v>
      </c>
      <c r="BG699" s="116" t="s">
        <v>254</v>
      </c>
      <c r="BH699" s="116">
        <v>1</v>
      </c>
      <c r="BI699" s="116">
        <v>0</v>
      </c>
    </row>
    <row r="700" spans="1:61" ht="15.5">
      <c r="A700" s="117" t="str">
        <f t="shared" si="10"/>
        <v>QU</v>
      </c>
      <c r="B700" s="118" t="s">
        <v>352</v>
      </c>
      <c r="C700" s="118">
        <v>1</v>
      </c>
      <c r="D700" s="118" t="s">
        <v>1134</v>
      </c>
      <c r="E700" s="119" t="s">
        <v>454</v>
      </c>
      <c r="F700" s="120">
        <v>2.7310776710510254</v>
      </c>
      <c r="G700" s="121">
        <v>41.573612213134766</v>
      </c>
      <c r="H700" s="60" t="s">
        <v>24</v>
      </c>
      <c r="I700" s="123">
        <v>763.94194040000002</v>
      </c>
      <c r="J700" s="124">
        <v>0.3</v>
      </c>
      <c r="K700" s="124">
        <v>5.62</v>
      </c>
      <c r="L700" s="124">
        <v>19.48</v>
      </c>
      <c r="N700" s="125">
        <v>1.3082E-2</v>
      </c>
      <c r="O700" s="126">
        <v>0</v>
      </c>
      <c r="P700" s="126">
        <v>0</v>
      </c>
      <c r="Q700" s="126">
        <v>0.16</v>
      </c>
      <c r="R700" s="126">
        <v>0</v>
      </c>
      <c r="S700" s="126">
        <v>8.1762500000000002E-2</v>
      </c>
      <c r="T700" s="126">
        <v>0</v>
      </c>
      <c r="U700" s="126">
        <v>0</v>
      </c>
      <c r="V700" s="127">
        <v>8.1762500000000002E-2</v>
      </c>
      <c r="W700" s="126">
        <v>8.6614173228346498</v>
      </c>
      <c r="X700" s="126">
        <v>8.6614173228346498</v>
      </c>
      <c r="Y700" s="126">
        <v>0</v>
      </c>
      <c r="Z700" s="126">
        <v>0</v>
      </c>
      <c r="AA700" s="126">
        <v>0</v>
      </c>
      <c r="AB700" s="126">
        <v>0</v>
      </c>
      <c r="AC700" s="126">
        <v>0</v>
      </c>
      <c r="AD700" s="126">
        <v>8.6614173228346498</v>
      </c>
      <c r="AE700" s="127">
        <v>0</v>
      </c>
      <c r="AF700" s="128">
        <v>1</v>
      </c>
      <c r="AG700" s="125">
        <v>10.455118110236199</v>
      </c>
      <c r="AH700" s="126">
        <v>10.455118110236199</v>
      </c>
      <c r="AI700" s="126">
        <v>0</v>
      </c>
      <c r="AJ700" s="126">
        <v>0</v>
      </c>
      <c r="AK700" s="126">
        <v>0</v>
      </c>
      <c r="AL700" s="126">
        <v>0</v>
      </c>
      <c r="AM700" s="126">
        <v>0</v>
      </c>
      <c r="AN700" s="126">
        <v>10.455118110236199</v>
      </c>
      <c r="AO700" s="127">
        <v>0</v>
      </c>
      <c r="AP700" s="129">
        <v>70.5</v>
      </c>
      <c r="AQ700" s="129">
        <v>0</v>
      </c>
      <c r="AR700" s="129">
        <v>70.5</v>
      </c>
      <c r="AS700" s="129">
        <v>263</v>
      </c>
      <c r="AT700" s="129">
        <v>0</v>
      </c>
      <c r="AU700" s="129">
        <v>263</v>
      </c>
      <c r="AV700" s="129">
        <v>0</v>
      </c>
      <c r="AW700" s="129">
        <v>70.5</v>
      </c>
      <c r="AX700" s="129">
        <v>263</v>
      </c>
      <c r="AY700" s="129">
        <v>333.5</v>
      </c>
      <c r="AZ700" s="130">
        <v>333.5</v>
      </c>
      <c r="BA700" s="131">
        <v>0</v>
      </c>
      <c r="BB700" s="116">
        <v>0</v>
      </c>
      <c r="BC700" s="116" t="s">
        <v>254</v>
      </c>
      <c r="BD700" s="116">
        <v>0</v>
      </c>
      <c r="BE700" s="116" t="s">
        <v>254</v>
      </c>
      <c r="BF700" s="116">
        <v>0</v>
      </c>
      <c r="BG700" s="116" t="s">
        <v>254</v>
      </c>
      <c r="BH700" s="116">
        <v>1</v>
      </c>
      <c r="BI700" s="116">
        <v>0</v>
      </c>
    </row>
    <row r="701" spans="1:61" ht="15.5">
      <c r="A701" s="117" t="str">
        <f t="shared" si="10"/>
        <v>QU</v>
      </c>
      <c r="B701" s="118" t="s">
        <v>352</v>
      </c>
      <c r="C701" s="118">
        <v>1</v>
      </c>
      <c r="D701" s="118" t="s">
        <v>1135</v>
      </c>
      <c r="E701" s="119" t="s">
        <v>456</v>
      </c>
      <c r="F701" s="120">
        <v>2.9726214408874512</v>
      </c>
      <c r="G701" s="121">
        <v>41.641265869140625</v>
      </c>
      <c r="H701" s="60" t="s">
        <v>24</v>
      </c>
      <c r="I701" s="123">
        <v>509.29462690000003</v>
      </c>
      <c r="J701" s="124">
        <v>0.32</v>
      </c>
      <c r="K701" s="124">
        <v>8.18</v>
      </c>
      <c r="L701" s="124">
        <v>27.62</v>
      </c>
      <c r="N701" s="125">
        <v>2.3848000000000001E-2</v>
      </c>
      <c r="O701" s="126">
        <v>0</v>
      </c>
      <c r="P701" s="126">
        <v>0</v>
      </c>
      <c r="Q701" s="126">
        <v>0.44</v>
      </c>
      <c r="R701" s="126">
        <v>0</v>
      </c>
      <c r="S701" s="126">
        <v>5.4199999999999998E-2</v>
      </c>
      <c r="T701" s="126">
        <v>0</v>
      </c>
      <c r="U701" s="126">
        <v>0</v>
      </c>
      <c r="V701" s="127">
        <v>5.4199999999999998E-2</v>
      </c>
      <c r="W701" s="126">
        <v>5.1546391752577296</v>
      </c>
      <c r="X701" s="126">
        <v>3.0927835051546402</v>
      </c>
      <c r="Y701" s="126">
        <v>2.0618556701030899</v>
      </c>
      <c r="Z701" s="126">
        <v>1.0309278350515501</v>
      </c>
      <c r="AA701" s="126">
        <v>1.0309278350515501</v>
      </c>
      <c r="AB701" s="126">
        <v>0</v>
      </c>
      <c r="AC701" s="126">
        <v>1.0309278350515501</v>
      </c>
      <c r="AD701" s="126">
        <v>3.0927835051546402</v>
      </c>
      <c r="AE701" s="127">
        <v>0</v>
      </c>
      <c r="AF701" s="128">
        <v>3</v>
      </c>
      <c r="AG701" s="125">
        <v>6.1855670103092804</v>
      </c>
      <c r="AH701" s="126">
        <v>5.6659793814433002</v>
      </c>
      <c r="AI701" s="126">
        <v>0.51958762886597898</v>
      </c>
      <c r="AJ701" s="126">
        <v>0.147422680412371</v>
      </c>
      <c r="AK701" s="126">
        <v>0.147422680412371</v>
      </c>
      <c r="AL701" s="126">
        <v>0</v>
      </c>
      <c r="AM701" s="126">
        <v>0.37216494845360798</v>
      </c>
      <c r="AN701" s="126">
        <v>5.6659793814433002</v>
      </c>
      <c r="AO701" s="127">
        <v>0</v>
      </c>
      <c r="AP701" s="129">
        <v>60</v>
      </c>
      <c r="AQ701" s="129">
        <v>0</v>
      </c>
      <c r="AR701" s="129">
        <v>60</v>
      </c>
      <c r="AS701" s="129">
        <v>271.5</v>
      </c>
      <c r="AT701" s="129">
        <v>0</v>
      </c>
      <c r="AU701" s="129">
        <v>271.5</v>
      </c>
      <c r="AV701" s="129">
        <v>0</v>
      </c>
      <c r="AW701" s="129">
        <v>60</v>
      </c>
      <c r="AX701" s="129">
        <v>271.5</v>
      </c>
      <c r="AY701" s="129">
        <v>331.5</v>
      </c>
      <c r="AZ701" s="130">
        <v>331.5</v>
      </c>
      <c r="BA701" s="131">
        <v>0</v>
      </c>
      <c r="BB701" s="116">
        <v>0</v>
      </c>
      <c r="BC701" s="116" t="s">
        <v>254</v>
      </c>
      <c r="BD701" s="116">
        <v>0</v>
      </c>
      <c r="BE701" s="116" t="s">
        <v>254</v>
      </c>
      <c r="BF701" s="116">
        <v>0</v>
      </c>
      <c r="BG701" s="116" t="s">
        <v>254</v>
      </c>
      <c r="BH701" s="116">
        <v>1</v>
      </c>
      <c r="BI701" s="116">
        <v>0</v>
      </c>
    </row>
    <row r="702" spans="1:61" ht="15.5">
      <c r="A702" s="117" t="str">
        <f t="shared" si="10"/>
        <v>QU</v>
      </c>
      <c r="B702" s="118" t="s">
        <v>354</v>
      </c>
      <c r="C702" s="118">
        <v>1</v>
      </c>
      <c r="D702" s="118" t="s">
        <v>1136</v>
      </c>
      <c r="E702" s="119">
        <v>1</v>
      </c>
      <c r="F702" s="120">
        <v>3.1375634670257568</v>
      </c>
      <c r="G702" s="121">
        <v>41.753108978271484</v>
      </c>
      <c r="H702" s="60" t="s">
        <v>24</v>
      </c>
      <c r="I702" s="123">
        <v>604.78736949999995</v>
      </c>
      <c r="J702" s="124">
        <v>0.36</v>
      </c>
      <c r="K702" s="124">
        <v>12.62</v>
      </c>
      <c r="L702" s="124">
        <v>39.68</v>
      </c>
      <c r="N702" s="125">
        <v>2.2838000000000001E-2</v>
      </c>
      <c r="O702" s="126">
        <v>0</v>
      </c>
      <c r="P702" s="126">
        <v>0</v>
      </c>
      <c r="Q702" s="126">
        <v>0.64</v>
      </c>
      <c r="R702" s="126">
        <v>0</v>
      </c>
      <c r="S702" s="126">
        <v>3.5684374999999997E-2</v>
      </c>
      <c r="T702" s="126">
        <v>0</v>
      </c>
      <c r="U702" s="126">
        <v>0</v>
      </c>
      <c r="V702" s="127">
        <v>3.5684374999999997E-2</v>
      </c>
      <c r="W702" s="126">
        <v>3.2005689900426701</v>
      </c>
      <c r="X702" s="126">
        <v>3.1294452347083901</v>
      </c>
      <c r="Y702" s="126">
        <v>7.1123755334281696E-2</v>
      </c>
      <c r="Z702" s="126">
        <v>0</v>
      </c>
      <c r="AA702" s="126">
        <v>0</v>
      </c>
      <c r="AB702" s="126">
        <v>0</v>
      </c>
      <c r="AC702" s="126">
        <v>7.1123755334281696E-2</v>
      </c>
      <c r="AD702" s="126">
        <v>3.1294452347083901</v>
      </c>
      <c r="AE702" s="127">
        <v>0</v>
      </c>
      <c r="AF702" s="128">
        <v>2</v>
      </c>
      <c r="AG702" s="125">
        <v>3.3853485064011402</v>
      </c>
      <c r="AH702" s="126">
        <v>2.9723328591749598</v>
      </c>
      <c r="AI702" s="126">
        <v>0.41301564722617401</v>
      </c>
      <c r="AJ702" s="126">
        <v>0</v>
      </c>
      <c r="AK702" s="126">
        <v>0</v>
      </c>
      <c r="AL702" s="126">
        <v>0</v>
      </c>
      <c r="AM702" s="126">
        <v>0.41301564722617401</v>
      </c>
      <c r="AN702" s="126">
        <v>2.9723328591749598</v>
      </c>
      <c r="AO702" s="127">
        <v>0</v>
      </c>
      <c r="AP702" s="129">
        <v>265</v>
      </c>
      <c r="AQ702" s="129">
        <v>0</v>
      </c>
      <c r="AR702" s="129">
        <v>265</v>
      </c>
      <c r="AS702" s="129">
        <v>232.5</v>
      </c>
      <c r="AT702" s="129">
        <v>0</v>
      </c>
      <c r="AU702" s="129">
        <v>232.5</v>
      </c>
      <c r="AV702" s="129">
        <v>0</v>
      </c>
      <c r="AW702" s="129">
        <v>265</v>
      </c>
      <c r="AX702" s="129">
        <v>232.5</v>
      </c>
      <c r="AY702" s="129">
        <v>497.5</v>
      </c>
      <c r="AZ702" s="130">
        <v>497.5</v>
      </c>
      <c r="BA702" s="131">
        <v>0</v>
      </c>
      <c r="BB702" s="116">
        <v>1</v>
      </c>
      <c r="BC702" s="116" t="s">
        <v>254</v>
      </c>
      <c r="BD702" s="116">
        <v>0</v>
      </c>
      <c r="BE702" s="116" t="s">
        <v>254</v>
      </c>
      <c r="BF702" s="116">
        <v>0</v>
      </c>
      <c r="BG702" s="116" t="s">
        <v>254</v>
      </c>
      <c r="BH702" s="116">
        <v>1</v>
      </c>
      <c r="BI702" s="116">
        <v>1</v>
      </c>
    </row>
    <row r="703" spans="1:61" ht="15.5">
      <c r="A703" s="117" t="str">
        <f t="shared" si="10"/>
        <v>QU</v>
      </c>
      <c r="B703" s="118" t="s">
        <v>354</v>
      </c>
      <c r="C703" s="118">
        <v>1</v>
      </c>
      <c r="D703" s="118" t="s">
        <v>1137</v>
      </c>
      <c r="E703" s="119">
        <v>2</v>
      </c>
      <c r="F703" s="120">
        <v>2.9372403621673584</v>
      </c>
      <c r="G703" s="121">
        <v>41.773097991943359</v>
      </c>
      <c r="H703" s="60" t="s">
        <v>24</v>
      </c>
      <c r="I703" s="123">
        <v>763.94194040000002</v>
      </c>
      <c r="J703" s="124">
        <v>0.37</v>
      </c>
      <c r="K703" s="124">
        <v>12.96</v>
      </c>
      <c r="L703" s="124">
        <v>51.88</v>
      </c>
      <c r="N703" s="125">
        <v>1.7600000000000001E-2</v>
      </c>
      <c r="O703" s="126">
        <v>0</v>
      </c>
      <c r="P703" s="126">
        <v>0</v>
      </c>
      <c r="Q703" s="126">
        <v>0.85</v>
      </c>
      <c r="R703" s="126">
        <v>0</v>
      </c>
      <c r="S703" s="126">
        <v>2.0705882352941199E-2</v>
      </c>
      <c r="T703" s="126">
        <v>0</v>
      </c>
      <c r="U703" s="126">
        <v>0</v>
      </c>
      <c r="V703" s="127">
        <v>2.0705882352941199E-2</v>
      </c>
      <c r="W703" s="126">
        <v>7.3143495254047997</v>
      </c>
      <c r="X703" s="126">
        <v>7.2026800670016797</v>
      </c>
      <c r="Y703" s="126">
        <v>0.111669458403127</v>
      </c>
      <c r="Z703" s="126">
        <v>5.5834729201563398E-2</v>
      </c>
      <c r="AA703" s="126">
        <v>5.5834729201563398E-2</v>
      </c>
      <c r="AB703" s="126">
        <v>0</v>
      </c>
      <c r="AC703" s="126">
        <v>5.5834729201563398E-2</v>
      </c>
      <c r="AD703" s="126">
        <v>7.2026800670016797</v>
      </c>
      <c r="AE703" s="127">
        <v>0</v>
      </c>
      <c r="AF703" s="128">
        <v>3</v>
      </c>
      <c r="AG703" s="125">
        <v>8.0025683975432695</v>
      </c>
      <c r="AH703" s="126">
        <v>7.7457286432160801</v>
      </c>
      <c r="AI703" s="126">
        <v>0.25683975432719103</v>
      </c>
      <c r="AJ703" s="126">
        <v>0.12841987716359601</v>
      </c>
      <c r="AK703" s="126">
        <v>0.12841987716359601</v>
      </c>
      <c r="AL703" s="126">
        <v>0</v>
      </c>
      <c r="AM703" s="126">
        <v>0.12841987716359601</v>
      </c>
      <c r="AN703" s="126">
        <v>7.7457286432160801</v>
      </c>
      <c r="AO703" s="127">
        <v>0</v>
      </c>
      <c r="AP703" s="129">
        <v>158.5</v>
      </c>
      <c r="AQ703" s="129">
        <v>0</v>
      </c>
      <c r="AR703" s="129">
        <v>158.5</v>
      </c>
      <c r="AS703" s="129">
        <v>370.5</v>
      </c>
      <c r="AT703" s="129">
        <v>0</v>
      </c>
      <c r="AU703" s="129">
        <v>370.5</v>
      </c>
      <c r="AV703" s="129">
        <v>0</v>
      </c>
      <c r="AW703" s="129">
        <v>158.5</v>
      </c>
      <c r="AX703" s="129">
        <v>370.5</v>
      </c>
      <c r="AY703" s="129">
        <v>529</v>
      </c>
      <c r="AZ703" s="130">
        <v>529</v>
      </c>
      <c r="BA703" s="131">
        <v>0</v>
      </c>
      <c r="BB703" s="116">
        <v>0</v>
      </c>
      <c r="BC703" s="116" t="s">
        <v>254</v>
      </c>
      <c r="BD703" s="116">
        <v>0</v>
      </c>
      <c r="BE703" s="116" t="s">
        <v>254</v>
      </c>
      <c r="BF703" s="116">
        <v>0</v>
      </c>
      <c r="BG703" s="116" t="s">
        <v>254</v>
      </c>
      <c r="BH703" s="116">
        <v>0</v>
      </c>
      <c r="BI703" s="116">
        <v>0</v>
      </c>
    </row>
    <row r="704" spans="1:61" ht="15.5">
      <c r="A704" s="117" t="str">
        <f t="shared" si="10"/>
        <v>QU</v>
      </c>
      <c r="B704" s="118" t="s">
        <v>354</v>
      </c>
      <c r="C704" s="118">
        <v>1</v>
      </c>
      <c r="D704" s="118" t="s">
        <v>1138</v>
      </c>
      <c r="E704" s="119">
        <v>3</v>
      </c>
      <c r="F704" s="120">
        <v>3.2446980476379395</v>
      </c>
      <c r="G704" s="121">
        <v>42.913414001464844</v>
      </c>
      <c r="H704" s="60" t="s">
        <v>24</v>
      </c>
      <c r="I704" s="123">
        <v>413.80188440000001</v>
      </c>
      <c r="J704" s="124">
        <v>0.33</v>
      </c>
      <c r="K704" s="124">
        <v>7.68</v>
      </c>
      <c r="L704" s="124">
        <v>30.72</v>
      </c>
      <c r="N704" s="125">
        <v>1.3866E-2</v>
      </c>
      <c r="O704" s="126">
        <v>0</v>
      </c>
      <c r="P704" s="126">
        <v>0</v>
      </c>
      <c r="Q704" s="126">
        <v>0.33</v>
      </c>
      <c r="R704" s="126">
        <v>0</v>
      </c>
      <c r="S704" s="126">
        <v>4.2018181818181802E-2</v>
      </c>
      <c r="T704" s="126">
        <v>0</v>
      </c>
      <c r="U704" s="126">
        <v>0</v>
      </c>
      <c r="V704" s="127">
        <v>4.2018181818181802E-2</v>
      </c>
      <c r="W704" s="126">
        <v>9.6726190476190492</v>
      </c>
      <c r="X704" s="126">
        <v>9.6726190476190492</v>
      </c>
      <c r="Y704" s="126">
        <v>0</v>
      </c>
      <c r="Z704" s="126">
        <v>0</v>
      </c>
      <c r="AA704" s="126">
        <v>0</v>
      </c>
      <c r="AB704" s="126">
        <v>0</v>
      </c>
      <c r="AC704" s="126">
        <v>0</v>
      </c>
      <c r="AD704" s="126">
        <v>9.6726190476190492</v>
      </c>
      <c r="AE704" s="127">
        <v>0</v>
      </c>
      <c r="AF704" s="128">
        <v>1</v>
      </c>
      <c r="AG704" s="125">
        <v>8.8455357142857096</v>
      </c>
      <c r="AH704" s="126">
        <v>8.8455357142857096</v>
      </c>
      <c r="AI704" s="126">
        <v>0</v>
      </c>
      <c r="AJ704" s="126">
        <v>0</v>
      </c>
      <c r="AK704" s="126">
        <v>0</v>
      </c>
      <c r="AL704" s="126">
        <v>0</v>
      </c>
      <c r="AM704" s="126">
        <v>0</v>
      </c>
      <c r="AN704" s="126">
        <v>8.8455357142857096</v>
      </c>
      <c r="AO704" s="127">
        <v>0</v>
      </c>
      <c r="AP704" s="129">
        <v>198.5</v>
      </c>
      <c r="AQ704" s="129">
        <v>0</v>
      </c>
      <c r="AR704" s="129">
        <v>198.5</v>
      </c>
      <c r="AS704" s="129">
        <v>585</v>
      </c>
      <c r="AT704" s="129">
        <v>0</v>
      </c>
      <c r="AU704" s="129">
        <v>585</v>
      </c>
      <c r="AV704" s="129">
        <v>0</v>
      </c>
      <c r="AW704" s="129">
        <v>198.5</v>
      </c>
      <c r="AX704" s="129">
        <v>585</v>
      </c>
      <c r="AY704" s="129">
        <v>783.5</v>
      </c>
      <c r="AZ704" s="130">
        <v>783.5</v>
      </c>
      <c r="BA704" s="131">
        <v>0</v>
      </c>
      <c r="BB704" s="116">
        <v>0</v>
      </c>
      <c r="BC704" s="116" t="s">
        <v>254</v>
      </c>
      <c r="BD704" s="116">
        <v>0</v>
      </c>
      <c r="BE704" s="116" t="s">
        <v>254</v>
      </c>
      <c r="BF704" s="116">
        <v>0</v>
      </c>
      <c r="BG704" s="116" t="s">
        <v>254</v>
      </c>
      <c r="BH704" s="116">
        <v>1</v>
      </c>
      <c r="BI704" s="116">
        <v>0</v>
      </c>
    </row>
    <row r="705" spans="1:61" ht="15.5">
      <c r="A705" s="117" t="str">
        <f t="shared" si="10"/>
        <v>QU</v>
      </c>
      <c r="B705" s="118" t="s">
        <v>354</v>
      </c>
      <c r="C705" s="118">
        <v>1</v>
      </c>
      <c r="D705" s="118" t="s">
        <v>1139</v>
      </c>
      <c r="E705" s="119">
        <v>4</v>
      </c>
      <c r="F705" s="120">
        <v>2.996251106262207</v>
      </c>
      <c r="G705" s="121">
        <v>41.887210845947266</v>
      </c>
      <c r="H705" s="60" t="s">
        <v>24</v>
      </c>
      <c r="I705" s="123">
        <v>477.4637128</v>
      </c>
      <c r="J705" s="124">
        <v>0.36</v>
      </c>
      <c r="K705" s="124">
        <v>7.88</v>
      </c>
      <c r="L705" s="124">
        <v>34.78</v>
      </c>
      <c r="N705" s="125">
        <v>1.8575999999999999E-2</v>
      </c>
      <c r="O705" s="126">
        <v>0</v>
      </c>
      <c r="P705" s="126">
        <v>0</v>
      </c>
      <c r="Q705" s="126">
        <v>0.62</v>
      </c>
      <c r="R705" s="126">
        <v>0</v>
      </c>
      <c r="S705" s="126">
        <v>2.9961290322580599E-2</v>
      </c>
      <c r="T705" s="126">
        <v>0</v>
      </c>
      <c r="U705" s="126">
        <v>0</v>
      </c>
      <c r="V705" s="127">
        <v>2.9961290322580599E-2</v>
      </c>
      <c r="W705" s="126">
        <v>3.2805429864253401</v>
      </c>
      <c r="X705" s="126">
        <v>3.2805429864253401</v>
      </c>
      <c r="Y705" s="126">
        <v>0</v>
      </c>
      <c r="Z705" s="126">
        <v>0</v>
      </c>
      <c r="AA705" s="126">
        <v>0</v>
      </c>
      <c r="AB705" s="126">
        <v>0</v>
      </c>
      <c r="AC705" s="126">
        <v>0</v>
      </c>
      <c r="AD705" s="126">
        <v>3.2805429864253401</v>
      </c>
      <c r="AE705" s="127">
        <v>0</v>
      </c>
      <c r="AF705" s="128">
        <v>1</v>
      </c>
      <c r="AG705" s="125">
        <v>2.2950226244343899</v>
      </c>
      <c r="AH705" s="126">
        <v>2.2950226244343899</v>
      </c>
      <c r="AI705" s="126">
        <v>0</v>
      </c>
      <c r="AJ705" s="126">
        <v>0</v>
      </c>
      <c r="AK705" s="126">
        <v>0</v>
      </c>
      <c r="AL705" s="126">
        <v>0</v>
      </c>
      <c r="AM705" s="126">
        <v>0</v>
      </c>
      <c r="AN705" s="126">
        <v>2.2950226244343899</v>
      </c>
      <c r="AO705" s="127">
        <v>0</v>
      </c>
      <c r="AP705" s="129">
        <v>120</v>
      </c>
      <c r="AQ705" s="129">
        <v>0</v>
      </c>
      <c r="AR705" s="129">
        <v>120</v>
      </c>
      <c r="AS705" s="129">
        <v>618.5</v>
      </c>
      <c r="AT705" s="129">
        <v>0</v>
      </c>
      <c r="AU705" s="129">
        <v>618.5</v>
      </c>
      <c r="AV705" s="129">
        <v>0</v>
      </c>
      <c r="AW705" s="129">
        <v>120</v>
      </c>
      <c r="AX705" s="129">
        <v>618.5</v>
      </c>
      <c r="AY705" s="129">
        <v>738.5</v>
      </c>
      <c r="AZ705" s="130">
        <v>738.5</v>
      </c>
      <c r="BA705" s="131">
        <v>0</v>
      </c>
      <c r="BB705" s="116">
        <v>0</v>
      </c>
      <c r="BC705" s="116" t="s">
        <v>254</v>
      </c>
      <c r="BD705" s="116">
        <v>0</v>
      </c>
      <c r="BE705" s="116" t="s">
        <v>254</v>
      </c>
      <c r="BF705" s="116">
        <v>0</v>
      </c>
      <c r="BG705" s="116" t="s">
        <v>254</v>
      </c>
      <c r="BH705" s="116">
        <v>0</v>
      </c>
      <c r="BI705" s="116">
        <v>0</v>
      </c>
    </row>
    <row r="706" spans="1:61" ht="15.5">
      <c r="A706" s="117" t="str">
        <f t="shared" ref="A706:A769" si="11">LEFT(B706,2)</f>
        <v>QU</v>
      </c>
      <c r="B706" s="118" t="s">
        <v>354</v>
      </c>
      <c r="C706" s="118">
        <v>1</v>
      </c>
      <c r="D706" s="118" t="s">
        <v>1140</v>
      </c>
      <c r="E706" s="119">
        <v>5</v>
      </c>
      <c r="F706" s="120">
        <v>3.1540200710296631</v>
      </c>
      <c r="G706" s="121">
        <v>42.492385864257813</v>
      </c>
      <c r="H706" s="60" t="s">
        <v>24</v>
      </c>
      <c r="I706" s="123">
        <v>700.28011200000003</v>
      </c>
      <c r="J706" s="124">
        <v>0.32</v>
      </c>
      <c r="K706" s="124">
        <v>11.88</v>
      </c>
      <c r="L706" s="124">
        <v>39</v>
      </c>
      <c r="N706" s="125">
        <v>1.5074000000000001E-2</v>
      </c>
      <c r="O706" s="126">
        <v>0</v>
      </c>
      <c r="P706" s="126">
        <v>0</v>
      </c>
      <c r="Q706" s="126">
        <v>0.38</v>
      </c>
      <c r="R706" s="126">
        <v>0</v>
      </c>
      <c r="S706" s="126">
        <v>3.9668421052631603E-2</v>
      </c>
      <c r="T706" s="126">
        <v>0</v>
      </c>
      <c r="U706" s="126">
        <v>0</v>
      </c>
      <c r="V706" s="127">
        <v>3.9668421052631603E-2</v>
      </c>
      <c r="W706" s="126">
        <v>3.6836403033586098</v>
      </c>
      <c r="X706" s="126">
        <v>3.57529794149512</v>
      </c>
      <c r="Y706" s="126">
        <v>0.108342361863489</v>
      </c>
      <c r="Z706" s="126">
        <v>0</v>
      </c>
      <c r="AA706" s="126">
        <v>0</v>
      </c>
      <c r="AB706" s="126">
        <v>0</v>
      </c>
      <c r="AC706" s="126">
        <v>0.108342361863489</v>
      </c>
      <c r="AD706" s="126">
        <v>3.57529794149512</v>
      </c>
      <c r="AE706" s="127">
        <v>0</v>
      </c>
      <c r="AF706" s="128">
        <v>2</v>
      </c>
      <c r="AG706" s="125">
        <v>2.6566630552546</v>
      </c>
      <c r="AH706" s="126">
        <v>2.5579631635969702</v>
      </c>
      <c r="AI706" s="126">
        <v>9.8699891657638206E-2</v>
      </c>
      <c r="AJ706" s="126">
        <v>0</v>
      </c>
      <c r="AK706" s="126">
        <v>0</v>
      </c>
      <c r="AL706" s="126">
        <v>0</v>
      </c>
      <c r="AM706" s="126">
        <v>9.8699891657638206E-2</v>
      </c>
      <c r="AN706" s="126">
        <v>2.5579631635969702</v>
      </c>
      <c r="AO706" s="127">
        <v>0</v>
      </c>
      <c r="AP706" s="129">
        <v>99.5</v>
      </c>
      <c r="AQ706" s="129">
        <v>0</v>
      </c>
      <c r="AR706" s="129">
        <v>99.5</v>
      </c>
      <c r="AS706" s="129">
        <v>317</v>
      </c>
      <c r="AT706" s="129">
        <v>0</v>
      </c>
      <c r="AU706" s="129">
        <v>317</v>
      </c>
      <c r="AV706" s="129">
        <v>0</v>
      </c>
      <c r="AW706" s="129">
        <v>99.5</v>
      </c>
      <c r="AX706" s="129">
        <v>317</v>
      </c>
      <c r="AY706" s="129">
        <v>416.5</v>
      </c>
      <c r="AZ706" s="130">
        <v>416.5</v>
      </c>
      <c r="BA706" s="131">
        <v>0</v>
      </c>
      <c r="BB706" s="116">
        <v>0</v>
      </c>
      <c r="BC706" s="116" t="s">
        <v>254</v>
      </c>
      <c r="BD706" s="116">
        <v>1</v>
      </c>
      <c r="BE706" s="116" t="s">
        <v>254</v>
      </c>
      <c r="BF706" s="116">
        <v>0</v>
      </c>
      <c r="BG706" s="116" t="s">
        <v>254</v>
      </c>
      <c r="BH706" s="116">
        <v>1</v>
      </c>
      <c r="BI706" s="116">
        <v>0</v>
      </c>
    </row>
    <row r="707" spans="1:61" ht="15.5">
      <c r="A707" s="117" t="str">
        <f t="shared" si="11"/>
        <v>QU</v>
      </c>
      <c r="B707" s="118" t="s">
        <v>354</v>
      </c>
      <c r="C707" s="118">
        <v>1</v>
      </c>
      <c r="D707" s="118" t="s">
        <v>1141</v>
      </c>
      <c r="E707" s="119">
        <v>6</v>
      </c>
      <c r="F707" s="120" t="s">
        <v>254</v>
      </c>
      <c r="G707" s="121" t="s">
        <v>254</v>
      </c>
      <c r="H707" s="141" t="s">
        <v>24</v>
      </c>
      <c r="I707" s="123">
        <v>318.30914180000002</v>
      </c>
      <c r="J707" s="124">
        <v>0.3</v>
      </c>
      <c r="K707" s="124">
        <v>8.82</v>
      </c>
      <c r="L707" s="124">
        <v>37.64</v>
      </c>
      <c r="N707" s="125">
        <v>1.5803999999999999E-2</v>
      </c>
      <c r="O707" s="126">
        <v>0</v>
      </c>
      <c r="P707" s="126">
        <v>0</v>
      </c>
      <c r="Q707" s="126">
        <v>0.51</v>
      </c>
      <c r="R707" s="126">
        <v>0</v>
      </c>
      <c r="S707" s="126">
        <v>3.0988235294117601E-2</v>
      </c>
      <c r="T707" s="126">
        <v>0</v>
      </c>
      <c r="U707" s="126">
        <v>0</v>
      </c>
      <c r="V707" s="127">
        <v>3.0988235294117601E-2</v>
      </c>
      <c r="W707" s="126">
        <v>3.3720930232558102</v>
      </c>
      <c r="X707" s="126">
        <v>2.9069767441860499</v>
      </c>
      <c r="Y707" s="126">
        <v>0.46511627906976699</v>
      </c>
      <c r="Z707" s="126">
        <v>0.232558139534884</v>
      </c>
      <c r="AA707" s="126">
        <v>0.232558139534884</v>
      </c>
      <c r="AB707" s="126">
        <v>0</v>
      </c>
      <c r="AC707" s="126">
        <v>0.232558139534884</v>
      </c>
      <c r="AD707" s="126">
        <v>2.9069767441860499</v>
      </c>
      <c r="AE707" s="127">
        <v>0</v>
      </c>
      <c r="AF707" s="128">
        <v>4</v>
      </c>
      <c r="AG707" s="125">
        <v>2.97453488372093</v>
      </c>
      <c r="AH707" s="126">
        <v>2.3556976744185998</v>
      </c>
      <c r="AI707" s="126">
        <v>0.618837209302326</v>
      </c>
      <c r="AJ707" s="126">
        <v>8.3953488372093002E-2</v>
      </c>
      <c r="AK707" s="126">
        <v>8.3953488372093002E-2</v>
      </c>
      <c r="AL707" s="126">
        <v>0</v>
      </c>
      <c r="AM707" s="126">
        <v>0.53488372093023295</v>
      </c>
      <c r="AN707" s="126">
        <v>2.3556976744185998</v>
      </c>
      <c r="AO707" s="127">
        <v>0</v>
      </c>
      <c r="AP707" s="129">
        <v>120.5</v>
      </c>
      <c r="AQ707" s="129">
        <v>0</v>
      </c>
      <c r="AR707" s="129">
        <v>120.5</v>
      </c>
      <c r="AS707" s="129">
        <v>380.5</v>
      </c>
      <c r="AT707" s="129">
        <v>0</v>
      </c>
      <c r="AU707" s="129">
        <v>380.5</v>
      </c>
      <c r="AV707" s="129">
        <v>0</v>
      </c>
      <c r="AW707" s="129">
        <v>120.5</v>
      </c>
      <c r="AX707" s="129">
        <v>380.5</v>
      </c>
      <c r="AY707" s="129">
        <v>501</v>
      </c>
      <c r="AZ707" s="130">
        <v>501</v>
      </c>
      <c r="BA707" s="131">
        <v>0</v>
      </c>
      <c r="BB707" s="116">
        <v>1</v>
      </c>
      <c r="BC707" s="116" t="s">
        <v>254</v>
      </c>
      <c r="BD707" s="116">
        <v>0</v>
      </c>
      <c r="BE707" s="116" t="s">
        <v>254</v>
      </c>
      <c r="BF707" s="116">
        <v>0</v>
      </c>
      <c r="BG707" s="116" t="s">
        <v>254</v>
      </c>
      <c r="BH707" s="116">
        <v>1</v>
      </c>
      <c r="BI707" s="116">
        <v>1</v>
      </c>
    </row>
    <row r="708" spans="1:61" ht="15.5">
      <c r="A708" s="117" t="str">
        <f t="shared" si="11"/>
        <v>QU</v>
      </c>
      <c r="B708" s="118" t="s">
        <v>354</v>
      </c>
      <c r="C708" s="118">
        <v>1</v>
      </c>
      <c r="D708" s="118" t="s">
        <v>1142</v>
      </c>
      <c r="E708" s="119">
        <v>7</v>
      </c>
      <c r="F708" s="120" t="s">
        <v>254</v>
      </c>
      <c r="G708" s="121" t="s">
        <v>254</v>
      </c>
      <c r="H708" s="141" t="s">
        <v>24</v>
      </c>
      <c r="I708" s="123">
        <v>636.61828370000001</v>
      </c>
      <c r="J708" s="124">
        <v>0.34</v>
      </c>
      <c r="K708" s="124">
        <v>10.119999999999999</v>
      </c>
      <c r="L708" s="124">
        <v>36.979999999999997</v>
      </c>
      <c r="N708" s="125">
        <v>1.6732E-2</v>
      </c>
      <c r="O708" s="126">
        <v>0</v>
      </c>
      <c r="P708" s="126">
        <v>0</v>
      </c>
      <c r="Q708" s="126">
        <v>0.56000000000000005</v>
      </c>
      <c r="R708" s="126">
        <v>0</v>
      </c>
      <c r="S708" s="126">
        <v>2.98785714285714E-2</v>
      </c>
      <c r="T708" s="126">
        <v>0</v>
      </c>
      <c r="U708" s="126">
        <v>0</v>
      </c>
      <c r="V708" s="127">
        <v>2.98785714285714E-2</v>
      </c>
      <c r="W708" s="126">
        <v>5.8515283842794803</v>
      </c>
      <c r="X708" s="126">
        <v>5.7641921397379896</v>
      </c>
      <c r="Y708" s="126">
        <v>8.7336244541484698E-2</v>
      </c>
      <c r="Z708" s="126">
        <v>0</v>
      </c>
      <c r="AA708" s="126">
        <v>0</v>
      </c>
      <c r="AB708" s="126">
        <v>0</v>
      </c>
      <c r="AC708" s="126">
        <v>8.7336244541484698E-2</v>
      </c>
      <c r="AD708" s="126">
        <v>5.7641921397379896</v>
      </c>
      <c r="AE708" s="127">
        <v>0</v>
      </c>
      <c r="AF708" s="128">
        <v>2</v>
      </c>
      <c r="AG708" s="125">
        <v>4.4858515283842797</v>
      </c>
      <c r="AH708" s="126">
        <v>4.4858515283842797</v>
      </c>
      <c r="AI708" s="126">
        <v>0</v>
      </c>
      <c r="AJ708" s="126">
        <v>0</v>
      </c>
      <c r="AK708" s="126">
        <v>0</v>
      </c>
      <c r="AL708" s="126">
        <v>0</v>
      </c>
      <c r="AM708" s="126">
        <v>0</v>
      </c>
      <c r="AN708" s="126">
        <v>4.4858515283842797</v>
      </c>
      <c r="AO708" s="127">
        <v>0</v>
      </c>
      <c r="AP708" s="129">
        <v>71.5</v>
      </c>
      <c r="AQ708" s="129">
        <v>0</v>
      </c>
      <c r="AR708" s="129">
        <v>71.5</v>
      </c>
      <c r="AS708" s="129">
        <v>435</v>
      </c>
      <c r="AT708" s="129">
        <v>0</v>
      </c>
      <c r="AU708" s="129">
        <v>435</v>
      </c>
      <c r="AV708" s="129">
        <v>0</v>
      </c>
      <c r="AW708" s="129">
        <v>71.5</v>
      </c>
      <c r="AX708" s="129">
        <v>435</v>
      </c>
      <c r="AY708" s="129">
        <v>506.5</v>
      </c>
      <c r="AZ708" s="130">
        <v>506.5</v>
      </c>
      <c r="BA708" s="131">
        <v>0</v>
      </c>
      <c r="BB708" s="116">
        <v>0</v>
      </c>
      <c r="BC708" s="116" t="s">
        <v>254</v>
      </c>
      <c r="BD708" s="116">
        <v>0</v>
      </c>
      <c r="BE708" s="116" t="s">
        <v>254</v>
      </c>
      <c r="BF708" s="116">
        <v>0</v>
      </c>
      <c r="BG708" s="116" t="s">
        <v>254</v>
      </c>
      <c r="BH708" s="116">
        <v>1</v>
      </c>
      <c r="BI708" s="116">
        <v>0</v>
      </c>
    </row>
    <row r="709" spans="1:61" ht="15.5">
      <c r="A709" s="117" t="str">
        <f t="shared" si="11"/>
        <v>QU</v>
      </c>
      <c r="B709" s="118" t="s">
        <v>354</v>
      </c>
      <c r="C709" s="118">
        <v>1</v>
      </c>
      <c r="D709" s="118" t="s">
        <v>1143</v>
      </c>
      <c r="E709" s="119">
        <v>8</v>
      </c>
      <c r="F709" s="120" t="s">
        <v>254</v>
      </c>
      <c r="G709" s="121" t="s">
        <v>254</v>
      </c>
      <c r="H709" s="141" t="s">
        <v>24</v>
      </c>
      <c r="I709" s="123">
        <v>636.61828370000001</v>
      </c>
      <c r="J709" s="124">
        <v>0.34</v>
      </c>
      <c r="K709" s="124">
        <v>8.32</v>
      </c>
      <c r="L709" s="124">
        <v>34.18</v>
      </c>
      <c r="N709" s="125">
        <v>1.2486000000000001E-2</v>
      </c>
      <c r="O709" s="126">
        <v>0</v>
      </c>
      <c r="P709" s="126">
        <v>0</v>
      </c>
      <c r="Q709" s="126">
        <v>0.49</v>
      </c>
      <c r="R709" s="126">
        <v>0</v>
      </c>
      <c r="S709" s="126">
        <v>2.5481632653061199E-2</v>
      </c>
      <c r="T709" s="126">
        <v>0</v>
      </c>
      <c r="U709" s="126">
        <v>0</v>
      </c>
      <c r="V709" s="127">
        <v>2.5481632653061199E-2</v>
      </c>
      <c r="W709" s="126">
        <v>3.5234899328859099</v>
      </c>
      <c r="X709" s="126">
        <v>3.4395973154362398</v>
      </c>
      <c r="Y709" s="126">
        <v>8.3892617449664406E-2</v>
      </c>
      <c r="Z709" s="126">
        <v>0</v>
      </c>
      <c r="AA709" s="126">
        <v>0</v>
      </c>
      <c r="AB709" s="126">
        <v>0</v>
      </c>
      <c r="AC709" s="126">
        <v>8.3892617449664406E-2</v>
      </c>
      <c r="AD709" s="126">
        <v>3.4395973154362398</v>
      </c>
      <c r="AE709" s="127">
        <v>0</v>
      </c>
      <c r="AF709" s="128">
        <v>2</v>
      </c>
      <c r="AG709" s="125">
        <v>3.3753355704698</v>
      </c>
      <c r="AH709" s="126">
        <v>2.8881711409395998</v>
      </c>
      <c r="AI709" s="126">
        <v>0.487164429530201</v>
      </c>
      <c r="AJ709" s="126">
        <v>0</v>
      </c>
      <c r="AK709" s="126">
        <v>0</v>
      </c>
      <c r="AL709" s="126">
        <v>0</v>
      </c>
      <c r="AM709" s="126">
        <v>0.487164429530201</v>
      </c>
      <c r="AN709" s="126">
        <v>2.8881711409395998</v>
      </c>
      <c r="AO709" s="127">
        <v>0</v>
      </c>
      <c r="AP709" s="129">
        <v>90.5</v>
      </c>
      <c r="AQ709" s="129">
        <v>0</v>
      </c>
      <c r="AR709" s="129">
        <v>90.5</v>
      </c>
      <c r="AS709" s="129">
        <v>473</v>
      </c>
      <c r="AT709" s="129">
        <v>0</v>
      </c>
      <c r="AU709" s="129">
        <v>473</v>
      </c>
      <c r="AV709" s="129">
        <v>0</v>
      </c>
      <c r="AW709" s="129">
        <v>90.5</v>
      </c>
      <c r="AX709" s="129">
        <v>473</v>
      </c>
      <c r="AY709" s="129">
        <v>563.5</v>
      </c>
      <c r="AZ709" s="130">
        <v>563.5</v>
      </c>
      <c r="BA709" s="131">
        <v>0</v>
      </c>
      <c r="BB709" s="116">
        <v>0</v>
      </c>
      <c r="BC709" s="116" t="s">
        <v>254</v>
      </c>
      <c r="BD709" s="116">
        <v>0</v>
      </c>
      <c r="BE709" s="116" t="s">
        <v>254</v>
      </c>
      <c r="BF709" s="116">
        <v>0</v>
      </c>
      <c r="BG709" s="116" t="s">
        <v>254</v>
      </c>
      <c r="BH709" s="116">
        <v>1</v>
      </c>
      <c r="BI709" s="116">
        <v>0</v>
      </c>
    </row>
    <row r="710" spans="1:61" ht="15.5">
      <c r="A710" s="117" t="str">
        <f t="shared" si="11"/>
        <v>QU</v>
      </c>
      <c r="B710" s="118" t="s">
        <v>354</v>
      </c>
      <c r="C710" s="118">
        <v>1</v>
      </c>
      <c r="D710" s="118" t="s">
        <v>1144</v>
      </c>
      <c r="E710" s="119">
        <v>9</v>
      </c>
      <c r="F710" s="120" t="s">
        <v>254</v>
      </c>
      <c r="G710" s="121" t="s">
        <v>254</v>
      </c>
      <c r="H710" s="141" t="s">
        <v>24</v>
      </c>
      <c r="I710" s="123">
        <v>318.30914180000002</v>
      </c>
      <c r="J710" s="124">
        <v>0.37</v>
      </c>
      <c r="K710" s="124">
        <v>9.5</v>
      </c>
      <c r="L710" s="124">
        <v>34.659999999999997</v>
      </c>
      <c r="N710" s="125">
        <v>1.5696000000000002E-2</v>
      </c>
      <c r="O710" s="126">
        <v>0</v>
      </c>
      <c r="P710" s="126">
        <v>0</v>
      </c>
      <c r="Q710" s="126">
        <v>0.49</v>
      </c>
      <c r="R710" s="126">
        <v>0</v>
      </c>
      <c r="S710" s="126">
        <v>3.2032653061224499E-2</v>
      </c>
      <c r="T710" s="126">
        <v>0</v>
      </c>
      <c r="U710" s="126">
        <v>0</v>
      </c>
      <c r="V710" s="127">
        <v>3.2032653061224499E-2</v>
      </c>
      <c r="W710" s="126">
        <v>10.312075983717801</v>
      </c>
      <c r="X710" s="126">
        <v>9.6336499321573896</v>
      </c>
      <c r="Y710" s="126">
        <v>0.67842605156038005</v>
      </c>
      <c r="Z710" s="126">
        <v>0.27137042062415201</v>
      </c>
      <c r="AA710" s="126">
        <v>0.27137042062415201</v>
      </c>
      <c r="AB710" s="126">
        <v>0</v>
      </c>
      <c r="AC710" s="126">
        <v>0.40705563093622799</v>
      </c>
      <c r="AD710" s="126">
        <v>9.6336499321573896</v>
      </c>
      <c r="AE710" s="127">
        <v>0</v>
      </c>
      <c r="AF710" s="128">
        <v>3</v>
      </c>
      <c r="AG710" s="125">
        <v>17.265671641790998</v>
      </c>
      <c r="AH710" s="126">
        <v>13.602849389416599</v>
      </c>
      <c r="AI710" s="126">
        <v>3.66282225237449</v>
      </c>
      <c r="AJ710" s="126">
        <v>9.7964721845318903E-2</v>
      </c>
      <c r="AK710" s="126">
        <v>9.7964721845318903E-2</v>
      </c>
      <c r="AL710" s="126">
        <v>0</v>
      </c>
      <c r="AM710" s="126">
        <v>3.5648575305291699</v>
      </c>
      <c r="AN710" s="126">
        <v>13.602849389416599</v>
      </c>
      <c r="AO710" s="127">
        <v>0</v>
      </c>
      <c r="AP710" s="129">
        <v>166.5</v>
      </c>
      <c r="AQ710" s="129">
        <v>0</v>
      </c>
      <c r="AR710" s="129">
        <v>166.5</v>
      </c>
      <c r="AS710" s="129">
        <v>487.5</v>
      </c>
      <c r="AT710" s="129">
        <v>0</v>
      </c>
      <c r="AU710" s="129">
        <v>487.5</v>
      </c>
      <c r="AV710" s="129">
        <v>0</v>
      </c>
      <c r="AW710" s="129">
        <v>166.5</v>
      </c>
      <c r="AX710" s="129">
        <v>487.5</v>
      </c>
      <c r="AY710" s="129">
        <v>654</v>
      </c>
      <c r="AZ710" s="130">
        <v>654</v>
      </c>
      <c r="BA710" s="131">
        <v>0</v>
      </c>
      <c r="BB710" s="116">
        <v>1</v>
      </c>
      <c r="BC710" s="116" t="s">
        <v>254</v>
      </c>
      <c r="BD710" s="116">
        <v>1</v>
      </c>
      <c r="BE710" s="116" t="s">
        <v>254</v>
      </c>
      <c r="BF710" s="116">
        <v>0</v>
      </c>
      <c r="BG710" s="116" t="s">
        <v>254</v>
      </c>
      <c r="BH710" s="116">
        <v>0</v>
      </c>
      <c r="BI710" s="116">
        <v>1</v>
      </c>
    </row>
    <row r="711" spans="1:61" ht="15.5">
      <c r="A711" s="117" t="str">
        <f t="shared" si="11"/>
        <v>QU</v>
      </c>
      <c r="B711" s="118" t="s">
        <v>354</v>
      </c>
      <c r="C711" s="118">
        <v>1</v>
      </c>
      <c r="D711" s="118" t="s">
        <v>1145</v>
      </c>
      <c r="E711" s="119" t="s">
        <v>436</v>
      </c>
      <c r="F711" s="120">
        <v>2.4360003471374512</v>
      </c>
      <c r="G711" s="121">
        <v>35.154449462890625</v>
      </c>
      <c r="H711" s="60" t="s">
        <v>24</v>
      </c>
      <c r="I711" s="123">
        <v>763.94194040000002</v>
      </c>
      <c r="J711" s="124">
        <v>0.32</v>
      </c>
      <c r="K711" s="124">
        <v>7.88</v>
      </c>
      <c r="L711" s="124">
        <v>38.36</v>
      </c>
      <c r="N711" s="125">
        <v>1.3002E-2</v>
      </c>
      <c r="O711" s="126">
        <v>0</v>
      </c>
      <c r="P711" s="126">
        <v>0</v>
      </c>
      <c r="Q711" s="126">
        <v>0.46</v>
      </c>
      <c r="R711" s="126">
        <v>0</v>
      </c>
      <c r="S711" s="126">
        <v>2.82652173913043E-2</v>
      </c>
      <c r="T711" s="126">
        <v>0</v>
      </c>
      <c r="U711" s="126">
        <v>0</v>
      </c>
      <c r="V711" s="127">
        <v>2.82652173913043E-2</v>
      </c>
      <c r="W711" s="126">
        <v>5.8020477815699696</v>
      </c>
      <c r="X711" s="126">
        <v>5.6313993174061396</v>
      </c>
      <c r="Y711" s="126">
        <v>0.17064846416382301</v>
      </c>
      <c r="Z711" s="126">
        <v>0</v>
      </c>
      <c r="AA711" s="126">
        <v>0</v>
      </c>
      <c r="AB711" s="126">
        <v>0</v>
      </c>
      <c r="AC711" s="126">
        <v>0.17064846416382301</v>
      </c>
      <c r="AD711" s="126">
        <v>5.6313993174061396</v>
      </c>
      <c r="AE711" s="127">
        <v>0</v>
      </c>
      <c r="AF711" s="128">
        <v>2</v>
      </c>
      <c r="AG711" s="125">
        <v>6.3279863481228702</v>
      </c>
      <c r="AH711" s="126">
        <v>5.3370307167235502</v>
      </c>
      <c r="AI711" s="126">
        <v>0.99095563139931697</v>
      </c>
      <c r="AJ711" s="126">
        <v>0</v>
      </c>
      <c r="AK711" s="126">
        <v>0</v>
      </c>
      <c r="AL711" s="126">
        <v>0</v>
      </c>
      <c r="AM711" s="126">
        <v>0.99095563139931697</v>
      </c>
      <c r="AN711" s="126">
        <v>5.3370307167235502</v>
      </c>
      <c r="AO711" s="127">
        <v>0</v>
      </c>
      <c r="AP711" s="129">
        <v>141.5</v>
      </c>
      <c r="AQ711" s="129">
        <v>0</v>
      </c>
      <c r="AR711" s="129">
        <v>141.5</v>
      </c>
      <c r="AS711" s="129">
        <v>411</v>
      </c>
      <c r="AT711" s="129">
        <v>0</v>
      </c>
      <c r="AU711" s="129">
        <v>411</v>
      </c>
      <c r="AV711" s="129">
        <v>0</v>
      </c>
      <c r="AW711" s="129">
        <v>141.5</v>
      </c>
      <c r="AX711" s="129">
        <v>411</v>
      </c>
      <c r="AY711" s="129">
        <v>552.5</v>
      </c>
      <c r="AZ711" s="130">
        <v>552.5</v>
      </c>
      <c r="BA711" s="131">
        <v>0</v>
      </c>
      <c r="BB711" s="116">
        <v>0</v>
      </c>
      <c r="BC711" s="116" t="s">
        <v>254</v>
      </c>
      <c r="BD711" s="116">
        <v>0</v>
      </c>
      <c r="BE711" s="116" t="s">
        <v>254</v>
      </c>
      <c r="BF711" s="116">
        <v>0</v>
      </c>
      <c r="BG711" s="116" t="s">
        <v>254</v>
      </c>
      <c r="BH711" s="116">
        <v>1</v>
      </c>
      <c r="BI711" s="116">
        <v>0</v>
      </c>
    </row>
    <row r="712" spans="1:61" ht="15.5">
      <c r="A712" s="117" t="str">
        <f t="shared" si="11"/>
        <v>QU</v>
      </c>
      <c r="B712" s="118" t="s">
        <v>354</v>
      </c>
      <c r="C712" s="118">
        <v>1</v>
      </c>
      <c r="D712" s="118" t="s">
        <v>1146</v>
      </c>
      <c r="E712" s="119" t="s">
        <v>438</v>
      </c>
      <c r="F712" s="120">
        <v>2.7456531524658203</v>
      </c>
      <c r="G712" s="121">
        <v>42.654792785644531</v>
      </c>
      <c r="H712" s="60" t="s">
        <v>24</v>
      </c>
      <c r="I712" s="123">
        <v>827.60376880000001</v>
      </c>
      <c r="J712" s="124">
        <v>0.41</v>
      </c>
      <c r="K712" s="124">
        <v>11.02</v>
      </c>
      <c r="L712" s="124">
        <v>46</v>
      </c>
      <c r="N712" s="125">
        <v>1.5403999999999999E-2</v>
      </c>
      <c r="O712" s="126">
        <v>0</v>
      </c>
      <c r="P712" s="126">
        <v>0</v>
      </c>
      <c r="Q712" s="126">
        <v>0.78</v>
      </c>
      <c r="R712" s="126">
        <v>0</v>
      </c>
      <c r="S712" s="126">
        <v>1.9748717948717898E-2</v>
      </c>
      <c r="T712" s="126">
        <v>0</v>
      </c>
      <c r="U712" s="126">
        <v>0</v>
      </c>
      <c r="V712" s="127">
        <v>1.9748717948717898E-2</v>
      </c>
      <c r="W712" s="126">
        <v>6.4343163538874002</v>
      </c>
      <c r="X712" s="126">
        <v>6.3449508489723003</v>
      </c>
      <c r="Y712" s="126">
        <v>8.9365504915102797E-2</v>
      </c>
      <c r="Z712" s="126">
        <v>0</v>
      </c>
      <c r="AA712" s="126">
        <v>0</v>
      </c>
      <c r="AB712" s="126">
        <v>0</v>
      </c>
      <c r="AC712" s="126">
        <v>8.9365504915102797E-2</v>
      </c>
      <c r="AD712" s="126">
        <v>6.3449508489723003</v>
      </c>
      <c r="AE712" s="127">
        <v>0</v>
      </c>
      <c r="AF712" s="128">
        <v>2</v>
      </c>
      <c r="AG712" s="125">
        <v>6.5345844504021402</v>
      </c>
      <c r="AH712" s="126">
        <v>6.3290437890974101</v>
      </c>
      <c r="AI712" s="126">
        <v>0.205540661304736</v>
      </c>
      <c r="AJ712" s="126">
        <v>0</v>
      </c>
      <c r="AK712" s="126">
        <v>0</v>
      </c>
      <c r="AL712" s="126">
        <v>0</v>
      </c>
      <c r="AM712" s="126">
        <v>0.205540661304736</v>
      </c>
      <c r="AN712" s="126">
        <v>6.3290437890974101</v>
      </c>
      <c r="AO712" s="127">
        <v>0</v>
      </c>
      <c r="AP712" s="129">
        <v>129</v>
      </c>
      <c r="AQ712" s="129">
        <v>0</v>
      </c>
      <c r="AR712" s="129">
        <v>129</v>
      </c>
      <c r="AS712" s="129">
        <v>381</v>
      </c>
      <c r="AT712" s="129">
        <v>0</v>
      </c>
      <c r="AU712" s="129">
        <v>381</v>
      </c>
      <c r="AV712" s="129">
        <v>0</v>
      </c>
      <c r="AW712" s="129">
        <v>129</v>
      </c>
      <c r="AX712" s="129">
        <v>381</v>
      </c>
      <c r="AY712" s="129">
        <v>510</v>
      </c>
      <c r="AZ712" s="130">
        <v>510</v>
      </c>
      <c r="BA712" s="131">
        <v>0</v>
      </c>
      <c r="BB712" s="116">
        <v>1</v>
      </c>
      <c r="BC712" s="116" t="s">
        <v>254</v>
      </c>
      <c r="BD712" s="116">
        <v>0</v>
      </c>
      <c r="BE712" s="116" t="s">
        <v>254</v>
      </c>
      <c r="BF712" s="116">
        <v>0</v>
      </c>
      <c r="BG712" s="116" t="s">
        <v>254</v>
      </c>
      <c r="BH712" s="116">
        <v>1</v>
      </c>
      <c r="BI712" s="116">
        <v>1</v>
      </c>
    </row>
    <row r="713" spans="1:61" ht="15.5">
      <c r="A713" s="117" t="str">
        <f t="shared" si="11"/>
        <v>QU</v>
      </c>
      <c r="B713" s="118" t="s">
        <v>354</v>
      </c>
      <c r="C713" s="118">
        <v>1</v>
      </c>
      <c r="D713" s="118" t="s">
        <v>1147</v>
      </c>
      <c r="E713" s="119" t="s">
        <v>440</v>
      </c>
      <c r="F713" s="120">
        <v>2.3968420028686523</v>
      </c>
      <c r="G713" s="121">
        <v>36.762973785400391</v>
      </c>
      <c r="H713" s="60" t="s">
        <v>24</v>
      </c>
      <c r="I713" s="123">
        <v>572.95645530000002</v>
      </c>
      <c r="J713" s="124">
        <v>0.41</v>
      </c>
      <c r="K713" s="124">
        <v>7.4</v>
      </c>
      <c r="L713" s="124">
        <v>51.82</v>
      </c>
      <c r="N713" s="125">
        <v>2.6048000000000002E-2</v>
      </c>
      <c r="O713" s="126">
        <v>0</v>
      </c>
      <c r="P713" s="126">
        <v>0</v>
      </c>
      <c r="Q713" s="126">
        <v>0.77</v>
      </c>
      <c r="R713" s="126">
        <v>0</v>
      </c>
      <c r="S713" s="126">
        <v>3.3828571428571402E-2</v>
      </c>
      <c r="T713" s="126">
        <v>0</v>
      </c>
      <c r="U713" s="126">
        <v>0</v>
      </c>
      <c r="V713" s="127">
        <v>3.3828571428571402E-2</v>
      </c>
      <c r="W713" s="126">
        <v>6.4924114671163604</v>
      </c>
      <c r="X713" s="126">
        <v>6.4924114671163604</v>
      </c>
      <c r="Y713" s="126">
        <v>0</v>
      </c>
      <c r="Z713" s="126">
        <v>0</v>
      </c>
      <c r="AA713" s="126">
        <v>0</v>
      </c>
      <c r="AB713" s="126">
        <v>0</v>
      </c>
      <c r="AC713" s="126">
        <v>0</v>
      </c>
      <c r="AD713" s="126">
        <v>6.4924114671163604</v>
      </c>
      <c r="AE713" s="127">
        <v>0</v>
      </c>
      <c r="AF713" s="128">
        <v>1</v>
      </c>
      <c r="AG713" s="125">
        <v>5.0162731871838098</v>
      </c>
      <c r="AH713" s="126">
        <v>5.0162731871838098</v>
      </c>
      <c r="AI713" s="126">
        <v>0</v>
      </c>
      <c r="AJ713" s="126">
        <v>0</v>
      </c>
      <c r="AK713" s="126">
        <v>0</v>
      </c>
      <c r="AL713" s="126">
        <v>0</v>
      </c>
      <c r="AM713" s="126">
        <v>0</v>
      </c>
      <c r="AN713" s="126">
        <v>5.0162731871838098</v>
      </c>
      <c r="AO713" s="127">
        <v>0</v>
      </c>
      <c r="AP713" s="129">
        <v>144.5</v>
      </c>
      <c r="AQ713" s="129">
        <v>0</v>
      </c>
      <c r="AR713" s="129">
        <v>144.5</v>
      </c>
      <c r="AS713" s="129">
        <v>364.5</v>
      </c>
      <c r="AT713" s="129">
        <v>0</v>
      </c>
      <c r="AU713" s="129">
        <v>364.5</v>
      </c>
      <c r="AV713" s="129">
        <v>0</v>
      </c>
      <c r="AW713" s="129">
        <v>144.5</v>
      </c>
      <c r="AX713" s="129">
        <v>364.5</v>
      </c>
      <c r="AY713" s="129">
        <v>509</v>
      </c>
      <c r="AZ713" s="130">
        <v>509</v>
      </c>
      <c r="BA713" s="131">
        <v>0</v>
      </c>
      <c r="BB713" s="116">
        <v>0</v>
      </c>
      <c r="BC713" s="116" t="s">
        <v>254</v>
      </c>
      <c r="BD713" s="116">
        <v>0</v>
      </c>
      <c r="BE713" s="116" t="s">
        <v>254</v>
      </c>
      <c r="BF713" s="116">
        <v>0</v>
      </c>
      <c r="BG713" s="116" t="s">
        <v>254</v>
      </c>
      <c r="BH713" s="116">
        <v>1</v>
      </c>
      <c r="BI713" s="116">
        <v>0</v>
      </c>
    </row>
    <row r="714" spans="1:61" ht="15.5">
      <c r="A714" s="117" t="str">
        <f t="shared" si="11"/>
        <v>QU</v>
      </c>
      <c r="B714" s="118" t="s">
        <v>354</v>
      </c>
      <c r="C714" s="118">
        <v>1</v>
      </c>
      <c r="D714" s="118" t="s">
        <v>1148</v>
      </c>
      <c r="E714" s="119" t="s">
        <v>442</v>
      </c>
      <c r="F714" s="120">
        <v>3.7910017967224121</v>
      </c>
      <c r="G714" s="121">
        <v>43.764480590820313</v>
      </c>
      <c r="H714" s="60" t="s">
        <v>24</v>
      </c>
      <c r="I714" s="123">
        <v>381.97097020000001</v>
      </c>
      <c r="J714" s="124">
        <v>0.37</v>
      </c>
      <c r="K714" s="124">
        <v>9.32</v>
      </c>
      <c r="L714" s="124">
        <v>41.92</v>
      </c>
      <c r="N714" s="125">
        <v>1.8068000000000001E-2</v>
      </c>
      <c r="O714" s="126">
        <v>0</v>
      </c>
      <c r="P714" s="126">
        <v>0</v>
      </c>
      <c r="Q714" s="126">
        <v>0.54</v>
      </c>
      <c r="R714" s="126">
        <v>0</v>
      </c>
      <c r="S714" s="126">
        <v>3.34592592592593E-2</v>
      </c>
      <c r="T714" s="126">
        <v>0</v>
      </c>
      <c r="U714" s="126">
        <v>0</v>
      </c>
      <c r="V714" s="127">
        <v>3.34592592592593E-2</v>
      </c>
      <c r="W714" s="126">
        <v>10.1789709172259</v>
      </c>
      <c r="X714" s="126">
        <v>10.1789709172259</v>
      </c>
      <c r="Y714" s="126">
        <v>0</v>
      </c>
      <c r="Z714" s="126">
        <v>0</v>
      </c>
      <c r="AA714" s="126">
        <v>0</v>
      </c>
      <c r="AB714" s="126">
        <v>0</v>
      </c>
      <c r="AC714" s="126">
        <v>0</v>
      </c>
      <c r="AD714" s="126">
        <v>10.1789709172259</v>
      </c>
      <c r="AE714" s="127">
        <v>0</v>
      </c>
      <c r="AF714" s="128">
        <v>1</v>
      </c>
      <c r="AG714" s="125">
        <v>9.7454138702460806</v>
      </c>
      <c r="AH714" s="126">
        <v>9.7454138702460806</v>
      </c>
      <c r="AI714" s="126">
        <v>0</v>
      </c>
      <c r="AJ714" s="126">
        <v>0</v>
      </c>
      <c r="AK714" s="126">
        <v>0</v>
      </c>
      <c r="AL714" s="126">
        <v>0</v>
      </c>
      <c r="AM714" s="126">
        <v>0</v>
      </c>
      <c r="AN714" s="126">
        <v>9.7454138702460806</v>
      </c>
      <c r="AO714" s="127">
        <v>0</v>
      </c>
      <c r="AP714" s="129">
        <v>183</v>
      </c>
      <c r="AQ714" s="129">
        <v>0</v>
      </c>
      <c r="AR714" s="129">
        <v>183</v>
      </c>
      <c r="AS714" s="129">
        <v>499.5</v>
      </c>
      <c r="AT714" s="129">
        <v>0</v>
      </c>
      <c r="AU714" s="129">
        <v>499.5</v>
      </c>
      <c r="AV714" s="129">
        <v>0</v>
      </c>
      <c r="AW714" s="129">
        <v>183</v>
      </c>
      <c r="AX714" s="129">
        <v>499.5</v>
      </c>
      <c r="AY714" s="129">
        <v>682.5</v>
      </c>
      <c r="AZ714" s="130">
        <v>682.5</v>
      </c>
      <c r="BA714" s="131">
        <v>0</v>
      </c>
      <c r="BB714" s="116">
        <v>0</v>
      </c>
      <c r="BC714" s="116" t="s">
        <v>254</v>
      </c>
      <c r="BD714" s="116">
        <v>0</v>
      </c>
      <c r="BE714" s="116" t="s">
        <v>254</v>
      </c>
      <c r="BF714" s="116">
        <v>0</v>
      </c>
      <c r="BG714" s="116" t="s">
        <v>254</v>
      </c>
      <c r="BH714" s="116">
        <v>1</v>
      </c>
      <c r="BI714" s="116">
        <v>0</v>
      </c>
    </row>
    <row r="715" spans="1:61" ht="15.5">
      <c r="A715" s="117" t="str">
        <f t="shared" si="11"/>
        <v>QU</v>
      </c>
      <c r="B715" s="118" t="s">
        <v>354</v>
      </c>
      <c r="C715" s="118">
        <v>1</v>
      </c>
      <c r="D715" s="118" t="s">
        <v>1149</v>
      </c>
      <c r="E715" s="119" t="s">
        <v>444</v>
      </c>
      <c r="F715" s="120">
        <v>2.8081014156341553</v>
      </c>
      <c r="G715" s="121">
        <v>42.125240325927734</v>
      </c>
      <c r="H715" s="60" t="s">
        <v>24</v>
      </c>
      <c r="I715" s="123">
        <v>1145.9129109999999</v>
      </c>
      <c r="J715" s="124">
        <v>0.38</v>
      </c>
      <c r="K715" s="124">
        <v>8.84</v>
      </c>
      <c r="L715" s="124">
        <v>46.24</v>
      </c>
      <c r="N715" s="125">
        <v>2.9551999999999998E-2</v>
      </c>
      <c r="O715" s="126">
        <v>0</v>
      </c>
      <c r="P715" s="126">
        <v>0</v>
      </c>
      <c r="Q715" s="126">
        <v>0.91</v>
      </c>
      <c r="R715" s="126">
        <v>0</v>
      </c>
      <c r="S715" s="126">
        <v>3.2474725274725301E-2</v>
      </c>
      <c r="T715" s="126">
        <v>0</v>
      </c>
      <c r="U715" s="126">
        <v>0</v>
      </c>
      <c r="V715" s="127">
        <v>3.2474725274725301E-2</v>
      </c>
      <c r="W715" s="126">
        <v>10.766721044045701</v>
      </c>
      <c r="X715" s="126">
        <v>10.6035889070147</v>
      </c>
      <c r="Y715" s="126">
        <v>0.16313213703099499</v>
      </c>
      <c r="Z715" s="126">
        <v>8.1566068515497595E-2</v>
      </c>
      <c r="AA715" s="126">
        <v>8.1566068515497595E-2</v>
      </c>
      <c r="AB715" s="126">
        <v>0</v>
      </c>
      <c r="AC715" s="126">
        <v>8.1566068515497595E-2</v>
      </c>
      <c r="AD715" s="126">
        <v>10.6035889070147</v>
      </c>
      <c r="AE715" s="127">
        <v>0</v>
      </c>
      <c r="AF715" s="128">
        <v>3</v>
      </c>
      <c r="AG715" s="125">
        <v>9.8303425774877695</v>
      </c>
      <c r="AH715" s="126">
        <v>8.1610114192495899</v>
      </c>
      <c r="AI715" s="126">
        <v>1.66933115823817</v>
      </c>
      <c r="AJ715" s="126">
        <v>1.1956769983686799</v>
      </c>
      <c r="AK715" s="126">
        <v>1.1956769983686799</v>
      </c>
      <c r="AL715" s="126">
        <v>0</v>
      </c>
      <c r="AM715" s="126">
        <v>0.473654159869494</v>
      </c>
      <c r="AN715" s="126">
        <v>8.1610114192495899</v>
      </c>
      <c r="AO715" s="127">
        <v>0</v>
      </c>
      <c r="AP715" s="129">
        <v>166</v>
      </c>
      <c r="AQ715" s="129">
        <v>0</v>
      </c>
      <c r="AR715" s="129">
        <v>166</v>
      </c>
      <c r="AS715" s="129">
        <v>486.5</v>
      </c>
      <c r="AT715" s="129">
        <v>0</v>
      </c>
      <c r="AU715" s="129">
        <v>486.5</v>
      </c>
      <c r="AV715" s="129">
        <v>0</v>
      </c>
      <c r="AW715" s="129">
        <v>166</v>
      </c>
      <c r="AX715" s="129">
        <v>486.5</v>
      </c>
      <c r="AY715" s="129">
        <v>652.5</v>
      </c>
      <c r="AZ715" s="130">
        <v>652.5</v>
      </c>
      <c r="BA715" s="131">
        <v>0</v>
      </c>
      <c r="BB715" s="116">
        <v>0</v>
      </c>
      <c r="BC715" s="116" t="s">
        <v>254</v>
      </c>
      <c r="BD715" s="116">
        <v>0</v>
      </c>
      <c r="BE715" s="116" t="s">
        <v>254</v>
      </c>
      <c r="BF715" s="116">
        <v>0</v>
      </c>
      <c r="BG715" s="116" t="s">
        <v>254</v>
      </c>
      <c r="BH715" s="116">
        <v>0</v>
      </c>
      <c r="BI715" s="116">
        <v>0</v>
      </c>
    </row>
    <row r="716" spans="1:61" ht="15.5">
      <c r="A716" s="117" t="str">
        <f t="shared" si="11"/>
        <v>QU</v>
      </c>
      <c r="B716" s="118" t="s">
        <v>354</v>
      </c>
      <c r="C716" s="118">
        <v>1</v>
      </c>
      <c r="D716" s="118" t="s">
        <v>1150</v>
      </c>
      <c r="E716" s="119" t="s">
        <v>446</v>
      </c>
      <c r="F716" s="120">
        <v>2.9285144805908203</v>
      </c>
      <c r="G716" s="121">
        <v>42.066677093505859</v>
      </c>
      <c r="H716" s="60" t="s">
        <v>24</v>
      </c>
      <c r="I716" s="123">
        <v>445.6327986</v>
      </c>
      <c r="J716" s="124">
        <v>0.38</v>
      </c>
      <c r="K716" s="124">
        <v>9.1999999999999993</v>
      </c>
      <c r="L716" s="124">
        <v>37.200000000000003</v>
      </c>
      <c r="N716" s="125">
        <v>1.2777999999999999E-2</v>
      </c>
      <c r="O716" s="126">
        <v>0</v>
      </c>
      <c r="P716" s="126">
        <v>0</v>
      </c>
      <c r="Q716" s="126">
        <v>0.53</v>
      </c>
      <c r="R716" s="126">
        <v>0</v>
      </c>
      <c r="S716" s="126">
        <v>2.4109433962264101E-2</v>
      </c>
      <c r="T716" s="126">
        <v>0</v>
      </c>
      <c r="U716" s="126">
        <v>0</v>
      </c>
      <c r="V716" s="127">
        <v>2.4109433962264101E-2</v>
      </c>
      <c r="W716" s="126">
        <v>7.2231139646870002</v>
      </c>
      <c r="X716" s="126">
        <v>6.9020866773675804</v>
      </c>
      <c r="Y716" s="126">
        <v>0.32102728731942198</v>
      </c>
      <c r="Z716" s="126">
        <v>0</v>
      </c>
      <c r="AA716" s="126">
        <v>0</v>
      </c>
      <c r="AB716" s="126">
        <v>0</v>
      </c>
      <c r="AC716" s="126">
        <v>0.32102728731942198</v>
      </c>
      <c r="AD716" s="126">
        <v>6.9020866773675804</v>
      </c>
      <c r="AE716" s="127">
        <v>0</v>
      </c>
      <c r="AF716" s="128">
        <v>2</v>
      </c>
      <c r="AG716" s="125">
        <v>6.3332263242375602</v>
      </c>
      <c r="AH716" s="126">
        <v>6.2873194221508797</v>
      </c>
      <c r="AI716" s="126">
        <v>4.5906902086677401E-2</v>
      </c>
      <c r="AJ716" s="126">
        <v>0</v>
      </c>
      <c r="AK716" s="126">
        <v>0</v>
      </c>
      <c r="AL716" s="126">
        <v>0</v>
      </c>
      <c r="AM716" s="126">
        <v>4.5906902086677401E-2</v>
      </c>
      <c r="AN716" s="126">
        <v>6.2873194221508797</v>
      </c>
      <c r="AO716" s="127">
        <v>0</v>
      </c>
      <c r="AP716" s="129">
        <v>121</v>
      </c>
      <c r="AQ716" s="129">
        <v>0</v>
      </c>
      <c r="AR716" s="129">
        <v>121</v>
      </c>
      <c r="AS716" s="129">
        <v>462</v>
      </c>
      <c r="AT716" s="129">
        <v>0</v>
      </c>
      <c r="AU716" s="129">
        <v>462</v>
      </c>
      <c r="AV716" s="129">
        <v>0</v>
      </c>
      <c r="AW716" s="129">
        <v>121</v>
      </c>
      <c r="AX716" s="129">
        <v>462</v>
      </c>
      <c r="AY716" s="129">
        <v>583</v>
      </c>
      <c r="AZ716" s="130">
        <v>583</v>
      </c>
      <c r="BA716" s="131">
        <v>0</v>
      </c>
      <c r="BB716" s="116">
        <v>0</v>
      </c>
      <c r="BC716" s="116" t="s">
        <v>254</v>
      </c>
      <c r="BD716" s="116">
        <v>0</v>
      </c>
      <c r="BE716" s="116" t="s">
        <v>254</v>
      </c>
      <c r="BF716" s="116">
        <v>0</v>
      </c>
      <c r="BG716" s="116" t="s">
        <v>254</v>
      </c>
      <c r="BH716" s="116">
        <v>0</v>
      </c>
      <c r="BI716" s="116">
        <v>0</v>
      </c>
    </row>
    <row r="717" spans="1:61" ht="15.5">
      <c r="A717" s="117" t="str">
        <f t="shared" si="11"/>
        <v>QU</v>
      </c>
      <c r="B717" s="118" t="s">
        <v>354</v>
      </c>
      <c r="C717" s="118">
        <v>1</v>
      </c>
      <c r="D717" s="118" t="s">
        <v>1151</v>
      </c>
      <c r="E717" s="119" t="s">
        <v>448</v>
      </c>
      <c r="F717" s="120">
        <v>2.7925217151641846</v>
      </c>
      <c r="G717" s="121">
        <v>43.16864013671875</v>
      </c>
      <c r="H717" s="60" t="s">
        <v>24</v>
      </c>
      <c r="I717" s="123">
        <v>572.95645530000002</v>
      </c>
      <c r="J717" s="124">
        <v>0.33</v>
      </c>
      <c r="K717" s="124">
        <v>7.72</v>
      </c>
      <c r="L717" s="124">
        <v>31.16</v>
      </c>
      <c r="N717" s="125">
        <v>1.4028000000000001E-2</v>
      </c>
      <c r="O717" s="126">
        <v>0</v>
      </c>
      <c r="P717" s="126">
        <v>0</v>
      </c>
      <c r="Q717" s="126">
        <v>0.37</v>
      </c>
      <c r="R717" s="126">
        <v>0</v>
      </c>
      <c r="S717" s="126">
        <v>3.7913513513513498E-2</v>
      </c>
      <c r="T717" s="126">
        <v>0</v>
      </c>
      <c r="U717" s="126">
        <v>0</v>
      </c>
      <c r="V717" s="127">
        <v>3.7913513513513498E-2</v>
      </c>
      <c r="W717" s="126">
        <v>7.8907435508345998</v>
      </c>
      <c r="X717" s="126">
        <v>7.5872534142640404</v>
      </c>
      <c r="Y717" s="126">
        <v>0.30349013657056101</v>
      </c>
      <c r="Z717" s="126">
        <v>0</v>
      </c>
      <c r="AA717" s="126">
        <v>0</v>
      </c>
      <c r="AB717" s="126">
        <v>0</v>
      </c>
      <c r="AC717" s="126">
        <v>0.30349013657056101</v>
      </c>
      <c r="AD717" s="126">
        <v>7.5872534142640404</v>
      </c>
      <c r="AE717" s="127">
        <v>0</v>
      </c>
      <c r="AF717" s="128">
        <v>2</v>
      </c>
      <c r="AG717" s="125">
        <v>8.3880121396054594</v>
      </c>
      <c r="AH717" s="126">
        <v>7.15781487101669</v>
      </c>
      <c r="AI717" s="126">
        <v>1.2301972685887701</v>
      </c>
      <c r="AJ717" s="126">
        <v>0</v>
      </c>
      <c r="AK717" s="126">
        <v>0</v>
      </c>
      <c r="AL717" s="126">
        <v>0</v>
      </c>
      <c r="AM717" s="126">
        <v>1.2301972685887701</v>
      </c>
      <c r="AN717" s="126">
        <v>7.15781487101669</v>
      </c>
      <c r="AO717" s="127">
        <v>0</v>
      </c>
      <c r="AP717" s="129">
        <v>92.5</v>
      </c>
      <c r="AQ717" s="129">
        <v>0</v>
      </c>
      <c r="AR717" s="129">
        <v>92.5</v>
      </c>
      <c r="AS717" s="129">
        <v>278.5</v>
      </c>
      <c r="AT717" s="129">
        <v>0</v>
      </c>
      <c r="AU717" s="129">
        <v>278.5</v>
      </c>
      <c r="AV717" s="129">
        <v>0</v>
      </c>
      <c r="AW717" s="129">
        <v>92.5</v>
      </c>
      <c r="AX717" s="129">
        <v>278.5</v>
      </c>
      <c r="AY717" s="129">
        <v>371</v>
      </c>
      <c r="AZ717" s="130">
        <v>371</v>
      </c>
      <c r="BA717" s="131">
        <v>0</v>
      </c>
      <c r="BB717" s="116">
        <v>0</v>
      </c>
      <c r="BC717" s="116" t="s">
        <v>254</v>
      </c>
      <c r="BD717" s="116">
        <v>0</v>
      </c>
      <c r="BE717" s="116" t="s">
        <v>254</v>
      </c>
      <c r="BF717" s="116">
        <v>0</v>
      </c>
      <c r="BG717" s="116" t="s">
        <v>254</v>
      </c>
      <c r="BH717" s="116">
        <v>0</v>
      </c>
      <c r="BI717" s="116">
        <v>0</v>
      </c>
    </row>
    <row r="718" spans="1:61" ht="15.5">
      <c r="A718" s="117" t="str">
        <f t="shared" si="11"/>
        <v>QU</v>
      </c>
      <c r="B718" s="118" t="s">
        <v>354</v>
      </c>
      <c r="C718" s="118">
        <v>1</v>
      </c>
      <c r="D718" s="118" t="s">
        <v>1152</v>
      </c>
      <c r="E718" s="119" t="s">
        <v>450</v>
      </c>
      <c r="F718" s="120">
        <v>3.1320829391479492</v>
      </c>
      <c r="G718" s="121">
        <v>43.041309356689453</v>
      </c>
      <c r="H718" s="60" t="s">
        <v>24</v>
      </c>
      <c r="I718" s="123">
        <v>763.94194040000002</v>
      </c>
      <c r="J718" s="124">
        <v>0.39</v>
      </c>
      <c r="K718" s="124">
        <v>6.88</v>
      </c>
      <c r="L718" s="124">
        <v>39.06</v>
      </c>
      <c r="N718" s="125">
        <v>1.1967999999999999E-2</v>
      </c>
      <c r="O718" s="126">
        <v>0</v>
      </c>
      <c r="P718" s="126">
        <v>0</v>
      </c>
      <c r="Q718" s="126">
        <v>0.49</v>
      </c>
      <c r="R718" s="126">
        <v>0</v>
      </c>
      <c r="S718" s="126">
        <v>2.4424489795918401E-2</v>
      </c>
      <c r="T718" s="126">
        <v>0</v>
      </c>
      <c r="U718" s="126">
        <v>0</v>
      </c>
      <c r="V718" s="127">
        <v>2.4424489795918401E-2</v>
      </c>
      <c r="W718" s="126">
        <v>6.3191153238546596</v>
      </c>
      <c r="X718" s="126">
        <v>6.1611374407582904</v>
      </c>
      <c r="Y718" s="126">
        <v>0.15797788309636701</v>
      </c>
      <c r="Z718" s="126">
        <v>0</v>
      </c>
      <c r="AA718" s="126">
        <v>0</v>
      </c>
      <c r="AB718" s="126">
        <v>0</v>
      </c>
      <c r="AC718" s="126">
        <v>0.15797788309636701</v>
      </c>
      <c r="AD718" s="126">
        <v>6.1611374407582904</v>
      </c>
      <c r="AE718" s="127">
        <v>0</v>
      </c>
      <c r="AF718" s="128">
        <v>2</v>
      </c>
      <c r="AG718" s="125">
        <v>5.7703001579778803</v>
      </c>
      <c r="AH718" s="126">
        <v>5.4069510268562402</v>
      </c>
      <c r="AI718" s="126">
        <v>0.36334913112164302</v>
      </c>
      <c r="AJ718" s="126">
        <v>0</v>
      </c>
      <c r="AK718" s="126">
        <v>0</v>
      </c>
      <c r="AL718" s="126">
        <v>0</v>
      </c>
      <c r="AM718" s="126">
        <v>0.36334913112164302</v>
      </c>
      <c r="AN718" s="126">
        <v>5.4069510268562402</v>
      </c>
      <c r="AO718" s="127">
        <v>0</v>
      </c>
      <c r="AP718" s="129">
        <v>160.5</v>
      </c>
      <c r="AQ718" s="129">
        <v>0</v>
      </c>
      <c r="AR718" s="129">
        <v>160.5</v>
      </c>
      <c r="AS718" s="129">
        <v>600.5</v>
      </c>
      <c r="AT718" s="129">
        <v>0</v>
      </c>
      <c r="AU718" s="129">
        <v>600.5</v>
      </c>
      <c r="AV718" s="129">
        <v>0</v>
      </c>
      <c r="AW718" s="129">
        <v>160.5</v>
      </c>
      <c r="AX718" s="129">
        <v>600.5</v>
      </c>
      <c r="AY718" s="129">
        <v>761</v>
      </c>
      <c r="AZ718" s="130">
        <v>761</v>
      </c>
      <c r="BA718" s="131">
        <v>0</v>
      </c>
      <c r="BB718" s="116">
        <v>0</v>
      </c>
      <c r="BC718" s="116" t="s">
        <v>254</v>
      </c>
      <c r="BD718" s="116">
        <v>0</v>
      </c>
      <c r="BE718" s="116" t="s">
        <v>254</v>
      </c>
      <c r="BF718" s="116">
        <v>1</v>
      </c>
      <c r="BG718" s="116" t="s">
        <v>254</v>
      </c>
      <c r="BH718" s="116">
        <v>1</v>
      </c>
      <c r="BI718" s="116">
        <v>0</v>
      </c>
    </row>
    <row r="719" spans="1:61" ht="15.5">
      <c r="A719" s="117" t="str">
        <f t="shared" si="11"/>
        <v>QU</v>
      </c>
      <c r="B719" s="118" t="s">
        <v>354</v>
      </c>
      <c r="C719" s="118">
        <v>1</v>
      </c>
      <c r="D719" s="118" t="s">
        <v>1153</v>
      </c>
      <c r="E719" s="119" t="s">
        <v>452</v>
      </c>
      <c r="F719" s="120">
        <v>3.1449296474456787</v>
      </c>
      <c r="G719" s="121">
        <v>41.894447326660156</v>
      </c>
      <c r="H719" s="60" t="s">
        <v>24</v>
      </c>
      <c r="I719" s="123">
        <v>859.43468299999995</v>
      </c>
      <c r="J719" s="124">
        <v>0.39</v>
      </c>
      <c r="K719" s="124">
        <v>9.36</v>
      </c>
      <c r="L719" s="124">
        <v>38.6</v>
      </c>
      <c r="N719" s="125">
        <v>8.0979999999999993E-3</v>
      </c>
      <c r="O719" s="126">
        <v>0</v>
      </c>
      <c r="P719" s="126">
        <v>0</v>
      </c>
      <c r="Q719" s="126">
        <v>0.61</v>
      </c>
      <c r="R719" s="126">
        <v>0</v>
      </c>
      <c r="S719" s="126">
        <v>1.3275409836065601E-2</v>
      </c>
      <c r="T719" s="126">
        <v>0</v>
      </c>
      <c r="U719" s="126">
        <v>0</v>
      </c>
      <c r="V719" s="127">
        <v>1.3275409836065601E-2</v>
      </c>
      <c r="W719" s="126">
        <v>12.9973474801061</v>
      </c>
      <c r="X719" s="126">
        <v>12.732095490716199</v>
      </c>
      <c r="Y719" s="126">
        <v>0.26525198938992001</v>
      </c>
      <c r="Z719" s="126">
        <v>0.26525198938992001</v>
      </c>
      <c r="AA719" s="126">
        <v>0.26525198938992001</v>
      </c>
      <c r="AB719" s="126">
        <v>0</v>
      </c>
      <c r="AC719" s="126">
        <v>0</v>
      </c>
      <c r="AD719" s="126">
        <v>12.732095490716199</v>
      </c>
      <c r="AE719" s="127">
        <v>0</v>
      </c>
      <c r="AF719" s="128">
        <v>3</v>
      </c>
      <c r="AG719" s="125">
        <v>8.6872679045092802</v>
      </c>
      <c r="AH719" s="126">
        <v>8.6493368700265307</v>
      </c>
      <c r="AI719" s="126">
        <v>3.7931034482758599E-2</v>
      </c>
      <c r="AJ719" s="126">
        <v>3.7931034482758599E-2</v>
      </c>
      <c r="AK719" s="126">
        <v>3.7931034482758599E-2</v>
      </c>
      <c r="AL719" s="126">
        <v>0</v>
      </c>
      <c r="AM719" s="126">
        <v>0</v>
      </c>
      <c r="AN719" s="126">
        <v>8.6493368700265307</v>
      </c>
      <c r="AO719" s="127">
        <v>0</v>
      </c>
      <c r="AP719" s="129">
        <v>152.5</v>
      </c>
      <c r="AQ719" s="129">
        <v>0</v>
      </c>
      <c r="AR719" s="129">
        <v>152.5</v>
      </c>
      <c r="AS719" s="129">
        <v>569</v>
      </c>
      <c r="AT719" s="129">
        <v>0</v>
      </c>
      <c r="AU719" s="129">
        <v>569</v>
      </c>
      <c r="AV719" s="129">
        <v>0</v>
      </c>
      <c r="AW719" s="129">
        <v>152.5</v>
      </c>
      <c r="AX719" s="129">
        <v>569</v>
      </c>
      <c r="AY719" s="129">
        <v>721.5</v>
      </c>
      <c r="AZ719" s="130">
        <v>721.5</v>
      </c>
      <c r="BA719" s="131">
        <v>0</v>
      </c>
      <c r="BB719" s="116">
        <v>0</v>
      </c>
      <c r="BC719" s="116" t="s">
        <v>254</v>
      </c>
      <c r="BD719" s="116">
        <v>0</v>
      </c>
      <c r="BE719" s="116" t="s">
        <v>254</v>
      </c>
      <c r="BF719" s="116">
        <v>0</v>
      </c>
      <c r="BG719" s="116" t="s">
        <v>254</v>
      </c>
      <c r="BH719" s="116">
        <v>1</v>
      </c>
      <c r="BI719" s="116">
        <v>0</v>
      </c>
    </row>
    <row r="720" spans="1:61" ht="15.5">
      <c r="A720" s="117" t="str">
        <f t="shared" si="11"/>
        <v>QU</v>
      </c>
      <c r="B720" s="118" t="s">
        <v>354</v>
      </c>
      <c r="C720" s="118">
        <v>1</v>
      </c>
      <c r="D720" s="118" t="s">
        <v>1154</v>
      </c>
      <c r="E720" s="119" t="s">
        <v>454</v>
      </c>
      <c r="F720" s="120">
        <v>2.7623660564422607</v>
      </c>
      <c r="G720" s="121">
        <v>43.449775695800781</v>
      </c>
      <c r="H720" s="60" t="s">
        <v>24</v>
      </c>
      <c r="I720" s="123">
        <v>732.11102619999997</v>
      </c>
      <c r="J720" s="124">
        <v>0.375</v>
      </c>
      <c r="K720" s="124">
        <v>9.6750000000000007</v>
      </c>
      <c r="L720" s="124">
        <v>40.875</v>
      </c>
      <c r="N720" s="125">
        <v>9.6319999999999999E-3</v>
      </c>
      <c r="O720" s="126">
        <v>0</v>
      </c>
      <c r="P720" s="126">
        <v>0</v>
      </c>
      <c r="Q720" s="126">
        <v>0.56000000000000005</v>
      </c>
      <c r="R720" s="126">
        <v>0</v>
      </c>
      <c r="S720" s="126">
        <v>1.72E-2</v>
      </c>
      <c r="T720" s="126">
        <v>0</v>
      </c>
      <c r="U720" s="126">
        <v>0</v>
      </c>
      <c r="V720" s="127">
        <v>1.72E-2</v>
      </c>
      <c r="W720" s="126">
        <v>11.1515151515152</v>
      </c>
      <c r="X720" s="126">
        <v>10.545454545454501</v>
      </c>
      <c r="Y720" s="126">
        <v>0.48484848484848497</v>
      </c>
      <c r="Z720" s="126">
        <v>0.12121212121212099</v>
      </c>
      <c r="AA720" s="126">
        <v>0.12121212121212099</v>
      </c>
      <c r="AB720" s="126">
        <v>0</v>
      </c>
      <c r="AC720" s="126">
        <v>0.36363636363636398</v>
      </c>
      <c r="AD720" s="126">
        <v>10.545454545454501</v>
      </c>
      <c r="AE720" s="127">
        <v>0.12121212121212099</v>
      </c>
      <c r="AF720" s="128">
        <v>4</v>
      </c>
      <c r="AG720" s="125">
        <v>10.323878787878799</v>
      </c>
      <c r="AH720" s="126">
        <v>7.9334545454545404</v>
      </c>
      <c r="AI720" s="126">
        <v>2.3904242424242401</v>
      </c>
      <c r="AJ720" s="126">
        <v>0.27878787878787897</v>
      </c>
      <c r="AK720" s="126">
        <v>0.27878787878787897</v>
      </c>
      <c r="AL720" s="126">
        <v>0</v>
      </c>
      <c r="AM720" s="126">
        <v>2.11163636363636</v>
      </c>
      <c r="AN720" s="126">
        <v>7.9334545454545404</v>
      </c>
      <c r="AO720" s="127">
        <v>0</v>
      </c>
      <c r="AP720" s="129">
        <v>58.5</v>
      </c>
      <c r="AQ720" s="129">
        <v>0</v>
      </c>
      <c r="AR720" s="129">
        <v>58.5</v>
      </c>
      <c r="AS720" s="129">
        <v>367.5</v>
      </c>
      <c r="AT720" s="129">
        <v>0</v>
      </c>
      <c r="AU720" s="129">
        <v>367.5</v>
      </c>
      <c r="AV720" s="129">
        <v>0</v>
      </c>
      <c r="AW720" s="129">
        <v>58.5</v>
      </c>
      <c r="AX720" s="129">
        <v>367.5</v>
      </c>
      <c r="AY720" s="129">
        <v>426</v>
      </c>
      <c r="AZ720" s="130">
        <v>426</v>
      </c>
      <c r="BA720" s="131">
        <v>0</v>
      </c>
      <c r="BB720" s="116">
        <v>0</v>
      </c>
      <c r="BC720" s="116" t="s">
        <v>254</v>
      </c>
      <c r="BD720" s="116">
        <v>0</v>
      </c>
      <c r="BE720" s="116" t="s">
        <v>254</v>
      </c>
      <c r="BF720" s="116">
        <v>0</v>
      </c>
      <c r="BG720" s="116" t="s">
        <v>254</v>
      </c>
      <c r="BH720" s="116">
        <v>1</v>
      </c>
      <c r="BI720" s="116">
        <v>0</v>
      </c>
    </row>
    <row r="721" spans="1:61" ht="15.5">
      <c r="A721" s="117" t="str">
        <f t="shared" si="11"/>
        <v>QU</v>
      </c>
      <c r="B721" s="118" t="s">
        <v>354</v>
      </c>
      <c r="C721" s="118">
        <v>1</v>
      </c>
      <c r="D721" s="118" t="s">
        <v>1155</v>
      </c>
      <c r="E721" s="119" t="s">
        <v>456</v>
      </c>
      <c r="F721" s="120" t="s">
        <v>254</v>
      </c>
      <c r="G721" s="121" t="s">
        <v>254</v>
      </c>
      <c r="H721" s="141" t="s">
        <v>24</v>
      </c>
      <c r="I721" s="123">
        <v>509.29462690000003</v>
      </c>
      <c r="J721" s="124">
        <v>0.35</v>
      </c>
      <c r="K721" s="124">
        <v>8.18</v>
      </c>
      <c r="L721" s="124">
        <v>29.06</v>
      </c>
      <c r="N721" s="125">
        <v>1.1089999999999999E-2</v>
      </c>
      <c r="O721" s="126">
        <v>0</v>
      </c>
      <c r="P721" s="126">
        <v>0</v>
      </c>
      <c r="Q721" s="126">
        <v>0.33</v>
      </c>
      <c r="R721" s="126">
        <v>0</v>
      </c>
      <c r="S721" s="126">
        <v>3.3606060606060598E-2</v>
      </c>
      <c r="T721" s="126">
        <v>0</v>
      </c>
      <c r="U721" s="126">
        <v>0</v>
      </c>
      <c r="V721" s="127">
        <v>3.3606060606060598E-2</v>
      </c>
      <c r="W721" s="126">
        <v>3.7819799777530601</v>
      </c>
      <c r="X721" s="126">
        <v>3.6707452725250298</v>
      </c>
      <c r="Y721" s="126">
        <v>0.111234705228031</v>
      </c>
      <c r="Z721" s="126">
        <v>0</v>
      </c>
      <c r="AA721" s="126">
        <v>0</v>
      </c>
      <c r="AB721" s="126">
        <v>0</v>
      </c>
      <c r="AC721" s="126">
        <v>0.111234705228031</v>
      </c>
      <c r="AD721" s="126">
        <v>3.6707452725250298</v>
      </c>
      <c r="AE721" s="127">
        <v>0</v>
      </c>
      <c r="AF721" s="128">
        <v>2</v>
      </c>
      <c r="AG721" s="125">
        <v>4.7214682981090101</v>
      </c>
      <c r="AH721" s="126">
        <v>3.0908787541713001</v>
      </c>
      <c r="AI721" s="126">
        <v>1.6305895439377101</v>
      </c>
      <c r="AJ721" s="126">
        <v>0</v>
      </c>
      <c r="AK721" s="126">
        <v>0</v>
      </c>
      <c r="AL721" s="126">
        <v>0</v>
      </c>
      <c r="AM721" s="126">
        <v>1.6305895439377101</v>
      </c>
      <c r="AN721" s="126">
        <v>3.0908787541713001</v>
      </c>
      <c r="AO721" s="127">
        <v>0</v>
      </c>
      <c r="AP721" s="129">
        <v>117.5</v>
      </c>
      <c r="AQ721" s="129">
        <v>0</v>
      </c>
      <c r="AR721" s="129">
        <v>117.5</v>
      </c>
      <c r="AS721" s="129">
        <v>428.5</v>
      </c>
      <c r="AT721" s="129">
        <v>0</v>
      </c>
      <c r="AU721" s="129">
        <v>428.5</v>
      </c>
      <c r="AV721" s="129">
        <v>0</v>
      </c>
      <c r="AW721" s="129">
        <v>117.5</v>
      </c>
      <c r="AX721" s="129">
        <v>428.5</v>
      </c>
      <c r="AY721" s="129">
        <v>546</v>
      </c>
      <c r="AZ721" s="130">
        <v>546</v>
      </c>
      <c r="BA721" s="131">
        <v>0</v>
      </c>
      <c r="BB721" s="116">
        <v>0</v>
      </c>
      <c r="BC721" s="116" t="s">
        <v>254</v>
      </c>
      <c r="BD721" s="116">
        <v>0</v>
      </c>
      <c r="BE721" s="116" t="s">
        <v>254</v>
      </c>
      <c r="BF721" s="116">
        <v>0</v>
      </c>
      <c r="BG721" s="116" t="s">
        <v>254</v>
      </c>
      <c r="BH721" s="116">
        <v>0</v>
      </c>
      <c r="BI721" s="116">
        <v>0</v>
      </c>
    </row>
    <row r="722" spans="1:61" ht="15.5">
      <c r="A722" s="117" t="str">
        <f t="shared" si="11"/>
        <v>RU</v>
      </c>
      <c r="B722" s="118" t="s">
        <v>357</v>
      </c>
      <c r="C722" s="118">
        <v>1</v>
      </c>
      <c r="D722" s="118" t="s">
        <v>1156</v>
      </c>
      <c r="E722" s="119">
        <v>1</v>
      </c>
      <c r="F722" s="120">
        <v>1.5085500478744507</v>
      </c>
      <c r="G722" s="121">
        <v>36.985099792480469</v>
      </c>
      <c r="H722" s="60" t="s">
        <v>24</v>
      </c>
      <c r="I722" s="123">
        <v>1145.9129109999999</v>
      </c>
      <c r="J722" s="124">
        <v>0.32</v>
      </c>
      <c r="K722" s="124">
        <v>6</v>
      </c>
      <c r="L722" s="124">
        <v>32.28</v>
      </c>
      <c r="N722" s="125">
        <v>4.5999999999999999E-3</v>
      </c>
      <c r="O722" s="126">
        <v>0</v>
      </c>
      <c r="P722" s="126">
        <v>0</v>
      </c>
      <c r="Q722" s="126">
        <v>0.51800000000000002</v>
      </c>
      <c r="R722" s="126">
        <v>0</v>
      </c>
      <c r="S722" s="126">
        <v>8.8803088803088796E-3</v>
      </c>
      <c r="T722" s="126">
        <v>0</v>
      </c>
      <c r="U722" s="126">
        <v>0</v>
      </c>
      <c r="V722" s="127">
        <v>8.8803088803088796E-3</v>
      </c>
      <c r="W722" s="126">
        <v>35.188216039279901</v>
      </c>
      <c r="X722" s="126">
        <v>35.188216039279901</v>
      </c>
      <c r="Y722" s="126">
        <v>0</v>
      </c>
      <c r="Z722" s="126">
        <v>0</v>
      </c>
      <c r="AA722" s="126">
        <v>0</v>
      </c>
      <c r="AB722" s="126">
        <v>0</v>
      </c>
      <c r="AC722" s="126">
        <v>0</v>
      </c>
      <c r="AD722" s="126">
        <v>35.188216039279901</v>
      </c>
      <c r="AE722" s="127">
        <v>0</v>
      </c>
      <c r="AF722" s="128">
        <v>1</v>
      </c>
      <c r="AG722" s="125">
        <v>5.3486088379705397</v>
      </c>
      <c r="AH722" s="126">
        <v>5.3486088379705397</v>
      </c>
      <c r="AI722" s="126">
        <v>0</v>
      </c>
      <c r="AJ722" s="126">
        <v>0</v>
      </c>
      <c r="AK722" s="126">
        <v>0</v>
      </c>
      <c r="AL722" s="126">
        <v>0</v>
      </c>
      <c r="AM722" s="126">
        <v>0</v>
      </c>
      <c r="AN722" s="126">
        <v>5.3486088379705397</v>
      </c>
      <c r="AO722" s="127">
        <v>0</v>
      </c>
      <c r="AP722" s="129">
        <v>158.5</v>
      </c>
      <c r="AQ722" s="129">
        <v>0</v>
      </c>
      <c r="AR722" s="129">
        <v>158.5</v>
      </c>
      <c r="AS722" s="129">
        <v>753.5</v>
      </c>
      <c r="AT722" s="129">
        <v>0</v>
      </c>
      <c r="AU722" s="129">
        <v>753.5</v>
      </c>
      <c r="AV722" s="129">
        <v>0</v>
      </c>
      <c r="AW722" s="129">
        <v>158.5</v>
      </c>
      <c r="AX722" s="129">
        <v>753.5</v>
      </c>
      <c r="AY722" s="129">
        <v>912</v>
      </c>
      <c r="AZ722" s="130">
        <v>912</v>
      </c>
      <c r="BA722" s="131">
        <v>46.55</v>
      </c>
      <c r="BB722" s="116">
        <v>0</v>
      </c>
      <c r="BC722" s="116" t="s">
        <v>254</v>
      </c>
      <c r="BD722" s="116">
        <v>0</v>
      </c>
      <c r="BE722" s="116" t="s">
        <v>254</v>
      </c>
      <c r="BF722" s="116">
        <v>0</v>
      </c>
      <c r="BG722" s="116" t="s">
        <v>254</v>
      </c>
      <c r="BH722" s="116">
        <v>1</v>
      </c>
      <c r="BI722" s="116">
        <v>0</v>
      </c>
    </row>
    <row r="723" spans="1:61" ht="15.5">
      <c r="A723" s="117" t="str">
        <f t="shared" si="11"/>
        <v>RU</v>
      </c>
      <c r="B723" s="118" t="s">
        <v>357</v>
      </c>
      <c r="C723" s="118">
        <v>1</v>
      </c>
      <c r="D723" s="118" t="s">
        <v>1157</v>
      </c>
      <c r="E723" s="119">
        <v>2</v>
      </c>
      <c r="F723" s="120">
        <v>1.8997857570648193</v>
      </c>
      <c r="G723" s="121">
        <v>36.256454467773438</v>
      </c>
      <c r="H723" s="60" t="s">
        <v>24</v>
      </c>
      <c r="I723" s="123">
        <v>923.09651129999997</v>
      </c>
      <c r="J723" s="124">
        <v>0.33200000000000002</v>
      </c>
      <c r="K723" s="124">
        <v>8.34</v>
      </c>
      <c r="L723" s="124">
        <v>32.5</v>
      </c>
      <c r="N723" s="125">
        <v>8.0999999999999996E-3</v>
      </c>
      <c r="O723" s="126">
        <v>0</v>
      </c>
      <c r="P723" s="126">
        <v>0</v>
      </c>
      <c r="Q723" s="126">
        <v>0.53100000000000003</v>
      </c>
      <c r="R723" s="126">
        <v>0</v>
      </c>
      <c r="S723" s="126">
        <v>1.5254237288135601E-2</v>
      </c>
      <c r="T723" s="126">
        <v>0</v>
      </c>
      <c r="U723" s="126">
        <v>0</v>
      </c>
      <c r="V723" s="127">
        <v>1.5254237288135601E-2</v>
      </c>
      <c r="W723" s="126" t="s">
        <v>254</v>
      </c>
      <c r="X723" s="126" t="s">
        <v>254</v>
      </c>
      <c r="Y723" s="126" t="s">
        <v>254</v>
      </c>
      <c r="Z723" s="126" t="s">
        <v>254</v>
      </c>
      <c r="AA723" s="126" t="s">
        <v>254</v>
      </c>
      <c r="AB723" s="126" t="s">
        <v>254</v>
      </c>
      <c r="AC723" s="126" t="s">
        <v>254</v>
      </c>
      <c r="AD723" s="126" t="s">
        <v>254</v>
      </c>
      <c r="AE723" s="127" t="s">
        <v>254</v>
      </c>
      <c r="AF723" s="128">
        <v>2</v>
      </c>
      <c r="AG723" s="125" t="s">
        <v>254</v>
      </c>
      <c r="AH723" s="126" t="s">
        <v>254</v>
      </c>
      <c r="AI723" s="126" t="s">
        <v>254</v>
      </c>
      <c r="AJ723" s="126" t="s">
        <v>254</v>
      </c>
      <c r="AK723" s="126" t="s">
        <v>254</v>
      </c>
      <c r="AL723" s="126" t="s">
        <v>254</v>
      </c>
      <c r="AM723" s="126" t="s">
        <v>254</v>
      </c>
      <c r="AN723" s="126" t="s">
        <v>254</v>
      </c>
      <c r="AO723" s="127" t="s">
        <v>254</v>
      </c>
      <c r="AP723" s="129">
        <v>188.5</v>
      </c>
      <c r="AQ723" s="129">
        <v>0</v>
      </c>
      <c r="AR723" s="129">
        <v>188.5</v>
      </c>
      <c r="AS723" s="129">
        <v>701</v>
      </c>
      <c r="AT723" s="129">
        <v>0</v>
      </c>
      <c r="AU723" s="129">
        <v>701</v>
      </c>
      <c r="AV723" s="129">
        <v>0</v>
      </c>
      <c r="AW723" s="129">
        <v>188.5</v>
      </c>
      <c r="AX723" s="129">
        <v>701</v>
      </c>
      <c r="AY723" s="129">
        <v>889.5</v>
      </c>
      <c r="AZ723" s="130">
        <v>889.5</v>
      </c>
      <c r="BA723" s="131">
        <v>38.85</v>
      </c>
      <c r="BB723" s="116">
        <v>0</v>
      </c>
      <c r="BC723" s="116" t="s">
        <v>254</v>
      </c>
      <c r="BD723" s="116">
        <v>0</v>
      </c>
      <c r="BE723" s="116" t="s">
        <v>254</v>
      </c>
      <c r="BF723" s="116">
        <v>0</v>
      </c>
      <c r="BG723" s="116" t="s">
        <v>254</v>
      </c>
      <c r="BH723" s="116">
        <v>1</v>
      </c>
      <c r="BI723" s="116">
        <v>0</v>
      </c>
    </row>
    <row r="724" spans="1:61" ht="15.5">
      <c r="A724" s="117" t="str">
        <f t="shared" si="11"/>
        <v>RU</v>
      </c>
      <c r="B724" s="118" t="s">
        <v>357</v>
      </c>
      <c r="C724" s="118">
        <v>1</v>
      </c>
      <c r="D724" s="118" t="s">
        <v>1158</v>
      </c>
      <c r="E724" s="119">
        <v>3</v>
      </c>
      <c r="F724" s="120">
        <v>1.7487008571624756</v>
      </c>
      <c r="G724" s="121">
        <v>36.167999267578125</v>
      </c>
      <c r="H724" s="60" t="s">
        <v>24</v>
      </c>
      <c r="I724" s="123">
        <v>1018.589254</v>
      </c>
      <c r="J724" s="124">
        <v>0.34399999999999997</v>
      </c>
      <c r="K724" s="124">
        <v>6.9</v>
      </c>
      <c r="L724" s="124">
        <v>35.56</v>
      </c>
      <c r="N724" s="125">
        <v>3.0999999999999999E-3</v>
      </c>
      <c r="O724" s="126">
        <v>0</v>
      </c>
      <c r="P724" s="126">
        <v>0</v>
      </c>
      <c r="Q724" s="126">
        <v>0.55000000000000004</v>
      </c>
      <c r="R724" s="126">
        <v>0</v>
      </c>
      <c r="S724" s="126">
        <v>5.6363636363636399E-3</v>
      </c>
      <c r="T724" s="126">
        <v>0</v>
      </c>
      <c r="U724" s="126">
        <v>0</v>
      </c>
      <c r="V724" s="127">
        <v>5.6363636363636399E-3</v>
      </c>
      <c r="W724" s="126">
        <v>43.072824156305501</v>
      </c>
      <c r="X724" s="126">
        <v>43.072824156305501</v>
      </c>
      <c r="Y724" s="126">
        <v>0</v>
      </c>
      <c r="Z724" s="126">
        <v>0</v>
      </c>
      <c r="AA724" s="126">
        <v>0</v>
      </c>
      <c r="AB724" s="126">
        <v>0</v>
      </c>
      <c r="AC724" s="126">
        <v>0</v>
      </c>
      <c r="AD724" s="126">
        <v>43.072824156305501</v>
      </c>
      <c r="AE724" s="127">
        <v>0</v>
      </c>
      <c r="AF724" s="128">
        <v>2</v>
      </c>
      <c r="AG724" s="125">
        <v>6.5470692717584402</v>
      </c>
      <c r="AH724" s="126">
        <v>6.5470692717584402</v>
      </c>
      <c r="AI724" s="126">
        <v>0</v>
      </c>
      <c r="AJ724" s="126">
        <v>0</v>
      </c>
      <c r="AK724" s="126">
        <v>0</v>
      </c>
      <c r="AL724" s="126">
        <v>0</v>
      </c>
      <c r="AM724" s="126">
        <v>0</v>
      </c>
      <c r="AN724" s="126">
        <v>6.5470692717584402</v>
      </c>
      <c r="AO724" s="127">
        <v>0</v>
      </c>
      <c r="AP724" s="129">
        <v>220</v>
      </c>
      <c r="AQ724" s="129">
        <v>0</v>
      </c>
      <c r="AR724" s="129">
        <v>220</v>
      </c>
      <c r="AS724" s="129">
        <v>486</v>
      </c>
      <c r="AT724" s="129">
        <v>0</v>
      </c>
      <c r="AU724" s="129">
        <v>486</v>
      </c>
      <c r="AV724" s="129">
        <v>0</v>
      </c>
      <c r="AW724" s="129">
        <v>220</v>
      </c>
      <c r="AX724" s="129">
        <v>486</v>
      </c>
      <c r="AY724" s="129">
        <v>706</v>
      </c>
      <c r="AZ724" s="130">
        <v>706</v>
      </c>
      <c r="BA724" s="131">
        <v>68.41</v>
      </c>
      <c r="BB724" s="116">
        <v>1</v>
      </c>
      <c r="BC724" s="116" t="s">
        <v>254</v>
      </c>
      <c r="BD724" s="116">
        <v>0</v>
      </c>
      <c r="BE724" s="116" t="s">
        <v>254</v>
      </c>
      <c r="BF724" s="116">
        <v>0</v>
      </c>
      <c r="BG724" s="116" t="s">
        <v>254</v>
      </c>
      <c r="BH724" s="116">
        <v>1</v>
      </c>
      <c r="BI724" s="116">
        <v>1</v>
      </c>
    </row>
    <row r="725" spans="1:61" ht="15.5">
      <c r="A725" s="117" t="str">
        <f t="shared" si="11"/>
        <v>RU</v>
      </c>
      <c r="B725" s="118" t="s">
        <v>357</v>
      </c>
      <c r="C725" s="118">
        <v>1</v>
      </c>
      <c r="D725" s="118" t="s">
        <v>1159</v>
      </c>
      <c r="E725" s="119">
        <v>4</v>
      </c>
      <c r="F725" s="120">
        <v>1.7921686172485352</v>
      </c>
      <c r="G725" s="121">
        <v>37.113239288330078</v>
      </c>
      <c r="H725" s="60" t="s">
        <v>24</v>
      </c>
      <c r="I725" s="123">
        <v>827.60376880000001</v>
      </c>
      <c r="J725" s="124">
        <v>0.314</v>
      </c>
      <c r="K725" s="124">
        <v>7.22</v>
      </c>
      <c r="L725" s="124">
        <v>33.46</v>
      </c>
      <c r="N725" s="125">
        <v>3.2000000000000002E-3</v>
      </c>
      <c r="O725" s="126">
        <v>0</v>
      </c>
      <c r="P725" s="126">
        <v>0</v>
      </c>
      <c r="Q725" s="126">
        <v>0.41099999999999998</v>
      </c>
      <c r="R725" s="126">
        <v>0</v>
      </c>
      <c r="S725" s="126">
        <v>7.7858880778588803E-3</v>
      </c>
      <c r="T725" s="126">
        <v>0</v>
      </c>
      <c r="U725" s="126">
        <v>0</v>
      </c>
      <c r="V725" s="127">
        <v>7.7858880778588803E-3</v>
      </c>
      <c r="W725" s="126" t="s">
        <v>254</v>
      </c>
      <c r="X725" s="126" t="s">
        <v>254</v>
      </c>
      <c r="Y725" s="126" t="s">
        <v>254</v>
      </c>
      <c r="Z725" s="126" t="s">
        <v>254</v>
      </c>
      <c r="AA725" s="126" t="s">
        <v>254</v>
      </c>
      <c r="AB725" s="126" t="s">
        <v>254</v>
      </c>
      <c r="AC725" s="126" t="s">
        <v>254</v>
      </c>
      <c r="AD725" s="126" t="s">
        <v>254</v>
      </c>
      <c r="AE725" s="127" t="s">
        <v>254</v>
      </c>
      <c r="AF725" s="128">
        <v>2</v>
      </c>
      <c r="AG725" s="125" t="s">
        <v>254</v>
      </c>
      <c r="AH725" s="126" t="s">
        <v>254</v>
      </c>
      <c r="AI725" s="126" t="s">
        <v>254</v>
      </c>
      <c r="AJ725" s="126" t="s">
        <v>254</v>
      </c>
      <c r="AK725" s="126" t="s">
        <v>254</v>
      </c>
      <c r="AL725" s="126" t="s">
        <v>254</v>
      </c>
      <c r="AM725" s="126" t="s">
        <v>254</v>
      </c>
      <c r="AN725" s="126" t="s">
        <v>254</v>
      </c>
      <c r="AO725" s="127" t="s">
        <v>254</v>
      </c>
      <c r="AP725" s="129">
        <v>185.5</v>
      </c>
      <c r="AQ725" s="129">
        <v>0</v>
      </c>
      <c r="AR725" s="129">
        <v>185.5</v>
      </c>
      <c r="AS725" s="129">
        <v>662.5</v>
      </c>
      <c r="AT725" s="129">
        <v>0</v>
      </c>
      <c r="AU725" s="129">
        <v>662.5</v>
      </c>
      <c r="AV725" s="129">
        <v>0</v>
      </c>
      <c r="AW725" s="129">
        <v>185.5</v>
      </c>
      <c r="AX725" s="129">
        <v>662.5</v>
      </c>
      <c r="AY725" s="129">
        <v>848</v>
      </c>
      <c r="AZ725" s="130">
        <v>848</v>
      </c>
      <c r="BA725" s="131">
        <v>47.31</v>
      </c>
      <c r="BB725" s="116">
        <v>0</v>
      </c>
      <c r="BC725" s="116" t="s">
        <v>254</v>
      </c>
      <c r="BD725" s="116">
        <v>0</v>
      </c>
      <c r="BE725" s="116" t="s">
        <v>254</v>
      </c>
      <c r="BF725" s="116">
        <v>0</v>
      </c>
      <c r="BG725" s="116" t="s">
        <v>254</v>
      </c>
      <c r="BH725" s="116">
        <v>1</v>
      </c>
      <c r="BI725" s="116">
        <v>0</v>
      </c>
    </row>
    <row r="726" spans="1:61" ht="15.5">
      <c r="A726" s="117" t="str">
        <f t="shared" si="11"/>
        <v>RU</v>
      </c>
      <c r="B726" s="118" t="s">
        <v>357</v>
      </c>
      <c r="C726" s="118">
        <v>1</v>
      </c>
      <c r="D726" s="118" t="s">
        <v>1160</v>
      </c>
      <c r="E726" s="119">
        <v>5</v>
      </c>
      <c r="F726" s="120">
        <v>1.8895361423492432</v>
      </c>
      <c r="G726" s="121">
        <v>37.249637603759766</v>
      </c>
      <c r="H726" s="60" t="s">
        <v>24</v>
      </c>
      <c r="I726" s="123">
        <v>763.94194040000002</v>
      </c>
      <c r="J726" s="124">
        <v>0.28799999999999998</v>
      </c>
      <c r="K726" s="124">
        <v>6.74</v>
      </c>
      <c r="L726" s="124">
        <v>35.78</v>
      </c>
      <c r="N726" s="125">
        <v>3.8E-3</v>
      </c>
      <c r="O726" s="126">
        <v>0</v>
      </c>
      <c r="P726" s="126">
        <v>0</v>
      </c>
      <c r="Q726" s="126">
        <v>0.41599999999999998</v>
      </c>
      <c r="R726" s="126">
        <v>0</v>
      </c>
      <c r="S726" s="126">
        <v>9.1346153846153903E-3</v>
      </c>
      <c r="T726" s="126">
        <v>0</v>
      </c>
      <c r="U726" s="126">
        <v>0</v>
      </c>
      <c r="V726" s="127">
        <v>9.1346153846153903E-3</v>
      </c>
      <c r="W726" s="126">
        <v>69.496855345911996</v>
      </c>
      <c r="X726" s="126">
        <v>69.496855345911996</v>
      </c>
      <c r="Y726" s="126">
        <v>0</v>
      </c>
      <c r="Z726" s="126">
        <v>0</v>
      </c>
      <c r="AA726" s="126">
        <v>0</v>
      </c>
      <c r="AB726" s="126">
        <v>0</v>
      </c>
      <c r="AC726" s="126">
        <v>0</v>
      </c>
      <c r="AD726" s="126">
        <v>69.496855345911996</v>
      </c>
      <c r="AE726" s="127">
        <v>0</v>
      </c>
      <c r="AF726" s="128">
        <v>2</v>
      </c>
      <c r="AG726" s="125">
        <v>10.5635220125786</v>
      </c>
      <c r="AH726" s="126">
        <v>10.5635220125786</v>
      </c>
      <c r="AI726" s="126">
        <v>0</v>
      </c>
      <c r="AJ726" s="126">
        <v>0</v>
      </c>
      <c r="AK726" s="126">
        <v>0</v>
      </c>
      <c r="AL726" s="126">
        <v>0</v>
      </c>
      <c r="AM726" s="126">
        <v>0</v>
      </c>
      <c r="AN726" s="126">
        <v>10.5635220125786</v>
      </c>
      <c r="AO726" s="127">
        <v>0</v>
      </c>
      <c r="AP726" s="129">
        <v>99</v>
      </c>
      <c r="AQ726" s="129">
        <v>0</v>
      </c>
      <c r="AR726" s="129">
        <v>99</v>
      </c>
      <c r="AS726" s="129">
        <v>477.5</v>
      </c>
      <c r="AT726" s="129">
        <v>0</v>
      </c>
      <c r="AU726" s="129">
        <v>477.5</v>
      </c>
      <c r="AV726" s="129">
        <v>0</v>
      </c>
      <c r="AW726" s="129">
        <v>99</v>
      </c>
      <c r="AX726" s="129">
        <v>477.5</v>
      </c>
      <c r="AY726" s="129">
        <v>576.5</v>
      </c>
      <c r="AZ726" s="130">
        <v>576.5</v>
      </c>
      <c r="BA726" s="131">
        <v>46.02</v>
      </c>
      <c r="BB726" s="116">
        <v>0</v>
      </c>
      <c r="BC726" s="116" t="s">
        <v>254</v>
      </c>
      <c r="BD726" s="116">
        <v>0</v>
      </c>
      <c r="BE726" s="116" t="s">
        <v>254</v>
      </c>
      <c r="BF726" s="116">
        <v>0</v>
      </c>
      <c r="BG726" s="116" t="s">
        <v>254</v>
      </c>
      <c r="BH726" s="116">
        <v>1</v>
      </c>
      <c r="BI726" s="116">
        <v>0</v>
      </c>
    </row>
    <row r="727" spans="1:61" ht="15.5">
      <c r="A727" s="117" t="str">
        <f t="shared" si="11"/>
        <v>RU</v>
      </c>
      <c r="B727" s="118" t="s">
        <v>357</v>
      </c>
      <c r="C727" s="118">
        <v>1</v>
      </c>
      <c r="D727" s="118" t="s">
        <v>1161</v>
      </c>
      <c r="E727" s="119">
        <v>6</v>
      </c>
      <c r="F727" s="120">
        <v>1.6079599857330322</v>
      </c>
      <c r="G727" s="121">
        <v>37.224727630615234</v>
      </c>
      <c r="H727" s="60" t="s">
        <v>24</v>
      </c>
      <c r="I727" s="123">
        <v>1018.589254</v>
      </c>
      <c r="J727" s="124">
        <v>0.3</v>
      </c>
      <c r="K727" s="124">
        <v>3.9</v>
      </c>
      <c r="L727" s="124">
        <v>106.44</v>
      </c>
      <c r="N727" s="125">
        <v>5.3E-3</v>
      </c>
      <c r="O727" s="126">
        <v>0</v>
      </c>
      <c r="P727" s="126">
        <v>0</v>
      </c>
      <c r="Q727" s="126">
        <v>0.52200000000000002</v>
      </c>
      <c r="R727" s="126">
        <v>0</v>
      </c>
      <c r="S727" s="126">
        <v>1.0153256704980801E-2</v>
      </c>
      <c r="T727" s="126">
        <v>0</v>
      </c>
      <c r="U727" s="126">
        <v>0</v>
      </c>
      <c r="V727" s="127">
        <v>1.0153256704980801E-2</v>
      </c>
      <c r="W727" s="126">
        <v>29.230769230769202</v>
      </c>
      <c r="X727" s="126">
        <v>29.230769230769202</v>
      </c>
      <c r="Y727" s="126">
        <v>0</v>
      </c>
      <c r="Z727" s="126">
        <v>0</v>
      </c>
      <c r="AA727" s="126">
        <v>0</v>
      </c>
      <c r="AB727" s="126">
        <v>0</v>
      </c>
      <c r="AC727" s="126">
        <v>0</v>
      </c>
      <c r="AD727" s="126">
        <v>29.230769230769202</v>
      </c>
      <c r="AE727" s="127">
        <v>0</v>
      </c>
      <c r="AF727" s="128">
        <v>2</v>
      </c>
      <c r="AG727" s="125">
        <v>4.4430769230769203</v>
      </c>
      <c r="AH727" s="126">
        <v>4.4430769230769203</v>
      </c>
      <c r="AI727" s="126">
        <v>0</v>
      </c>
      <c r="AJ727" s="126">
        <v>0</v>
      </c>
      <c r="AK727" s="126">
        <v>0</v>
      </c>
      <c r="AL727" s="126">
        <v>0</v>
      </c>
      <c r="AM727" s="126">
        <v>0</v>
      </c>
      <c r="AN727" s="126">
        <v>4.4430769230769203</v>
      </c>
      <c r="AO727" s="127">
        <v>0</v>
      </c>
      <c r="AP727" s="129">
        <v>113.5</v>
      </c>
      <c r="AQ727" s="129">
        <v>0</v>
      </c>
      <c r="AR727" s="129">
        <v>113.5</v>
      </c>
      <c r="AS727" s="129">
        <v>236.5</v>
      </c>
      <c r="AT727" s="129">
        <v>0</v>
      </c>
      <c r="AU727" s="129">
        <v>236.5</v>
      </c>
      <c r="AV727" s="129">
        <v>0</v>
      </c>
      <c r="AW727" s="129">
        <v>113.5</v>
      </c>
      <c r="AX727" s="129">
        <v>236.5</v>
      </c>
      <c r="AY727" s="129">
        <v>350</v>
      </c>
      <c r="AZ727" s="130">
        <v>350</v>
      </c>
      <c r="BA727" s="131">
        <v>61.73</v>
      </c>
      <c r="BB727" s="116">
        <v>0</v>
      </c>
      <c r="BC727" s="116" t="s">
        <v>254</v>
      </c>
      <c r="BD727" s="116">
        <v>0</v>
      </c>
      <c r="BE727" s="116" t="s">
        <v>254</v>
      </c>
      <c r="BF727" s="116">
        <v>0</v>
      </c>
      <c r="BG727" s="116" t="s">
        <v>254</v>
      </c>
      <c r="BH727" s="116">
        <v>1</v>
      </c>
      <c r="BI727" s="116">
        <v>0</v>
      </c>
    </row>
    <row r="728" spans="1:61" ht="15.5">
      <c r="A728" s="117" t="str">
        <f t="shared" si="11"/>
        <v>RU</v>
      </c>
      <c r="B728" s="118" t="s">
        <v>357</v>
      </c>
      <c r="C728" s="118">
        <v>1</v>
      </c>
      <c r="D728" s="118" t="s">
        <v>1162</v>
      </c>
      <c r="E728" s="119">
        <v>7</v>
      </c>
      <c r="F728" s="120">
        <v>1.7391667366027832</v>
      </c>
      <c r="G728" s="121">
        <v>35.733818054199219</v>
      </c>
      <c r="H728" s="60" t="s">
        <v>24</v>
      </c>
      <c r="I728" s="123">
        <v>859.43468299999995</v>
      </c>
      <c r="J728" s="124">
        <v>0.32800000000000001</v>
      </c>
      <c r="K728" s="124">
        <v>2.96</v>
      </c>
      <c r="L728" s="124">
        <v>28.58</v>
      </c>
      <c r="N728" s="125">
        <v>3.0999999999999999E-3</v>
      </c>
      <c r="O728" s="126">
        <v>0</v>
      </c>
      <c r="P728" s="126">
        <v>0</v>
      </c>
      <c r="Q728" s="126">
        <v>0.51100000000000001</v>
      </c>
      <c r="R728" s="126">
        <v>0</v>
      </c>
      <c r="S728" s="126">
        <v>6.0665362035225E-3</v>
      </c>
      <c r="T728" s="126">
        <v>0</v>
      </c>
      <c r="U728" s="126">
        <v>0</v>
      </c>
      <c r="V728" s="127">
        <v>6.0665362035225E-3</v>
      </c>
      <c r="W728" s="126">
        <v>35.081374321880702</v>
      </c>
      <c r="X728" s="126">
        <v>35.081374321880702</v>
      </c>
      <c r="Y728" s="126">
        <v>0</v>
      </c>
      <c r="Z728" s="126">
        <v>0</v>
      </c>
      <c r="AA728" s="126">
        <v>0</v>
      </c>
      <c r="AB728" s="126">
        <v>0</v>
      </c>
      <c r="AC728" s="126">
        <v>0</v>
      </c>
      <c r="AD728" s="126">
        <v>35.081374321880702</v>
      </c>
      <c r="AE728" s="127">
        <v>0</v>
      </c>
      <c r="AF728" s="128">
        <v>2</v>
      </c>
      <c r="AG728" s="125">
        <v>5.3323688969258596</v>
      </c>
      <c r="AH728" s="126">
        <v>5.3323688969258596</v>
      </c>
      <c r="AI728" s="126">
        <v>0</v>
      </c>
      <c r="AJ728" s="126">
        <v>0</v>
      </c>
      <c r="AK728" s="126">
        <v>0</v>
      </c>
      <c r="AL728" s="126">
        <v>0</v>
      </c>
      <c r="AM728" s="126">
        <v>0</v>
      </c>
      <c r="AN728" s="126">
        <v>5.3323688969258596</v>
      </c>
      <c r="AO728" s="127">
        <v>0</v>
      </c>
      <c r="AP728" s="129">
        <v>177.5</v>
      </c>
      <c r="AQ728" s="129">
        <v>0</v>
      </c>
      <c r="AR728" s="129">
        <v>177.5</v>
      </c>
      <c r="AS728" s="129">
        <v>376.5</v>
      </c>
      <c r="AT728" s="129">
        <v>0</v>
      </c>
      <c r="AU728" s="129">
        <v>376.5</v>
      </c>
      <c r="AV728" s="129">
        <v>0</v>
      </c>
      <c r="AW728" s="129">
        <v>177.5</v>
      </c>
      <c r="AX728" s="129">
        <v>376.5</v>
      </c>
      <c r="AY728" s="129">
        <v>554</v>
      </c>
      <c r="AZ728" s="130">
        <v>554</v>
      </c>
      <c r="BA728" s="131">
        <v>78.34</v>
      </c>
      <c r="BB728" s="116">
        <v>0</v>
      </c>
      <c r="BC728" s="116" t="s">
        <v>254</v>
      </c>
      <c r="BD728" s="116">
        <v>0</v>
      </c>
      <c r="BE728" s="116" t="s">
        <v>254</v>
      </c>
      <c r="BF728" s="116">
        <v>0</v>
      </c>
      <c r="BG728" s="116" t="s">
        <v>254</v>
      </c>
      <c r="BH728" s="116">
        <v>1</v>
      </c>
      <c r="BI728" s="116">
        <v>0</v>
      </c>
    </row>
    <row r="729" spans="1:61" ht="15.5">
      <c r="A729" s="117" t="str">
        <f t="shared" si="11"/>
        <v>RU</v>
      </c>
      <c r="B729" s="118" t="s">
        <v>357</v>
      </c>
      <c r="C729" s="118">
        <v>1</v>
      </c>
      <c r="D729" s="118" t="s">
        <v>1163</v>
      </c>
      <c r="E729" s="119">
        <v>8</v>
      </c>
      <c r="F729" s="120">
        <v>0.69257575273513794</v>
      </c>
      <c r="G729" s="121">
        <v>12.456292152404785</v>
      </c>
      <c r="H729" s="60" t="s">
        <v>24</v>
      </c>
      <c r="I729" s="123">
        <v>668.44919789999994</v>
      </c>
      <c r="J729" s="124">
        <v>0.318</v>
      </c>
      <c r="K729" s="124">
        <v>3.96</v>
      </c>
      <c r="L729" s="124">
        <v>40.72</v>
      </c>
      <c r="N729" s="125">
        <v>9.2999999999999992E-3</v>
      </c>
      <c r="O729" s="126">
        <v>0</v>
      </c>
      <c r="P729" s="126">
        <v>0</v>
      </c>
      <c r="Q729" s="126">
        <v>0.66</v>
      </c>
      <c r="R729" s="126">
        <v>0</v>
      </c>
      <c r="S729" s="126">
        <v>1.40909090909091E-2</v>
      </c>
      <c r="T729" s="126">
        <v>0</v>
      </c>
      <c r="U729" s="126">
        <v>0</v>
      </c>
      <c r="V729" s="127">
        <v>1.40909090909091E-2</v>
      </c>
      <c r="W729" s="126">
        <v>57.819905213270097</v>
      </c>
      <c r="X729" s="126">
        <v>57.819905213270097</v>
      </c>
      <c r="Y729" s="126">
        <v>0</v>
      </c>
      <c r="Z729" s="126">
        <v>0</v>
      </c>
      <c r="AA729" s="126">
        <v>0</v>
      </c>
      <c r="AB729" s="126">
        <v>0</v>
      </c>
      <c r="AC729" s="126">
        <v>0</v>
      </c>
      <c r="AD729" s="126">
        <v>57.819905213270097</v>
      </c>
      <c r="AE729" s="127">
        <v>0</v>
      </c>
      <c r="AF729" s="128">
        <v>2</v>
      </c>
      <c r="AG729" s="125">
        <v>8.7886255924170609</v>
      </c>
      <c r="AH729" s="126">
        <v>8.7886255924170609</v>
      </c>
      <c r="AI729" s="126">
        <v>0</v>
      </c>
      <c r="AJ729" s="126">
        <v>0</v>
      </c>
      <c r="AK729" s="126">
        <v>0</v>
      </c>
      <c r="AL729" s="126">
        <v>0</v>
      </c>
      <c r="AM729" s="126">
        <v>0</v>
      </c>
      <c r="AN729" s="126">
        <v>8.7886255924170609</v>
      </c>
      <c r="AO729" s="127">
        <v>0</v>
      </c>
      <c r="AP729" s="129">
        <v>126</v>
      </c>
      <c r="AQ729" s="129">
        <v>0</v>
      </c>
      <c r="AR729" s="129">
        <v>126</v>
      </c>
      <c r="AS729" s="129">
        <v>512.5</v>
      </c>
      <c r="AT729" s="129">
        <v>0</v>
      </c>
      <c r="AU729" s="129">
        <v>512.5</v>
      </c>
      <c r="AV729" s="129">
        <v>0</v>
      </c>
      <c r="AW729" s="129">
        <v>126</v>
      </c>
      <c r="AX729" s="129">
        <v>512.5</v>
      </c>
      <c r="AY729" s="129">
        <v>638.5</v>
      </c>
      <c r="AZ729" s="130">
        <v>638.5</v>
      </c>
      <c r="BA729" s="131">
        <v>63.83</v>
      </c>
      <c r="BB729" s="116">
        <v>1</v>
      </c>
      <c r="BC729" s="116" t="s">
        <v>254</v>
      </c>
      <c r="BD729" s="116">
        <v>0</v>
      </c>
      <c r="BE729" s="116" t="s">
        <v>254</v>
      </c>
      <c r="BF729" s="116">
        <v>0</v>
      </c>
      <c r="BG729" s="116" t="s">
        <v>254</v>
      </c>
      <c r="BH729" s="116">
        <v>1</v>
      </c>
      <c r="BI729" s="116">
        <v>1</v>
      </c>
    </row>
    <row r="730" spans="1:61" ht="15.5">
      <c r="A730" s="117" t="str">
        <f t="shared" si="11"/>
        <v>RU</v>
      </c>
      <c r="B730" s="118" t="s">
        <v>357</v>
      </c>
      <c r="C730" s="118">
        <v>1</v>
      </c>
      <c r="D730" s="118" t="s">
        <v>1164</v>
      </c>
      <c r="E730" s="119">
        <v>9</v>
      </c>
      <c r="F730" s="120">
        <v>1.888775110244751</v>
      </c>
      <c r="G730" s="121">
        <v>49.398025512695313</v>
      </c>
      <c r="H730" s="60" t="s">
        <v>24</v>
      </c>
      <c r="I730" s="123">
        <v>891.26559710000004</v>
      </c>
      <c r="J730" s="124">
        <v>0.28000000000000003</v>
      </c>
      <c r="K730" s="124">
        <v>4.18</v>
      </c>
      <c r="L730" s="124">
        <v>43.54</v>
      </c>
      <c r="N730" s="125">
        <v>8.2000000000000007E-3</v>
      </c>
      <c r="O730" s="126">
        <v>0</v>
      </c>
      <c r="P730" s="126">
        <v>0</v>
      </c>
      <c r="Q730" s="126">
        <v>0.443</v>
      </c>
      <c r="R730" s="126">
        <v>0</v>
      </c>
      <c r="S730" s="126">
        <v>1.8510158013544002E-2</v>
      </c>
      <c r="T730" s="126">
        <v>0</v>
      </c>
      <c r="U730" s="126">
        <v>0</v>
      </c>
      <c r="V730" s="127">
        <v>1.8510158013544002E-2</v>
      </c>
      <c r="W730" s="126">
        <v>44.556213017751503</v>
      </c>
      <c r="X730" s="126">
        <v>44.556213017751503</v>
      </c>
      <c r="Y730" s="126">
        <v>0</v>
      </c>
      <c r="Z730" s="126">
        <v>0</v>
      </c>
      <c r="AA730" s="126">
        <v>0</v>
      </c>
      <c r="AB730" s="126">
        <v>0</v>
      </c>
      <c r="AC730" s="126">
        <v>0</v>
      </c>
      <c r="AD730" s="126">
        <v>44.556213017751503</v>
      </c>
      <c r="AE730" s="127">
        <v>0</v>
      </c>
      <c r="AF730" s="128">
        <v>2</v>
      </c>
      <c r="AG730" s="125">
        <v>6.7725443786982202</v>
      </c>
      <c r="AH730" s="126">
        <v>6.7725443786982202</v>
      </c>
      <c r="AI730" s="126">
        <v>0</v>
      </c>
      <c r="AJ730" s="126">
        <v>0</v>
      </c>
      <c r="AK730" s="126">
        <v>0</v>
      </c>
      <c r="AL730" s="126">
        <v>0</v>
      </c>
      <c r="AM730" s="126">
        <v>0</v>
      </c>
      <c r="AN730" s="126">
        <v>6.7725443786982202</v>
      </c>
      <c r="AO730" s="127">
        <v>0</v>
      </c>
      <c r="AP730" s="129">
        <v>165</v>
      </c>
      <c r="AQ730" s="129">
        <v>0</v>
      </c>
      <c r="AR730" s="129">
        <v>165</v>
      </c>
      <c r="AS730" s="129">
        <v>376</v>
      </c>
      <c r="AT730" s="129">
        <v>0</v>
      </c>
      <c r="AU730" s="129">
        <v>376</v>
      </c>
      <c r="AV730" s="129">
        <v>0</v>
      </c>
      <c r="AW730" s="129">
        <v>165</v>
      </c>
      <c r="AX730" s="129">
        <v>376</v>
      </c>
      <c r="AY730" s="129">
        <v>541</v>
      </c>
      <c r="AZ730" s="130">
        <v>541</v>
      </c>
      <c r="BA730" s="131">
        <v>23.33</v>
      </c>
      <c r="BB730" s="116">
        <v>0</v>
      </c>
      <c r="BC730" s="116" t="s">
        <v>254</v>
      </c>
      <c r="BD730" s="116">
        <v>0</v>
      </c>
      <c r="BE730" s="116" t="s">
        <v>254</v>
      </c>
      <c r="BF730" s="116">
        <v>0</v>
      </c>
      <c r="BG730" s="116" t="s">
        <v>254</v>
      </c>
      <c r="BH730" s="116">
        <v>1</v>
      </c>
      <c r="BI730" s="116">
        <v>0</v>
      </c>
    </row>
    <row r="731" spans="1:61" ht="15.5">
      <c r="A731" s="117" t="str">
        <f t="shared" si="11"/>
        <v>RU</v>
      </c>
      <c r="B731" s="118" t="s">
        <v>357</v>
      </c>
      <c r="C731" s="118">
        <v>1</v>
      </c>
      <c r="D731" s="118" t="s">
        <v>1165</v>
      </c>
      <c r="E731" s="119" t="s">
        <v>436</v>
      </c>
      <c r="F731" s="120">
        <v>1.9830777645111084</v>
      </c>
      <c r="G731" s="121">
        <v>37.992927551269531</v>
      </c>
      <c r="H731" s="60" t="s">
        <v>24</v>
      </c>
      <c r="I731" s="123">
        <v>541.12554109999996</v>
      </c>
      <c r="J731" s="124">
        <v>0.28000000000000003</v>
      </c>
      <c r="K731" s="124">
        <v>3.74</v>
      </c>
      <c r="L731" s="124">
        <v>32.840000000000003</v>
      </c>
      <c r="N731" s="125">
        <v>1.03E-2</v>
      </c>
      <c r="O731" s="126">
        <v>0</v>
      </c>
      <c r="P731" s="126">
        <v>0</v>
      </c>
      <c r="Q731" s="126">
        <v>0.373</v>
      </c>
      <c r="R731" s="126">
        <v>0</v>
      </c>
      <c r="S731" s="126">
        <v>2.76139410187668E-2</v>
      </c>
      <c r="T731" s="126">
        <v>0</v>
      </c>
      <c r="U731" s="126">
        <v>0</v>
      </c>
      <c r="V731" s="127">
        <v>2.76139410187668E-2</v>
      </c>
      <c r="W731" s="126">
        <v>44.398907103825103</v>
      </c>
      <c r="X731" s="126">
        <v>44.398907103825103</v>
      </c>
      <c r="Y731" s="126">
        <v>0</v>
      </c>
      <c r="Z731" s="126">
        <v>0</v>
      </c>
      <c r="AA731" s="126">
        <v>0</v>
      </c>
      <c r="AB731" s="126">
        <v>0</v>
      </c>
      <c r="AC731" s="126">
        <v>0</v>
      </c>
      <c r="AD731" s="126">
        <v>44.398907103825103</v>
      </c>
      <c r="AE731" s="127">
        <v>0</v>
      </c>
      <c r="AF731" s="128">
        <v>2</v>
      </c>
      <c r="AG731" s="125">
        <v>6.74863387978142</v>
      </c>
      <c r="AH731" s="126">
        <v>6.74863387978142</v>
      </c>
      <c r="AI731" s="126">
        <v>0</v>
      </c>
      <c r="AJ731" s="126">
        <v>0</v>
      </c>
      <c r="AK731" s="126">
        <v>0</v>
      </c>
      <c r="AL731" s="126">
        <v>0</v>
      </c>
      <c r="AM731" s="126">
        <v>0</v>
      </c>
      <c r="AN731" s="126">
        <v>6.74863387978142</v>
      </c>
      <c r="AO731" s="127">
        <v>0</v>
      </c>
      <c r="AP731" s="129">
        <v>81</v>
      </c>
      <c r="AQ731" s="129">
        <v>0</v>
      </c>
      <c r="AR731" s="129">
        <v>81</v>
      </c>
      <c r="AS731" s="129">
        <v>277</v>
      </c>
      <c r="AT731" s="129">
        <v>0</v>
      </c>
      <c r="AU731" s="129">
        <v>277</v>
      </c>
      <c r="AV731" s="129">
        <v>0</v>
      </c>
      <c r="AW731" s="129">
        <v>81</v>
      </c>
      <c r="AX731" s="129">
        <v>277</v>
      </c>
      <c r="AY731" s="129">
        <v>358</v>
      </c>
      <c r="AZ731" s="130">
        <v>358</v>
      </c>
      <c r="BA731" s="131">
        <v>67.06</v>
      </c>
      <c r="BB731" s="116">
        <v>1</v>
      </c>
      <c r="BC731" s="116" t="s">
        <v>254</v>
      </c>
      <c r="BD731" s="116">
        <v>0</v>
      </c>
      <c r="BE731" s="116" t="s">
        <v>254</v>
      </c>
      <c r="BF731" s="116">
        <v>0</v>
      </c>
      <c r="BG731" s="116" t="s">
        <v>254</v>
      </c>
      <c r="BH731" s="116">
        <v>1</v>
      </c>
      <c r="BI731" s="116">
        <v>1</v>
      </c>
    </row>
    <row r="732" spans="1:61" ht="15.5">
      <c r="A732" s="117" t="str">
        <f t="shared" si="11"/>
        <v>RU</v>
      </c>
      <c r="B732" s="118" t="s">
        <v>357</v>
      </c>
      <c r="C732" s="118">
        <v>1</v>
      </c>
      <c r="D732" s="118" t="s">
        <v>1166</v>
      </c>
      <c r="E732" s="119" t="s">
        <v>438</v>
      </c>
      <c r="F732" s="120">
        <v>1.4924895763397217</v>
      </c>
      <c r="G732" s="121">
        <v>35.618114471435547</v>
      </c>
      <c r="H732" s="60" t="s">
        <v>24</v>
      </c>
      <c r="I732" s="123">
        <v>604.78736949999995</v>
      </c>
      <c r="J732" s="124">
        <v>0.248</v>
      </c>
      <c r="K732" s="124">
        <v>2.76</v>
      </c>
      <c r="L732" s="124">
        <v>37.78</v>
      </c>
      <c r="N732" s="125">
        <v>4.7000000000000002E-3</v>
      </c>
      <c r="O732" s="126">
        <v>0</v>
      </c>
      <c r="P732" s="126">
        <v>0</v>
      </c>
      <c r="Q732" s="126">
        <v>0.54400000000000004</v>
      </c>
      <c r="R732" s="126">
        <v>0</v>
      </c>
      <c r="S732" s="126">
        <v>8.63970588235294E-3</v>
      </c>
      <c r="T732" s="126">
        <v>0</v>
      </c>
      <c r="U732" s="126">
        <v>0</v>
      </c>
      <c r="V732" s="127">
        <v>8.63970588235294E-3</v>
      </c>
      <c r="W732" s="126" t="s">
        <v>254</v>
      </c>
      <c r="X732" s="126" t="s">
        <v>254</v>
      </c>
      <c r="Y732" s="126" t="s">
        <v>254</v>
      </c>
      <c r="Z732" s="126" t="s">
        <v>254</v>
      </c>
      <c r="AA732" s="126" t="s">
        <v>254</v>
      </c>
      <c r="AB732" s="126" t="s">
        <v>254</v>
      </c>
      <c r="AC732" s="126" t="s">
        <v>254</v>
      </c>
      <c r="AD732" s="126" t="s">
        <v>254</v>
      </c>
      <c r="AE732" s="127" t="s">
        <v>254</v>
      </c>
      <c r="AF732" s="128">
        <v>2</v>
      </c>
      <c r="AG732" s="125" t="s">
        <v>254</v>
      </c>
      <c r="AH732" s="126" t="s">
        <v>254</v>
      </c>
      <c r="AI732" s="126" t="s">
        <v>254</v>
      </c>
      <c r="AJ732" s="126" t="s">
        <v>254</v>
      </c>
      <c r="AK732" s="126" t="s">
        <v>254</v>
      </c>
      <c r="AL732" s="126" t="s">
        <v>254</v>
      </c>
      <c r="AM732" s="126" t="s">
        <v>254</v>
      </c>
      <c r="AN732" s="126" t="s">
        <v>254</v>
      </c>
      <c r="AO732" s="127" t="s">
        <v>254</v>
      </c>
      <c r="AP732" s="129">
        <v>144</v>
      </c>
      <c r="AQ732" s="129">
        <v>0</v>
      </c>
      <c r="AR732" s="129">
        <v>144</v>
      </c>
      <c r="AS732" s="129">
        <v>498</v>
      </c>
      <c r="AT732" s="129">
        <v>0</v>
      </c>
      <c r="AU732" s="129">
        <v>498</v>
      </c>
      <c r="AV732" s="129">
        <v>0</v>
      </c>
      <c r="AW732" s="129">
        <v>144</v>
      </c>
      <c r="AX732" s="129">
        <v>498</v>
      </c>
      <c r="AY732" s="129">
        <v>642</v>
      </c>
      <c r="AZ732" s="130">
        <v>642</v>
      </c>
      <c r="BA732" s="131">
        <v>51.45</v>
      </c>
      <c r="BB732" s="116">
        <v>0</v>
      </c>
      <c r="BC732" s="116" t="s">
        <v>254</v>
      </c>
      <c r="BD732" s="116">
        <v>0</v>
      </c>
      <c r="BE732" s="116" t="s">
        <v>254</v>
      </c>
      <c r="BF732" s="116">
        <v>0</v>
      </c>
      <c r="BG732" s="116" t="s">
        <v>254</v>
      </c>
      <c r="BH732" s="116">
        <v>1</v>
      </c>
      <c r="BI732" s="116">
        <v>0</v>
      </c>
    </row>
    <row r="733" spans="1:61" ht="15.5">
      <c r="A733" s="117" t="str">
        <f t="shared" si="11"/>
        <v>RU</v>
      </c>
      <c r="B733" s="118" t="s">
        <v>357</v>
      </c>
      <c r="C733" s="118">
        <v>1</v>
      </c>
      <c r="D733" s="118" t="s">
        <v>1167</v>
      </c>
      <c r="E733" s="119" t="s">
        <v>440</v>
      </c>
      <c r="F733" s="120">
        <v>1.4795210361480713</v>
      </c>
      <c r="G733" s="121">
        <v>37.034111022949219</v>
      </c>
      <c r="H733" s="60" t="s">
        <v>24</v>
      </c>
      <c r="I733" s="123">
        <v>1241.405653</v>
      </c>
      <c r="J733" s="124">
        <v>0.26250000000000001</v>
      </c>
      <c r="K733" s="124">
        <v>2.2999999999999998</v>
      </c>
      <c r="L733" s="124">
        <v>27.16</v>
      </c>
      <c r="N733" s="125">
        <v>6.4000000000000003E-3</v>
      </c>
      <c r="O733" s="126">
        <v>0</v>
      </c>
      <c r="P733" s="126">
        <v>0</v>
      </c>
      <c r="Q733" s="126">
        <v>0.35599999999999998</v>
      </c>
      <c r="R733" s="126">
        <v>0</v>
      </c>
      <c r="S733" s="126">
        <v>1.79775280898876E-2</v>
      </c>
      <c r="T733" s="126">
        <v>0</v>
      </c>
      <c r="U733" s="126">
        <v>0</v>
      </c>
      <c r="V733" s="127">
        <v>1.79775280898876E-2</v>
      </c>
      <c r="W733" s="126">
        <v>70.763260025873194</v>
      </c>
      <c r="X733" s="126">
        <v>70.763260025873194</v>
      </c>
      <c r="Y733" s="126">
        <v>0</v>
      </c>
      <c r="Z733" s="126">
        <v>0</v>
      </c>
      <c r="AA733" s="126">
        <v>0</v>
      </c>
      <c r="AB733" s="126">
        <v>0</v>
      </c>
      <c r="AC733" s="126">
        <v>0</v>
      </c>
      <c r="AD733" s="126">
        <v>70.763260025873194</v>
      </c>
      <c r="AE733" s="127">
        <v>0</v>
      </c>
      <c r="AF733" s="128">
        <v>2</v>
      </c>
      <c r="AG733" s="125">
        <v>10.7560155239327</v>
      </c>
      <c r="AH733" s="126">
        <v>10.7560155239327</v>
      </c>
      <c r="AI733" s="126">
        <v>0</v>
      </c>
      <c r="AJ733" s="126">
        <v>0</v>
      </c>
      <c r="AK733" s="126">
        <v>0</v>
      </c>
      <c r="AL733" s="126">
        <v>0</v>
      </c>
      <c r="AM733" s="126">
        <v>0</v>
      </c>
      <c r="AN733" s="126">
        <v>10.7560155239327</v>
      </c>
      <c r="AO733" s="127">
        <v>0</v>
      </c>
      <c r="AP733" s="129">
        <v>145.5</v>
      </c>
      <c r="AQ733" s="129">
        <v>0</v>
      </c>
      <c r="AR733" s="129">
        <v>145.5</v>
      </c>
      <c r="AS733" s="129">
        <v>1029.5</v>
      </c>
      <c r="AT733" s="129">
        <v>0</v>
      </c>
      <c r="AU733" s="129">
        <v>1029.5</v>
      </c>
      <c r="AV733" s="129">
        <v>0</v>
      </c>
      <c r="AW733" s="129">
        <v>145.5</v>
      </c>
      <c r="AX733" s="129">
        <v>1029.5</v>
      </c>
      <c r="AY733" s="129">
        <v>1175</v>
      </c>
      <c r="AZ733" s="130">
        <v>1175</v>
      </c>
      <c r="BA733" s="131">
        <v>53.99</v>
      </c>
      <c r="BB733" s="116">
        <v>0</v>
      </c>
      <c r="BC733" s="116" t="s">
        <v>254</v>
      </c>
      <c r="BD733" s="116">
        <v>0</v>
      </c>
      <c r="BE733" s="116" t="s">
        <v>254</v>
      </c>
      <c r="BF733" s="116">
        <v>0</v>
      </c>
      <c r="BG733" s="116" t="s">
        <v>254</v>
      </c>
      <c r="BH733" s="116">
        <v>1</v>
      </c>
      <c r="BI733" s="116">
        <v>0</v>
      </c>
    </row>
    <row r="734" spans="1:61" ht="15.5">
      <c r="A734" s="117" t="str">
        <f t="shared" si="11"/>
        <v>RU</v>
      </c>
      <c r="B734" s="118" t="s">
        <v>357</v>
      </c>
      <c r="C734" s="118">
        <v>1</v>
      </c>
      <c r="D734" s="118" t="s">
        <v>1168</v>
      </c>
      <c r="E734" s="119" t="s">
        <v>442</v>
      </c>
      <c r="F734" s="120">
        <v>1.7735781669616699</v>
      </c>
      <c r="G734" s="121">
        <v>35.503932952880859</v>
      </c>
      <c r="H734" s="60" t="s">
        <v>24</v>
      </c>
      <c r="I734" s="123">
        <v>763.94194040000002</v>
      </c>
      <c r="J734" s="124">
        <v>0.26</v>
      </c>
      <c r="K734" s="124">
        <v>2.42</v>
      </c>
      <c r="L734" s="124">
        <v>42.88</v>
      </c>
      <c r="N734" s="125">
        <v>5.7000000000000002E-3</v>
      </c>
      <c r="O734" s="126">
        <v>0</v>
      </c>
      <c r="P734" s="126">
        <v>0</v>
      </c>
      <c r="Q734" s="126">
        <v>0.50600000000000001</v>
      </c>
      <c r="R734" s="126">
        <v>0</v>
      </c>
      <c r="S734" s="126">
        <v>1.12648221343874E-2</v>
      </c>
      <c r="T734" s="126">
        <v>0</v>
      </c>
      <c r="U734" s="126">
        <v>0</v>
      </c>
      <c r="V734" s="127">
        <v>1.12648221343874E-2</v>
      </c>
      <c r="W734" s="126">
        <v>48.0268056589724</v>
      </c>
      <c r="X734" s="126">
        <v>48.0268056589724</v>
      </c>
      <c r="Y734" s="126">
        <v>0</v>
      </c>
      <c r="Z734" s="126">
        <v>0</v>
      </c>
      <c r="AA734" s="126">
        <v>0</v>
      </c>
      <c r="AB734" s="126">
        <v>0</v>
      </c>
      <c r="AC734" s="126">
        <v>0</v>
      </c>
      <c r="AD734" s="126">
        <v>48.0268056589724</v>
      </c>
      <c r="AE734" s="127">
        <v>0</v>
      </c>
      <c r="AF734" s="128">
        <v>2</v>
      </c>
      <c r="AG734" s="125">
        <v>7.3000744601638097</v>
      </c>
      <c r="AH734" s="126">
        <v>7.3000744601638097</v>
      </c>
      <c r="AI734" s="126">
        <v>0</v>
      </c>
      <c r="AJ734" s="126">
        <v>0</v>
      </c>
      <c r="AK734" s="126">
        <v>0</v>
      </c>
      <c r="AL734" s="126">
        <v>0</v>
      </c>
      <c r="AM734" s="126">
        <v>0</v>
      </c>
      <c r="AN734" s="126">
        <v>7.3000744601638097</v>
      </c>
      <c r="AO734" s="127">
        <v>0</v>
      </c>
      <c r="AP734" s="129">
        <v>155</v>
      </c>
      <c r="AQ734" s="129">
        <v>0</v>
      </c>
      <c r="AR734" s="129">
        <v>155</v>
      </c>
      <c r="AS734" s="129">
        <v>378.5</v>
      </c>
      <c r="AT734" s="129">
        <v>0</v>
      </c>
      <c r="AU734" s="129">
        <v>378.5</v>
      </c>
      <c r="AV734" s="129">
        <v>0</v>
      </c>
      <c r="AW734" s="129">
        <v>155</v>
      </c>
      <c r="AX734" s="129">
        <v>378.5</v>
      </c>
      <c r="AY734" s="129">
        <v>533.5</v>
      </c>
      <c r="AZ734" s="130">
        <v>533.5</v>
      </c>
      <c r="BA734" s="131">
        <v>56.88</v>
      </c>
      <c r="BB734" s="116">
        <v>0</v>
      </c>
      <c r="BC734" s="116" t="s">
        <v>254</v>
      </c>
      <c r="BD734" s="116">
        <v>0</v>
      </c>
      <c r="BE734" s="116" t="s">
        <v>254</v>
      </c>
      <c r="BF734" s="116">
        <v>0</v>
      </c>
      <c r="BG734" s="116" t="s">
        <v>254</v>
      </c>
      <c r="BH734" s="116">
        <v>1</v>
      </c>
      <c r="BI734" s="116">
        <v>0</v>
      </c>
    </row>
    <row r="735" spans="1:61" ht="15.5">
      <c r="A735" s="117" t="str">
        <f t="shared" si="11"/>
        <v>RU</v>
      </c>
      <c r="B735" s="118" t="s">
        <v>357</v>
      </c>
      <c r="C735" s="118">
        <v>1</v>
      </c>
      <c r="D735" s="118" t="s">
        <v>1169</v>
      </c>
      <c r="E735" s="119" t="s">
        <v>444</v>
      </c>
      <c r="F735" s="120">
        <v>1.6609290838241577</v>
      </c>
      <c r="G735" s="121">
        <v>36.677249908447266</v>
      </c>
      <c r="H735" s="60" t="s">
        <v>24</v>
      </c>
      <c r="I735" s="123">
        <v>1209.5747389999999</v>
      </c>
      <c r="J735" s="124">
        <v>0.22</v>
      </c>
      <c r="K735" s="124">
        <v>3.28</v>
      </c>
      <c r="L735" s="124">
        <v>37.119999999999997</v>
      </c>
      <c r="N735" s="125">
        <v>7.7000000000000002E-3</v>
      </c>
      <c r="O735" s="126">
        <v>0</v>
      </c>
      <c r="P735" s="126">
        <v>0</v>
      </c>
      <c r="Q735" s="126">
        <v>0.32600000000000001</v>
      </c>
      <c r="R735" s="126">
        <v>0</v>
      </c>
      <c r="S735" s="126">
        <v>2.36196319018405E-2</v>
      </c>
      <c r="T735" s="126">
        <v>0</v>
      </c>
      <c r="U735" s="126">
        <v>0</v>
      </c>
      <c r="V735" s="127">
        <v>2.36196319018405E-2</v>
      </c>
      <c r="W735" s="126" t="s">
        <v>254</v>
      </c>
      <c r="X735" s="126" t="s">
        <v>254</v>
      </c>
      <c r="Y735" s="126" t="s">
        <v>254</v>
      </c>
      <c r="Z735" s="126" t="s">
        <v>254</v>
      </c>
      <c r="AA735" s="126" t="s">
        <v>254</v>
      </c>
      <c r="AB735" s="126" t="s">
        <v>254</v>
      </c>
      <c r="AC735" s="126" t="s">
        <v>254</v>
      </c>
      <c r="AD735" s="126" t="s">
        <v>254</v>
      </c>
      <c r="AE735" s="127" t="s">
        <v>254</v>
      </c>
      <c r="AF735" s="128">
        <v>2</v>
      </c>
      <c r="AG735" s="125" t="s">
        <v>254</v>
      </c>
      <c r="AH735" s="126" t="s">
        <v>254</v>
      </c>
      <c r="AI735" s="126" t="s">
        <v>254</v>
      </c>
      <c r="AJ735" s="126" t="s">
        <v>254</v>
      </c>
      <c r="AK735" s="126" t="s">
        <v>254</v>
      </c>
      <c r="AL735" s="126" t="s">
        <v>254</v>
      </c>
      <c r="AM735" s="126" t="s">
        <v>254</v>
      </c>
      <c r="AN735" s="126" t="s">
        <v>254</v>
      </c>
      <c r="AO735" s="127" t="s">
        <v>254</v>
      </c>
      <c r="AP735" s="129">
        <v>219</v>
      </c>
      <c r="AQ735" s="129">
        <v>0</v>
      </c>
      <c r="AR735" s="129">
        <v>219</v>
      </c>
      <c r="AS735" s="129">
        <v>453.5</v>
      </c>
      <c r="AT735" s="129">
        <v>0</v>
      </c>
      <c r="AU735" s="129">
        <v>453.5</v>
      </c>
      <c r="AV735" s="129">
        <v>0</v>
      </c>
      <c r="AW735" s="129">
        <v>219</v>
      </c>
      <c r="AX735" s="129">
        <v>453.5</v>
      </c>
      <c r="AY735" s="129">
        <v>672.5</v>
      </c>
      <c r="AZ735" s="130">
        <v>672.5</v>
      </c>
      <c r="BA735" s="131">
        <v>42.58</v>
      </c>
      <c r="BB735" s="116">
        <v>0</v>
      </c>
      <c r="BC735" s="116" t="s">
        <v>254</v>
      </c>
      <c r="BD735" s="116">
        <v>0</v>
      </c>
      <c r="BE735" s="116" t="s">
        <v>254</v>
      </c>
      <c r="BF735" s="116">
        <v>0</v>
      </c>
      <c r="BG735" s="116" t="s">
        <v>254</v>
      </c>
      <c r="BH735" s="116">
        <v>1</v>
      </c>
      <c r="BI735" s="116">
        <v>0</v>
      </c>
    </row>
    <row r="736" spans="1:61" ht="15.5">
      <c r="A736" s="117" t="str">
        <f t="shared" si="11"/>
        <v>RU</v>
      </c>
      <c r="B736" s="118" t="s">
        <v>357</v>
      </c>
      <c r="C736" s="118">
        <v>1</v>
      </c>
      <c r="D736" s="118" t="s">
        <v>1170</v>
      </c>
      <c r="E736" s="119" t="s">
        <v>446</v>
      </c>
      <c r="F736" s="120">
        <v>1.8889023065567017</v>
      </c>
      <c r="G736" s="121">
        <v>36.183635711669922</v>
      </c>
      <c r="H736" s="60" t="s">
        <v>24</v>
      </c>
      <c r="I736" s="123">
        <v>923.09651129999997</v>
      </c>
      <c r="J736" s="124">
        <v>0.26600000000000001</v>
      </c>
      <c r="K736" s="124">
        <v>3.26</v>
      </c>
      <c r="L736" s="124">
        <v>41.62</v>
      </c>
      <c r="N736" s="125">
        <v>3.0999999999999999E-3</v>
      </c>
      <c r="O736" s="126">
        <v>0</v>
      </c>
      <c r="P736" s="126">
        <v>0</v>
      </c>
      <c r="Q736" s="126">
        <v>0.57199999999999995</v>
      </c>
      <c r="R736" s="126">
        <v>0</v>
      </c>
      <c r="S736" s="126">
        <v>5.4195804195804201E-3</v>
      </c>
      <c r="T736" s="126">
        <v>0</v>
      </c>
      <c r="U736" s="126">
        <v>0</v>
      </c>
      <c r="V736" s="127">
        <v>5.4195804195804201E-3</v>
      </c>
      <c r="W736" s="126">
        <v>54.458041958042003</v>
      </c>
      <c r="X736" s="126">
        <v>54.458041958042003</v>
      </c>
      <c r="Y736" s="126">
        <v>0</v>
      </c>
      <c r="Z736" s="126">
        <v>0</v>
      </c>
      <c r="AA736" s="126">
        <v>0</v>
      </c>
      <c r="AB736" s="126">
        <v>0</v>
      </c>
      <c r="AC736" s="126">
        <v>0</v>
      </c>
      <c r="AD736" s="126">
        <v>54.458041958042003</v>
      </c>
      <c r="AE736" s="127">
        <v>0</v>
      </c>
      <c r="AF736" s="128">
        <v>2</v>
      </c>
      <c r="AG736" s="125">
        <v>8.2776223776223805</v>
      </c>
      <c r="AH736" s="126">
        <v>8.2776223776223805</v>
      </c>
      <c r="AI736" s="126">
        <v>0</v>
      </c>
      <c r="AJ736" s="126">
        <v>0</v>
      </c>
      <c r="AK736" s="126">
        <v>0</v>
      </c>
      <c r="AL736" s="126">
        <v>0</v>
      </c>
      <c r="AM736" s="126">
        <v>0</v>
      </c>
      <c r="AN736" s="126">
        <v>8.2776223776223805</v>
      </c>
      <c r="AO736" s="127">
        <v>0</v>
      </c>
      <c r="AP736" s="129">
        <v>144</v>
      </c>
      <c r="AQ736" s="129">
        <v>0</v>
      </c>
      <c r="AR736" s="129">
        <v>144</v>
      </c>
      <c r="AS736" s="129">
        <v>425.5</v>
      </c>
      <c r="AT736" s="129">
        <v>0</v>
      </c>
      <c r="AU736" s="129">
        <v>425.5</v>
      </c>
      <c r="AV736" s="129">
        <v>0</v>
      </c>
      <c r="AW736" s="129">
        <v>144</v>
      </c>
      <c r="AX736" s="129">
        <v>425.5</v>
      </c>
      <c r="AY736" s="129">
        <v>569.5</v>
      </c>
      <c r="AZ736" s="130">
        <v>569.5</v>
      </c>
      <c r="BA736" s="131">
        <v>42.94</v>
      </c>
      <c r="BB736" s="116">
        <v>0</v>
      </c>
      <c r="BC736" s="116" t="s">
        <v>254</v>
      </c>
      <c r="BD736" s="116">
        <v>0</v>
      </c>
      <c r="BE736" s="116" t="s">
        <v>254</v>
      </c>
      <c r="BF736" s="116">
        <v>0</v>
      </c>
      <c r="BG736" s="116" t="s">
        <v>254</v>
      </c>
      <c r="BH736" s="116">
        <v>1</v>
      </c>
      <c r="BI736" s="116">
        <v>0</v>
      </c>
    </row>
    <row r="737" spans="1:61" ht="15.5">
      <c r="A737" s="117" t="str">
        <f t="shared" si="11"/>
        <v>RU</v>
      </c>
      <c r="B737" s="118" t="s">
        <v>357</v>
      </c>
      <c r="C737" s="118">
        <v>1</v>
      </c>
      <c r="D737" s="118" t="s">
        <v>1171</v>
      </c>
      <c r="E737" s="119" t="s">
        <v>448</v>
      </c>
      <c r="F737" s="120">
        <v>2.0546858310699463</v>
      </c>
      <c r="G737" s="121">
        <v>37.499244689941406</v>
      </c>
      <c r="H737" s="60" t="s">
        <v>24</v>
      </c>
      <c r="I737" s="123">
        <v>1368.7293099999999</v>
      </c>
      <c r="J737" s="124">
        <v>0.29599999999999999</v>
      </c>
      <c r="K737" s="124">
        <v>2.44</v>
      </c>
      <c r="L737" s="124">
        <v>42.54</v>
      </c>
      <c r="N737" s="125">
        <v>4.8999999999999998E-3</v>
      </c>
      <c r="O737" s="126">
        <v>0</v>
      </c>
      <c r="P737" s="126">
        <v>0</v>
      </c>
      <c r="Q737" s="126">
        <v>0.72299999999999998</v>
      </c>
      <c r="R737" s="126">
        <v>0</v>
      </c>
      <c r="S737" s="126">
        <v>6.7773167358229601E-3</v>
      </c>
      <c r="T737" s="126">
        <v>0</v>
      </c>
      <c r="U737" s="126">
        <v>0</v>
      </c>
      <c r="V737" s="127">
        <v>6.7773167358229601E-3</v>
      </c>
      <c r="W737" s="126">
        <v>47.845804988662103</v>
      </c>
      <c r="X737" s="126">
        <v>47.845804988662103</v>
      </c>
      <c r="Y737" s="126">
        <v>0</v>
      </c>
      <c r="Z737" s="126">
        <v>0</v>
      </c>
      <c r="AA737" s="126">
        <v>0</v>
      </c>
      <c r="AB737" s="126">
        <v>0</v>
      </c>
      <c r="AC737" s="126">
        <v>0</v>
      </c>
      <c r="AD737" s="126">
        <v>47.845804988662103</v>
      </c>
      <c r="AE737" s="127">
        <v>0</v>
      </c>
      <c r="AF737" s="128">
        <v>2</v>
      </c>
      <c r="AG737" s="125">
        <v>7.2725623582766401</v>
      </c>
      <c r="AH737" s="126">
        <v>7.2725623582766401</v>
      </c>
      <c r="AI737" s="126">
        <v>0</v>
      </c>
      <c r="AJ737" s="126">
        <v>0</v>
      </c>
      <c r="AK737" s="126">
        <v>0</v>
      </c>
      <c r="AL737" s="126">
        <v>0</v>
      </c>
      <c r="AM737" s="126">
        <v>0</v>
      </c>
      <c r="AN737" s="126">
        <v>7.2725623582766401</v>
      </c>
      <c r="AO737" s="127">
        <v>0</v>
      </c>
      <c r="AP737" s="129">
        <v>146.5</v>
      </c>
      <c r="AQ737" s="129">
        <v>0</v>
      </c>
      <c r="AR737" s="129">
        <v>146.5</v>
      </c>
      <c r="AS737" s="129">
        <v>530.5</v>
      </c>
      <c r="AT737" s="129">
        <v>0</v>
      </c>
      <c r="AU737" s="129">
        <v>530.5</v>
      </c>
      <c r="AV737" s="129">
        <v>0</v>
      </c>
      <c r="AW737" s="129">
        <v>146.5</v>
      </c>
      <c r="AX737" s="129">
        <v>530.5</v>
      </c>
      <c r="AY737" s="129">
        <v>677</v>
      </c>
      <c r="AZ737" s="130">
        <v>677</v>
      </c>
      <c r="BA737" s="131">
        <v>43.79</v>
      </c>
      <c r="BB737" s="116">
        <v>0</v>
      </c>
      <c r="BC737" s="116" t="s">
        <v>254</v>
      </c>
      <c r="BD737" s="116">
        <v>0</v>
      </c>
      <c r="BE737" s="116" t="s">
        <v>254</v>
      </c>
      <c r="BF737" s="116">
        <v>0</v>
      </c>
      <c r="BG737" s="116" t="s">
        <v>254</v>
      </c>
      <c r="BH737" s="116">
        <v>1</v>
      </c>
      <c r="BI737" s="116">
        <v>0</v>
      </c>
    </row>
    <row r="738" spans="1:61" ht="15.5">
      <c r="A738" s="117" t="str">
        <f t="shared" si="11"/>
        <v>RU</v>
      </c>
      <c r="B738" s="118" t="s">
        <v>357</v>
      </c>
      <c r="C738" s="118">
        <v>1</v>
      </c>
      <c r="D738" s="118" t="s">
        <v>1172</v>
      </c>
      <c r="E738" s="119" t="s">
        <v>450</v>
      </c>
      <c r="F738" s="120">
        <v>2.1249785423278809</v>
      </c>
      <c r="G738" s="121">
        <v>67.263763427734375</v>
      </c>
      <c r="H738" s="60" t="s">
        <v>24</v>
      </c>
      <c r="I738" s="123">
        <v>986.75833969999996</v>
      </c>
      <c r="J738" s="124">
        <v>0.32</v>
      </c>
      <c r="K738" s="124">
        <v>3.74</v>
      </c>
      <c r="L738" s="124">
        <v>42.68</v>
      </c>
      <c r="N738" s="125">
        <v>7.0000000000000001E-3</v>
      </c>
      <c r="O738" s="126">
        <v>0</v>
      </c>
      <c r="P738" s="126">
        <v>0</v>
      </c>
      <c r="Q738" s="126">
        <v>0.67900000000000005</v>
      </c>
      <c r="R738" s="126">
        <v>0</v>
      </c>
      <c r="S738" s="126">
        <v>1.03092783505155E-2</v>
      </c>
      <c r="T738" s="126">
        <v>0</v>
      </c>
      <c r="U738" s="126">
        <v>0</v>
      </c>
      <c r="V738" s="127">
        <v>1.03092783505155E-2</v>
      </c>
      <c r="W738" s="126">
        <v>54.791868344627296</v>
      </c>
      <c r="X738" s="126">
        <v>54.791868344627296</v>
      </c>
      <c r="Y738" s="126">
        <v>0</v>
      </c>
      <c r="Z738" s="126">
        <v>0</v>
      </c>
      <c r="AA738" s="126">
        <v>0</v>
      </c>
      <c r="AB738" s="126">
        <v>0</v>
      </c>
      <c r="AC738" s="126">
        <v>0</v>
      </c>
      <c r="AD738" s="126">
        <v>54.791868344627296</v>
      </c>
      <c r="AE738" s="127">
        <v>0</v>
      </c>
      <c r="AF738" s="128">
        <v>2</v>
      </c>
      <c r="AG738" s="125">
        <v>8.3283639883833498</v>
      </c>
      <c r="AH738" s="126">
        <v>8.3283639883833498</v>
      </c>
      <c r="AI738" s="126">
        <v>0</v>
      </c>
      <c r="AJ738" s="126">
        <v>0</v>
      </c>
      <c r="AK738" s="126">
        <v>0</v>
      </c>
      <c r="AL738" s="126">
        <v>0</v>
      </c>
      <c r="AM738" s="126">
        <v>0</v>
      </c>
      <c r="AN738" s="126">
        <v>8.3283639883833498</v>
      </c>
      <c r="AO738" s="127">
        <v>0</v>
      </c>
      <c r="AP738" s="129">
        <v>126.5</v>
      </c>
      <c r="AQ738" s="129">
        <v>0</v>
      </c>
      <c r="AR738" s="129">
        <v>126.5</v>
      </c>
      <c r="AS738" s="129">
        <v>664.5</v>
      </c>
      <c r="AT738" s="129">
        <v>0</v>
      </c>
      <c r="AU738" s="129">
        <v>664.5</v>
      </c>
      <c r="AV738" s="129">
        <v>0</v>
      </c>
      <c r="AW738" s="129">
        <v>126.5</v>
      </c>
      <c r="AX738" s="129">
        <v>664.5</v>
      </c>
      <c r="AY738" s="129">
        <v>791</v>
      </c>
      <c r="AZ738" s="130">
        <v>791</v>
      </c>
      <c r="BA738" s="131">
        <v>51.47</v>
      </c>
      <c r="BB738" s="116">
        <v>1</v>
      </c>
      <c r="BC738" s="116" t="s">
        <v>254</v>
      </c>
      <c r="BD738" s="116">
        <v>0</v>
      </c>
      <c r="BE738" s="116" t="s">
        <v>254</v>
      </c>
      <c r="BF738" s="116">
        <v>0</v>
      </c>
      <c r="BG738" s="116" t="s">
        <v>254</v>
      </c>
      <c r="BH738" s="116">
        <v>1</v>
      </c>
      <c r="BI738" s="116">
        <v>1</v>
      </c>
    </row>
    <row r="739" spans="1:61" ht="15.5">
      <c r="A739" s="117" t="str">
        <f t="shared" si="11"/>
        <v>RU</v>
      </c>
      <c r="B739" s="118" t="s">
        <v>357</v>
      </c>
      <c r="C739" s="118">
        <v>1</v>
      </c>
      <c r="D739" s="118" t="s">
        <v>1173</v>
      </c>
      <c r="E739" s="119" t="s">
        <v>452</v>
      </c>
      <c r="F739" s="120">
        <v>1.5329629182815552</v>
      </c>
      <c r="G739" s="121">
        <v>35.543094635009766</v>
      </c>
      <c r="H739" s="60" t="s">
        <v>24</v>
      </c>
      <c r="I739" s="123">
        <v>795.77285459999996</v>
      </c>
      <c r="J739" s="124">
        <v>0.248</v>
      </c>
      <c r="K739" s="124">
        <v>3.32</v>
      </c>
      <c r="L739" s="124">
        <v>33.74</v>
      </c>
      <c r="N739" s="125" t="s">
        <v>254</v>
      </c>
      <c r="O739" s="126">
        <v>0</v>
      </c>
      <c r="P739" s="126">
        <v>0</v>
      </c>
      <c r="Q739" s="126">
        <v>0.38800000000000001</v>
      </c>
      <c r="R739" s="126">
        <v>0</v>
      </c>
      <c r="S739" s="126" t="s">
        <v>254</v>
      </c>
      <c r="T739" s="126">
        <v>0</v>
      </c>
      <c r="U739" s="126">
        <v>0</v>
      </c>
      <c r="V739" s="127" t="s">
        <v>254</v>
      </c>
      <c r="W739" s="126">
        <v>97.9166666666667</v>
      </c>
      <c r="X739" s="126">
        <v>97.9166666666667</v>
      </c>
      <c r="Y739" s="126">
        <v>0</v>
      </c>
      <c r="Z739" s="126">
        <v>0</v>
      </c>
      <c r="AA739" s="126">
        <v>0</v>
      </c>
      <c r="AB739" s="126">
        <v>0</v>
      </c>
      <c r="AC739" s="126">
        <v>0</v>
      </c>
      <c r="AD739" s="126">
        <v>97.9166666666667</v>
      </c>
      <c r="AE739" s="127">
        <v>0</v>
      </c>
      <c r="AF739" s="128">
        <v>2</v>
      </c>
      <c r="AG739" s="125">
        <v>14.883333333333301</v>
      </c>
      <c r="AH739" s="126">
        <v>14.883333333333301</v>
      </c>
      <c r="AI739" s="126">
        <v>0</v>
      </c>
      <c r="AJ739" s="126">
        <v>0</v>
      </c>
      <c r="AK739" s="126">
        <v>0</v>
      </c>
      <c r="AL739" s="126">
        <v>0</v>
      </c>
      <c r="AM739" s="126">
        <v>0</v>
      </c>
      <c r="AN739" s="126">
        <v>14.883333333333301</v>
      </c>
      <c r="AO739" s="127">
        <v>0</v>
      </c>
      <c r="AP739" s="129">
        <v>202</v>
      </c>
      <c r="AQ739" s="129">
        <v>0</v>
      </c>
      <c r="AR739" s="129">
        <v>202</v>
      </c>
      <c r="AS739" s="129">
        <v>447.5</v>
      </c>
      <c r="AT739" s="129">
        <v>0</v>
      </c>
      <c r="AU739" s="129">
        <v>447.5</v>
      </c>
      <c r="AV739" s="129">
        <v>0</v>
      </c>
      <c r="AW739" s="129">
        <v>202</v>
      </c>
      <c r="AX739" s="129">
        <v>447.5</v>
      </c>
      <c r="AY739" s="129">
        <v>649.5</v>
      </c>
      <c r="AZ739" s="130">
        <v>649.5</v>
      </c>
      <c r="BA739" s="131">
        <v>98.91</v>
      </c>
      <c r="BB739" s="116">
        <v>1</v>
      </c>
      <c r="BC739" s="116" t="s">
        <v>254</v>
      </c>
      <c r="BD739" s="116">
        <v>0</v>
      </c>
      <c r="BE739" s="116" t="s">
        <v>254</v>
      </c>
      <c r="BF739" s="116">
        <v>0</v>
      </c>
      <c r="BG739" s="116" t="s">
        <v>254</v>
      </c>
      <c r="BH739" s="116">
        <v>1</v>
      </c>
      <c r="BI739" s="116">
        <v>1</v>
      </c>
    </row>
    <row r="740" spans="1:61" ht="15.5">
      <c r="A740" s="117" t="str">
        <f t="shared" si="11"/>
        <v>RU</v>
      </c>
      <c r="B740" s="118" t="s">
        <v>357</v>
      </c>
      <c r="C740" s="118">
        <v>1</v>
      </c>
      <c r="D740" s="118" t="s">
        <v>1174</v>
      </c>
      <c r="E740" s="119" t="s">
        <v>454</v>
      </c>
      <c r="F740" s="120">
        <v>1.8908125162124634</v>
      </c>
      <c r="G740" s="121">
        <v>36.31396484375</v>
      </c>
      <c r="H740" s="60" t="s">
        <v>24</v>
      </c>
      <c r="I740" s="123">
        <v>1114.0819959999999</v>
      </c>
      <c r="J740" s="124">
        <v>0.29399999999999998</v>
      </c>
      <c r="K740" s="124">
        <v>2.74</v>
      </c>
      <c r="L740" s="124">
        <v>40.840000000000003</v>
      </c>
      <c r="N740" s="125">
        <v>9.4999999999999998E-3</v>
      </c>
      <c r="O740" s="126">
        <v>0</v>
      </c>
      <c r="P740" s="126">
        <v>0</v>
      </c>
      <c r="Q740" s="126">
        <v>0.75700000000000001</v>
      </c>
      <c r="R740" s="126">
        <v>0</v>
      </c>
      <c r="S740" s="126">
        <v>1.2549537648612901E-2</v>
      </c>
      <c r="T740" s="126">
        <v>0</v>
      </c>
      <c r="U740" s="126">
        <v>0</v>
      </c>
      <c r="V740" s="127">
        <v>1.2549537648612901E-2</v>
      </c>
      <c r="W740" s="126">
        <v>83.185840707964601</v>
      </c>
      <c r="X740" s="126">
        <v>83.185840707964601</v>
      </c>
      <c r="Y740" s="126">
        <v>0</v>
      </c>
      <c r="Z740" s="126">
        <v>0</v>
      </c>
      <c r="AA740" s="126">
        <v>0</v>
      </c>
      <c r="AB740" s="126">
        <v>0</v>
      </c>
      <c r="AC740" s="126">
        <v>0</v>
      </c>
      <c r="AD740" s="126">
        <v>83.185840707964601</v>
      </c>
      <c r="AE740" s="127">
        <v>0</v>
      </c>
      <c r="AF740" s="128">
        <v>2</v>
      </c>
      <c r="AG740" s="125">
        <v>12.644247787610601</v>
      </c>
      <c r="AH740" s="126">
        <v>12.644247787610601</v>
      </c>
      <c r="AI740" s="126">
        <v>0</v>
      </c>
      <c r="AJ740" s="126">
        <v>0</v>
      </c>
      <c r="AK740" s="126">
        <v>0</v>
      </c>
      <c r="AL740" s="126">
        <v>0</v>
      </c>
      <c r="AM740" s="126">
        <v>0</v>
      </c>
      <c r="AN740" s="126">
        <v>12.644247787610601</v>
      </c>
      <c r="AO740" s="127">
        <v>0</v>
      </c>
      <c r="AP740" s="129">
        <v>157</v>
      </c>
      <c r="AQ740" s="129">
        <v>0</v>
      </c>
      <c r="AR740" s="129">
        <v>157</v>
      </c>
      <c r="AS740" s="129">
        <v>324</v>
      </c>
      <c r="AT740" s="129">
        <v>0</v>
      </c>
      <c r="AU740" s="129">
        <v>324</v>
      </c>
      <c r="AV740" s="129">
        <v>0</v>
      </c>
      <c r="AW740" s="129">
        <v>157</v>
      </c>
      <c r="AX740" s="129">
        <v>324</v>
      </c>
      <c r="AY740" s="129">
        <v>481</v>
      </c>
      <c r="AZ740" s="130">
        <v>481</v>
      </c>
      <c r="BA740" s="131">
        <v>73.03</v>
      </c>
      <c r="BB740" s="116">
        <v>0</v>
      </c>
      <c r="BC740" s="116" t="s">
        <v>254</v>
      </c>
      <c r="BD740" s="116">
        <v>0</v>
      </c>
      <c r="BE740" s="116" t="s">
        <v>254</v>
      </c>
      <c r="BF740" s="116">
        <v>0</v>
      </c>
      <c r="BG740" s="116" t="s">
        <v>254</v>
      </c>
      <c r="BH740" s="116">
        <v>1</v>
      </c>
      <c r="BI740" s="116">
        <v>0</v>
      </c>
    </row>
    <row r="741" spans="1:61" ht="15.5">
      <c r="A741" s="117" t="str">
        <f t="shared" si="11"/>
        <v>RU</v>
      </c>
      <c r="B741" s="118" t="s">
        <v>357</v>
      </c>
      <c r="C741" s="118">
        <v>1</v>
      </c>
      <c r="D741" s="118" t="s">
        <v>1175</v>
      </c>
      <c r="E741" s="119" t="s">
        <v>456</v>
      </c>
      <c r="F741" s="120">
        <v>1.4874844551086426</v>
      </c>
      <c r="G741" s="121">
        <v>35.7142333984375</v>
      </c>
      <c r="H741" s="60" t="s">
        <v>24</v>
      </c>
      <c r="I741" s="123">
        <v>827.60376880000001</v>
      </c>
      <c r="J741" s="124">
        <v>0.29799999999999999</v>
      </c>
      <c r="K741" s="124">
        <v>3.98</v>
      </c>
      <c r="L741" s="124">
        <v>58.5</v>
      </c>
      <c r="N741" s="125">
        <v>9.4999999999999998E-3</v>
      </c>
      <c r="O741" s="126">
        <v>0</v>
      </c>
      <c r="P741" s="126">
        <v>0</v>
      </c>
      <c r="Q741" s="126">
        <v>0.87</v>
      </c>
      <c r="R741" s="126">
        <v>0</v>
      </c>
      <c r="S741" s="126">
        <v>1.0919540229885101E-2</v>
      </c>
      <c r="T741" s="126">
        <v>0</v>
      </c>
      <c r="U741" s="126">
        <v>0</v>
      </c>
      <c r="V741" s="127">
        <v>1.0919540229885101E-2</v>
      </c>
      <c r="W741" s="126">
        <v>48.400852878464804</v>
      </c>
      <c r="X741" s="126">
        <v>48.400852878464804</v>
      </c>
      <c r="Y741" s="126">
        <v>0</v>
      </c>
      <c r="Z741" s="126">
        <v>0</v>
      </c>
      <c r="AA741" s="126">
        <v>0</v>
      </c>
      <c r="AB741" s="126">
        <v>0</v>
      </c>
      <c r="AC741" s="126">
        <v>0</v>
      </c>
      <c r="AD741" s="126">
        <v>48.400852878464804</v>
      </c>
      <c r="AE741" s="127">
        <v>0</v>
      </c>
      <c r="AF741" s="128">
        <v>2</v>
      </c>
      <c r="AG741" s="125">
        <v>7.3569296375266502</v>
      </c>
      <c r="AH741" s="126">
        <v>7.3569296375266502</v>
      </c>
      <c r="AI741" s="126">
        <v>0</v>
      </c>
      <c r="AJ741" s="126">
        <v>0</v>
      </c>
      <c r="AK741" s="126">
        <v>0</v>
      </c>
      <c r="AL741" s="126">
        <v>0</v>
      </c>
      <c r="AM741" s="126">
        <v>0</v>
      </c>
      <c r="AN741" s="126">
        <v>7.3569296375266502</v>
      </c>
      <c r="AO741" s="127">
        <v>0</v>
      </c>
      <c r="AP741" s="129">
        <v>248</v>
      </c>
      <c r="AQ741" s="129">
        <v>0</v>
      </c>
      <c r="AR741" s="129">
        <v>248</v>
      </c>
      <c r="AS741" s="129">
        <v>504.5</v>
      </c>
      <c r="AT741" s="129">
        <v>0</v>
      </c>
      <c r="AU741" s="129">
        <v>504.5</v>
      </c>
      <c r="AV741" s="129">
        <v>0</v>
      </c>
      <c r="AW741" s="129">
        <v>248</v>
      </c>
      <c r="AX741" s="129">
        <v>504.5</v>
      </c>
      <c r="AY741" s="129">
        <v>752.5</v>
      </c>
      <c r="AZ741" s="130">
        <v>752.5</v>
      </c>
      <c r="BA741" s="131">
        <v>68.88</v>
      </c>
      <c r="BB741" s="116">
        <v>0</v>
      </c>
      <c r="BC741" s="116" t="s">
        <v>254</v>
      </c>
      <c r="BD741" s="116">
        <v>0</v>
      </c>
      <c r="BE741" s="116" t="s">
        <v>254</v>
      </c>
      <c r="BF741" s="116">
        <v>0</v>
      </c>
      <c r="BG741" s="116" t="s">
        <v>254</v>
      </c>
      <c r="BH741" s="116">
        <v>1</v>
      </c>
      <c r="BI741" s="116">
        <v>0</v>
      </c>
    </row>
    <row r="742" spans="1:61" ht="15.5">
      <c r="A742" s="117" t="str">
        <f t="shared" si="11"/>
        <v>RU</v>
      </c>
      <c r="B742" s="118" t="s">
        <v>359</v>
      </c>
      <c r="C742" s="118">
        <v>1</v>
      </c>
      <c r="D742" s="118" t="s">
        <v>1176</v>
      </c>
      <c r="E742" s="119">
        <v>1</v>
      </c>
      <c r="F742" s="120" t="s">
        <v>254</v>
      </c>
      <c r="G742" s="121">
        <v>40.883182525634766</v>
      </c>
      <c r="H742" s="60" t="s">
        <v>24</v>
      </c>
      <c r="I742" s="123">
        <v>859.43468299999995</v>
      </c>
      <c r="J742" s="124">
        <v>0.19400000000000001</v>
      </c>
      <c r="K742" s="124">
        <v>2.14</v>
      </c>
      <c r="L742" s="124">
        <v>27.54</v>
      </c>
      <c r="N742" s="142">
        <v>1E-4</v>
      </c>
      <c r="O742" s="126">
        <v>0</v>
      </c>
      <c r="P742" s="126">
        <v>0</v>
      </c>
      <c r="Q742" s="126">
        <v>0.19800000000000001</v>
      </c>
      <c r="R742" s="126">
        <v>0</v>
      </c>
      <c r="S742" s="126">
        <v>5.0505050505050505E-4</v>
      </c>
      <c r="T742" s="126">
        <v>0</v>
      </c>
      <c r="U742" s="126">
        <v>0</v>
      </c>
      <c r="V742" s="127">
        <v>5.0505050505050505E-4</v>
      </c>
      <c r="W742" s="126">
        <v>87.370242214532894</v>
      </c>
      <c r="X742" s="126">
        <v>87.370242214532894</v>
      </c>
      <c r="Y742" s="126">
        <v>0</v>
      </c>
      <c r="Z742" s="126">
        <v>0</v>
      </c>
      <c r="AA742" s="126">
        <v>0</v>
      </c>
      <c r="AB742" s="126">
        <v>0</v>
      </c>
      <c r="AC742" s="126">
        <v>0</v>
      </c>
      <c r="AD742" s="126">
        <v>87.370242214532894</v>
      </c>
      <c r="AE742" s="127">
        <v>0</v>
      </c>
      <c r="AF742" s="128">
        <v>2</v>
      </c>
      <c r="AG742" s="125">
        <v>13.280276816609</v>
      </c>
      <c r="AH742" s="126">
        <v>13.280276816609</v>
      </c>
      <c r="AI742" s="126">
        <v>0</v>
      </c>
      <c r="AJ742" s="126">
        <v>0</v>
      </c>
      <c r="AK742" s="126">
        <v>0</v>
      </c>
      <c r="AL742" s="126">
        <v>0</v>
      </c>
      <c r="AM742" s="126">
        <v>0</v>
      </c>
      <c r="AN742" s="126">
        <v>13.280276816609</v>
      </c>
      <c r="AO742" s="127">
        <v>0</v>
      </c>
      <c r="AP742" s="129">
        <v>30.5</v>
      </c>
      <c r="AQ742" s="129">
        <v>0</v>
      </c>
      <c r="AR742" s="129">
        <v>30.5</v>
      </c>
      <c r="AS742" s="129">
        <v>60</v>
      </c>
      <c r="AT742" s="129">
        <v>0</v>
      </c>
      <c r="AU742" s="129">
        <v>60</v>
      </c>
      <c r="AV742" s="129">
        <v>0</v>
      </c>
      <c r="AW742" s="129">
        <v>30.5</v>
      </c>
      <c r="AX742" s="129">
        <v>60</v>
      </c>
      <c r="AY742" s="129">
        <v>90.5</v>
      </c>
      <c r="AZ742" s="130">
        <v>90.5</v>
      </c>
      <c r="BA742" s="131">
        <v>37.31</v>
      </c>
      <c r="BB742" s="116">
        <v>0</v>
      </c>
      <c r="BC742" s="116" t="s">
        <v>254</v>
      </c>
      <c r="BD742" s="116">
        <v>0</v>
      </c>
      <c r="BE742" s="116" t="s">
        <v>254</v>
      </c>
      <c r="BF742" s="116">
        <v>0</v>
      </c>
      <c r="BG742" s="116" t="s">
        <v>254</v>
      </c>
      <c r="BH742" s="116">
        <v>1</v>
      </c>
      <c r="BI742" s="116">
        <v>0</v>
      </c>
    </row>
    <row r="743" spans="1:61" ht="15.5">
      <c r="A743" s="117" t="str">
        <f t="shared" si="11"/>
        <v>RU</v>
      </c>
      <c r="B743" s="118" t="s">
        <v>359</v>
      </c>
      <c r="C743" s="118">
        <v>1</v>
      </c>
      <c r="D743" s="118" t="s">
        <v>1177</v>
      </c>
      <c r="E743" s="119">
        <v>2</v>
      </c>
      <c r="F743" s="120">
        <v>1.7135376930236816</v>
      </c>
      <c r="G743" s="121">
        <v>40.161602020263672</v>
      </c>
      <c r="H743" s="60" t="s">
        <v>24</v>
      </c>
      <c r="I743" s="123">
        <v>63.661828370000002</v>
      </c>
      <c r="J743" s="124">
        <v>0.22800000000000001</v>
      </c>
      <c r="K743" s="124">
        <v>2.06</v>
      </c>
      <c r="L743" s="124">
        <v>28.36</v>
      </c>
      <c r="N743" s="125">
        <v>0</v>
      </c>
      <c r="O743" s="126">
        <v>0</v>
      </c>
      <c r="P743" s="126">
        <v>0</v>
      </c>
      <c r="Q743" s="126">
        <v>0.13500000000000001</v>
      </c>
      <c r="R743" s="126">
        <v>0</v>
      </c>
      <c r="S743" s="126">
        <v>0</v>
      </c>
      <c r="T743" s="126">
        <v>0</v>
      </c>
      <c r="U743" s="126">
        <v>0</v>
      </c>
      <c r="V743" s="127">
        <v>0</v>
      </c>
      <c r="W743" s="126">
        <v>84.637681159420296</v>
      </c>
      <c r="X743" s="126">
        <v>84.637681159420296</v>
      </c>
      <c r="Y743" s="126">
        <v>0</v>
      </c>
      <c r="Z743" s="126">
        <v>0</v>
      </c>
      <c r="AA743" s="126">
        <v>0</v>
      </c>
      <c r="AB743" s="126">
        <v>0</v>
      </c>
      <c r="AC743" s="126">
        <v>0</v>
      </c>
      <c r="AD743" s="126">
        <v>84.637681159420296</v>
      </c>
      <c r="AE743" s="127">
        <v>0</v>
      </c>
      <c r="AF743" s="128">
        <v>2</v>
      </c>
      <c r="AG743" s="125">
        <v>12.8649275362319</v>
      </c>
      <c r="AH743" s="126">
        <v>12.8649275362319</v>
      </c>
      <c r="AI743" s="126">
        <v>0</v>
      </c>
      <c r="AJ743" s="126">
        <v>0</v>
      </c>
      <c r="AK743" s="126">
        <v>0</v>
      </c>
      <c r="AL743" s="126">
        <v>0</v>
      </c>
      <c r="AM743" s="126">
        <v>0</v>
      </c>
      <c r="AN743" s="126">
        <v>12.8649275362319</v>
      </c>
      <c r="AO743" s="127">
        <v>0</v>
      </c>
      <c r="AP743" s="135" t="s">
        <v>254</v>
      </c>
      <c r="AQ743" s="135" t="s">
        <v>254</v>
      </c>
      <c r="AR743" s="135" t="s">
        <v>254</v>
      </c>
      <c r="AS743" s="135">
        <v>15.5</v>
      </c>
      <c r="AT743" s="135">
        <v>0</v>
      </c>
      <c r="AU743" s="135">
        <v>15.5</v>
      </c>
      <c r="AV743" s="135" t="s">
        <v>254</v>
      </c>
      <c r="AW743" s="135" t="s">
        <v>254</v>
      </c>
      <c r="AX743" s="135">
        <v>15.5</v>
      </c>
      <c r="AY743" s="135" t="s">
        <v>254</v>
      </c>
      <c r="AZ743" s="136" t="s">
        <v>254</v>
      </c>
      <c r="BA743" s="131">
        <v>33.75</v>
      </c>
      <c r="BB743" s="116">
        <v>1</v>
      </c>
      <c r="BC743" s="116" t="s">
        <v>254</v>
      </c>
      <c r="BD743" s="116">
        <v>0</v>
      </c>
      <c r="BE743" s="116" t="s">
        <v>254</v>
      </c>
      <c r="BF743" s="116">
        <v>0</v>
      </c>
      <c r="BG743" s="116" t="s">
        <v>254</v>
      </c>
      <c r="BH743" s="116">
        <v>1</v>
      </c>
      <c r="BI743" s="116">
        <v>1</v>
      </c>
    </row>
    <row r="744" spans="1:61" ht="15.5">
      <c r="A744" s="117" t="str">
        <f t="shared" si="11"/>
        <v>RU</v>
      </c>
      <c r="B744" s="118" t="s">
        <v>359</v>
      </c>
      <c r="C744" s="118">
        <v>1</v>
      </c>
      <c r="D744" s="118" t="s">
        <v>1178</v>
      </c>
      <c r="E744" s="119">
        <v>3</v>
      </c>
      <c r="F744" s="120">
        <v>1.1338289976119995</v>
      </c>
      <c r="G744" s="121">
        <v>39.127979278564453</v>
      </c>
      <c r="H744" s="60" t="s">
        <v>24</v>
      </c>
      <c r="I744" s="123">
        <v>190.98548510000001</v>
      </c>
      <c r="J744" s="124">
        <v>0.184</v>
      </c>
      <c r="K744" s="124">
        <v>2.3199999999999998</v>
      </c>
      <c r="L744" s="124">
        <v>26.76</v>
      </c>
      <c r="N744" s="125">
        <v>0</v>
      </c>
      <c r="O744" s="126">
        <v>0</v>
      </c>
      <c r="P744" s="126">
        <v>0</v>
      </c>
      <c r="Q744" s="126">
        <v>0.185</v>
      </c>
      <c r="R744" s="126">
        <v>0</v>
      </c>
      <c r="S744" s="126">
        <v>0</v>
      </c>
      <c r="T744" s="126">
        <v>0</v>
      </c>
      <c r="U744" s="126">
        <v>0</v>
      </c>
      <c r="V744" s="127">
        <v>0</v>
      </c>
      <c r="W744" s="126" t="s">
        <v>254</v>
      </c>
      <c r="X744" s="126" t="s">
        <v>254</v>
      </c>
      <c r="Y744" s="126" t="s">
        <v>254</v>
      </c>
      <c r="Z744" s="126" t="s">
        <v>254</v>
      </c>
      <c r="AA744" s="126" t="s">
        <v>254</v>
      </c>
      <c r="AB744" s="126" t="s">
        <v>254</v>
      </c>
      <c r="AC744" s="126" t="s">
        <v>254</v>
      </c>
      <c r="AD744" s="126" t="s">
        <v>254</v>
      </c>
      <c r="AE744" s="127" t="s">
        <v>254</v>
      </c>
      <c r="AF744" s="128">
        <v>3</v>
      </c>
      <c r="AG744" s="125" t="s">
        <v>254</v>
      </c>
      <c r="AH744" s="126" t="s">
        <v>254</v>
      </c>
      <c r="AI744" s="126" t="s">
        <v>254</v>
      </c>
      <c r="AJ744" s="126" t="s">
        <v>254</v>
      </c>
      <c r="AK744" s="126" t="s">
        <v>254</v>
      </c>
      <c r="AL744" s="126" t="s">
        <v>254</v>
      </c>
      <c r="AM744" s="126" t="s">
        <v>254</v>
      </c>
      <c r="AN744" s="126" t="s">
        <v>254</v>
      </c>
      <c r="AO744" s="127" t="s">
        <v>254</v>
      </c>
      <c r="AP744" s="135">
        <v>28.5</v>
      </c>
      <c r="AQ744" s="135">
        <v>0</v>
      </c>
      <c r="AR744" s="135">
        <v>28.5</v>
      </c>
      <c r="AS744" s="135" t="s">
        <v>254</v>
      </c>
      <c r="AT744" s="135" t="s">
        <v>254</v>
      </c>
      <c r="AU744" s="135" t="s">
        <v>254</v>
      </c>
      <c r="AV744" s="135">
        <v>0</v>
      </c>
      <c r="AW744" s="135">
        <v>28.5</v>
      </c>
      <c r="AX744" s="135" t="s">
        <v>254</v>
      </c>
      <c r="AY744" s="135" t="s">
        <v>254</v>
      </c>
      <c r="AZ744" s="136" t="s">
        <v>254</v>
      </c>
      <c r="BA744" s="131">
        <v>36.04</v>
      </c>
      <c r="BB744" s="116">
        <v>0</v>
      </c>
      <c r="BC744" s="116" t="s">
        <v>254</v>
      </c>
      <c r="BD744" s="116">
        <v>0</v>
      </c>
      <c r="BE744" s="116" t="s">
        <v>254</v>
      </c>
      <c r="BF744" s="116">
        <v>0</v>
      </c>
      <c r="BG744" s="116" t="s">
        <v>254</v>
      </c>
      <c r="BH744" s="116">
        <v>1</v>
      </c>
      <c r="BI744" s="116">
        <v>0</v>
      </c>
    </row>
    <row r="745" spans="1:61" ht="15.5">
      <c r="A745" s="117" t="str">
        <f t="shared" si="11"/>
        <v>RU</v>
      </c>
      <c r="B745" s="118" t="s">
        <v>359</v>
      </c>
      <c r="C745" s="118">
        <v>1</v>
      </c>
      <c r="D745" s="118" t="s">
        <v>1179</v>
      </c>
      <c r="E745" s="119">
        <v>4</v>
      </c>
      <c r="F745" s="120">
        <v>1.8722388744354248</v>
      </c>
      <c r="G745" s="121">
        <v>38.238880157470703</v>
      </c>
      <c r="H745" s="60" t="s">
        <v>24</v>
      </c>
      <c r="I745" s="123">
        <v>1018.589254</v>
      </c>
      <c r="J745" s="124">
        <v>0.2</v>
      </c>
      <c r="K745" s="124">
        <v>2.52</v>
      </c>
      <c r="L745" s="124">
        <v>41.74</v>
      </c>
      <c r="N745" s="125">
        <v>4.3E-3</v>
      </c>
      <c r="O745" s="126">
        <v>0</v>
      </c>
      <c r="P745" s="126">
        <v>0</v>
      </c>
      <c r="Q745" s="126">
        <v>0.33400000000000002</v>
      </c>
      <c r="R745" s="126">
        <v>0</v>
      </c>
      <c r="S745" s="126">
        <v>1.2874251497006E-2</v>
      </c>
      <c r="T745" s="126">
        <v>0</v>
      </c>
      <c r="U745" s="126">
        <v>0</v>
      </c>
      <c r="V745" s="127">
        <v>1.2874251497006E-2</v>
      </c>
      <c r="W745" s="126">
        <v>47.986577181208098</v>
      </c>
      <c r="X745" s="126">
        <v>47.986577181208098</v>
      </c>
      <c r="Y745" s="126">
        <v>0</v>
      </c>
      <c r="Z745" s="126">
        <v>0</v>
      </c>
      <c r="AA745" s="126">
        <v>0</v>
      </c>
      <c r="AB745" s="126">
        <v>0</v>
      </c>
      <c r="AC745" s="126">
        <v>0</v>
      </c>
      <c r="AD745" s="126">
        <v>47.986577181208098</v>
      </c>
      <c r="AE745" s="127">
        <v>0</v>
      </c>
      <c r="AF745" s="128">
        <v>2</v>
      </c>
      <c r="AG745" s="125">
        <v>7.2939597315436204</v>
      </c>
      <c r="AH745" s="126">
        <v>7.2939597315436204</v>
      </c>
      <c r="AI745" s="126">
        <v>0</v>
      </c>
      <c r="AJ745" s="126">
        <v>0</v>
      </c>
      <c r="AK745" s="126">
        <v>0</v>
      </c>
      <c r="AL745" s="126">
        <v>0</v>
      </c>
      <c r="AM745" s="126">
        <v>0</v>
      </c>
      <c r="AN745" s="126">
        <v>7.2939597315436204</v>
      </c>
      <c r="AO745" s="127">
        <v>0</v>
      </c>
      <c r="AP745" s="129">
        <v>138.5</v>
      </c>
      <c r="AQ745" s="129">
        <v>0</v>
      </c>
      <c r="AR745" s="129">
        <v>138.5</v>
      </c>
      <c r="AS745" s="129">
        <v>266</v>
      </c>
      <c r="AT745" s="129">
        <v>0</v>
      </c>
      <c r="AU745" s="129">
        <v>266</v>
      </c>
      <c r="AV745" s="129">
        <v>0</v>
      </c>
      <c r="AW745" s="129">
        <v>138.5</v>
      </c>
      <c r="AX745" s="129">
        <v>266</v>
      </c>
      <c r="AY745" s="129">
        <v>404.5</v>
      </c>
      <c r="AZ745" s="130">
        <v>404.5</v>
      </c>
      <c r="BA745" s="131">
        <v>26.52</v>
      </c>
      <c r="BB745" s="116">
        <v>1</v>
      </c>
      <c r="BC745" s="116" t="s">
        <v>254</v>
      </c>
      <c r="BD745" s="116">
        <v>0</v>
      </c>
      <c r="BE745" s="116" t="s">
        <v>254</v>
      </c>
      <c r="BF745" s="116">
        <v>0</v>
      </c>
      <c r="BG745" s="116" t="s">
        <v>254</v>
      </c>
      <c r="BH745" s="116">
        <v>1</v>
      </c>
      <c r="BI745" s="116">
        <v>1</v>
      </c>
    </row>
    <row r="746" spans="1:61" ht="15.5">
      <c r="A746" s="117" t="str">
        <f t="shared" si="11"/>
        <v>RU</v>
      </c>
      <c r="B746" s="118" t="s">
        <v>359</v>
      </c>
      <c r="C746" s="118">
        <v>1</v>
      </c>
      <c r="D746" s="118" t="s">
        <v>1180</v>
      </c>
      <c r="E746" s="119">
        <v>5</v>
      </c>
      <c r="F746" s="120">
        <v>1.8614097833633423</v>
      </c>
      <c r="G746" s="121">
        <v>38.310214996337891</v>
      </c>
      <c r="H746" s="60" t="s">
        <v>24</v>
      </c>
      <c r="I746" s="123">
        <v>923.09651129999997</v>
      </c>
      <c r="J746" s="124">
        <v>0.19</v>
      </c>
      <c r="K746" s="124">
        <v>2.16</v>
      </c>
      <c r="L746" s="124">
        <v>30.12</v>
      </c>
      <c r="N746" s="125">
        <v>2E-3</v>
      </c>
      <c r="O746" s="126">
        <v>0</v>
      </c>
      <c r="P746" s="126">
        <v>0</v>
      </c>
      <c r="Q746" s="126">
        <v>0.29299999999999998</v>
      </c>
      <c r="R746" s="126">
        <v>0</v>
      </c>
      <c r="S746" s="126">
        <v>6.8259385665529002E-3</v>
      </c>
      <c r="T746" s="126">
        <v>0</v>
      </c>
      <c r="U746" s="126">
        <v>0</v>
      </c>
      <c r="V746" s="127">
        <v>6.8259385665529002E-3</v>
      </c>
      <c r="W746" s="126">
        <v>215.611814345992</v>
      </c>
      <c r="X746" s="126">
        <v>215.611814345992</v>
      </c>
      <c r="Y746" s="126">
        <v>0</v>
      </c>
      <c r="Z746" s="126">
        <v>0</v>
      </c>
      <c r="AA746" s="126">
        <v>0</v>
      </c>
      <c r="AB746" s="126">
        <v>0</v>
      </c>
      <c r="AC746" s="126">
        <v>0</v>
      </c>
      <c r="AD746" s="126">
        <v>215.611814345992</v>
      </c>
      <c r="AE746" s="127">
        <v>0</v>
      </c>
      <c r="AF746" s="128">
        <v>2</v>
      </c>
      <c r="AG746" s="125">
        <v>32.772995780590698</v>
      </c>
      <c r="AH746" s="126">
        <v>32.772995780590698</v>
      </c>
      <c r="AI746" s="126">
        <v>0</v>
      </c>
      <c r="AJ746" s="126">
        <v>0</v>
      </c>
      <c r="AK746" s="126">
        <v>0</v>
      </c>
      <c r="AL746" s="126">
        <v>0</v>
      </c>
      <c r="AM746" s="126">
        <v>0</v>
      </c>
      <c r="AN746" s="126">
        <v>32.772995780590698</v>
      </c>
      <c r="AO746" s="127">
        <v>0</v>
      </c>
      <c r="AP746" s="129">
        <v>107.5</v>
      </c>
      <c r="AQ746" s="129">
        <v>0</v>
      </c>
      <c r="AR746" s="129">
        <v>107.5</v>
      </c>
      <c r="AS746" s="129">
        <v>211.5</v>
      </c>
      <c r="AT746" s="129">
        <v>0</v>
      </c>
      <c r="AU746" s="129">
        <v>211.5</v>
      </c>
      <c r="AV746" s="129">
        <v>0</v>
      </c>
      <c r="AW746" s="129">
        <v>107.5</v>
      </c>
      <c r="AX746" s="129">
        <v>211.5</v>
      </c>
      <c r="AY746" s="129">
        <v>319</v>
      </c>
      <c r="AZ746" s="130">
        <v>319</v>
      </c>
      <c r="BA746" s="131">
        <v>12.47</v>
      </c>
      <c r="BB746" s="116">
        <v>0</v>
      </c>
      <c r="BC746" s="116" t="s">
        <v>254</v>
      </c>
      <c r="BD746" s="116">
        <v>0</v>
      </c>
      <c r="BE746" s="116" t="s">
        <v>254</v>
      </c>
      <c r="BF746" s="116">
        <v>0</v>
      </c>
      <c r="BG746" s="116" t="s">
        <v>254</v>
      </c>
      <c r="BH746" s="116">
        <v>1</v>
      </c>
      <c r="BI746" s="116">
        <v>0</v>
      </c>
    </row>
    <row r="747" spans="1:61" ht="15.5">
      <c r="A747" s="117" t="str">
        <f t="shared" si="11"/>
        <v>RU</v>
      </c>
      <c r="B747" s="118" t="s">
        <v>359</v>
      </c>
      <c r="C747" s="118">
        <v>1</v>
      </c>
      <c r="D747" s="118" t="s">
        <v>1181</v>
      </c>
      <c r="E747" s="119">
        <v>6</v>
      </c>
      <c r="F747" s="120">
        <v>1.8560688495635986</v>
      </c>
      <c r="G747" s="121">
        <v>38.064247131347656</v>
      </c>
      <c r="H747" s="60" t="s">
        <v>24</v>
      </c>
      <c r="I747" s="123">
        <v>700.28011200000003</v>
      </c>
      <c r="J747" s="124">
        <v>0.20250000000000001</v>
      </c>
      <c r="K747" s="124">
        <v>1.65</v>
      </c>
      <c r="L747" s="124">
        <v>33.06</v>
      </c>
      <c r="N747" s="125">
        <v>0</v>
      </c>
      <c r="O747" s="126">
        <v>0</v>
      </c>
      <c r="P747" s="126">
        <v>0</v>
      </c>
      <c r="Q747" s="126">
        <v>0.214</v>
      </c>
      <c r="R747" s="126">
        <v>0</v>
      </c>
      <c r="S747" s="126">
        <v>0</v>
      </c>
      <c r="T747" s="126">
        <v>0</v>
      </c>
      <c r="U747" s="126">
        <v>0</v>
      </c>
      <c r="V747" s="127">
        <v>0</v>
      </c>
      <c r="W747" s="126">
        <v>52.888086642599298</v>
      </c>
      <c r="X747" s="126">
        <v>52.888086642599298</v>
      </c>
      <c r="Y747" s="126">
        <v>0</v>
      </c>
      <c r="Z747" s="126">
        <v>0</v>
      </c>
      <c r="AA747" s="126">
        <v>0</v>
      </c>
      <c r="AB747" s="126">
        <v>0</v>
      </c>
      <c r="AC747" s="126">
        <v>0</v>
      </c>
      <c r="AD747" s="126">
        <v>52.888086642599298</v>
      </c>
      <c r="AE747" s="127">
        <v>0</v>
      </c>
      <c r="AF747" s="128">
        <v>2</v>
      </c>
      <c r="AG747" s="125">
        <v>8.0389891696750908</v>
      </c>
      <c r="AH747" s="126">
        <v>8.0389891696750908</v>
      </c>
      <c r="AI747" s="126">
        <v>0</v>
      </c>
      <c r="AJ747" s="126">
        <v>0</v>
      </c>
      <c r="AK747" s="126">
        <v>0</v>
      </c>
      <c r="AL747" s="126">
        <v>0</v>
      </c>
      <c r="AM747" s="126">
        <v>0</v>
      </c>
      <c r="AN747" s="126">
        <v>8.0389891696750908</v>
      </c>
      <c r="AO747" s="127">
        <v>0</v>
      </c>
      <c r="AP747" s="129">
        <v>90</v>
      </c>
      <c r="AQ747" s="129">
        <v>0</v>
      </c>
      <c r="AR747" s="129">
        <v>90</v>
      </c>
      <c r="AS747" s="129">
        <v>268</v>
      </c>
      <c r="AT747" s="129">
        <v>0</v>
      </c>
      <c r="AU747" s="129">
        <v>268</v>
      </c>
      <c r="AV747" s="129">
        <v>0</v>
      </c>
      <c r="AW747" s="129">
        <v>90</v>
      </c>
      <c r="AX747" s="129">
        <v>268</v>
      </c>
      <c r="AY747" s="129">
        <v>358</v>
      </c>
      <c r="AZ747" s="130">
        <v>358</v>
      </c>
      <c r="BA747" s="131">
        <v>19.350000000000001</v>
      </c>
      <c r="BB747" s="116">
        <v>0</v>
      </c>
      <c r="BC747" s="116" t="s">
        <v>254</v>
      </c>
      <c r="BD747" s="116">
        <v>0</v>
      </c>
      <c r="BE747" s="116" t="s">
        <v>254</v>
      </c>
      <c r="BF747" s="116">
        <v>0</v>
      </c>
      <c r="BG747" s="116" t="s">
        <v>254</v>
      </c>
      <c r="BH747" s="116">
        <v>1</v>
      </c>
      <c r="BI747" s="116">
        <v>0</v>
      </c>
    </row>
    <row r="748" spans="1:61" ht="15.5">
      <c r="A748" s="117" t="str">
        <f t="shared" si="11"/>
        <v>RU</v>
      </c>
      <c r="B748" s="118" t="s">
        <v>359</v>
      </c>
      <c r="C748" s="118">
        <v>1</v>
      </c>
      <c r="D748" s="118" t="s">
        <v>1182</v>
      </c>
      <c r="E748" s="119">
        <v>7</v>
      </c>
      <c r="F748" s="120">
        <v>2.3372423648834229</v>
      </c>
      <c r="G748" s="121">
        <v>37.472953796386719</v>
      </c>
      <c r="H748" s="60" t="s">
        <v>24</v>
      </c>
      <c r="I748" s="123">
        <v>477.4637128</v>
      </c>
      <c r="J748" s="124">
        <v>0.22500000000000001</v>
      </c>
      <c r="K748" s="124">
        <v>2.15</v>
      </c>
      <c r="L748" s="124">
        <v>34.78</v>
      </c>
      <c r="N748" s="125">
        <v>1.6000000000000001E-3</v>
      </c>
      <c r="O748" s="126">
        <v>0</v>
      </c>
      <c r="P748" s="126">
        <v>0</v>
      </c>
      <c r="Q748" s="126">
        <v>0.40400000000000003</v>
      </c>
      <c r="R748" s="126">
        <v>0</v>
      </c>
      <c r="S748" s="126">
        <v>3.9603960396039596E-3</v>
      </c>
      <c r="T748" s="126">
        <v>0</v>
      </c>
      <c r="U748" s="126">
        <v>0</v>
      </c>
      <c r="V748" s="127">
        <v>3.9603960396039596E-3</v>
      </c>
      <c r="W748" s="126">
        <v>99.0944372574385</v>
      </c>
      <c r="X748" s="126">
        <v>99.0944372574385</v>
      </c>
      <c r="Y748" s="126">
        <v>0</v>
      </c>
      <c r="Z748" s="126">
        <v>0</v>
      </c>
      <c r="AA748" s="126">
        <v>0</v>
      </c>
      <c r="AB748" s="126">
        <v>0</v>
      </c>
      <c r="AC748" s="126">
        <v>0</v>
      </c>
      <c r="AD748" s="126">
        <v>99.0944372574385</v>
      </c>
      <c r="AE748" s="127">
        <v>0</v>
      </c>
      <c r="AF748" s="128">
        <v>2</v>
      </c>
      <c r="AG748" s="125">
        <v>15.062354463130699</v>
      </c>
      <c r="AH748" s="126">
        <v>15.062354463130699</v>
      </c>
      <c r="AI748" s="126">
        <v>0</v>
      </c>
      <c r="AJ748" s="126">
        <v>0</v>
      </c>
      <c r="AK748" s="126">
        <v>0</v>
      </c>
      <c r="AL748" s="126">
        <v>0</v>
      </c>
      <c r="AM748" s="126">
        <v>0</v>
      </c>
      <c r="AN748" s="126">
        <v>15.062354463130699</v>
      </c>
      <c r="AO748" s="127">
        <v>0</v>
      </c>
      <c r="AP748" s="129">
        <v>106</v>
      </c>
      <c r="AQ748" s="129">
        <v>0</v>
      </c>
      <c r="AR748" s="129">
        <v>106</v>
      </c>
      <c r="AS748" s="129">
        <v>253.5</v>
      </c>
      <c r="AT748" s="129">
        <v>0</v>
      </c>
      <c r="AU748" s="129">
        <v>253.5</v>
      </c>
      <c r="AV748" s="129">
        <v>0</v>
      </c>
      <c r="AW748" s="129">
        <v>106</v>
      </c>
      <c r="AX748" s="129">
        <v>253.5</v>
      </c>
      <c r="AY748" s="129">
        <v>359.5</v>
      </c>
      <c r="AZ748" s="130">
        <v>359.5</v>
      </c>
      <c r="BA748" s="131">
        <v>20.56</v>
      </c>
      <c r="BB748" s="116">
        <v>0</v>
      </c>
      <c r="BC748" s="116" t="s">
        <v>254</v>
      </c>
      <c r="BD748" s="116">
        <v>0</v>
      </c>
      <c r="BE748" s="116" t="s">
        <v>254</v>
      </c>
      <c r="BF748" s="116">
        <v>0</v>
      </c>
      <c r="BG748" s="116" t="s">
        <v>254</v>
      </c>
      <c r="BH748" s="116">
        <v>1</v>
      </c>
      <c r="BI748" s="116">
        <v>0</v>
      </c>
    </row>
    <row r="749" spans="1:61" ht="15.5">
      <c r="A749" s="117" t="str">
        <f t="shared" si="11"/>
        <v>RU</v>
      </c>
      <c r="B749" s="118" t="s">
        <v>359</v>
      </c>
      <c r="C749" s="118">
        <v>1</v>
      </c>
      <c r="D749" s="118" t="s">
        <v>1183</v>
      </c>
      <c r="E749" s="119">
        <v>8</v>
      </c>
      <c r="F749" s="120">
        <v>2.1054394245147705</v>
      </c>
      <c r="G749" s="121">
        <v>37.960826873779297</v>
      </c>
      <c r="H749" s="60" t="s">
        <v>24</v>
      </c>
      <c r="I749" s="123">
        <v>732.11102619999997</v>
      </c>
      <c r="J749" s="124">
        <v>0.22</v>
      </c>
      <c r="K749" s="124">
        <v>1.93333333333333</v>
      </c>
      <c r="L749" s="124">
        <v>29.76</v>
      </c>
      <c r="N749" s="125">
        <v>1.9E-3</v>
      </c>
      <c r="O749" s="126">
        <v>0</v>
      </c>
      <c r="P749" s="126">
        <v>0</v>
      </c>
      <c r="Q749" s="126">
        <v>0.308</v>
      </c>
      <c r="R749" s="126">
        <v>0</v>
      </c>
      <c r="S749" s="126">
        <v>6.16883116883117E-3</v>
      </c>
      <c r="T749" s="126">
        <v>0</v>
      </c>
      <c r="U749" s="126">
        <v>0</v>
      </c>
      <c r="V749" s="127">
        <v>6.16883116883117E-3</v>
      </c>
      <c r="W749" s="126">
        <v>89.714285714285694</v>
      </c>
      <c r="X749" s="126">
        <v>89.714285714285694</v>
      </c>
      <c r="Y749" s="126">
        <v>0</v>
      </c>
      <c r="Z749" s="126">
        <v>0</v>
      </c>
      <c r="AA749" s="126">
        <v>0</v>
      </c>
      <c r="AB749" s="126">
        <v>0</v>
      </c>
      <c r="AC749" s="126">
        <v>0</v>
      </c>
      <c r="AD749" s="126">
        <v>89.714285714285694</v>
      </c>
      <c r="AE749" s="127">
        <v>0</v>
      </c>
      <c r="AF749" s="128">
        <v>2</v>
      </c>
      <c r="AG749" s="125">
        <v>13.636571428571401</v>
      </c>
      <c r="AH749" s="126">
        <v>13.636571428571401</v>
      </c>
      <c r="AI749" s="126">
        <v>0</v>
      </c>
      <c r="AJ749" s="126">
        <v>0</v>
      </c>
      <c r="AK749" s="126">
        <v>0</v>
      </c>
      <c r="AL749" s="126">
        <v>0</v>
      </c>
      <c r="AM749" s="126">
        <v>0</v>
      </c>
      <c r="AN749" s="126">
        <v>13.636571428571401</v>
      </c>
      <c r="AO749" s="127">
        <v>0</v>
      </c>
      <c r="AP749" s="129">
        <v>23</v>
      </c>
      <c r="AQ749" s="129">
        <v>0</v>
      </c>
      <c r="AR749" s="129">
        <v>23</v>
      </c>
      <c r="AS749" s="129">
        <v>78.5</v>
      </c>
      <c r="AT749" s="129">
        <v>0</v>
      </c>
      <c r="AU749" s="129">
        <v>78.5</v>
      </c>
      <c r="AV749" s="129">
        <v>0</v>
      </c>
      <c r="AW749" s="129">
        <v>23</v>
      </c>
      <c r="AX749" s="129">
        <v>78.5</v>
      </c>
      <c r="AY749" s="129">
        <v>101.5</v>
      </c>
      <c r="AZ749" s="130">
        <v>101.5</v>
      </c>
      <c r="BA749" s="131">
        <v>38.72</v>
      </c>
      <c r="BB749" s="116">
        <v>0</v>
      </c>
      <c r="BC749" s="116" t="s">
        <v>254</v>
      </c>
      <c r="BD749" s="116">
        <v>0</v>
      </c>
      <c r="BE749" s="116" t="s">
        <v>254</v>
      </c>
      <c r="BF749" s="116">
        <v>0</v>
      </c>
      <c r="BG749" s="116" t="s">
        <v>254</v>
      </c>
      <c r="BH749" s="116">
        <v>1</v>
      </c>
      <c r="BI749" s="116">
        <v>0</v>
      </c>
    </row>
    <row r="750" spans="1:61" ht="15.5">
      <c r="A750" s="117" t="str">
        <f t="shared" si="11"/>
        <v>RU</v>
      </c>
      <c r="B750" s="118" t="s">
        <v>359</v>
      </c>
      <c r="C750" s="118">
        <v>1</v>
      </c>
      <c r="D750" s="118" t="s">
        <v>1184</v>
      </c>
      <c r="E750" s="119">
        <v>9</v>
      </c>
      <c r="F750" s="120">
        <v>1.9445922374725342</v>
      </c>
      <c r="G750" s="121">
        <v>35.919940948486328</v>
      </c>
      <c r="H750" s="60" t="s">
        <v>24</v>
      </c>
      <c r="I750" s="123">
        <v>350.14005600000002</v>
      </c>
      <c r="J750" s="124">
        <v>0.19750000000000001</v>
      </c>
      <c r="K750" s="124">
        <v>2.4750000000000001</v>
      </c>
      <c r="L750" s="124">
        <v>29.18</v>
      </c>
      <c r="N750" s="125">
        <v>3.0999999999999999E-3</v>
      </c>
      <c r="O750" s="126">
        <v>0</v>
      </c>
      <c r="P750" s="126">
        <v>0</v>
      </c>
      <c r="Q750" s="126">
        <v>0.23300000000000001</v>
      </c>
      <c r="R750" s="126">
        <v>0</v>
      </c>
      <c r="S750" s="126">
        <v>1.3304721030042901E-2</v>
      </c>
      <c r="T750" s="126">
        <v>0</v>
      </c>
      <c r="U750" s="126">
        <v>0</v>
      </c>
      <c r="V750" s="127">
        <v>1.3304721030042901E-2</v>
      </c>
      <c r="W750" s="126">
        <v>116.375545851528</v>
      </c>
      <c r="X750" s="126">
        <v>116.157205240175</v>
      </c>
      <c r="Y750" s="126">
        <v>0</v>
      </c>
      <c r="Z750" s="126">
        <v>0</v>
      </c>
      <c r="AA750" s="126">
        <v>0</v>
      </c>
      <c r="AB750" s="126">
        <v>0</v>
      </c>
      <c r="AC750" s="126">
        <v>0</v>
      </c>
      <c r="AD750" s="126">
        <v>116.157205240175</v>
      </c>
      <c r="AE750" s="127">
        <v>0.21834061135371199</v>
      </c>
      <c r="AF750" s="128">
        <v>3</v>
      </c>
      <c r="AG750" s="125">
        <v>17.689956331877699</v>
      </c>
      <c r="AH750" s="126">
        <v>17.655895196506499</v>
      </c>
      <c r="AI750" s="126">
        <v>0</v>
      </c>
      <c r="AJ750" s="126">
        <v>0</v>
      </c>
      <c r="AK750" s="126">
        <v>0</v>
      </c>
      <c r="AL750" s="126">
        <v>0</v>
      </c>
      <c r="AM750" s="126">
        <v>0</v>
      </c>
      <c r="AN750" s="126">
        <v>17.655895196506499</v>
      </c>
      <c r="AO750" s="127">
        <v>3.4061135371178997E-2</v>
      </c>
      <c r="AP750" s="129">
        <v>14.5</v>
      </c>
      <c r="AQ750" s="129">
        <v>0</v>
      </c>
      <c r="AR750" s="129">
        <v>14.5</v>
      </c>
      <c r="AS750" s="129">
        <v>26</v>
      </c>
      <c r="AT750" s="129">
        <v>0</v>
      </c>
      <c r="AU750" s="129">
        <v>26</v>
      </c>
      <c r="AV750" s="129">
        <v>0</v>
      </c>
      <c r="AW750" s="129">
        <v>14.5</v>
      </c>
      <c r="AX750" s="129">
        <v>26</v>
      </c>
      <c r="AY750" s="129">
        <v>40.5</v>
      </c>
      <c r="AZ750" s="130">
        <v>40.5</v>
      </c>
      <c r="BA750" s="131">
        <v>57.25</v>
      </c>
      <c r="BB750" s="116">
        <v>0</v>
      </c>
      <c r="BC750" s="116" t="s">
        <v>254</v>
      </c>
      <c r="BD750" s="116">
        <v>0</v>
      </c>
      <c r="BE750" s="116" t="s">
        <v>254</v>
      </c>
      <c r="BF750" s="116">
        <v>0</v>
      </c>
      <c r="BG750" s="116" t="s">
        <v>254</v>
      </c>
      <c r="BH750" s="116">
        <v>1</v>
      </c>
      <c r="BI750" s="116">
        <v>0</v>
      </c>
    </row>
    <row r="751" spans="1:61" ht="15.5">
      <c r="A751" s="117" t="str">
        <f t="shared" si="11"/>
        <v>RU</v>
      </c>
      <c r="B751" s="118" t="s">
        <v>359</v>
      </c>
      <c r="C751" s="118">
        <v>1</v>
      </c>
      <c r="D751" s="118" t="s">
        <v>1185</v>
      </c>
      <c r="E751" s="119" t="s">
        <v>436</v>
      </c>
      <c r="F751" s="120">
        <v>2.0904812812805176</v>
      </c>
      <c r="G751" s="121">
        <v>37.006202697753906</v>
      </c>
      <c r="H751" s="60" t="s">
        <v>24</v>
      </c>
      <c r="I751" s="123">
        <v>541.12554109999996</v>
      </c>
      <c r="J751" s="124">
        <v>0.22</v>
      </c>
      <c r="K751" s="124">
        <v>2.3199999999999998</v>
      </c>
      <c r="L751" s="124">
        <v>30.88</v>
      </c>
      <c r="N751" s="142">
        <v>5.0000000000000001E-4</v>
      </c>
      <c r="O751" s="126">
        <v>0</v>
      </c>
      <c r="P751" s="126">
        <v>0</v>
      </c>
      <c r="Q751" s="126">
        <v>0.23</v>
      </c>
      <c r="R751" s="126">
        <v>0</v>
      </c>
      <c r="S751" s="126">
        <v>2.17391304347826E-3</v>
      </c>
      <c r="T751" s="126">
        <v>0</v>
      </c>
      <c r="U751" s="126">
        <v>0</v>
      </c>
      <c r="V751" s="127">
        <v>2.17391304347826E-3</v>
      </c>
      <c r="W751" s="126">
        <v>102.347417840376</v>
      </c>
      <c r="X751" s="126">
        <v>102.347417840376</v>
      </c>
      <c r="Y751" s="126">
        <v>0</v>
      </c>
      <c r="Z751" s="126">
        <v>0</v>
      </c>
      <c r="AA751" s="126">
        <v>0</v>
      </c>
      <c r="AB751" s="126">
        <v>0</v>
      </c>
      <c r="AC751" s="126">
        <v>0</v>
      </c>
      <c r="AD751" s="126">
        <v>102.347417840376</v>
      </c>
      <c r="AE751" s="127">
        <v>0</v>
      </c>
      <c r="AF751" s="128">
        <v>2</v>
      </c>
      <c r="AG751" s="125">
        <v>15.5568075117371</v>
      </c>
      <c r="AH751" s="126">
        <v>15.5568075117371</v>
      </c>
      <c r="AI751" s="126">
        <v>0</v>
      </c>
      <c r="AJ751" s="126">
        <v>0</v>
      </c>
      <c r="AK751" s="126">
        <v>0</v>
      </c>
      <c r="AL751" s="126">
        <v>0</v>
      </c>
      <c r="AM751" s="126">
        <v>0</v>
      </c>
      <c r="AN751" s="126">
        <v>15.5568075117371</v>
      </c>
      <c r="AO751" s="127">
        <v>0</v>
      </c>
      <c r="AP751" s="129">
        <v>29.5</v>
      </c>
      <c r="AQ751" s="129">
        <v>0</v>
      </c>
      <c r="AR751" s="129">
        <v>29.5</v>
      </c>
      <c r="AS751" s="129">
        <v>106.5</v>
      </c>
      <c r="AT751" s="129">
        <v>0</v>
      </c>
      <c r="AU751" s="129">
        <v>106.5</v>
      </c>
      <c r="AV751" s="129">
        <v>0</v>
      </c>
      <c r="AW751" s="129">
        <v>29.5</v>
      </c>
      <c r="AX751" s="129">
        <v>106.5</v>
      </c>
      <c r="AY751" s="129">
        <v>136</v>
      </c>
      <c r="AZ751" s="130">
        <v>136</v>
      </c>
      <c r="BA751" s="131">
        <v>65.459999999999994</v>
      </c>
      <c r="BB751" s="116">
        <v>1</v>
      </c>
      <c r="BC751" s="116" t="s">
        <v>254</v>
      </c>
      <c r="BD751" s="116">
        <v>0</v>
      </c>
      <c r="BE751" s="116" t="s">
        <v>254</v>
      </c>
      <c r="BF751" s="116">
        <v>0</v>
      </c>
      <c r="BG751" s="116" t="s">
        <v>254</v>
      </c>
      <c r="BH751" s="116">
        <v>1</v>
      </c>
      <c r="BI751" s="116">
        <v>1</v>
      </c>
    </row>
    <row r="752" spans="1:61" ht="15.5">
      <c r="A752" s="117" t="str">
        <f t="shared" si="11"/>
        <v>RU</v>
      </c>
      <c r="B752" s="118" t="s">
        <v>359</v>
      </c>
      <c r="C752" s="118">
        <v>1</v>
      </c>
      <c r="D752" s="118" t="s">
        <v>1186</v>
      </c>
      <c r="E752" s="119" t="s">
        <v>438</v>
      </c>
      <c r="F752" s="120">
        <v>2.0036396980285645</v>
      </c>
      <c r="G752" s="121">
        <v>40.553909301757812</v>
      </c>
      <c r="H752" s="60" t="s">
        <v>24</v>
      </c>
      <c r="I752" s="123">
        <v>891.26559710000004</v>
      </c>
      <c r="J752" s="124">
        <v>0.188</v>
      </c>
      <c r="K752" s="124">
        <v>2.5</v>
      </c>
      <c r="L752" s="124">
        <v>28.14</v>
      </c>
      <c r="N752" s="142">
        <v>5.9999999999999995E-4</v>
      </c>
      <c r="O752" s="126">
        <v>0</v>
      </c>
      <c r="P752" s="126">
        <v>0</v>
      </c>
      <c r="Q752" s="126">
        <v>0.22700000000000001</v>
      </c>
      <c r="R752" s="126">
        <v>0</v>
      </c>
      <c r="S752" s="126">
        <v>2.6431718061673999E-3</v>
      </c>
      <c r="T752" s="126">
        <v>0</v>
      </c>
      <c r="U752" s="126">
        <v>0</v>
      </c>
      <c r="V752" s="127">
        <v>2.6431718061673999E-3</v>
      </c>
      <c r="W752" s="126">
        <v>17.8571428571429</v>
      </c>
      <c r="X752" s="126">
        <v>17.8571428571429</v>
      </c>
      <c r="Y752" s="126">
        <v>0</v>
      </c>
      <c r="Z752" s="126">
        <v>0</v>
      </c>
      <c r="AA752" s="126">
        <v>0</v>
      </c>
      <c r="AB752" s="126">
        <v>0</v>
      </c>
      <c r="AC752" s="126">
        <v>0</v>
      </c>
      <c r="AD752" s="126">
        <v>17.8571428571429</v>
      </c>
      <c r="AE752" s="127">
        <v>0</v>
      </c>
      <c r="AF752" s="128">
        <v>1</v>
      </c>
      <c r="AG752" s="125">
        <v>2.71428571428571</v>
      </c>
      <c r="AH752" s="126">
        <v>2.71428571428571</v>
      </c>
      <c r="AI752" s="126">
        <v>0</v>
      </c>
      <c r="AJ752" s="126">
        <v>0</v>
      </c>
      <c r="AK752" s="126">
        <v>0</v>
      </c>
      <c r="AL752" s="126">
        <v>0</v>
      </c>
      <c r="AM752" s="126">
        <v>0</v>
      </c>
      <c r="AN752" s="126">
        <v>2.71428571428571</v>
      </c>
      <c r="AO752" s="127">
        <v>0</v>
      </c>
      <c r="AP752" s="129">
        <v>59</v>
      </c>
      <c r="AQ752" s="129">
        <v>0</v>
      </c>
      <c r="AR752" s="129">
        <v>59</v>
      </c>
      <c r="AS752" s="129">
        <v>143</v>
      </c>
      <c r="AT752" s="129">
        <v>0</v>
      </c>
      <c r="AU752" s="129">
        <v>143</v>
      </c>
      <c r="AV752" s="129">
        <v>0</v>
      </c>
      <c r="AW752" s="129">
        <v>59</v>
      </c>
      <c r="AX752" s="129">
        <v>143</v>
      </c>
      <c r="AY752" s="129">
        <v>202</v>
      </c>
      <c r="AZ752" s="130">
        <v>202</v>
      </c>
      <c r="BA752" s="131">
        <v>10.31</v>
      </c>
      <c r="BB752" s="116">
        <v>0</v>
      </c>
      <c r="BC752" s="116" t="s">
        <v>254</v>
      </c>
      <c r="BD752" s="116">
        <v>0</v>
      </c>
      <c r="BE752" s="116" t="s">
        <v>254</v>
      </c>
      <c r="BF752" s="116">
        <v>0</v>
      </c>
      <c r="BG752" s="116" t="s">
        <v>254</v>
      </c>
      <c r="BH752" s="116">
        <v>1</v>
      </c>
      <c r="BI752" s="116">
        <v>0</v>
      </c>
    </row>
    <row r="753" spans="1:61" ht="15.5">
      <c r="A753" s="117" t="str">
        <f t="shared" si="11"/>
        <v>RU</v>
      </c>
      <c r="B753" s="118" t="s">
        <v>359</v>
      </c>
      <c r="C753" s="118">
        <v>1</v>
      </c>
      <c r="D753" s="118" t="s">
        <v>1187</v>
      </c>
      <c r="E753" s="119" t="s">
        <v>440</v>
      </c>
      <c r="F753" s="120">
        <v>1.3795685768127441</v>
      </c>
      <c r="G753" s="121">
        <v>38.789402008056641</v>
      </c>
      <c r="H753" s="60" t="s">
        <v>24</v>
      </c>
      <c r="I753" s="123">
        <v>541.12554109999996</v>
      </c>
      <c r="J753" s="124">
        <v>0.19</v>
      </c>
      <c r="K753" s="124">
        <v>2.88</v>
      </c>
      <c r="L753" s="124">
        <v>25.66</v>
      </c>
      <c r="N753" s="142">
        <v>5.0000000000000001E-4</v>
      </c>
      <c r="O753" s="126">
        <v>0</v>
      </c>
      <c r="P753" s="126">
        <v>0</v>
      </c>
      <c r="Q753" s="126">
        <v>0.18</v>
      </c>
      <c r="R753" s="126">
        <v>0</v>
      </c>
      <c r="S753" s="126">
        <v>2.7777777777777801E-3</v>
      </c>
      <c r="T753" s="126">
        <v>0</v>
      </c>
      <c r="U753" s="126">
        <v>0</v>
      </c>
      <c r="V753" s="127">
        <v>2.7777777777777801E-3</v>
      </c>
      <c r="W753" s="126">
        <v>27.027027027027</v>
      </c>
      <c r="X753" s="126">
        <v>27.027027027027</v>
      </c>
      <c r="Y753" s="126">
        <v>0</v>
      </c>
      <c r="Z753" s="126">
        <v>0</v>
      </c>
      <c r="AA753" s="126">
        <v>0</v>
      </c>
      <c r="AB753" s="126">
        <v>0</v>
      </c>
      <c r="AC753" s="126">
        <v>0</v>
      </c>
      <c r="AD753" s="126">
        <v>27.027027027027</v>
      </c>
      <c r="AE753" s="127">
        <v>0</v>
      </c>
      <c r="AF753" s="128">
        <v>1</v>
      </c>
      <c r="AG753" s="125">
        <v>4.1081081081081097</v>
      </c>
      <c r="AH753" s="126">
        <v>4.1081081081081097</v>
      </c>
      <c r="AI753" s="126">
        <v>0</v>
      </c>
      <c r="AJ753" s="126">
        <v>0</v>
      </c>
      <c r="AK753" s="126">
        <v>0</v>
      </c>
      <c r="AL753" s="126">
        <v>0</v>
      </c>
      <c r="AM753" s="126">
        <v>0</v>
      </c>
      <c r="AN753" s="126">
        <v>4.1081081081081097</v>
      </c>
      <c r="AO753" s="127">
        <v>0</v>
      </c>
      <c r="AP753" s="129">
        <v>20.5</v>
      </c>
      <c r="AQ753" s="129">
        <v>0</v>
      </c>
      <c r="AR753" s="129">
        <v>20.5</v>
      </c>
      <c r="AS753" s="129">
        <v>45.5</v>
      </c>
      <c r="AT753" s="129">
        <v>0</v>
      </c>
      <c r="AU753" s="129">
        <v>45.5</v>
      </c>
      <c r="AV753" s="129">
        <v>0</v>
      </c>
      <c r="AW753" s="129">
        <v>20.5</v>
      </c>
      <c r="AX753" s="129">
        <v>45.5</v>
      </c>
      <c r="AY753" s="129">
        <v>66</v>
      </c>
      <c r="AZ753" s="130">
        <v>66</v>
      </c>
      <c r="BA753" s="131">
        <v>31.89</v>
      </c>
      <c r="BB753" s="116">
        <v>1</v>
      </c>
      <c r="BC753" s="116" t="s">
        <v>254</v>
      </c>
      <c r="BD753" s="116">
        <v>0</v>
      </c>
      <c r="BE753" s="116" t="s">
        <v>254</v>
      </c>
      <c r="BF753" s="116">
        <v>0</v>
      </c>
      <c r="BG753" s="116" t="s">
        <v>254</v>
      </c>
      <c r="BH753" s="116">
        <v>1</v>
      </c>
      <c r="BI753" s="116">
        <v>1</v>
      </c>
    </row>
    <row r="754" spans="1:61" ht="15.5">
      <c r="A754" s="117" t="str">
        <f t="shared" si="11"/>
        <v>RU</v>
      </c>
      <c r="B754" s="118" t="s">
        <v>359</v>
      </c>
      <c r="C754" s="118">
        <v>1</v>
      </c>
      <c r="D754" s="118" t="s">
        <v>1188</v>
      </c>
      <c r="E754" s="119" t="s">
        <v>442</v>
      </c>
      <c r="F754" s="120">
        <v>1.8773207664489746</v>
      </c>
      <c r="G754" s="121">
        <v>39.249473571777344</v>
      </c>
      <c r="H754" s="60" t="s">
        <v>24</v>
      </c>
      <c r="I754" s="123">
        <v>668.44919789999994</v>
      </c>
      <c r="J754" s="124">
        <v>0.216</v>
      </c>
      <c r="K754" s="124">
        <v>3.36</v>
      </c>
      <c r="L754" s="124">
        <v>24.78</v>
      </c>
      <c r="N754" s="125">
        <v>1.9E-3</v>
      </c>
      <c r="O754" s="126">
        <v>0</v>
      </c>
      <c r="P754" s="126">
        <v>0</v>
      </c>
      <c r="Q754" s="126">
        <v>0.16200000000000001</v>
      </c>
      <c r="R754" s="126">
        <v>0</v>
      </c>
      <c r="S754" s="126">
        <v>1.1728395061728399E-2</v>
      </c>
      <c r="T754" s="126">
        <v>0</v>
      </c>
      <c r="U754" s="126">
        <v>0</v>
      </c>
      <c r="V754" s="127">
        <v>1.1728395061728399E-2</v>
      </c>
      <c r="W754" s="126">
        <v>109.166666666667</v>
      </c>
      <c r="X754" s="126">
        <v>109.166666666667</v>
      </c>
      <c r="Y754" s="126">
        <v>0</v>
      </c>
      <c r="Z754" s="126">
        <v>0</v>
      </c>
      <c r="AA754" s="126">
        <v>0</v>
      </c>
      <c r="AB754" s="126">
        <v>0</v>
      </c>
      <c r="AC754" s="126">
        <v>0</v>
      </c>
      <c r="AD754" s="126">
        <v>109.166666666667</v>
      </c>
      <c r="AE754" s="127">
        <v>0</v>
      </c>
      <c r="AF754" s="128">
        <v>2</v>
      </c>
      <c r="AG754" s="125">
        <v>16.593333333333302</v>
      </c>
      <c r="AH754" s="126">
        <v>16.593333333333302</v>
      </c>
      <c r="AI754" s="126">
        <v>0</v>
      </c>
      <c r="AJ754" s="126">
        <v>0</v>
      </c>
      <c r="AK754" s="126">
        <v>0</v>
      </c>
      <c r="AL754" s="126">
        <v>0</v>
      </c>
      <c r="AM754" s="126">
        <v>0</v>
      </c>
      <c r="AN754" s="126">
        <v>16.593333333333302</v>
      </c>
      <c r="AO754" s="127">
        <v>0</v>
      </c>
      <c r="AP754" s="129">
        <v>29</v>
      </c>
      <c r="AQ754" s="129">
        <v>0</v>
      </c>
      <c r="AR754" s="129">
        <v>29</v>
      </c>
      <c r="AS754" s="129">
        <v>73</v>
      </c>
      <c r="AT754" s="129">
        <v>0</v>
      </c>
      <c r="AU754" s="129">
        <v>73</v>
      </c>
      <c r="AV754" s="129">
        <v>0</v>
      </c>
      <c r="AW754" s="129">
        <v>29</v>
      </c>
      <c r="AX754" s="129">
        <v>73</v>
      </c>
      <c r="AY754" s="129">
        <v>102</v>
      </c>
      <c r="AZ754" s="130">
        <v>102</v>
      </c>
      <c r="BA754" s="131">
        <v>31.61</v>
      </c>
      <c r="BB754" s="116">
        <v>0</v>
      </c>
      <c r="BC754" s="116" t="s">
        <v>254</v>
      </c>
      <c r="BD754" s="116">
        <v>0</v>
      </c>
      <c r="BE754" s="116" t="s">
        <v>254</v>
      </c>
      <c r="BF754" s="116">
        <v>0</v>
      </c>
      <c r="BG754" s="116" t="s">
        <v>254</v>
      </c>
      <c r="BH754" s="116">
        <v>1</v>
      </c>
      <c r="BI754" s="116">
        <v>0</v>
      </c>
    </row>
    <row r="755" spans="1:61" ht="15.5">
      <c r="A755" s="117" t="str">
        <f t="shared" si="11"/>
        <v>RU</v>
      </c>
      <c r="B755" s="118" t="s">
        <v>359</v>
      </c>
      <c r="C755" s="118">
        <v>1</v>
      </c>
      <c r="D755" s="118" t="s">
        <v>1189</v>
      </c>
      <c r="E755" s="119" t="s">
        <v>444</v>
      </c>
      <c r="F755" s="120">
        <v>1.222582221031189</v>
      </c>
      <c r="G755" s="121">
        <v>39.297760009765625</v>
      </c>
      <c r="H755" s="60" t="s">
        <v>24</v>
      </c>
      <c r="I755" s="123">
        <v>732.11102619999997</v>
      </c>
      <c r="J755" s="124">
        <v>0.18</v>
      </c>
      <c r="K755" s="124">
        <v>2.74</v>
      </c>
      <c r="L755" s="124">
        <v>29.22</v>
      </c>
      <c r="N755" s="125">
        <v>0</v>
      </c>
      <c r="O755" s="126">
        <v>0</v>
      </c>
      <c r="P755" s="126">
        <v>0</v>
      </c>
      <c r="Q755" s="126">
        <v>0.19700000000000001</v>
      </c>
      <c r="R755" s="126">
        <v>0</v>
      </c>
      <c r="S755" s="126">
        <v>0</v>
      </c>
      <c r="T755" s="126">
        <v>0</v>
      </c>
      <c r="U755" s="126">
        <v>0</v>
      </c>
      <c r="V755" s="127">
        <v>0</v>
      </c>
      <c r="W755" s="126">
        <v>112.769784172662</v>
      </c>
      <c r="X755" s="126">
        <v>112.769784172662</v>
      </c>
      <c r="Y755" s="126">
        <v>0</v>
      </c>
      <c r="Z755" s="126">
        <v>0</v>
      </c>
      <c r="AA755" s="126">
        <v>0</v>
      </c>
      <c r="AB755" s="126">
        <v>0</v>
      </c>
      <c r="AC755" s="126">
        <v>0</v>
      </c>
      <c r="AD755" s="126">
        <v>112.769784172662</v>
      </c>
      <c r="AE755" s="127">
        <v>0</v>
      </c>
      <c r="AF755" s="128">
        <v>2</v>
      </c>
      <c r="AG755" s="125">
        <v>17.141007194244601</v>
      </c>
      <c r="AH755" s="126">
        <v>17.141007194244601</v>
      </c>
      <c r="AI755" s="126">
        <v>0</v>
      </c>
      <c r="AJ755" s="126">
        <v>0</v>
      </c>
      <c r="AK755" s="126">
        <v>0</v>
      </c>
      <c r="AL755" s="126">
        <v>0</v>
      </c>
      <c r="AM755" s="126">
        <v>0</v>
      </c>
      <c r="AN755" s="126">
        <v>17.141007194244601</v>
      </c>
      <c r="AO755" s="127">
        <v>0</v>
      </c>
      <c r="AP755" s="129">
        <v>80</v>
      </c>
      <c r="AQ755" s="129">
        <v>0</v>
      </c>
      <c r="AR755" s="129">
        <v>80</v>
      </c>
      <c r="AS755" s="129">
        <v>258</v>
      </c>
      <c r="AT755" s="129">
        <v>0</v>
      </c>
      <c r="AU755" s="129">
        <v>258</v>
      </c>
      <c r="AV755" s="129">
        <v>0</v>
      </c>
      <c r="AW755" s="129">
        <v>80</v>
      </c>
      <c r="AX755" s="129">
        <v>258</v>
      </c>
      <c r="AY755" s="129">
        <v>338</v>
      </c>
      <c r="AZ755" s="130">
        <v>338</v>
      </c>
      <c r="BA755" s="131">
        <v>35.14</v>
      </c>
      <c r="BB755" s="116">
        <v>0</v>
      </c>
      <c r="BC755" s="116" t="s">
        <v>254</v>
      </c>
      <c r="BD755" s="116">
        <v>0</v>
      </c>
      <c r="BE755" s="116" t="s">
        <v>254</v>
      </c>
      <c r="BF755" s="116">
        <v>0</v>
      </c>
      <c r="BG755" s="116" t="s">
        <v>254</v>
      </c>
      <c r="BH755" s="116">
        <v>1</v>
      </c>
      <c r="BI755" s="116">
        <v>0</v>
      </c>
    </row>
    <row r="756" spans="1:61" ht="15.5">
      <c r="A756" s="117" t="str">
        <f t="shared" si="11"/>
        <v>RU</v>
      </c>
      <c r="B756" s="118" t="s">
        <v>359</v>
      </c>
      <c r="C756" s="118">
        <v>1</v>
      </c>
      <c r="D756" s="118" t="s">
        <v>1190</v>
      </c>
      <c r="E756" s="119" t="s">
        <v>446</v>
      </c>
      <c r="F756" s="120">
        <v>1.6288554668426514</v>
      </c>
      <c r="G756" s="121">
        <v>39.266338348388672</v>
      </c>
      <c r="H756" s="60" t="s">
        <v>24</v>
      </c>
      <c r="I756" s="123">
        <v>891.26559710000004</v>
      </c>
      <c r="J756" s="124">
        <v>0.186</v>
      </c>
      <c r="K756" s="124">
        <v>3.16</v>
      </c>
      <c r="L756" s="124">
        <v>26.26</v>
      </c>
      <c r="N756" s="125">
        <v>2.2000000000000001E-3</v>
      </c>
      <c r="O756" s="126">
        <v>0</v>
      </c>
      <c r="P756" s="126">
        <v>0</v>
      </c>
      <c r="Q756" s="126">
        <v>0.155</v>
      </c>
      <c r="R756" s="126">
        <v>0</v>
      </c>
      <c r="S756" s="126">
        <v>1.4193548387096799E-2</v>
      </c>
      <c r="T756" s="126">
        <v>0</v>
      </c>
      <c r="U756" s="126">
        <v>0</v>
      </c>
      <c r="V756" s="127">
        <v>1.4193548387096799E-2</v>
      </c>
      <c r="W756" s="126">
        <v>122.53829321663</v>
      </c>
      <c r="X756" s="126">
        <v>122.53829321663</v>
      </c>
      <c r="Y756" s="126">
        <v>0</v>
      </c>
      <c r="Z756" s="126">
        <v>0</v>
      </c>
      <c r="AA756" s="126">
        <v>0</v>
      </c>
      <c r="AB756" s="126">
        <v>0</v>
      </c>
      <c r="AC756" s="126">
        <v>0</v>
      </c>
      <c r="AD756" s="126">
        <v>122.53829321663</v>
      </c>
      <c r="AE756" s="127">
        <v>0</v>
      </c>
      <c r="AF756" s="128">
        <v>1</v>
      </c>
      <c r="AG756" s="125">
        <v>18.6258205689278</v>
      </c>
      <c r="AH756" s="126">
        <v>18.6258205689278</v>
      </c>
      <c r="AI756" s="126">
        <v>0</v>
      </c>
      <c r="AJ756" s="126">
        <v>0</v>
      </c>
      <c r="AK756" s="126">
        <v>0</v>
      </c>
      <c r="AL756" s="126">
        <v>0</v>
      </c>
      <c r="AM756" s="126">
        <v>0</v>
      </c>
      <c r="AN756" s="126">
        <v>18.6258205689278</v>
      </c>
      <c r="AO756" s="127">
        <v>0</v>
      </c>
      <c r="AP756" s="129">
        <v>61.5</v>
      </c>
      <c r="AQ756" s="129">
        <v>0</v>
      </c>
      <c r="AR756" s="129">
        <v>61.5</v>
      </c>
      <c r="AS756" s="129">
        <v>206.5</v>
      </c>
      <c r="AT756" s="129">
        <v>0</v>
      </c>
      <c r="AU756" s="129">
        <v>206.5</v>
      </c>
      <c r="AV756" s="129">
        <v>0</v>
      </c>
      <c r="AW756" s="129">
        <v>61.5</v>
      </c>
      <c r="AX756" s="129">
        <v>206.5</v>
      </c>
      <c r="AY756" s="129">
        <v>268</v>
      </c>
      <c r="AZ756" s="130">
        <v>268</v>
      </c>
      <c r="BA756" s="131">
        <v>18.2</v>
      </c>
      <c r="BB756" s="116">
        <v>1</v>
      </c>
      <c r="BC756" s="116" t="s">
        <v>254</v>
      </c>
      <c r="BD756" s="116">
        <v>0</v>
      </c>
      <c r="BE756" s="116" t="s">
        <v>254</v>
      </c>
      <c r="BF756" s="116">
        <v>0</v>
      </c>
      <c r="BG756" s="116" t="s">
        <v>254</v>
      </c>
      <c r="BH756" s="116">
        <v>1</v>
      </c>
      <c r="BI756" s="116">
        <v>1</v>
      </c>
    </row>
    <row r="757" spans="1:61" ht="15.5">
      <c r="A757" s="117" t="str">
        <f t="shared" si="11"/>
        <v>RU</v>
      </c>
      <c r="B757" s="118" t="s">
        <v>359</v>
      </c>
      <c r="C757" s="118">
        <v>1</v>
      </c>
      <c r="D757" s="118" t="s">
        <v>1191</v>
      </c>
      <c r="E757" s="119" t="s">
        <v>448</v>
      </c>
      <c r="F757" s="120">
        <v>2.2306241989135742</v>
      </c>
      <c r="G757" s="121">
        <v>37.989173889160156</v>
      </c>
      <c r="H757" s="60" t="s">
        <v>24</v>
      </c>
      <c r="I757" s="123">
        <v>1082.251082</v>
      </c>
      <c r="J757" s="124">
        <v>0.216</v>
      </c>
      <c r="K757" s="124">
        <v>3.16</v>
      </c>
      <c r="L757" s="124">
        <v>21.44</v>
      </c>
      <c r="N757" s="142">
        <v>5.0000000000000001E-4</v>
      </c>
      <c r="O757" s="126">
        <v>0</v>
      </c>
      <c r="P757" s="126">
        <v>0</v>
      </c>
      <c r="Q757" s="126">
        <v>0.17499999999999999</v>
      </c>
      <c r="R757" s="126">
        <v>0</v>
      </c>
      <c r="S757" s="126">
        <v>2.8571428571428602E-3</v>
      </c>
      <c r="T757" s="126">
        <v>0</v>
      </c>
      <c r="U757" s="126">
        <v>0</v>
      </c>
      <c r="V757" s="127">
        <v>2.8571428571428602E-3</v>
      </c>
      <c r="W757" s="126">
        <v>42.616033755274302</v>
      </c>
      <c r="X757" s="126">
        <v>42.616033755274302</v>
      </c>
      <c r="Y757" s="126">
        <v>0</v>
      </c>
      <c r="Z757" s="126">
        <v>0</v>
      </c>
      <c r="AA757" s="126">
        <v>0</v>
      </c>
      <c r="AB757" s="126">
        <v>0</v>
      </c>
      <c r="AC757" s="126">
        <v>0</v>
      </c>
      <c r="AD757" s="126">
        <v>42.616033755274302</v>
      </c>
      <c r="AE757" s="127">
        <v>0</v>
      </c>
      <c r="AF757" s="128">
        <v>2</v>
      </c>
      <c r="AG757" s="125">
        <v>6.47763713080169</v>
      </c>
      <c r="AH757" s="126">
        <v>6.47763713080169</v>
      </c>
      <c r="AI757" s="126">
        <v>0</v>
      </c>
      <c r="AJ757" s="126">
        <v>0</v>
      </c>
      <c r="AK757" s="126">
        <v>0</v>
      </c>
      <c r="AL757" s="126">
        <v>0</v>
      </c>
      <c r="AM757" s="126">
        <v>0</v>
      </c>
      <c r="AN757" s="126">
        <v>6.47763713080169</v>
      </c>
      <c r="AO757" s="127">
        <v>0</v>
      </c>
      <c r="AP757" s="129">
        <v>41.5</v>
      </c>
      <c r="AQ757" s="129">
        <v>0</v>
      </c>
      <c r="AR757" s="129">
        <v>41.5</v>
      </c>
      <c r="AS757" s="129">
        <v>81</v>
      </c>
      <c r="AT757" s="129">
        <v>0</v>
      </c>
      <c r="AU757" s="129">
        <v>81</v>
      </c>
      <c r="AV757" s="129">
        <v>0</v>
      </c>
      <c r="AW757" s="129">
        <v>41.5</v>
      </c>
      <c r="AX757" s="129">
        <v>81</v>
      </c>
      <c r="AY757" s="129">
        <v>122.5</v>
      </c>
      <c r="AZ757" s="130">
        <v>122.5</v>
      </c>
      <c r="BA757" s="131">
        <v>54.3</v>
      </c>
      <c r="BB757" s="116">
        <v>0</v>
      </c>
      <c r="BC757" s="116" t="s">
        <v>254</v>
      </c>
      <c r="BD757" s="116">
        <v>0</v>
      </c>
      <c r="BE757" s="116" t="s">
        <v>254</v>
      </c>
      <c r="BF757" s="116">
        <v>0</v>
      </c>
      <c r="BG757" s="116" t="s">
        <v>254</v>
      </c>
      <c r="BH757" s="116">
        <v>1</v>
      </c>
      <c r="BI757" s="116">
        <v>0</v>
      </c>
    </row>
    <row r="758" spans="1:61" ht="15.5">
      <c r="A758" s="117" t="str">
        <f t="shared" si="11"/>
        <v>RU</v>
      </c>
      <c r="B758" s="118" t="s">
        <v>359</v>
      </c>
      <c r="C758" s="118">
        <v>1</v>
      </c>
      <c r="D758" s="118" t="s">
        <v>1192</v>
      </c>
      <c r="E758" s="119" t="s">
        <v>450</v>
      </c>
      <c r="F758" s="120">
        <v>1.4905937910079956</v>
      </c>
      <c r="G758" s="121">
        <v>38.472911834716797</v>
      </c>
      <c r="H758" s="60" t="s">
        <v>24</v>
      </c>
      <c r="I758" s="123">
        <v>954.92742550000003</v>
      </c>
      <c r="J758" s="124">
        <v>0.21199999999999999</v>
      </c>
      <c r="K758" s="124">
        <v>2.2000000000000002</v>
      </c>
      <c r="L758" s="124">
        <v>29.16</v>
      </c>
      <c r="N758" s="125">
        <v>2.5000000000000001E-3</v>
      </c>
      <c r="O758" s="126">
        <v>0</v>
      </c>
      <c r="P758" s="126">
        <v>0</v>
      </c>
      <c r="Q758" s="126">
        <v>0.25900000000000001</v>
      </c>
      <c r="R758" s="126">
        <v>0</v>
      </c>
      <c r="S758" s="126">
        <v>9.6525096525096506E-3</v>
      </c>
      <c r="T758" s="126">
        <v>0</v>
      </c>
      <c r="U758" s="126">
        <v>0</v>
      </c>
      <c r="V758" s="127">
        <v>9.6525096525096506E-3</v>
      </c>
      <c r="W758" s="126">
        <v>57.321428571428598</v>
      </c>
      <c r="X758" s="126">
        <v>57.321428571428598</v>
      </c>
      <c r="Y758" s="126">
        <v>0</v>
      </c>
      <c r="Z758" s="126">
        <v>0</v>
      </c>
      <c r="AA758" s="126">
        <v>0</v>
      </c>
      <c r="AB758" s="126">
        <v>0</v>
      </c>
      <c r="AC758" s="126">
        <v>0</v>
      </c>
      <c r="AD758" s="126">
        <v>57.321428571428598</v>
      </c>
      <c r="AE758" s="127">
        <v>0</v>
      </c>
      <c r="AF758" s="128">
        <v>2</v>
      </c>
      <c r="AG758" s="125">
        <v>8.7128571428571409</v>
      </c>
      <c r="AH758" s="126">
        <v>8.7128571428571409</v>
      </c>
      <c r="AI758" s="126">
        <v>0</v>
      </c>
      <c r="AJ758" s="126">
        <v>0</v>
      </c>
      <c r="AK758" s="126">
        <v>0</v>
      </c>
      <c r="AL758" s="126">
        <v>0</v>
      </c>
      <c r="AM758" s="126">
        <v>0</v>
      </c>
      <c r="AN758" s="126">
        <v>8.7128571428571409</v>
      </c>
      <c r="AO758" s="127">
        <v>0</v>
      </c>
      <c r="AP758" s="129">
        <v>55.5</v>
      </c>
      <c r="AQ758" s="129">
        <v>0</v>
      </c>
      <c r="AR758" s="129">
        <v>55.5</v>
      </c>
      <c r="AS758" s="129">
        <v>135</v>
      </c>
      <c r="AT758" s="129">
        <v>0</v>
      </c>
      <c r="AU758" s="129">
        <v>135</v>
      </c>
      <c r="AV758" s="129">
        <v>0</v>
      </c>
      <c r="AW758" s="129">
        <v>55.5</v>
      </c>
      <c r="AX758" s="129">
        <v>135</v>
      </c>
      <c r="AY758" s="129">
        <v>190.5</v>
      </c>
      <c r="AZ758" s="130">
        <v>190.5</v>
      </c>
      <c r="BA758" s="131">
        <v>48.06</v>
      </c>
      <c r="BB758" s="116">
        <v>0</v>
      </c>
      <c r="BC758" s="116" t="s">
        <v>254</v>
      </c>
      <c r="BD758" s="116">
        <v>0</v>
      </c>
      <c r="BE758" s="116" t="s">
        <v>254</v>
      </c>
      <c r="BF758" s="116">
        <v>0</v>
      </c>
      <c r="BG758" s="116" t="s">
        <v>254</v>
      </c>
      <c r="BH758" s="116">
        <v>1</v>
      </c>
      <c r="BI758" s="116">
        <v>0</v>
      </c>
    </row>
    <row r="759" spans="1:61" ht="15.5">
      <c r="A759" s="117" t="str">
        <f t="shared" si="11"/>
        <v>RU</v>
      </c>
      <c r="B759" s="118" t="s">
        <v>359</v>
      </c>
      <c r="C759" s="118">
        <v>1</v>
      </c>
      <c r="D759" s="118" t="s">
        <v>1193</v>
      </c>
      <c r="E759" s="119" t="s">
        <v>452</v>
      </c>
      <c r="F759" s="120">
        <v>1.4923533201217651</v>
      </c>
      <c r="G759" s="121">
        <v>36.418201446533203</v>
      </c>
      <c r="H759" s="60" t="s">
        <v>24</v>
      </c>
      <c r="I759" s="123">
        <v>795.77285459999996</v>
      </c>
      <c r="J759" s="124">
        <v>0.2</v>
      </c>
      <c r="K759" s="124">
        <v>3.46</v>
      </c>
      <c r="L759" s="124">
        <v>32.06</v>
      </c>
      <c r="N759" s="125">
        <v>1.6999999999999999E-3</v>
      </c>
      <c r="O759" s="126">
        <v>0</v>
      </c>
      <c r="P759" s="126">
        <v>0</v>
      </c>
      <c r="Q759" s="126">
        <v>0.23300000000000001</v>
      </c>
      <c r="R759" s="126">
        <v>0</v>
      </c>
      <c r="S759" s="126">
        <v>7.2961373390557898E-3</v>
      </c>
      <c r="T759" s="126">
        <v>0</v>
      </c>
      <c r="U759" s="126">
        <v>0</v>
      </c>
      <c r="V759" s="127">
        <v>7.2961373390557898E-3</v>
      </c>
      <c r="W759" s="126">
        <v>38.5746606334842</v>
      </c>
      <c r="X759" s="126">
        <v>38.5746606334842</v>
      </c>
      <c r="Y759" s="126">
        <v>0</v>
      </c>
      <c r="Z759" s="126">
        <v>0</v>
      </c>
      <c r="AA759" s="126">
        <v>0</v>
      </c>
      <c r="AB759" s="126">
        <v>0</v>
      </c>
      <c r="AC759" s="126">
        <v>0</v>
      </c>
      <c r="AD759" s="126">
        <v>38.5746606334842</v>
      </c>
      <c r="AE759" s="127">
        <v>0</v>
      </c>
      <c r="AF759" s="128">
        <v>2</v>
      </c>
      <c r="AG759" s="125">
        <v>5.8633484162895897</v>
      </c>
      <c r="AH759" s="126">
        <v>5.8633484162895897</v>
      </c>
      <c r="AI759" s="126">
        <v>0</v>
      </c>
      <c r="AJ759" s="126">
        <v>0</v>
      </c>
      <c r="AK759" s="126">
        <v>0</v>
      </c>
      <c r="AL759" s="126">
        <v>0</v>
      </c>
      <c r="AM759" s="126">
        <v>0</v>
      </c>
      <c r="AN759" s="126">
        <v>5.8633484162895897</v>
      </c>
      <c r="AO759" s="127">
        <v>0</v>
      </c>
      <c r="AP759" s="129">
        <v>56</v>
      </c>
      <c r="AQ759" s="129">
        <v>0</v>
      </c>
      <c r="AR759" s="129">
        <v>56</v>
      </c>
      <c r="AS759" s="129">
        <v>212.5</v>
      </c>
      <c r="AT759" s="129">
        <v>0</v>
      </c>
      <c r="AU759" s="129">
        <v>212.5</v>
      </c>
      <c r="AV759" s="129">
        <v>0</v>
      </c>
      <c r="AW759" s="129">
        <v>56</v>
      </c>
      <c r="AX759" s="129">
        <v>212.5</v>
      </c>
      <c r="AY759" s="129">
        <v>268.5</v>
      </c>
      <c r="AZ759" s="130">
        <v>268.5</v>
      </c>
      <c r="BA759" s="131">
        <v>39.39</v>
      </c>
      <c r="BB759" s="116">
        <v>1</v>
      </c>
      <c r="BC759" s="116" t="s">
        <v>254</v>
      </c>
      <c r="BD759" s="116">
        <v>0</v>
      </c>
      <c r="BE759" s="116" t="s">
        <v>254</v>
      </c>
      <c r="BF759" s="116">
        <v>0</v>
      </c>
      <c r="BG759" s="116" t="s">
        <v>254</v>
      </c>
      <c r="BH759" s="116">
        <v>1</v>
      </c>
      <c r="BI759" s="116">
        <v>1</v>
      </c>
    </row>
    <row r="760" spans="1:61" ht="15.5">
      <c r="A760" s="117" t="str">
        <f t="shared" si="11"/>
        <v>RU</v>
      </c>
      <c r="B760" s="118" t="s">
        <v>359</v>
      </c>
      <c r="C760" s="118">
        <v>1</v>
      </c>
      <c r="D760" s="118" t="s">
        <v>1194</v>
      </c>
      <c r="E760" s="119" t="s">
        <v>454</v>
      </c>
      <c r="F760" s="120">
        <v>1.8697563409805298</v>
      </c>
      <c r="G760" s="121">
        <v>37.275348663330078</v>
      </c>
      <c r="H760" s="60" t="s">
        <v>24</v>
      </c>
      <c r="I760" s="123">
        <v>541.12554109999996</v>
      </c>
      <c r="J760" s="124">
        <v>0.15</v>
      </c>
      <c r="K760" s="124">
        <v>2.16</v>
      </c>
      <c r="L760" s="124">
        <v>21.04</v>
      </c>
      <c r="N760" s="125">
        <v>1.2999999999999999E-3</v>
      </c>
      <c r="O760" s="126">
        <v>0</v>
      </c>
      <c r="P760" s="126">
        <v>0</v>
      </c>
      <c r="Q760" s="126">
        <v>0.121</v>
      </c>
      <c r="R760" s="126">
        <v>0</v>
      </c>
      <c r="S760" s="126">
        <v>1.07438016528926E-2</v>
      </c>
      <c r="T760" s="126">
        <v>0</v>
      </c>
      <c r="U760" s="126">
        <v>0</v>
      </c>
      <c r="V760" s="127">
        <v>1.07438016528926E-2</v>
      </c>
      <c r="W760" s="126" t="s">
        <v>254</v>
      </c>
      <c r="X760" s="126" t="s">
        <v>254</v>
      </c>
      <c r="Y760" s="126" t="s">
        <v>254</v>
      </c>
      <c r="Z760" s="126" t="s">
        <v>254</v>
      </c>
      <c r="AA760" s="126" t="s">
        <v>254</v>
      </c>
      <c r="AB760" s="126" t="s">
        <v>254</v>
      </c>
      <c r="AC760" s="126" t="s">
        <v>254</v>
      </c>
      <c r="AD760" s="126" t="s">
        <v>254</v>
      </c>
      <c r="AE760" s="127" t="s">
        <v>254</v>
      </c>
      <c r="AF760" s="128">
        <v>2</v>
      </c>
      <c r="AG760" s="125" t="s">
        <v>254</v>
      </c>
      <c r="AH760" s="126" t="s">
        <v>254</v>
      </c>
      <c r="AI760" s="126" t="s">
        <v>254</v>
      </c>
      <c r="AJ760" s="126" t="s">
        <v>254</v>
      </c>
      <c r="AK760" s="126" t="s">
        <v>254</v>
      </c>
      <c r="AL760" s="126" t="s">
        <v>254</v>
      </c>
      <c r="AM760" s="126" t="s">
        <v>254</v>
      </c>
      <c r="AN760" s="126" t="s">
        <v>254</v>
      </c>
      <c r="AO760" s="127" t="s">
        <v>254</v>
      </c>
      <c r="AP760" s="129">
        <v>56</v>
      </c>
      <c r="AQ760" s="129">
        <v>0</v>
      </c>
      <c r="AR760" s="129">
        <v>56</v>
      </c>
      <c r="AS760" s="129">
        <v>144.5</v>
      </c>
      <c r="AT760" s="129">
        <v>0</v>
      </c>
      <c r="AU760" s="129">
        <v>144.5</v>
      </c>
      <c r="AV760" s="129">
        <v>0</v>
      </c>
      <c r="AW760" s="129">
        <v>56</v>
      </c>
      <c r="AX760" s="129">
        <v>144.5</v>
      </c>
      <c r="AY760" s="129">
        <v>200.5</v>
      </c>
      <c r="AZ760" s="130">
        <v>200.5</v>
      </c>
      <c r="BA760" s="131">
        <v>66.28</v>
      </c>
      <c r="BB760" s="116">
        <v>0</v>
      </c>
      <c r="BC760" s="116" t="s">
        <v>254</v>
      </c>
      <c r="BD760" s="116">
        <v>0</v>
      </c>
      <c r="BE760" s="116" t="s">
        <v>254</v>
      </c>
      <c r="BF760" s="116">
        <v>0</v>
      </c>
      <c r="BG760" s="116" t="s">
        <v>254</v>
      </c>
      <c r="BH760" s="116">
        <v>1</v>
      </c>
      <c r="BI760" s="116">
        <v>0</v>
      </c>
    </row>
    <row r="761" spans="1:61" ht="15.5">
      <c r="A761" s="117" t="str">
        <f t="shared" si="11"/>
        <v>RU</v>
      </c>
      <c r="B761" s="118" t="s">
        <v>359</v>
      </c>
      <c r="C761" s="118">
        <v>1</v>
      </c>
      <c r="D761" s="118" t="s">
        <v>1195</v>
      </c>
      <c r="E761" s="119" t="s">
        <v>456</v>
      </c>
      <c r="F761" s="120">
        <v>1.7767945528030396</v>
      </c>
      <c r="G761" s="121">
        <v>36.673355102539063</v>
      </c>
      <c r="H761" s="60" t="s">
        <v>24</v>
      </c>
      <c r="I761" s="123">
        <v>923.09651129999997</v>
      </c>
      <c r="J761" s="124">
        <v>0.19800000000000001</v>
      </c>
      <c r="K761" s="124">
        <v>2.8</v>
      </c>
      <c r="L761" s="124">
        <v>24.94</v>
      </c>
      <c r="N761" s="142">
        <v>5.9999999999999995E-4</v>
      </c>
      <c r="O761" s="126">
        <v>0</v>
      </c>
      <c r="P761" s="126">
        <v>0</v>
      </c>
      <c r="Q761" s="126">
        <v>0.193</v>
      </c>
      <c r="R761" s="126">
        <v>0</v>
      </c>
      <c r="S761" s="126">
        <v>3.1088082901554398E-3</v>
      </c>
      <c r="T761" s="126">
        <v>0</v>
      </c>
      <c r="U761" s="126">
        <v>0</v>
      </c>
      <c r="V761" s="127">
        <v>3.1088082901554398E-3</v>
      </c>
      <c r="W761" s="126">
        <v>89.2561983471074</v>
      </c>
      <c r="X761" s="126">
        <v>89.2561983471074</v>
      </c>
      <c r="Y761" s="126">
        <v>0</v>
      </c>
      <c r="Z761" s="126">
        <v>0</v>
      </c>
      <c r="AA761" s="126">
        <v>0</v>
      </c>
      <c r="AB761" s="126">
        <v>0</v>
      </c>
      <c r="AC761" s="126">
        <v>0</v>
      </c>
      <c r="AD761" s="126">
        <v>89.2561983471074</v>
      </c>
      <c r="AE761" s="127">
        <v>0</v>
      </c>
      <c r="AF761" s="128">
        <v>1</v>
      </c>
      <c r="AG761" s="125">
        <v>13.566942148760299</v>
      </c>
      <c r="AH761" s="126">
        <v>13.566942148760299</v>
      </c>
      <c r="AI761" s="126">
        <v>0</v>
      </c>
      <c r="AJ761" s="126">
        <v>0</v>
      </c>
      <c r="AK761" s="126">
        <v>0</v>
      </c>
      <c r="AL761" s="126">
        <v>0</v>
      </c>
      <c r="AM761" s="126">
        <v>0</v>
      </c>
      <c r="AN761" s="126">
        <v>13.566942148760299</v>
      </c>
      <c r="AO761" s="127">
        <v>0</v>
      </c>
      <c r="AP761" s="129">
        <v>20</v>
      </c>
      <c r="AQ761" s="129">
        <v>0</v>
      </c>
      <c r="AR761" s="129">
        <v>20</v>
      </c>
      <c r="AS761" s="129">
        <v>65.5</v>
      </c>
      <c r="AT761" s="129">
        <v>0</v>
      </c>
      <c r="AU761" s="129">
        <v>65.5</v>
      </c>
      <c r="AV761" s="129">
        <v>0</v>
      </c>
      <c r="AW761" s="129">
        <v>20</v>
      </c>
      <c r="AX761" s="129">
        <v>65.5</v>
      </c>
      <c r="AY761" s="129">
        <v>85.5</v>
      </c>
      <c r="AZ761" s="130">
        <v>85.5</v>
      </c>
      <c r="BA761" s="131">
        <v>36.549999999999997</v>
      </c>
      <c r="BB761" s="116" t="s">
        <v>254</v>
      </c>
      <c r="BC761" s="116" t="s">
        <v>254</v>
      </c>
      <c r="BD761" s="116">
        <v>0</v>
      </c>
      <c r="BE761" s="116" t="s">
        <v>254</v>
      </c>
      <c r="BF761" s="116">
        <v>0</v>
      </c>
      <c r="BG761" s="116" t="s">
        <v>254</v>
      </c>
      <c r="BH761" s="116">
        <v>1</v>
      </c>
      <c r="BI761" s="116" t="s">
        <v>254</v>
      </c>
    </row>
    <row r="762" spans="1:61" ht="15.5">
      <c r="A762" s="117" t="str">
        <f t="shared" si="11"/>
        <v>SD</v>
      </c>
      <c r="B762" s="118" t="s">
        <v>362</v>
      </c>
      <c r="C762" s="118">
        <v>1</v>
      </c>
      <c r="D762" s="118" t="s">
        <v>1196</v>
      </c>
      <c r="E762" s="119">
        <v>1</v>
      </c>
      <c r="F762" s="120">
        <v>1.2982299327850342</v>
      </c>
      <c r="G762" s="121">
        <v>33.663551330566406</v>
      </c>
      <c r="H762" s="137" t="s">
        <v>24</v>
      </c>
      <c r="I762" s="123">
        <v>254.6473135</v>
      </c>
      <c r="J762" s="124">
        <v>0.35</v>
      </c>
      <c r="K762" s="124">
        <v>6.54</v>
      </c>
      <c r="L762" s="124">
        <v>55.9</v>
      </c>
      <c r="N762" s="125">
        <v>2.5257999999999998</v>
      </c>
      <c r="O762" s="126">
        <v>0</v>
      </c>
      <c r="P762" s="126">
        <v>0</v>
      </c>
      <c r="Q762" s="126">
        <v>1.3974</v>
      </c>
      <c r="R762" s="126">
        <v>0</v>
      </c>
      <c r="S762" s="126">
        <v>1.8074996421926399</v>
      </c>
      <c r="T762" s="126">
        <v>0</v>
      </c>
      <c r="U762" s="126">
        <v>0</v>
      </c>
      <c r="V762" s="127">
        <v>1.8074996421926399</v>
      </c>
      <c r="W762" s="126">
        <v>14.3764236950928</v>
      </c>
      <c r="X762" s="126">
        <v>5.1497637116750301</v>
      </c>
      <c r="Y762" s="126">
        <v>9.2266599834177594</v>
      </c>
      <c r="Z762" s="126">
        <v>1.71658790389168</v>
      </c>
      <c r="AA762" s="126">
        <v>1.71658790389168</v>
      </c>
      <c r="AB762" s="126">
        <v>0</v>
      </c>
      <c r="AC762" s="126">
        <v>0</v>
      </c>
      <c r="AD762" s="126">
        <v>5.1497637116750301</v>
      </c>
      <c r="AE762" s="127">
        <v>0</v>
      </c>
      <c r="AF762" s="128">
        <v>10</v>
      </c>
      <c r="AG762" s="125">
        <v>13.2370384738847</v>
      </c>
      <c r="AH762" s="126">
        <v>12.3150161960069</v>
      </c>
      <c r="AI762" s="126">
        <v>0.92202227787781699</v>
      </c>
      <c r="AJ762" s="126">
        <v>0.33902611101860602</v>
      </c>
      <c r="AK762" s="126">
        <v>0.33902611101860602</v>
      </c>
      <c r="AL762" s="126">
        <v>0</v>
      </c>
      <c r="AM762" s="126">
        <v>0</v>
      </c>
      <c r="AN762" s="126">
        <v>12.3150161960069</v>
      </c>
      <c r="AO762" s="127">
        <v>0</v>
      </c>
      <c r="AP762" s="129">
        <v>209.5</v>
      </c>
      <c r="AQ762" s="129">
        <v>0</v>
      </c>
      <c r="AR762" s="129">
        <v>209.5</v>
      </c>
      <c r="AS762" s="129">
        <v>524.5</v>
      </c>
      <c r="AT762" s="129">
        <v>0</v>
      </c>
      <c r="AU762" s="129">
        <v>524.5</v>
      </c>
      <c r="AV762" s="129">
        <v>0</v>
      </c>
      <c r="AW762" s="129">
        <v>209.5</v>
      </c>
      <c r="AX762" s="129">
        <v>524.5</v>
      </c>
      <c r="AY762" s="129">
        <v>734</v>
      </c>
      <c r="AZ762" s="130">
        <v>734</v>
      </c>
      <c r="BA762" s="131">
        <v>0</v>
      </c>
      <c r="BB762" s="116">
        <v>0</v>
      </c>
      <c r="BC762" s="116" t="s">
        <v>254</v>
      </c>
      <c r="BD762" s="116">
        <v>0</v>
      </c>
      <c r="BE762" s="116" t="s">
        <v>254</v>
      </c>
      <c r="BF762" s="116" t="s">
        <v>254</v>
      </c>
      <c r="BG762" s="116">
        <v>1</v>
      </c>
      <c r="BH762" s="116">
        <v>0</v>
      </c>
      <c r="BI762" s="116">
        <v>0.5</v>
      </c>
    </row>
    <row r="763" spans="1:61" ht="15.5">
      <c r="A763" s="117" t="str">
        <f t="shared" si="11"/>
        <v>SD</v>
      </c>
      <c r="B763" s="118" t="s">
        <v>362</v>
      </c>
      <c r="C763" s="118">
        <v>1</v>
      </c>
      <c r="D763" s="118" t="s">
        <v>1197</v>
      </c>
      <c r="E763" s="119">
        <v>2</v>
      </c>
      <c r="F763" s="120">
        <v>1.1869986057281494</v>
      </c>
      <c r="G763" s="121">
        <v>31.683858871459961</v>
      </c>
      <c r="H763" s="137" t="s">
        <v>24</v>
      </c>
      <c r="I763" s="123">
        <v>286.47822769999999</v>
      </c>
      <c r="J763" s="124">
        <v>0.41</v>
      </c>
      <c r="K763" s="124">
        <v>11.62</v>
      </c>
      <c r="L763" s="124">
        <v>67.16</v>
      </c>
      <c r="N763" s="125">
        <v>1.788</v>
      </c>
      <c r="O763" s="126">
        <v>0</v>
      </c>
      <c r="P763" s="126">
        <v>0</v>
      </c>
      <c r="Q763" s="126">
        <v>3.4350000000000001</v>
      </c>
      <c r="R763" s="126">
        <v>0</v>
      </c>
      <c r="S763" s="126">
        <v>0.52052401746724897</v>
      </c>
      <c r="T763" s="126">
        <v>0</v>
      </c>
      <c r="U763" s="126">
        <v>0</v>
      </c>
      <c r="V763" s="127">
        <v>0.52052401746724897</v>
      </c>
      <c r="W763" s="126">
        <v>16.871937255356901</v>
      </c>
      <c r="X763" s="126">
        <v>7.2507498948641302</v>
      </c>
      <c r="Y763" s="126">
        <v>9.6211873604927796</v>
      </c>
      <c r="Z763" s="126">
        <v>4.1831249393446903</v>
      </c>
      <c r="AA763" s="126">
        <v>4.1831249393446903</v>
      </c>
      <c r="AB763" s="126">
        <v>0</v>
      </c>
      <c r="AC763" s="126">
        <v>0</v>
      </c>
      <c r="AD763" s="126">
        <v>7.2507498948641302</v>
      </c>
      <c r="AE763" s="127">
        <v>0</v>
      </c>
      <c r="AF763" s="128">
        <v>11</v>
      </c>
      <c r="AG763" s="125">
        <v>26.7131569876592</v>
      </c>
      <c r="AH763" s="126">
        <v>24.843718452266099</v>
      </c>
      <c r="AI763" s="126">
        <v>1.86943853539314</v>
      </c>
      <c r="AJ763" s="126">
        <v>0.75017373912248098</v>
      </c>
      <c r="AK763" s="126">
        <v>0.75017373912248098</v>
      </c>
      <c r="AL763" s="126">
        <v>0</v>
      </c>
      <c r="AM763" s="126">
        <v>0</v>
      </c>
      <c r="AN763" s="126">
        <v>24.843718452266099</v>
      </c>
      <c r="AO763" s="127">
        <v>0</v>
      </c>
      <c r="AP763" s="129">
        <v>450.5</v>
      </c>
      <c r="AQ763" s="129">
        <v>0</v>
      </c>
      <c r="AR763" s="129">
        <v>450.5</v>
      </c>
      <c r="AS763" s="129">
        <v>490</v>
      </c>
      <c r="AT763" s="129">
        <v>0</v>
      </c>
      <c r="AU763" s="129">
        <v>490</v>
      </c>
      <c r="AV763" s="129">
        <v>0</v>
      </c>
      <c r="AW763" s="129">
        <v>450.5</v>
      </c>
      <c r="AX763" s="129">
        <v>490</v>
      </c>
      <c r="AY763" s="129">
        <v>940.5</v>
      </c>
      <c r="AZ763" s="130">
        <v>940.5</v>
      </c>
      <c r="BA763" s="131">
        <v>0</v>
      </c>
      <c r="BB763" s="116">
        <v>1</v>
      </c>
      <c r="BC763" s="116" t="s">
        <v>254</v>
      </c>
      <c r="BD763" s="116" t="s">
        <v>254</v>
      </c>
      <c r="BE763" s="116" t="s">
        <v>254</v>
      </c>
      <c r="BF763" s="116">
        <v>0</v>
      </c>
      <c r="BG763" s="116">
        <v>1</v>
      </c>
      <c r="BH763" s="116">
        <v>1</v>
      </c>
      <c r="BI763" s="116">
        <v>1</v>
      </c>
    </row>
    <row r="764" spans="1:61" ht="15.5">
      <c r="A764" s="117" t="str">
        <f t="shared" si="11"/>
        <v>SD</v>
      </c>
      <c r="B764" s="118" t="s">
        <v>362</v>
      </c>
      <c r="C764" s="118">
        <v>1</v>
      </c>
      <c r="D764" s="118" t="s">
        <v>1198</v>
      </c>
      <c r="E764" s="119">
        <v>3</v>
      </c>
      <c r="F764" s="120">
        <v>1.202094554901123</v>
      </c>
      <c r="G764" s="121">
        <v>28.953170776367188</v>
      </c>
      <c r="H764" s="137" t="s">
        <v>24</v>
      </c>
      <c r="I764" s="123">
        <v>222.8163993</v>
      </c>
      <c r="J764" s="124">
        <v>0.38</v>
      </c>
      <c r="K764" s="124">
        <v>23.14</v>
      </c>
      <c r="L764" s="124">
        <v>89.78</v>
      </c>
      <c r="N764" s="125">
        <v>1.9187000000000001</v>
      </c>
      <c r="O764" s="126">
        <v>0</v>
      </c>
      <c r="P764" s="126">
        <v>0</v>
      </c>
      <c r="Q764" s="126">
        <v>4.1755000000000004</v>
      </c>
      <c r="R764" s="126">
        <v>0</v>
      </c>
      <c r="S764" s="126">
        <v>0.45951383067896101</v>
      </c>
      <c r="T764" s="126">
        <v>0</v>
      </c>
      <c r="U764" s="126">
        <v>0</v>
      </c>
      <c r="V764" s="127">
        <v>0.45951383067896101</v>
      </c>
      <c r="W764" s="126">
        <v>9.6651918255958194</v>
      </c>
      <c r="X764" s="126">
        <v>4.1506958760227501</v>
      </c>
      <c r="Y764" s="126">
        <v>5.5144959495730799</v>
      </c>
      <c r="Z764" s="126">
        <v>2.4311218702418902</v>
      </c>
      <c r="AA764" s="126">
        <v>2.4311218702418902</v>
      </c>
      <c r="AB764" s="126">
        <v>0</v>
      </c>
      <c r="AC764" s="126">
        <v>0</v>
      </c>
      <c r="AD764" s="126">
        <v>4.1506958760227501</v>
      </c>
      <c r="AE764" s="127">
        <v>0</v>
      </c>
      <c r="AF764" s="128">
        <v>12</v>
      </c>
      <c r="AG764" s="125">
        <v>9.8725487324308396</v>
      </c>
      <c r="AH764" s="126">
        <v>8.6635103194007907</v>
      </c>
      <c r="AI764" s="126">
        <v>1.20903841303005</v>
      </c>
      <c r="AJ764" s="126">
        <v>0.70265351615527905</v>
      </c>
      <c r="AK764" s="126">
        <v>0.70265351615527905</v>
      </c>
      <c r="AL764" s="126">
        <v>0</v>
      </c>
      <c r="AM764" s="126">
        <v>0</v>
      </c>
      <c r="AN764" s="126">
        <v>8.6635103194007907</v>
      </c>
      <c r="AO764" s="127">
        <v>0</v>
      </c>
      <c r="AP764" s="129">
        <v>255</v>
      </c>
      <c r="AQ764" s="129">
        <v>0</v>
      </c>
      <c r="AR764" s="129">
        <v>255</v>
      </c>
      <c r="AS764" s="129">
        <v>286.5</v>
      </c>
      <c r="AT764" s="129">
        <v>0</v>
      </c>
      <c r="AU764" s="129">
        <v>286.5</v>
      </c>
      <c r="AV764" s="129">
        <v>0</v>
      </c>
      <c r="AW764" s="129">
        <v>255</v>
      </c>
      <c r="AX764" s="129">
        <v>286.5</v>
      </c>
      <c r="AY764" s="129">
        <v>541.5</v>
      </c>
      <c r="AZ764" s="130">
        <v>541.5</v>
      </c>
      <c r="BA764" s="131">
        <v>0</v>
      </c>
      <c r="BB764" s="116">
        <v>1</v>
      </c>
      <c r="BC764" s="116" t="s">
        <v>254</v>
      </c>
      <c r="BD764" s="116">
        <v>0</v>
      </c>
      <c r="BE764" s="116" t="s">
        <v>254</v>
      </c>
      <c r="BF764" s="116">
        <v>1</v>
      </c>
      <c r="BG764" s="116">
        <v>1</v>
      </c>
      <c r="BH764" s="116">
        <v>0</v>
      </c>
      <c r="BI764" s="116">
        <v>1</v>
      </c>
    </row>
    <row r="765" spans="1:61" ht="15.5">
      <c r="A765" s="117" t="str">
        <f t="shared" si="11"/>
        <v>SD</v>
      </c>
      <c r="B765" s="118" t="s">
        <v>362</v>
      </c>
      <c r="C765" s="118">
        <v>1</v>
      </c>
      <c r="D765" s="118" t="s">
        <v>1199</v>
      </c>
      <c r="E765" s="119">
        <v>4</v>
      </c>
      <c r="F765" s="120">
        <v>1.3546055555343628</v>
      </c>
      <c r="G765" s="121">
        <v>32.198810577392578</v>
      </c>
      <c r="H765" s="137" t="s">
        <v>24</v>
      </c>
      <c r="I765" s="123">
        <v>222.8163993</v>
      </c>
      <c r="J765" s="124">
        <v>0.44</v>
      </c>
      <c r="K765" s="124">
        <v>21.42</v>
      </c>
      <c r="L765" s="124">
        <v>89.12</v>
      </c>
      <c r="N765" s="125">
        <v>2.3780999999999999</v>
      </c>
      <c r="O765" s="126">
        <v>0</v>
      </c>
      <c r="P765" s="126">
        <v>0</v>
      </c>
      <c r="Q765" s="126">
        <v>3.1577999999999999</v>
      </c>
      <c r="R765" s="126">
        <v>0</v>
      </c>
      <c r="S765" s="126">
        <v>0.75308759262777902</v>
      </c>
      <c r="T765" s="126">
        <v>0</v>
      </c>
      <c r="U765" s="126">
        <v>0</v>
      </c>
      <c r="V765" s="127">
        <v>0.75308759262777902</v>
      </c>
      <c r="W765" s="126">
        <v>19.058139800811301</v>
      </c>
      <c r="X765" s="126">
        <v>3.4651163274202301</v>
      </c>
      <c r="Y765" s="126">
        <v>15.593023473391</v>
      </c>
      <c r="Z765" s="126">
        <v>4.3313954092752898</v>
      </c>
      <c r="AA765" s="126">
        <v>4.3313954092752898</v>
      </c>
      <c r="AB765" s="126">
        <v>0</v>
      </c>
      <c r="AC765" s="126">
        <v>0</v>
      </c>
      <c r="AD765" s="126">
        <v>3.4651163274202301</v>
      </c>
      <c r="AE765" s="127">
        <v>0</v>
      </c>
      <c r="AF765" s="128">
        <v>12</v>
      </c>
      <c r="AG765" s="125">
        <v>9.2286443148182897</v>
      </c>
      <c r="AH765" s="126">
        <v>7.1556384719391399</v>
      </c>
      <c r="AI765" s="126">
        <v>2.0730058428791498</v>
      </c>
      <c r="AJ765" s="126">
        <v>0.77046861540188805</v>
      </c>
      <c r="AK765" s="126">
        <v>0.77046861540188805</v>
      </c>
      <c r="AL765" s="126">
        <v>0</v>
      </c>
      <c r="AM765" s="126">
        <v>0</v>
      </c>
      <c r="AN765" s="126">
        <v>7.1556384719391399</v>
      </c>
      <c r="AO765" s="127">
        <v>0</v>
      </c>
      <c r="AP765" s="129">
        <v>291.5</v>
      </c>
      <c r="AQ765" s="129">
        <v>0</v>
      </c>
      <c r="AR765" s="129">
        <v>291.5</v>
      </c>
      <c r="AS765" s="129">
        <v>316.5</v>
      </c>
      <c r="AT765" s="129">
        <v>0</v>
      </c>
      <c r="AU765" s="129">
        <v>316.5</v>
      </c>
      <c r="AV765" s="129">
        <v>0</v>
      </c>
      <c r="AW765" s="129">
        <v>291.5</v>
      </c>
      <c r="AX765" s="129">
        <v>316.5</v>
      </c>
      <c r="AY765" s="129">
        <v>608</v>
      </c>
      <c r="AZ765" s="130">
        <v>608</v>
      </c>
      <c r="BA765" s="131">
        <v>0</v>
      </c>
      <c r="BB765" s="116">
        <v>1</v>
      </c>
      <c r="BC765" s="116" t="s">
        <v>254</v>
      </c>
      <c r="BD765" s="116">
        <v>0</v>
      </c>
      <c r="BE765" s="116" t="s">
        <v>254</v>
      </c>
      <c r="BF765" s="116">
        <v>0</v>
      </c>
      <c r="BG765" s="116">
        <v>1</v>
      </c>
      <c r="BH765" s="116">
        <v>1</v>
      </c>
      <c r="BI765" s="116">
        <v>1</v>
      </c>
    </row>
    <row r="766" spans="1:61" ht="15.5">
      <c r="A766" s="117" t="str">
        <f t="shared" si="11"/>
        <v>SD</v>
      </c>
      <c r="B766" s="118" t="s">
        <v>362</v>
      </c>
      <c r="C766" s="118">
        <v>1</v>
      </c>
      <c r="D766" s="118" t="s">
        <v>1200</v>
      </c>
      <c r="E766" s="119">
        <v>5</v>
      </c>
      <c r="F766" s="120">
        <v>1.2835007905960083</v>
      </c>
      <c r="G766" s="121">
        <v>30.049779891967773</v>
      </c>
      <c r="H766" s="137" t="s">
        <v>24</v>
      </c>
      <c r="I766" s="123">
        <v>254.6473135</v>
      </c>
      <c r="J766" s="124">
        <v>0.44</v>
      </c>
      <c r="K766" s="124">
        <v>9.06</v>
      </c>
      <c r="L766" s="124">
        <v>98.3</v>
      </c>
      <c r="N766" s="125">
        <v>2.7458</v>
      </c>
      <c r="O766" s="126">
        <v>0</v>
      </c>
      <c r="P766" s="126">
        <v>0</v>
      </c>
      <c r="Q766" s="126">
        <v>3.2599</v>
      </c>
      <c r="R766" s="126">
        <v>0</v>
      </c>
      <c r="S766" s="126">
        <v>0.84229577594404703</v>
      </c>
      <c r="T766" s="126">
        <v>0</v>
      </c>
      <c r="U766" s="126">
        <v>0</v>
      </c>
      <c r="V766" s="127">
        <v>0.84229577594404703</v>
      </c>
      <c r="W766" s="126">
        <v>14.040133135562501</v>
      </c>
      <c r="X766" s="126">
        <v>7.2150684168862602</v>
      </c>
      <c r="Y766" s="126">
        <v>6.8250647186761899</v>
      </c>
      <c r="Z766" s="126">
        <v>3.02252866112803</v>
      </c>
      <c r="AA766" s="126">
        <v>3.02252866112803</v>
      </c>
      <c r="AB766" s="126">
        <v>0</v>
      </c>
      <c r="AC766" s="126">
        <v>0</v>
      </c>
      <c r="AD766" s="126">
        <v>7.2150684168862602</v>
      </c>
      <c r="AE766" s="127">
        <v>0</v>
      </c>
      <c r="AF766" s="128">
        <v>13</v>
      </c>
      <c r="AG766" s="125">
        <v>15.612920549519099</v>
      </c>
      <c r="AH766" s="126">
        <v>14.8248205763611</v>
      </c>
      <c r="AI766" s="126">
        <v>0.78809997315799496</v>
      </c>
      <c r="AJ766" s="126">
        <v>0.45347680009375702</v>
      </c>
      <c r="AK766" s="126">
        <v>0.45347680009375702</v>
      </c>
      <c r="AL766" s="126">
        <v>0</v>
      </c>
      <c r="AM766" s="126">
        <v>0</v>
      </c>
      <c r="AN766" s="126">
        <v>14.8248205763611</v>
      </c>
      <c r="AO766" s="127">
        <v>0</v>
      </c>
      <c r="AP766" s="129">
        <v>362</v>
      </c>
      <c r="AQ766" s="129">
        <v>0</v>
      </c>
      <c r="AR766" s="129">
        <v>362</v>
      </c>
      <c r="AS766" s="129">
        <v>302.5</v>
      </c>
      <c r="AT766" s="129">
        <v>0</v>
      </c>
      <c r="AU766" s="129">
        <v>302.5</v>
      </c>
      <c r="AV766" s="129">
        <v>0</v>
      </c>
      <c r="AW766" s="129">
        <v>362</v>
      </c>
      <c r="AX766" s="129">
        <v>302.5</v>
      </c>
      <c r="AY766" s="129">
        <v>664.5</v>
      </c>
      <c r="AZ766" s="130">
        <v>664.5</v>
      </c>
      <c r="BA766" s="131">
        <v>0</v>
      </c>
      <c r="BB766" s="116">
        <v>1</v>
      </c>
      <c r="BC766" s="116" t="s">
        <v>254</v>
      </c>
      <c r="BD766" s="116">
        <v>0</v>
      </c>
      <c r="BE766" s="116" t="s">
        <v>254</v>
      </c>
      <c r="BF766" s="116">
        <v>0</v>
      </c>
      <c r="BG766" s="116">
        <v>1</v>
      </c>
      <c r="BH766" s="116">
        <v>1</v>
      </c>
      <c r="BI766" s="116">
        <v>1</v>
      </c>
    </row>
    <row r="767" spans="1:61" ht="15.5">
      <c r="A767" s="117" t="str">
        <f t="shared" si="11"/>
        <v>SD</v>
      </c>
      <c r="B767" s="118" t="s">
        <v>362</v>
      </c>
      <c r="C767" s="118">
        <v>1</v>
      </c>
      <c r="D767" s="118" t="s">
        <v>1201</v>
      </c>
      <c r="E767" s="119">
        <v>6</v>
      </c>
      <c r="F767" s="120">
        <v>1.3136175870895386</v>
      </c>
      <c r="G767" s="121">
        <v>32.522254943847656</v>
      </c>
      <c r="H767" s="137" t="s">
        <v>24</v>
      </c>
      <c r="I767" s="123">
        <v>254.6473135</v>
      </c>
      <c r="J767" s="124">
        <v>0.38</v>
      </c>
      <c r="K767" s="124">
        <v>9.6</v>
      </c>
      <c r="L767" s="124">
        <v>63.44</v>
      </c>
      <c r="N767" s="125">
        <v>1.7138</v>
      </c>
      <c r="O767" s="126">
        <v>0</v>
      </c>
      <c r="P767" s="126">
        <v>0</v>
      </c>
      <c r="Q767" s="126">
        <v>1.7603</v>
      </c>
      <c r="R767" s="126">
        <v>0</v>
      </c>
      <c r="S767" s="126">
        <v>0.973584048173607</v>
      </c>
      <c r="T767" s="126">
        <v>0</v>
      </c>
      <c r="U767" s="126">
        <v>0</v>
      </c>
      <c r="V767" s="127">
        <v>0.973584048173607</v>
      </c>
      <c r="W767" s="126">
        <v>31.215552735066399</v>
      </c>
      <c r="X767" s="126">
        <v>5.5211181708280703</v>
      </c>
      <c r="Y767" s="126">
        <v>25.6944345642383</v>
      </c>
      <c r="Z767" s="126">
        <v>5.3087674719500697</v>
      </c>
      <c r="AA767" s="126">
        <v>5.0964167730720602</v>
      </c>
      <c r="AB767" s="126">
        <v>0.21235069887800301</v>
      </c>
      <c r="AC767" s="126">
        <v>0</v>
      </c>
      <c r="AD767" s="126">
        <v>5.5211181708280703</v>
      </c>
      <c r="AE767" s="127">
        <v>0</v>
      </c>
      <c r="AF767" s="128">
        <v>14</v>
      </c>
      <c r="AG767" s="125">
        <v>18.416751412291401</v>
      </c>
      <c r="AH767" s="126">
        <v>12.588998832283499</v>
      </c>
      <c r="AI767" s="126">
        <v>5.8277525800078998</v>
      </c>
      <c r="AJ767" s="126">
        <v>1.62299639152457</v>
      </c>
      <c r="AK767" s="126">
        <v>1.5883832276074601</v>
      </c>
      <c r="AL767" s="126">
        <v>3.4613163917114401E-2</v>
      </c>
      <c r="AM767" s="126">
        <v>0</v>
      </c>
      <c r="AN767" s="126">
        <v>12.588998832283499</v>
      </c>
      <c r="AO767" s="127">
        <v>0</v>
      </c>
      <c r="AP767" s="129">
        <v>315.5</v>
      </c>
      <c r="AQ767" s="129">
        <v>0</v>
      </c>
      <c r="AR767" s="129">
        <v>315.5</v>
      </c>
      <c r="AS767" s="129">
        <v>239.5</v>
      </c>
      <c r="AT767" s="129">
        <v>0</v>
      </c>
      <c r="AU767" s="129">
        <v>239.5</v>
      </c>
      <c r="AV767" s="129">
        <v>0</v>
      </c>
      <c r="AW767" s="129">
        <v>315.5</v>
      </c>
      <c r="AX767" s="129">
        <v>239.5</v>
      </c>
      <c r="AY767" s="129">
        <v>555</v>
      </c>
      <c r="AZ767" s="130">
        <v>555</v>
      </c>
      <c r="BA767" s="131">
        <v>0</v>
      </c>
      <c r="BB767" s="116">
        <v>1</v>
      </c>
      <c r="BC767" s="116" t="s">
        <v>254</v>
      </c>
      <c r="BD767" s="116">
        <v>1</v>
      </c>
      <c r="BE767" s="116" t="s">
        <v>254</v>
      </c>
      <c r="BF767" s="116">
        <v>0</v>
      </c>
      <c r="BG767" s="116">
        <v>1</v>
      </c>
      <c r="BH767" s="116">
        <v>1</v>
      </c>
      <c r="BI767" s="116">
        <v>1</v>
      </c>
    </row>
    <row r="768" spans="1:61" ht="15.5">
      <c r="A768" s="117" t="str">
        <f t="shared" si="11"/>
        <v>SD</v>
      </c>
      <c r="B768" s="118" t="s">
        <v>362</v>
      </c>
      <c r="C768" s="118">
        <v>1</v>
      </c>
      <c r="D768" s="118" t="s">
        <v>1202</v>
      </c>
      <c r="E768" s="119">
        <v>7</v>
      </c>
      <c r="F768" s="120">
        <v>1.2503703832626343</v>
      </c>
      <c r="G768" s="121">
        <v>31.241754531860352</v>
      </c>
      <c r="H768" s="137" t="s">
        <v>24</v>
      </c>
      <c r="I768" s="123">
        <v>222.8163993</v>
      </c>
      <c r="J768" s="124">
        <v>0.35</v>
      </c>
      <c r="K768" s="124">
        <v>16.12</v>
      </c>
      <c r="L768" s="124">
        <v>64.260000000000005</v>
      </c>
      <c r="N768" s="125">
        <v>1.5447</v>
      </c>
      <c r="O768" s="126">
        <v>0</v>
      </c>
      <c r="P768" s="126">
        <v>0</v>
      </c>
      <c r="Q768" s="126">
        <v>1.8145</v>
      </c>
      <c r="R768" s="126">
        <v>0</v>
      </c>
      <c r="S768" s="126">
        <v>0.85130890052356001</v>
      </c>
      <c r="T768" s="126">
        <v>0</v>
      </c>
      <c r="U768" s="126">
        <v>0</v>
      </c>
      <c r="V768" s="127">
        <v>0.85130890052356001</v>
      </c>
      <c r="W768" s="126">
        <v>42.3993981602368</v>
      </c>
      <c r="X768" s="126">
        <v>11.5845350164581</v>
      </c>
      <c r="Y768" s="126">
        <v>30.814863143778702</v>
      </c>
      <c r="Z768" s="126">
        <v>9.4993187134956791</v>
      </c>
      <c r="AA768" s="126">
        <v>9.4993187134956791</v>
      </c>
      <c r="AB768" s="126">
        <v>0</v>
      </c>
      <c r="AC768" s="126">
        <v>0</v>
      </c>
      <c r="AD768" s="126">
        <v>11.5845350164581</v>
      </c>
      <c r="AE768" s="127">
        <v>0</v>
      </c>
      <c r="AF768" s="128">
        <v>15</v>
      </c>
      <c r="AG768" s="125">
        <v>28.351527617879</v>
      </c>
      <c r="AH768" s="126">
        <v>22.633632824455599</v>
      </c>
      <c r="AI768" s="126">
        <v>5.7178947934234099</v>
      </c>
      <c r="AJ768" s="126">
        <v>1.9909181879285001</v>
      </c>
      <c r="AK768" s="126">
        <v>1.9909181879285001</v>
      </c>
      <c r="AL768" s="126">
        <v>0</v>
      </c>
      <c r="AM768" s="126">
        <v>0</v>
      </c>
      <c r="AN768" s="126">
        <v>22.633632824455599</v>
      </c>
      <c r="AO768" s="127">
        <v>0</v>
      </c>
      <c r="AP768" s="129">
        <v>358</v>
      </c>
      <c r="AQ768" s="129">
        <v>0</v>
      </c>
      <c r="AR768" s="129">
        <v>358</v>
      </c>
      <c r="AS768" s="129">
        <v>287</v>
      </c>
      <c r="AT768" s="129">
        <v>0</v>
      </c>
      <c r="AU768" s="129">
        <v>287</v>
      </c>
      <c r="AV768" s="129">
        <v>0</v>
      </c>
      <c r="AW768" s="129">
        <v>358</v>
      </c>
      <c r="AX768" s="129">
        <v>287</v>
      </c>
      <c r="AY768" s="129">
        <v>645</v>
      </c>
      <c r="AZ768" s="130">
        <v>645</v>
      </c>
      <c r="BA768" s="131">
        <v>0</v>
      </c>
      <c r="BB768" s="116">
        <v>1</v>
      </c>
      <c r="BC768" s="116" t="s">
        <v>254</v>
      </c>
      <c r="BD768" s="116">
        <v>0</v>
      </c>
      <c r="BE768" s="116" t="s">
        <v>254</v>
      </c>
      <c r="BF768" s="116">
        <v>0</v>
      </c>
      <c r="BG768" s="116">
        <v>1</v>
      </c>
      <c r="BH768" s="116">
        <v>1</v>
      </c>
      <c r="BI768" s="116">
        <v>1</v>
      </c>
    </row>
    <row r="769" spans="1:61" ht="15.5">
      <c r="A769" s="117" t="str">
        <f t="shared" si="11"/>
        <v>SD</v>
      </c>
      <c r="B769" s="118" t="s">
        <v>362</v>
      </c>
      <c r="C769" s="118">
        <v>1</v>
      </c>
      <c r="D769" s="118" t="s">
        <v>1203</v>
      </c>
      <c r="E769" s="119">
        <v>8</v>
      </c>
      <c r="F769" s="120">
        <v>1.3741122484207153</v>
      </c>
      <c r="G769" s="121">
        <v>32.015853881835937</v>
      </c>
      <c r="H769" s="137" t="s">
        <v>24</v>
      </c>
      <c r="I769" s="123">
        <v>413.80188440000001</v>
      </c>
      <c r="J769" s="124">
        <v>0.42</v>
      </c>
      <c r="K769" s="124">
        <v>15.68</v>
      </c>
      <c r="L769" s="124">
        <v>72.260000000000005</v>
      </c>
      <c r="N769" s="125">
        <v>1.6359999999999999</v>
      </c>
      <c r="O769" s="126">
        <v>0</v>
      </c>
      <c r="P769" s="126">
        <v>0</v>
      </c>
      <c r="Q769" s="126">
        <v>2.1023999999999998</v>
      </c>
      <c r="R769" s="126">
        <v>0</v>
      </c>
      <c r="S769" s="126">
        <v>0.77815829528158298</v>
      </c>
      <c r="T769" s="126">
        <v>0</v>
      </c>
      <c r="U769" s="126">
        <v>0</v>
      </c>
      <c r="V769" s="127">
        <v>0.77815829528158298</v>
      </c>
      <c r="W769" s="126">
        <v>26.992866116529999</v>
      </c>
      <c r="X769" s="126">
        <v>3.3104458444800899</v>
      </c>
      <c r="Y769" s="126">
        <v>23.6824202720499</v>
      </c>
      <c r="Z769" s="126">
        <v>5.09299360689245</v>
      </c>
      <c r="AA769" s="126">
        <v>5.09299360689245</v>
      </c>
      <c r="AB769" s="126">
        <v>0</v>
      </c>
      <c r="AC769" s="126">
        <v>0</v>
      </c>
      <c r="AD769" s="126">
        <v>3.3104458444800899</v>
      </c>
      <c r="AE769" s="127">
        <v>0</v>
      </c>
      <c r="AF769" s="128">
        <v>12</v>
      </c>
      <c r="AG769" s="125">
        <v>13.1215887287977</v>
      </c>
      <c r="AH769" s="126">
        <v>7.2348520682710697</v>
      </c>
      <c r="AI769" s="126">
        <v>5.8867366605266396</v>
      </c>
      <c r="AJ769" s="126">
        <v>1.9650042583792799</v>
      </c>
      <c r="AK769" s="126">
        <v>1.9650042583792799</v>
      </c>
      <c r="AL769" s="126">
        <v>0</v>
      </c>
      <c r="AM769" s="126">
        <v>0</v>
      </c>
      <c r="AN769" s="126">
        <v>7.2348520682710697</v>
      </c>
      <c r="AO769" s="127">
        <v>0</v>
      </c>
      <c r="AP769" s="129">
        <v>317</v>
      </c>
      <c r="AQ769" s="129">
        <v>0</v>
      </c>
      <c r="AR769" s="129">
        <v>317</v>
      </c>
      <c r="AS769" s="129">
        <v>277</v>
      </c>
      <c r="AT769" s="129">
        <v>0</v>
      </c>
      <c r="AU769" s="129">
        <v>277</v>
      </c>
      <c r="AV769" s="129">
        <v>0</v>
      </c>
      <c r="AW769" s="129">
        <v>317</v>
      </c>
      <c r="AX769" s="129">
        <v>277</v>
      </c>
      <c r="AY769" s="129">
        <v>594</v>
      </c>
      <c r="AZ769" s="130">
        <v>594</v>
      </c>
      <c r="BA769" s="131">
        <v>0</v>
      </c>
      <c r="BB769" s="116">
        <v>1</v>
      </c>
      <c r="BC769" s="116" t="s">
        <v>254</v>
      </c>
      <c r="BD769" s="116">
        <v>0</v>
      </c>
      <c r="BE769" s="116" t="s">
        <v>254</v>
      </c>
      <c r="BF769" s="116">
        <v>0</v>
      </c>
      <c r="BG769" s="116">
        <v>0</v>
      </c>
      <c r="BH769" s="116">
        <v>1</v>
      </c>
      <c r="BI769" s="116">
        <v>0.5</v>
      </c>
    </row>
    <row r="770" spans="1:61" ht="15.5">
      <c r="A770" s="117" t="str">
        <f t="shared" ref="A770:A833" si="12">LEFT(B770,2)</f>
        <v>SD</v>
      </c>
      <c r="B770" s="118" t="s">
        <v>362</v>
      </c>
      <c r="C770" s="118">
        <v>1</v>
      </c>
      <c r="D770" s="118" t="s">
        <v>1204</v>
      </c>
      <c r="E770" s="119">
        <v>9</v>
      </c>
      <c r="F770" s="120">
        <v>1.4984893798828125</v>
      </c>
      <c r="G770" s="121">
        <v>33.2880859375</v>
      </c>
      <c r="H770" s="137" t="s">
        <v>24</v>
      </c>
      <c r="I770" s="123">
        <v>222.8163993</v>
      </c>
      <c r="J770" s="124">
        <v>0.4</v>
      </c>
      <c r="K770" s="124">
        <v>14.78</v>
      </c>
      <c r="L770" s="124">
        <v>61.18</v>
      </c>
      <c r="N770" s="125">
        <v>1.7316</v>
      </c>
      <c r="O770" s="126">
        <v>0</v>
      </c>
      <c r="P770" s="126">
        <v>0</v>
      </c>
      <c r="Q770" s="126">
        <v>2.6438000000000001</v>
      </c>
      <c r="R770" s="126">
        <v>0</v>
      </c>
      <c r="S770" s="126">
        <v>0.65496633633406498</v>
      </c>
      <c r="T770" s="126">
        <v>0</v>
      </c>
      <c r="U770" s="126">
        <v>0</v>
      </c>
      <c r="V770" s="127">
        <v>0.65496633633406498</v>
      </c>
      <c r="W770" s="126">
        <v>37.670684793064403</v>
      </c>
      <c r="X770" s="126">
        <v>11.2772113711721</v>
      </c>
      <c r="Y770" s="126">
        <v>26.3934734218922</v>
      </c>
      <c r="Z770" s="126">
        <v>8.8778046964546604</v>
      </c>
      <c r="AA770" s="126">
        <v>8.7578343627187891</v>
      </c>
      <c r="AB770" s="126">
        <v>0.119970333735874</v>
      </c>
      <c r="AC770" s="126">
        <v>0</v>
      </c>
      <c r="AD770" s="126">
        <v>11.2772113711721</v>
      </c>
      <c r="AE770" s="127">
        <v>0</v>
      </c>
      <c r="AF770" s="128">
        <v>13</v>
      </c>
      <c r="AG770" s="125">
        <v>57.972304608516403</v>
      </c>
      <c r="AH770" s="126">
        <v>53.416551155230302</v>
      </c>
      <c r="AI770" s="126">
        <v>4.5557534532860702</v>
      </c>
      <c r="AJ770" s="126">
        <v>2.17026333728196</v>
      </c>
      <c r="AK770" s="126">
        <v>2.0974413447042801</v>
      </c>
      <c r="AL770" s="126">
        <v>7.2821992577675396E-2</v>
      </c>
      <c r="AM770" s="126">
        <v>0</v>
      </c>
      <c r="AN770" s="126">
        <v>53.416551155230302</v>
      </c>
      <c r="AO770" s="127">
        <v>0</v>
      </c>
      <c r="AP770" s="129">
        <v>370</v>
      </c>
      <c r="AQ770" s="129">
        <v>0</v>
      </c>
      <c r="AR770" s="129">
        <v>370</v>
      </c>
      <c r="AS770" s="129">
        <v>352</v>
      </c>
      <c r="AT770" s="129">
        <v>0</v>
      </c>
      <c r="AU770" s="129">
        <v>352</v>
      </c>
      <c r="AV770" s="129">
        <v>0</v>
      </c>
      <c r="AW770" s="129">
        <v>370</v>
      </c>
      <c r="AX770" s="129">
        <v>352</v>
      </c>
      <c r="AY770" s="129">
        <v>722</v>
      </c>
      <c r="AZ770" s="130">
        <v>722</v>
      </c>
      <c r="BA770" s="131">
        <v>0</v>
      </c>
      <c r="BB770" s="116">
        <v>1</v>
      </c>
      <c r="BC770" s="116" t="s">
        <v>254</v>
      </c>
      <c r="BD770" s="116">
        <v>0</v>
      </c>
      <c r="BE770" s="116" t="s">
        <v>254</v>
      </c>
      <c r="BF770" s="116">
        <v>0</v>
      </c>
      <c r="BG770" s="116">
        <v>1</v>
      </c>
      <c r="BH770" s="116">
        <v>1</v>
      </c>
      <c r="BI770" s="116">
        <v>1</v>
      </c>
    </row>
    <row r="771" spans="1:61" ht="15.5">
      <c r="A771" s="117" t="str">
        <f t="shared" si="12"/>
        <v>SD</v>
      </c>
      <c r="B771" s="118" t="s">
        <v>362</v>
      </c>
      <c r="C771" s="118">
        <v>1</v>
      </c>
      <c r="D771" s="118" t="s">
        <v>1205</v>
      </c>
      <c r="E771" s="119" t="s">
        <v>436</v>
      </c>
      <c r="F771" s="120">
        <v>1.4533811807632446</v>
      </c>
      <c r="G771" s="121">
        <v>31.917272567749023</v>
      </c>
      <c r="H771" s="137" t="s">
        <v>24</v>
      </c>
      <c r="I771" s="123">
        <v>254.6473135</v>
      </c>
      <c r="J771" s="124">
        <v>0.41</v>
      </c>
      <c r="K771" s="124">
        <v>11.32</v>
      </c>
      <c r="L771" s="124">
        <v>50.9</v>
      </c>
      <c r="N771" s="125">
        <v>1.6482000000000001</v>
      </c>
      <c r="O771" s="126">
        <v>0</v>
      </c>
      <c r="P771" s="126">
        <v>0</v>
      </c>
      <c r="Q771" s="126">
        <v>1.3509</v>
      </c>
      <c r="R771" s="126">
        <v>0</v>
      </c>
      <c r="S771" s="126">
        <v>1.22007550521874</v>
      </c>
      <c r="T771" s="126">
        <v>0</v>
      </c>
      <c r="U771" s="126">
        <v>0</v>
      </c>
      <c r="V771" s="127">
        <v>1.22007550521874</v>
      </c>
      <c r="W771" s="126">
        <v>52.534067083125102</v>
      </c>
      <c r="X771" s="126">
        <v>5.2174244705843398</v>
      </c>
      <c r="Y771" s="126">
        <v>47.316642612540697</v>
      </c>
      <c r="Z771" s="126">
        <v>9.5352929979644792</v>
      </c>
      <c r="AA771" s="126">
        <v>9.5352929979644792</v>
      </c>
      <c r="AB771" s="126">
        <v>0</v>
      </c>
      <c r="AC771" s="126">
        <v>0.17991118864083899</v>
      </c>
      <c r="AD771" s="126">
        <v>5.2174244705843398</v>
      </c>
      <c r="AE771" s="127">
        <v>0</v>
      </c>
      <c r="AF771" s="128">
        <v>16</v>
      </c>
      <c r="AG771" s="125">
        <v>24.1922977141564</v>
      </c>
      <c r="AH771" s="126">
        <v>16.621275073772601</v>
      </c>
      <c r="AI771" s="126">
        <v>7.5710226403838004</v>
      </c>
      <c r="AJ771" s="126">
        <v>1.8939250828221199</v>
      </c>
      <c r="AK771" s="126">
        <v>1.8939250828221199</v>
      </c>
      <c r="AL771" s="126">
        <v>0</v>
      </c>
      <c r="AM771" s="126">
        <v>2.5727299975640001E-2</v>
      </c>
      <c r="AN771" s="126">
        <v>16.621275073772601</v>
      </c>
      <c r="AO771" s="127">
        <v>0</v>
      </c>
      <c r="AP771" s="129">
        <v>327</v>
      </c>
      <c r="AQ771" s="129">
        <v>0</v>
      </c>
      <c r="AR771" s="129">
        <v>327</v>
      </c>
      <c r="AS771" s="129">
        <v>235</v>
      </c>
      <c r="AT771" s="129">
        <v>0</v>
      </c>
      <c r="AU771" s="129">
        <v>235</v>
      </c>
      <c r="AV771" s="129">
        <v>0</v>
      </c>
      <c r="AW771" s="129">
        <v>327</v>
      </c>
      <c r="AX771" s="129">
        <v>235</v>
      </c>
      <c r="AY771" s="129">
        <v>562</v>
      </c>
      <c r="AZ771" s="130">
        <v>562</v>
      </c>
      <c r="BA771" s="131">
        <v>0</v>
      </c>
      <c r="BB771" s="116">
        <v>1</v>
      </c>
      <c r="BC771" s="116" t="s">
        <v>254</v>
      </c>
      <c r="BD771" s="116">
        <v>0</v>
      </c>
      <c r="BE771" s="116" t="s">
        <v>254</v>
      </c>
      <c r="BF771" s="116">
        <v>0</v>
      </c>
      <c r="BG771" s="116">
        <v>1</v>
      </c>
      <c r="BH771" s="116">
        <v>1</v>
      </c>
      <c r="BI771" s="116">
        <v>1</v>
      </c>
    </row>
    <row r="772" spans="1:61" ht="15.5">
      <c r="A772" s="117" t="str">
        <f t="shared" si="12"/>
        <v>SD</v>
      </c>
      <c r="B772" s="118" t="s">
        <v>362</v>
      </c>
      <c r="C772" s="118">
        <v>1</v>
      </c>
      <c r="D772" s="118" t="s">
        <v>1206</v>
      </c>
      <c r="E772" s="119" t="s">
        <v>438</v>
      </c>
      <c r="F772" s="120">
        <v>1.2575544118881226</v>
      </c>
      <c r="G772" s="121">
        <v>31.967639923095703</v>
      </c>
      <c r="H772" s="137" t="s">
        <v>24</v>
      </c>
      <c r="I772" s="123">
        <v>381.97097020000001</v>
      </c>
      <c r="J772" s="124">
        <v>0.32</v>
      </c>
      <c r="K772" s="124">
        <v>14.9</v>
      </c>
      <c r="L772" s="124">
        <v>65.62</v>
      </c>
      <c r="N772" s="125">
        <v>1.8668</v>
      </c>
      <c r="O772" s="126">
        <v>0</v>
      </c>
      <c r="P772" s="126">
        <v>0</v>
      </c>
      <c r="Q772" s="126">
        <v>1.4245000000000001</v>
      </c>
      <c r="R772" s="126">
        <v>0</v>
      </c>
      <c r="S772" s="126">
        <v>1.31049491049491</v>
      </c>
      <c r="T772" s="126">
        <v>0</v>
      </c>
      <c r="U772" s="126">
        <v>0</v>
      </c>
      <c r="V772" s="127">
        <v>1.31049491049491</v>
      </c>
      <c r="W772" s="126">
        <v>17.615979128445598</v>
      </c>
      <c r="X772" s="126">
        <v>10.3204726207055</v>
      </c>
      <c r="Y772" s="126">
        <v>7.2955065077400896</v>
      </c>
      <c r="Z772" s="126">
        <v>4.09260121165907</v>
      </c>
      <c r="AA772" s="126">
        <v>3.9739750895819999</v>
      </c>
      <c r="AB772" s="126">
        <v>0.118626122077075</v>
      </c>
      <c r="AC772" s="126">
        <v>0</v>
      </c>
      <c r="AD772" s="126">
        <v>10.3204726207055</v>
      </c>
      <c r="AE772" s="127">
        <v>0</v>
      </c>
      <c r="AF772" s="128">
        <v>15</v>
      </c>
      <c r="AG772" s="125">
        <v>15.3331380351944</v>
      </c>
      <c r="AH772" s="126">
        <v>14.310996054317201</v>
      </c>
      <c r="AI772" s="126">
        <v>1.0221419808771099</v>
      </c>
      <c r="AJ772" s="126">
        <v>0.81774917253831403</v>
      </c>
      <c r="AK772" s="126">
        <v>0.80778457828383898</v>
      </c>
      <c r="AL772" s="126">
        <v>9.96459425447427E-3</v>
      </c>
      <c r="AM772" s="126">
        <v>0</v>
      </c>
      <c r="AN772" s="126">
        <v>14.310996054317201</v>
      </c>
      <c r="AO772" s="127">
        <v>0</v>
      </c>
      <c r="AP772" s="129">
        <v>277.5</v>
      </c>
      <c r="AQ772" s="129">
        <v>0</v>
      </c>
      <c r="AR772" s="129">
        <v>277.5</v>
      </c>
      <c r="AS772" s="129">
        <v>278</v>
      </c>
      <c r="AT772" s="129">
        <v>0</v>
      </c>
      <c r="AU772" s="129">
        <v>278</v>
      </c>
      <c r="AV772" s="129">
        <v>0</v>
      </c>
      <c r="AW772" s="129">
        <v>277.5</v>
      </c>
      <c r="AX772" s="129">
        <v>278</v>
      </c>
      <c r="AY772" s="129">
        <v>555.5</v>
      </c>
      <c r="AZ772" s="130">
        <v>555.5</v>
      </c>
      <c r="BA772" s="131">
        <v>0</v>
      </c>
      <c r="BB772" s="116">
        <v>1</v>
      </c>
      <c r="BC772" s="116" t="s">
        <v>254</v>
      </c>
      <c r="BD772" s="116">
        <v>0</v>
      </c>
      <c r="BE772" s="116" t="s">
        <v>254</v>
      </c>
      <c r="BF772" s="116">
        <v>1</v>
      </c>
      <c r="BG772" s="116">
        <v>1</v>
      </c>
      <c r="BH772" s="116">
        <v>1</v>
      </c>
      <c r="BI772" s="116">
        <v>1</v>
      </c>
    </row>
    <row r="773" spans="1:61" ht="15.5">
      <c r="A773" s="117" t="str">
        <f t="shared" si="12"/>
        <v>SD</v>
      </c>
      <c r="B773" s="118" t="s">
        <v>362</v>
      </c>
      <c r="C773" s="118">
        <v>1</v>
      </c>
      <c r="D773" s="118" t="s">
        <v>1207</v>
      </c>
      <c r="E773" s="119" t="s">
        <v>440</v>
      </c>
      <c r="F773" s="120">
        <v>1.3407979011535645</v>
      </c>
      <c r="G773" s="121">
        <v>31.710678100585937</v>
      </c>
      <c r="H773" s="137" t="s">
        <v>24</v>
      </c>
      <c r="I773" s="123">
        <v>254.6473135</v>
      </c>
      <c r="J773" s="124">
        <v>0.42</v>
      </c>
      <c r="K773" s="124">
        <v>5.18</v>
      </c>
      <c r="L773" s="124">
        <v>62.68</v>
      </c>
      <c r="N773" s="125">
        <v>1.5842000000000001</v>
      </c>
      <c r="O773" s="126">
        <v>0</v>
      </c>
      <c r="P773" s="126">
        <v>0</v>
      </c>
      <c r="Q773" s="126">
        <v>1.5509999999999999</v>
      </c>
      <c r="R773" s="126">
        <v>0</v>
      </c>
      <c r="S773" s="126">
        <v>1.0214055448098001</v>
      </c>
      <c r="T773" s="126">
        <v>0</v>
      </c>
      <c r="U773" s="126">
        <v>0</v>
      </c>
      <c r="V773" s="127">
        <v>1.0214055448098001</v>
      </c>
      <c r="W773" s="126">
        <v>15.575167706246299</v>
      </c>
      <c r="X773" s="126">
        <v>5.4010662207144504</v>
      </c>
      <c r="Y773" s="126">
        <v>10.174101485531899</v>
      </c>
      <c r="Z773" s="126">
        <v>4.1450043089203898</v>
      </c>
      <c r="AA773" s="126">
        <v>4.1450043089203898</v>
      </c>
      <c r="AB773" s="126">
        <v>0</v>
      </c>
      <c r="AC773" s="126">
        <v>0</v>
      </c>
      <c r="AD773" s="126">
        <v>5.4010662207144504</v>
      </c>
      <c r="AE773" s="127">
        <v>0</v>
      </c>
      <c r="AF773" s="128">
        <v>13</v>
      </c>
      <c r="AG773" s="125">
        <v>8.27744799872284</v>
      </c>
      <c r="AH773" s="126">
        <v>6.9456455536475996</v>
      </c>
      <c r="AI773" s="126">
        <v>1.3318024450752399</v>
      </c>
      <c r="AJ773" s="126">
        <v>0.72964636456116805</v>
      </c>
      <c r="AK773" s="126">
        <v>0.72964636456116805</v>
      </c>
      <c r="AL773" s="126">
        <v>0</v>
      </c>
      <c r="AM773" s="126">
        <v>0</v>
      </c>
      <c r="AN773" s="126">
        <v>6.9456455536475996</v>
      </c>
      <c r="AO773" s="127">
        <v>0</v>
      </c>
      <c r="AP773" s="129">
        <v>448</v>
      </c>
      <c r="AQ773" s="129">
        <v>0</v>
      </c>
      <c r="AR773" s="129">
        <v>448</v>
      </c>
      <c r="AS773" s="129">
        <v>259.5</v>
      </c>
      <c r="AT773" s="129">
        <v>0</v>
      </c>
      <c r="AU773" s="129">
        <v>259.5</v>
      </c>
      <c r="AV773" s="129">
        <v>0</v>
      </c>
      <c r="AW773" s="129">
        <v>448</v>
      </c>
      <c r="AX773" s="129">
        <v>259.5</v>
      </c>
      <c r="AY773" s="129">
        <v>707.5</v>
      </c>
      <c r="AZ773" s="130">
        <v>707.5</v>
      </c>
      <c r="BA773" s="131">
        <v>0</v>
      </c>
      <c r="BB773" s="116" t="s">
        <v>254</v>
      </c>
      <c r="BC773" s="116" t="s">
        <v>254</v>
      </c>
      <c r="BD773" s="116">
        <v>0</v>
      </c>
      <c r="BE773" s="116" t="s">
        <v>254</v>
      </c>
      <c r="BF773" s="116">
        <v>1</v>
      </c>
      <c r="BG773" s="116" t="s">
        <v>254</v>
      </c>
      <c r="BH773" s="116">
        <v>1</v>
      </c>
      <c r="BI773" s="116" t="s">
        <v>254</v>
      </c>
    </row>
    <row r="774" spans="1:61" ht="15.5">
      <c r="A774" s="117" t="str">
        <f t="shared" si="12"/>
        <v>SD</v>
      </c>
      <c r="B774" s="118" t="s">
        <v>362</v>
      </c>
      <c r="C774" s="118">
        <v>1</v>
      </c>
      <c r="D774" s="118" t="s">
        <v>1208</v>
      </c>
      <c r="E774" s="119" t="s">
        <v>442</v>
      </c>
      <c r="F774" s="120">
        <v>1.471612811088562</v>
      </c>
      <c r="G774" s="121">
        <v>31.831136703491211</v>
      </c>
      <c r="H774" s="137" t="s">
        <v>24</v>
      </c>
      <c r="I774" s="123">
        <v>541.12554109999996</v>
      </c>
      <c r="J774" s="124">
        <v>0.31</v>
      </c>
      <c r="K774" s="124">
        <v>14.28</v>
      </c>
      <c r="L774" s="124">
        <v>57.82</v>
      </c>
      <c r="N774" s="125">
        <v>2.3637999999999999</v>
      </c>
      <c r="O774" s="126">
        <v>0</v>
      </c>
      <c r="P774" s="126">
        <v>0</v>
      </c>
      <c r="Q774" s="126">
        <v>1.4651000000000001</v>
      </c>
      <c r="R774" s="126">
        <v>0</v>
      </c>
      <c r="S774" s="126">
        <v>1.6134052283120599</v>
      </c>
      <c r="T774" s="126">
        <v>0</v>
      </c>
      <c r="U774" s="126">
        <v>0</v>
      </c>
      <c r="V774" s="127">
        <v>1.6134052283120599</v>
      </c>
      <c r="W774" s="126">
        <v>37.932160301802099</v>
      </c>
      <c r="X774" s="126">
        <v>13.1777310139377</v>
      </c>
      <c r="Y774" s="126">
        <v>24.754429287864301</v>
      </c>
      <c r="Z774" s="126">
        <v>6.5272873246607404</v>
      </c>
      <c r="AA774" s="126">
        <v>6.5272873246607404</v>
      </c>
      <c r="AB774" s="126">
        <v>0</v>
      </c>
      <c r="AC774" s="126">
        <v>0</v>
      </c>
      <c r="AD774" s="126">
        <v>13.1777310139377</v>
      </c>
      <c r="AE774" s="127">
        <v>0</v>
      </c>
      <c r="AF774" s="128">
        <v>16</v>
      </c>
      <c r="AG774" s="125">
        <v>24.054531667750201</v>
      </c>
      <c r="AH774" s="126">
        <v>19.568930555697499</v>
      </c>
      <c r="AI774" s="126">
        <v>4.4856011120527102</v>
      </c>
      <c r="AJ774" s="126">
        <v>1.06764252485819</v>
      </c>
      <c r="AK774" s="126">
        <v>1.06764252485819</v>
      </c>
      <c r="AL774" s="126">
        <v>0</v>
      </c>
      <c r="AM774" s="126">
        <v>0</v>
      </c>
      <c r="AN774" s="126">
        <v>19.568930555697499</v>
      </c>
      <c r="AO774" s="127">
        <v>0</v>
      </c>
      <c r="AP774" s="129">
        <v>499.5</v>
      </c>
      <c r="AQ774" s="129">
        <v>0</v>
      </c>
      <c r="AR774" s="129">
        <v>499.5</v>
      </c>
      <c r="AS774" s="129">
        <v>195.5</v>
      </c>
      <c r="AT774" s="129">
        <v>0</v>
      </c>
      <c r="AU774" s="129">
        <v>195.5</v>
      </c>
      <c r="AV774" s="129">
        <v>0</v>
      </c>
      <c r="AW774" s="129">
        <v>499.5</v>
      </c>
      <c r="AX774" s="129">
        <v>195.5</v>
      </c>
      <c r="AY774" s="129">
        <v>695</v>
      </c>
      <c r="AZ774" s="130">
        <v>695</v>
      </c>
      <c r="BA774" s="131">
        <v>0</v>
      </c>
      <c r="BB774" s="116">
        <v>1</v>
      </c>
      <c r="BC774" s="116" t="s">
        <v>254</v>
      </c>
      <c r="BD774" s="116">
        <v>0</v>
      </c>
      <c r="BE774" s="116" t="s">
        <v>254</v>
      </c>
      <c r="BF774" s="116">
        <v>1</v>
      </c>
      <c r="BG774" s="116">
        <v>1</v>
      </c>
      <c r="BH774" s="116">
        <v>1</v>
      </c>
      <c r="BI774" s="116">
        <v>1</v>
      </c>
    </row>
    <row r="775" spans="1:61" ht="15.5">
      <c r="A775" s="117" t="str">
        <f t="shared" si="12"/>
        <v>SD</v>
      </c>
      <c r="B775" s="118" t="s">
        <v>362</v>
      </c>
      <c r="C775" s="118">
        <v>1</v>
      </c>
      <c r="D775" s="118" t="s">
        <v>1209</v>
      </c>
      <c r="E775" s="119" t="s">
        <v>444</v>
      </c>
      <c r="F775" s="120">
        <v>1.5223071575164795</v>
      </c>
      <c r="G775" s="121">
        <v>30.413690567016602</v>
      </c>
      <c r="H775" s="137" t="s">
        <v>24</v>
      </c>
      <c r="I775" s="123">
        <v>509.29462690000003</v>
      </c>
      <c r="J775" s="124">
        <v>0.36</v>
      </c>
      <c r="K775" s="124">
        <v>15.54</v>
      </c>
      <c r="L775" s="124">
        <v>72.099999999999994</v>
      </c>
      <c r="N775" s="125">
        <v>1.6808000000000001</v>
      </c>
      <c r="O775" s="126">
        <v>0</v>
      </c>
      <c r="P775" s="126">
        <v>0</v>
      </c>
      <c r="Q775" s="126">
        <v>2.1048</v>
      </c>
      <c r="R775" s="126">
        <v>0</v>
      </c>
      <c r="S775" s="126">
        <v>0.79855568225009499</v>
      </c>
      <c r="T775" s="126">
        <v>0</v>
      </c>
      <c r="U775" s="126">
        <v>0</v>
      </c>
      <c r="V775" s="127">
        <v>0.79855568225009499</v>
      </c>
      <c r="W775" s="126">
        <v>47.939121069482603</v>
      </c>
      <c r="X775" s="126">
        <v>11.7715279494459</v>
      </c>
      <c r="Y775" s="126">
        <v>36.167593120036699</v>
      </c>
      <c r="Z775" s="126">
        <v>10.577314969067301</v>
      </c>
      <c r="AA775" s="126">
        <v>10.577314969067301</v>
      </c>
      <c r="AB775" s="126">
        <v>0</v>
      </c>
      <c r="AC775" s="126">
        <v>0.17060185433979599</v>
      </c>
      <c r="AD775" s="126">
        <v>11.7715279494459</v>
      </c>
      <c r="AE775" s="127">
        <v>0</v>
      </c>
      <c r="AF775" s="128">
        <v>18</v>
      </c>
      <c r="AG775" s="125">
        <v>20.6334412731266</v>
      </c>
      <c r="AH775" s="126">
        <v>16.632657187004</v>
      </c>
      <c r="AI775" s="126">
        <v>4.0007840861225397</v>
      </c>
      <c r="AJ775" s="126">
        <v>1.7923430816938899</v>
      </c>
      <c r="AK775" s="126">
        <v>1.7923430816938899</v>
      </c>
      <c r="AL775" s="126">
        <v>0</v>
      </c>
      <c r="AM775" s="126">
        <v>2.43960651705908E-2</v>
      </c>
      <c r="AN775" s="126">
        <v>16.632657187004</v>
      </c>
      <c r="AO775" s="127">
        <v>0</v>
      </c>
      <c r="AP775" s="129">
        <v>372.5</v>
      </c>
      <c r="AQ775" s="129">
        <v>0</v>
      </c>
      <c r="AR775" s="129">
        <v>372.5</v>
      </c>
      <c r="AS775" s="129">
        <v>310</v>
      </c>
      <c r="AT775" s="129">
        <v>0</v>
      </c>
      <c r="AU775" s="129">
        <v>310</v>
      </c>
      <c r="AV775" s="129">
        <v>0</v>
      </c>
      <c r="AW775" s="129">
        <v>372.5</v>
      </c>
      <c r="AX775" s="129">
        <v>310</v>
      </c>
      <c r="AY775" s="129">
        <v>682.5</v>
      </c>
      <c r="AZ775" s="130">
        <v>682.5</v>
      </c>
      <c r="BA775" s="131">
        <v>0</v>
      </c>
      <c r="BB775" s="116">
        <v>1</v>
      </c>
      <c r="BC775" s="116" t="s">
        <v>254</v>
      </c>
      <c r="BD775" s="116">
        <v>0</v>
      </c>
      <c r="BE775" s="116" t="s">
        <v>254</v>
      </c>
      <c r="BF775" s="116">
        <v>1</v>
      </c>
      <c r="BG775" s="116">
        <v>1</v>
      </c>
      <c r="BH775" s="116">
        <v>1</v>
      </c>
      <c r="BI775" s="116">
        <v>1</v>
      </c>
    </row>
    <row r="776" spans="1:61" ht="15.5">
      <c r="A776" s="117" t="str">
        <f t="shared" si="12"/>
        <v>SD</v>
      </c>
      <c r="B776" s="118" t="s">
        <v>362</v>
      </c>
      <c r="C776" s="118">
        <v>1</v>
      </c>
      <c r="D776" s="118" t="s">
        <v>1210</v>
      </c>
      <c r="E776" s="119" t="s">
        <v>446</v>
      </c>
      <c r="F776" s="120">
        <v>1.2216678857803345</v>
      </c>
      <c r="G776" s="121">
        <v>31.200653076171875</v>
      </c>
      <c r="H776" s="137" t="s">
        <v>24</v>
      </c>
      <c r="I776" s="123">
        <v>604.78736949999995</v>
      </c>
      <c r="J776" s="124">
        <v>0.4</v>
      </c>
      <c r="K776" s="124">
        <v>9.1999999999999993</v>
      </c>
      <c r="L776" s="124">
        <v>67.22</v>
      </c>
      <c r="N776" s="125">
        <v>1.9917</v>
      </c>
      <c r="O776" s="126">
        <v>0</v>
      </c>
      <c r="P776" s="126">
        <v>0</v>
      </c>
      <c r="Q776" s="126">
        <v>1.9396</v>
      </c>
      <c r="R776" s="126">
        <v>0</v>
      </c>
      <c r="S776" s="126">
        <v>1.0268612084966</v>
      </c>
      <c r="T776" s="126">
        <v>0</v>
      </c>
      <c r="U776" s="126">
        <v>0</v>
      </c>
      <c r="V776" s="127">
        <v>1.0268612084966</v>
      </c>
      <c r="W776" s="126">
        <v>44.039975171816401</v>
      </c>
      <c r="X776" s="126">
        <v>14.1618743689762</v>
      </c>
      <c r="Y776" s="126">
        <v>29.878100802840098</v>
      </c>
      <c r="Z776" s="126">
        <v>5.1811735496254503</v>
      </c>
      <c r="AA776" s="126">
        <v>5.0084677646379401</v>
      </c>
      <c r="AB776" s="126">
        <v>0.17270578498751499</v>
      </c>
      <c r="AC776" s="126">
        <v>0</v>
      </c>
      <c r="AD776" s="126">
        <v>14.1618743689762</v>
      </c>
      <c r="AE776" s="127">
        <v>0</v>
      </c>
      <c r="AF776" s="128">
        <v>16</v>
      </c>
      <c r="AG776" s="125">
        <v>66.727816028271207</v>
      </c>
      <c r="AH776" s="126">
        <v>59.097847153307796</v>
      </c>
      <c r="AI776" s="126">
        <v>7.6299688749634296</v>
      </c>
      <c r="AJ776" s="126">
        <v>1.85969589274556</v>
      </c>
      <c r="AK776" s="126">
        <v>1.8451886068066099</v>
      </c>
      <c r="AL776" s="126">
        <v>1.45072859389513E-2</v>
      </c>
      <c r="AM776" s="126">
        <v>0</v>
      </c>
      <c r="AN776" s="126">
        <v>59.097847153307796</v>
      </c>
      <c r="AO776" s="127">
        <v>0</v>
      </c>
      <c r="AP776" s="129">
        <v>391</v>
      </c>
      <c r="AQ776" s="129">
        <v>0</v>
      </c>
      <c r="AR776" s="129">
        <v>391</v>
      </c>
      <c r="AS776" s="129">
        <v>371</v>
      </c>
      <c r="AT776" s="129">
        <v>0</v>
      </c>
      <c r="AU776" s="129">
        <v>371</v>
      </c>
      <c r="AV776" s="129">
        <v>0</v>
      </c>
      <c r="AW776" s="129">
        <v>391</v>
      </c>
      <c r="AX776" s="129">
        <v>371</v>
      </c>
      <c r="AY776" s="129">
        <v>762</v>
      </c>
      <c r="AZ776" s="130">
        <v>762</v>
      </c>
      <c r="BA776" s="131">
        <v>0</v>
      </c>
      <c r="BB776" s="116">
        <v>0</v>
      </c>
      <c r="BC776" s="116" t="s">
        <v>254</v>
      </c>
      <c r="BD776" s="116">
        <v>0</v>
      </c>
      <c r="BE776" s="116" t="s">
        <v>254</v>
      </c>
      <c r="BF776" s="116">
        <v>1</v>
      </c>
      <c r="BG776" s="116" t="s">
        <v>254</v>
      </c>
      <c r="BH776" s="116">
        <v>0</v>
      </c>
      <c r="BI776" s="116">
        <v>0</v>
      </c>
    </row>
    <row r="777" spans="1:61" ht="15.5">
      <c r="A777" s="117" t="str">
        <f t="shared" si="12"/>
        <v>SD</v>
      </c>
      <c r="B777" s="118" t="s">
        <v>362</v>
      </c>
      <c r="C777" s="118">
        <v>1</v>
      </c>
      <c r="D777" s="118" t="s">
        <v>1211</v>
      </c>
      <c r="E777" s="119" t="s">
        <v>448</v>
      </c>
      <c r="F777" s="120">
        <v>1.3637685775756836</v>
      </c>
      <c r="G777" s="121">
        <v>32.549335479736328</v>
      </c>
      <c r="H777" s="137" t="s">
        <v>24</v>
      </c>
      <c r="I777" s="123">
        <v>413.80188440000001</v>
      </c>
      <c r="J777" s="124">
        <v>0.38</v>
      </c>
      <c r="K777" s="124">
        <v>9.3800000000000008</v>
      </c>
      <c r="L777" s="124">
        <v>59.62</v>
      </c>
      <c r="N777" s="125">
        <v>1.7490000000000001</v>
      </c>
      <c r="O777" s="126">
        <v>0</v>
      </c>
      <c r="P777" s="126">
        <v>0</v>
      </c>
      <c r="Q777" s="126">
        <v>1.6892</v>
      </c>
      <c r="R777" s="126">
        <v>0</v>
      </c>
      <c r="S777" s="126">
        <v>1.03540137343121</v>
      </c>
      <c r="T777" s="126">
        <v>0</v>
      </c>
      <c r="U777" s="126">
        <v>0</v>
      </c>
      <c r="V777" s="127">
        <v>1.03540137343121</v>
      </c>
      <c r="W777" s="126">
        <v>39.348527911571303</v>
      </c>
      <c r="X777" s="126">
        <v>4.8836825422162997</v>
      </c>
      <c r="Y777" s="126">
        <v>34.464845369354997</v>
      </c>
      <c r="Z777" s="126">
        <v>13.255709757444199</v>
      </c>
      <c r="AA777" s="126">
        <v>12.5580408228419</v>
      </c>
      <c r="AB777" s="126">
        <v>0.69766893460232804</v>
      </c>
      <c r="AC777" s="126">
        <v>0.139533786920466</v>
      </c>
      <c r="AD777" s="126">
        <v>4.8836825422162997</v>
      </c>
      <c r="AE777" s="127">
        <v>0</v>
      </c>
      <c r="AF777" s="128">
        <v>18</v>
      </c>
      <c r="AG777" s="125">
        <v>13.774217309640701</v>
      </c>
      <c r="AH777" s="126">
        <v>9.2216484437866502</v>
      </c>
      <c r="AI777" s="126">
        <v>4.5525688658540302</v>
      </c>
      <c r="AJ777" s="126">
        <v>2.14030875757302</v>
      </c>
      <c r="AK777" s="126">
        <v>2.0087283965070202</v>
      </c>
      <c r="AL777" s="126">
        <v>0.13158036106599899</v>
      </c>
      <c r="AM777" s="126">
        <v>1.9953331529626601E-2</v>
      </c>
      <c r="AN777" s="126">
        <v>9.2216484437866502</v>
      </c>
      <c r="AO777" s="127">
        <v>0</v>
      </c>
      <c r="AP777" s="129">
        <v>287</v>
      </c>
      <c r="AQ777" s="129">
        <v>0</v>
      </c>
      <c r="AR777" s="129">
        <v>287</v>
      </c>
      <c r="AS777" s="129">
        <v>233</v>
      </c>
      <c r="AT777" s="129">
        <v>0</v>
      </c>
      <c r="AU777" s="129">
        <v>233</v>
      </c>
      <c r="AV777" s="129">
        <v>0</v>
      </c>
      <c r="AW777" s="129">
        <v>287</v>
      </c>
      <c r="AX777" s="129">
        <v>233</v>
      </c>
      <c r="AY777" s="129">
        <v>520</v>
      </c>
      <c r="AZ777" s="130">
        <v>520</v>
      </c>
      <c r="BA777" s="131">
        <v>0</v>
      </c>
      <c r="BB777" s="116">
        <v>1</v>
      </c>
      <c r="BC777" s="116" t="s">
        <v>254</v>
      </c>
      <c r="BD777" s="116" t="s">
        <v>254</v>
      </c>
      <c r="BE777" s="116" t="s">
        <v>254</v>
      </c>
      <c r="BF777" s="116">
        <v>1</v>
      </c>
      <c r="BG777" s="116">
        <v>1</v>
      </c>
      <c r="BH777" s="116">
        <v>1</v>
      </c>
      <c r="BI777" s="116">
        <v>1</v>
      </c>
    </row>
    <row r="778" spans="1:61" ht="15.5">
      <c r="A778" s="117" t="str">
        <f t="shared" si="12"/>
        <v>SD</v>
      </c>
      <c r="B778" s="118" t="s">
        <v>362</v>
      </c>
      <c r="C778" s="118">
        <v>1</v>
      </c>
      <c r="D778" s="118" t="s">
        <v>1212</v>
      </c>
      <c r="E778" s="119" t="s">
        <v>450</v>
      </c>
      <c r="F778" s="120">
        <v>1.11207115650177</v>
      </c>
      <c r="G778" s="121">
        <v>32.270870208740234</v>
      </c>
      <c r="H778" s="137" t="s">
        <v>24</v>
      </c>
      <c r="I778" s="123">
        <v>636.61828370000001</v>
      </c>
      <c r="J778" s="124">
        <v>0.36</v>
      </c>
      <c r="K778" s="124">
        <v>12.66</v>
      </c>
      <c r="L778" s="124">
        <v>52.06</v>
      </c>
      <c r="N778" s="125">
        <v>2.3479000000000001</v>
      </c>
      <c r="O778" s="126">
        <v>0</v>
      </c>
      <c r="P778" s="126">
        <v>0</v>
      </c>
      <c r="Q778" s="126">
        <v>1.4039999999999999</v>
      </c>
      <c r="R778" s="126">
        <v>0</v>
      </c>
      <c r="S778" s="126">
        <v>1.6722934472934501</v>
      </c>
      <c r="T778" s="126">
        <v>0</v>
      </c>
      <c r="U778" s="126">
        <v>0</v>
      </c>
      <c r="V778" s="127">
        <v>1.6722934472934501</v>
      </c>
      <c r="W778" s="126">
        <v>36.301712361583398</v>
      </c>
      <c r="X778" s="126">
        <v>8.1760613426989597</v>
      </c>
      <c r="Y778" s="126">
        <v>28.125651018884401</v>
      </c>
      <c r="Z778" s="126">
        <v>7.1949339815750797</v>
      </c>
      <c r="AA778" s="126">
        <v>7.0314127547211003</v>
      </c>
      <c r="AB778" s="126">
        <v>0.16352122685397899</v>
      </c>
      <c r="AC778" s="126">
        <v>0</v>
      </c>
      <c r="AD778" s="126">
        <v>8.1760613426989597</v>
      </c>
      <c r="AE778" s="127">
        <v>0</v>
      </c>
      <c r="AF778" s="128">
        <v>17</v>
      </c>
      <c r="AG778" s="125">
        <v>33.018696690036002</v>
      </c>
      <c r="AH778" s="126">
        <v>24.655730585042999</v>
      </c>
      <c r="AI778" s="126">
        <v>8.3629661049930508</v>
      </c>
      <c r="AJ778" s="126">
        <v>3.80252260926243</v>
      </c>
      <c r="AK778" s="126">
        <v>3.77586864928523</v>
      </c>
      <c r="AL778" s="126">
        <v>2.6653959977198601E-2</v>
      </c>
      <c r="AM778" s="126">
        <v>0</v>
      </c>
      <c r="AN778" s="126">
        <v>24.655730585042999</v>
      </c>
      <c r="AO778" s="127">
        <v>0</v>
      </c>
      <c r="AP778" s="129">
        <v>347.5</v>
      </c>
      <c r="AQ778" s="129">
        <v>0</v>
      </c>
      <c r="AR778" s="129">
        <v>347.5</v>
      </c>
      <c r="AS778" s="129">
        <v>280</v>
      </c>
      <c r="AT778" s="129">
        <v>0</v>
      </c>
      <c r="AU778" s="129">
        <v>280</v>
      </c>
      <c r="AV778" s="129">
        <v>0</v>
      </c>
      <c r="AW778" s="129">
        <v>347.5</v>
      </c>
      <c r="AX778" s="129">
        <v>280</v>
      </c>
      <c r="AY778" s="129">
        <v>627.5</v>
      </c>
      <c r="AZ778" s="130">
        <v>627.5</v>
      </c>
      <c r="BA778" s="131">
        <v>0</v>
      </c>
      <c r="BB778" s="116">
        <v>1</v>
      </c>
      <c r="BC778" s="116" t="s">
        <v>254</v>
      </c>
      <c r="BD778" s="116">
        <v>0</v>
      </c>
      <c r="BE778" s="116" t="s">
        <v>254</v>
      </c>
      <c r="BF778" s="116">
        <v>1</v>
      </c>
      <c r="BG778" s="116">
        <v>1</v>
      </c>
      <c r="BH778" s="116">
        <v>1</v>
      </c>
      <c r="BI778" s="116">
        <v>1</v>
      </c>
    </row>
    <row r="779" spans="1:61" ht="15.5">
      <c r="A779" s="117" t="str">
        <f t="shared" si="12"/>
        <v>SD</v>
      </c>
      <c r="B779" s="118" t="s">
        <v>362</v>
      </c>
      <c r="C779" s="118">
        <v>1</v>
      </c>
      <c r="D779" s="118" t="s">
        <v>1213</v>
      </c>
      <c r="E779" s="119" t="s">
        <v>452</v>
      </c>
      <c r="F779" s="120">
        <v>1.3180735111236572</v>
      </c>
      <c r="G779" s="121">
        <v>32.358860015869141</v>
      </c>
      <c r="H779" s="137" t="s">
        <v>24</v>
      </c>
      <c r="I779" s="123">
        <v>541.12554109999996</v>
      </c>
      <c r="J779" s="124">
        <v>0.37</v>
      </c>
      <c r="K779" s="124">
        <v>3.74</v>
      </c>
      <c r="L779" s="124">
        <v>33.6</v>
      </c>
      <c r="N779" s="125">
        <v>1.5175000000000001</v>
      </c>
      <c r="O779" s="126">
        <v>0</v>
      </c>
      <c r="P779" s="126">
        <v>0</v>
      </c>
      <c r="Q779" s="126">
        <v>0.90459999999999996</v>
      </c>
      <c r="R779" s="126">
        <v>0</v>
      </c>
      <c r="S779" s="126">
        <v>1.6775370329427399</v>
      </c>
      <c r="T779" s="126">
        <v>0</v>
      </c>
      <c r="U779" s="126">
        <v>0</v>
      </c>
      <c r="V779" s="127">
        <v>1.6775370329427399</v>
      </c>
      <c r="W779" s="126">
        <v>27.9191935610047</v>
      </c>
      <c r="X779" s="126">
        <v>12.715672314913</v>
      </c>
      <c r="Y779" s="126">
        <v>15.2035212460917</v>
      </c>
      <c r="Z779" s="126">
        <v>6.6342638164763601</v>
      </c>
      <c r="AA779" s="126">
        <v>6.0814084984366596</v>
      </c>
      <c r="AB779" s="126">
        <v>0.55285531803969701</v>
      </c>
      <c r="AC779" s="126">
        <v>0</v>
      </c>
      <c r="AD779" s="126">
        <v>12.715672314913</v>
      </c>
      <c r="AE779" s="127">
        <v>0</v>
      </c>
      <c r="AF779" s="128">
        <v>15</v>
      </c>
      <c r="AG779" s="125">
        <v>45.733297618879803</v>
      </c>
      <c r="AH779" s="126">
        <v>41.231673191741599</v>
      </c>
      <c r="AI779" s="126">
        <v>4.5016244271382302</v>
      </c>
      <c r="AJ779" s="126">
        <v>3.0514849279201099</v>
      </c>
      <c r="AK779" s="126">
        <v>2.7968950539628299</v>
      </c>
      <c r="AL779" s="126">
        <v>0.25458987395728</v>
      </c>
      <c r="AM779" s="126">
        <v>0</v>
      </c>
      <c r="AN779" s="126">
        <v>41.231673191741599</v>
      </c>
      <c r="AO779" s="127">
        <v>0</v>
      </c>
      <c r="AP779" s="129">
        <v>311.5</v>
      </c>
      <c r="AQ779" s="129">
        <v>0</v>
      </c>
      <c r="AR779" s="129">
        <v>311.5</v>
      </c>
      <c r="AS779" s="129">
        <v>203</v>
      </c>
      <c r="AT779" s="129">
        <v>0</v>
      </c>
      <c r="AU779" s="129">
        <v>203</v>
      </c>
      <c r="AV779" s="129">
        <v>0</v>
      </c>
      <c r="AW779" s="129">
        <v>311.5</v>
      </c>
      <c r="AX779" s="129">
        <v>203</v>
      </c>
      <c r="AY779" s="129">
        <v>514.5</v>
      </c>
      <c r="AZ779" s="130">
        <v>514.5</v>
      </c>
      <c r="BA779" s="131">
        <v>0</v>
      </c>
      <c r="BB779" s="116">
        <v>1</v>
      </c>
      <c r="BC779" s="116" t="s">
        <v>254</v>
      </c>
      <c r="BD779" s="116">
        <v>0</v>
      </c>
      <c r="BE779" s="116" t="s">
        <v>254</v>
      </c>
      <c r="BF779" s="116">
        <v>1</v>
      </c>
      <c r="BG779" s="116">
        <v>1</v>
      </c>
      <c r="BH779" s="116">
        <v>1</v>
      </c>
      <c r="BI779" s="116">
        <v>1</v>
      </c>
    </row>
    <row r="780" spans="1:61" ht="15.5">
      <c r="A780" s="117" t="str">
        <f t="shared" si="12"/>
        <v>SD</v>
      </c>
      <c r="B780" s="118" t="s">
        <v>362</v>
      </c>
      <c r="C780" s="118">
        <v>1</v>
      </c>
      <c r="D780" s="118" t="s">
        <v>1214</v>
      </c>
      <c r="E780" s="119" t="s">
        <v>454</v>
      </c>
      <c r="F780" s="120">
        <v>1.438249945640564</v>
      </c>
      <c r="G780" s="121">
        <v>33.2694091796875</v>
      </c>
      <c r="H780" s="137" t="s">
        <v>24</v>
      </c>
      <c r="I780" s="123">
        <v>254.6473135</v>
      </c>
      <c r="J780" s="124">
        <v>0.42</v>
      </c>
      <c r="K780" s="124">
        <v>7.28</v>
      </c>
      <c r="L780" s="124">
        <v>54.92</v>
      </c>
      <c r="N780" s="125">
        <v>2.1959</v>
      </c>
      <c r="O780" s="126">
        <v>0</v>
      </c>
      <c r="P780" s="126">
        <v>0</v>
      </c>
      <c r="Q780" s="126">
        <v>1.6752</v>
      </c>
      <c r="R780" s="126">
        <v>0</v>
      </c>
      <c r="S780" s="126">
        <v>1.3108285577841501</v>
      </c>
      <c r="T780" s="126">
        <v>0</v>
      </c>
      <c r="U780" s="126">
        <v>0</v>
      </c>
      <c r="V780" s="127">
        <v>1.3108285577841501</v>
      </c>
      <c r="W780" s="126">
        <v>45.955354373226399</v>
      </c>
      <c r="X780" s="126">
        <v>7.8257306360204399</v>
      </c>
      <c r="Y780" s="126">
        <v>38.129623737206003</v>
      </c>
      <c r="Z780" s="126">
        <v>14.485926921995301</v>
      </c>
      <c r="AA780" s="126">
        <v>13.9864122005472</v>
      </c>
      <c r="AB780" s="126">
        <v>0.49951472144811299</v>
      </c>
      <c r="AC780" s="126">
        <v>0</v>
      </c>
      <c r="AD780" s="126">
        <v>7.8257306360204399</v>
      </c>
      <c r="AE780" s="127">
        <v>0</v>
      </c>
      <c r="AF780" s="128">
        <v>19</v>
      </c>
      <c r="AG780" s="125">
        <v>21.618664134460001</v>
      </c>
      <c r="AH780" s="126">
        <v>15.797985590332299</v>
      </c>
      <c r="AI780" s="126">
        <v>5.82067854412771</v>
      </c>
      <c r="AJ780" s="126">
        <v>2.7160280454205399</v>
      </c>
      <c r="AK780" s="126">
        <v>2.6740688088189</v>
      </c>
      <c r="AL780" s="126">
        <v>4.1959236601641497E-2</v>
      </c>
      <c r="AM780" s="126">
        <v>0</v>
      </c>
      <c r="AN780" s="126">
        <v>15.797985590332299</v>
      </c>
      <c r="AO780" s="127">
        <v>0</v>
      </c>
      <c r="AP780" s="129">
        <v>507.5</v>
      </c>
      <c r="AQ780" s="129">
        <v>0</v>
      </c>
      <c r="AR780" s="129">
        <v>507.5</v>
      </c>
      <c r="AS780" s="129">
        <v>270</v>
      </c>
      <c r="AT780" s="129">
        <v>0</v>
      </c>
      <c r="AU780" s="129">
        <v>270</v>
      </c>
      <c r="AV780" s="129">
        <v>0</v>
      </c>
      <c r="AW780" s="129">
        <v>507.5</v>
      </c>
      <c r="AX780" s="129">
        <v>270</v>
      </c>
      <c r="AY780" s="129">
        <v>777.5</v>
      </c>
      <c r="AZ780" s="130">
        <v>777.5</v>
      </c>
      <c r="BA780" s="131">
        <v>0</v>
      </c>
      <c r="BB780" s="116">
        <v>1</v>
      </c>
      <c r="BC780" s="116" t="s">
        <v>254</v>
      </c>
      <c r="BD780" s="116">
        <v>0</v>
      </c>
      <c r="BE780" s="116" t="s">
        <v>254</v>
      </c>
      <c r="BF780" s="116">
        <v>1</v>
      </c>
      <c r="BG780" s="116">
        <v>1</v>
      </c>
      <c r="BH780" s="116">
        <v>1</v>
      </c>
      <c r="BI780" s="116">
        <v>1</v>
      </c>
    </row>
    <row r="781" spans="1:61" ht="15.5">
      <c r="A781" s="117" t="str">
        <f t="shared" si="12"/>
        <v>SD</v>
      </c>
      <c r="B781" s="118" t="s">
        <v>362</v>
      </c>
      <c r="C781" s="118">
        <v>1</v>
      </c>
      <c r="D781" s="118" t="s">
        <v>1215</v>
      </c>
      <c r="E781" s="119" t="s">
        <v>456</v>
      </c>
      <c r="F781" s="120">
        <v>1.4220765829086304</v>
      </c>
      <c r="G781" s="121">
        <v>30.638996124267578</v>
      </c>
      <c r="H781" s="137" t="s">
        <v>24</v>
      </c>
      <c r="I781" s="123">
        <v>381.97097020000001</v>
      </c>
      <c r="J781" s="124">
        <v>0.4</v>
      </c>
      <c r="K781" s="124">
        <v>8.66</v>
      </c>
      <c r="L781" s="124">
        <v>65.62</v>
      </c>
      <c r="N781" s="125">
        <v>1.875</v>
      </c>
      <c r="O781" s="126">
        <v>0</v>
      </c>
      <c r="P781" s="126">
        <v>0</v>
      </c>
      <c r="Q781" s="126">
        <v>1.7162999999999999</v>
      </c>
      <c r="R781" s="126">
        <v>0</v>
      </c>
      <c r="S781" s="126">
        <v>1.09246635203636</v>
      </c>
      <c r="T781" s="126">
        <v>0</v>
      </c>
      <c r="U781" s="126">
        <v>0</v>
      </c>
      <c r="V781" s="127">
        <v>1.09246635203636</v>
      </c>
      <c r="W781" s="126">
        <v>27.365667202332101</v>
      </c>
      <c r="X781" s="126">
        <v>10.525256616281601</v>
      </c>
      <c r="Y781" s="126">
        <v>16.840410586050499</v>
      </c>
      <c r="Z781" s="126">
        <v>7.57818476372272</v>
      </c>
      <c r="AA781" s="126">
        <v>7.57818476372272</v>
      </c>
      <c r="AB781" s="126">
        <v>0</v>
      </c>
      <c r="AC781" s="126">
        <v>0</v>
      </c>
      <c r="AD781" s="126">
        <v>10.525256616281601</v>
      </c>
      <c r="AE781" s="127">
        <v>0</v>
      </c>
      <c r="AF781" s="128">
        <v>11</v>
      </c>
      <c r="AG781" s="125">
        <v>19.915048548798701</v>
      </c>
      <c r="AH781" s="126">
        <v>17.290610895717599</v>
      </c>
      <c r="AI781" s="126">
        <v>2.62443765308109</v>
      </c>
      <c r="AJ781" s="126">
        <v>1.68235701754644</v>
      </c>
      <c r="AK781" s="126">
        <v>1.68235701754644</v>
      </c>
      <c r="AL781" s="126">
        <v>0</v>
      </c>
      <c r="AM781" s="126">
        <v>0</v>
      </c>
      <c r="AN781" s="126">
        <v>17.290610895717599</v>
      </c>
      <c r="AO781" s="127">
        <v>0</v>
      </c>
      <c r="AP781" s="129">
        <v>366.5</v>
      </c>
      <c r="AQ781" s="129">
        <v>0</v>
      </c>
      <c r="AR781" s="129">
        <v>366.5</v>
      </c>
      <c r="AS781" s="129">
        <v>361</v>
      </c>
      <c r="AT781" s="129">
        <v>0</v>
      </c>
      <c r="AU781" s="129">
        <v>361</v>
      </c>
      <c r="AV781" s="129">
        <v>0</v>
      </c>
      <c r="AW781" s="129">
        <v>366.5</v>
      </c>
      <c r="AX781" s="129">
        <v>361</v>
      </c>
      <c r="AY781" s="129">
        <v>727.5</v>
      </c>
      <c r="AZ781" s="130">
        <v>727.5</v>
      </c>
      <c r="BA781" s="131">
        <v>0</v>
      </c>
      <c r="BB781" s="116">
        <v>1</v>
      </c>
      <c r="BC781" s="116" t="s">
        <v>254</v>
      </c>
      <c r="BD781" s="116">
        <v>0</v>
      </c>
      <c r="BE781" s="116" t="s">
        <v>254</v>
      </c>
      <c r="BF781" s="116">
        <v>1</v>
      </c>
      <c r="BG781" s="116">
        <v>1</v>
      </c>
      <c r="BH781" s="116">
        <v>1</v>
      </c>
      <c r="BI781" s="116">
        <v>1</v>
      </c>
    </row>
    <row r="782" spans="1:61" ht="15.5">
      <c r="A782" s="117" t="str">
        <f t="shared" si="12"/>
        <v>SD</v>
      </c>
      <c r="B782" s="118" t="s">
        <v>364</v>
      </c>
      <c r="C782" s="118">
        <v>1</v>
      </c>
      <c r="D782" s="118" t="s">
        <v>1216</v>
      </c>
      <c r="E782" s="119">
        <v>1</v>
      </c>
      <c r="F782" s="120">
        <v>2.1340203285217285</v>
      </c>
      <c r="G782" s="121">
        <v>35.907848358154297</v>
      </c>
      <c r="H782" s="137" t="s">
        <v>24</v>
      </c>
      <c r="I782" s="123">
        <v>827.60376880000001</v>
      </c>
      <c r="J782" s="124">
        <v>0.28000000000000003</v>
      </c>
      <c r="K782" s="124">
        <v>4.38</v>
      </c>
      <c r="L782" s="124">
        <v>25.66</v>
      </c>
      <c r="N782" s="125">
        <v>0.1236</v>
      </c>
      <c r="O782" s="126">
        <v>0</v>
      </c>
      <c r="P782" s="126">
        <v>0</v>
      </c>
      <c r="Q782" s="126">
        <v>0.51300000000000001</v>
      </c>
      <c r="R782" s="126">
        <v>0</v>
      </c>
      <c r="S782" s="126">
        <v>0.24093567251462</v>
      </c>
      <c r="T782" s="126">
        <v>0</v>
      </c>
      <c r="U782" s="126">
        <v>0</v>
      </c>
      <c r="V782" s="127">
        <v>0.24093567251462</v>
      </c>
      <c r="W782" s="126">
        <v>56.588020656173697</v>
      </c>
      <c r="X782" s="126">
        <v>0.92767246977333895</v>
      </c>
      <c r="Y782" s="126">
        <v>55.660348186400299</v>
      </c>
      <c r="Z782" s="126">
        <v>41.745261139800199</v>
      </c>
      <c r="AA782" s="126">
        <v>36.4884504777513</v>
      </c>
      <c r="AB782" s="126">
        <v>5.2568106620489203</v>
      </c>
      <c r="AC782" s="126">
        <v>0.30922415659111302</v>
      </c>
      <c r="AD782" s="126">
        <v>0.92767246977333895</v>
      </c>
      <c r="AE782" s="127">
        <v>0</v>
      </c>
      <c r="AF782" s="128">
        <v>15</v>
      </c>
      <c r="AG782" s="125">
        <v>18.717338198460101</v>
      </c>
      <c r="AH782" s="126">
        <v>2.5136831689291599</v>
      </c>
      <c r="AI782" s="126">
        <v>16.2036550295309</v>
      </c>
      <c r="AJ782" s="126">
        <v>14.8031788243298</v>
      </c>
      <c r="AK782" s="126">
        <v>11.8176195924426</v>
      </c>
      <c r="AL782" s="126">
        <v>2.9855592318871902</v>
      </c>
      <c r="AM782" s="126">
        <v>0.111629920529392</v>
      </c>
      <c r="AN782" s="126">
        <v>2.5136831689291599</v>
      </c>
      <c r="AO782" s="127">
        <v>0</v>
      </c>
      <c r="AP782" s="129">
        <v>334</v>
      </c>
      <c r="AQ782" s="129">
        <v>0</v>
      </c>
      <c r="AR782" s="129">
        <v>334</v>
      </c>
      <c r="AS782" s="129">
        <v>950</v>
      </c>
      <c r="AT782" s="129">
        <v>0</v>
      </c>
      <c r="AU782" s="129">
        <v>950</v>
      </c>
      <c r="AV782" s="129">
        <v>0</v>
      </c>
      <c r="AW782" s="129">
        <v>334</v>
      </c>
      <c r="AX782" s="129">
        <v>950</v>
      </c>
      <c r="AY782" s="129">
        <v>1284</v>
      </c>
      <c r="AZ782" s="130">
        <v>1284</v>
      </c>
      <c r="BA782" s="131">
        <v>0</v>
      </c>
      <c r="BB782" s="116">
        <v>0</v>
      </c>
      <c r="BC782" s="116" t="s">
        <v>254</v>
      </c>
      <c r="BD782" s="116" t="s">
        <v>254</v>
      </c>
      <c r="BE782" s="116">
        <v>1</v>
      </c>
      <c r="BF782" s="116">
        <v>0</v>
      </c>
      <c r="BG782" s="116">
        <v>1</v>
      </c>
      <c r="BH782" s="116">
        <v>0</v>
      </c>
      <c r="BI782" s="116">
        <v>0.66666666666666663</v>
      </c>
    </row>
    <row r="783" spans="1:61" ht="15.5">
      <c r="A783" s="117" t="str">
        <f t="shared" si="12"/>
        <v>SD</v>
      </c>
      <c r="B783" s="118" t="s">
        <v>364</v>
      </c>
      <c r="C783" s="118">
        <v>1</v>
      </c>
      <c r="D783" s="118" t="s">
        <v>1217</v>
      </c>
      <c r="E783" s="119">
        <v>2</v>
      </c>
      <c r="F783" s="120">
        <v>1.9763202667236328</v>
      </c>
      <c r="G783" s="121">
        <v>35.616592407226562</v>
      </c>
      <c r="H783" s="137" t="s">
        <v>24</v>
      </c>
      <c r="I783" s="123">
        <v>986.75833969999996</v>
      </c>
      <c r="J783" s="124">
        <v>0.3</v>
      </c>
      <c r="K783" s="124">
        <v>3.68</v>
      </c>
      <c r="L783" s="124">
        <v>34.44</v>
      </c>
      <c r="N783" s="125">
        <v>3.5400000000000001E-2</v>
      </c>
      <c r="O783" s="126">
        <v>0</v>
      </c>
      <c r="P783" s="126">
        <v>0</v>
      </c>
      <c r="Q783" s="126">
        <v>0.36559999999999998</v>
      </c>
      <c r="R783" s="126">
        <v>0</v>
      </c>
      <c r="S783" s="126">
        <v>9.6827133479212305E-2</v>
      </c>
      <c r="T783" s="126">
        <v>0</v>
      </c>
      <c r="U783" s="126">
        <v>0</v>
      </c>
      <c r="V783" s="127">
        <v>9.6827133479212305E-2</v>
      </c>
      <c r="W783" s="126">
        <v>20.698544904687498</v>
      </c>
      <c r="X783" s="126">
        <v>0.1239433826628</v>
      </c>
      <c r="Y783" s="126">
        <v>20.5746015220247</v>
      </c>
      <c r="Z783" s="126">
        <v>18.715450782082701</v>
      </c>
      <c r="AA783" s="126">
        <v>18.095733868768701</v>
      </c>
      <c r="AB783" s="126">
        <v>0.61971691331399803</v>
      </c>
      <c r="AC783" s="126">
        <v>0</v>
      </c>
      <c r="AD783" s="126">
        <v>0.1239433826628</v>
      </c>
      <c r="AE783" s="127">
        <v>0</v>
      </c>
      <c r="AF783" s="128">
        <v>14</v>
      </c>
      <c r="AG783" s="125">
        <v>8.4254232666517908</v>
      </c>
      <c r="AH783" s="126">
        <v>0.86140650950645803</v>
      </c>
      <c r="AI783" s="126">
        <v>7.5640167571453398</v>
      </c>
      <c r="AJ783" s="126">
        <v>7.2972905976549898</v>
      </c>
      <c r="AK783" s="126">
        <v>6.6955454748271004</v>
      </c>
      <c r="AL783" s="126">
        <v>0.60174512282789205</v>
      </c>
      <c r="AM783" s="126">
        <v>0</v>
      </c>
      <c r="AN783" s="126">
        <v>0.86140650950645803</v>
      </c>
      <c r="AO783" s="127">
        <v>0</v>
      </c>
      <c r="AP783" s="129">
        <v>258.5</v>
      </c>
      <c r="AQ783" s="129">
        <v>0</v>
      </c>
      <c r="AR783" s="129">
        <v>258.5</v>
      </c>
      <c r="AS783" s="129">
        <v>1011.5</v>
      </c>
      <c r="AT783" s="129">
        <v>0</v>
      </c>
      <c r="AU783" s="129">
        <v>1011.5</v>
      </c>
      <c r="AV783" s="129">
        <v>0</v>
      </c>
      <c r="AW783" s="129">
        <v>258.5</v>
      </c>
      <c r="AX783" s="129">
        <v>1011.5</v>
      </c>
      <c r="AY783" s="129">
        <v>1270</v>
      </c>
      <c r="AZ783" s="130">
        <v>1270</v>
      </c>
      <c r="BA783" s="131">
        <v>0</v>
      </c>
      <c r="BB783" s="116">
        <v>1</v>
      </c>
      <c r="BC783" s="116" t="s">
        <v>254</v>
      </c>
      <c r="BD783" s="116" t="s">
        <v>254</v>
      </c>
      <c r="BE783" s="116">
        <v>0</v>
      </c>
      <c r="BF783" s="116" t="s">
        <v>254</v>
      </c>
      <c r="BG783" s="116">
        <v>1</v>
      </c>
      <c r="BH783" s="116">
        <v>1</v>
      </c>
      <c r="BI783" s="116">
        <v>0.66666666666666663</v>
      </c>
    </row>
    <row r="784" spans="1:61" ht="15.5">
      <c r="A784" s="117" t="str">
        <f t="shared" si="12"/>
        <v>SD</v>
      </c>
      <c r="B784" s="118" t="s">
        <v>364</v>
      </c>
      <c r="C784" s="118">
        <v>1</v>
      </c>
      <c r="D784" s="118" t="s">
        <v>1218</v>
      </c>
      <c r="E784" s="119">
        <v>3</v>
      </c>
      <c r="F784" s="120">
        <v>1.6565912961959839</v>
      </c>
      <c r="G784" s="121">
        <v>33.692398071289063</v>
      </c>
      <c r="H784" s="137" t="s">
        <v>24</v>
      </c>
      <c r="I784" s="123">
        <v>859.43468299999995</v>
      </c>
      <c r="J784" s="124">
        <v>0.3</v>
      </c>
      <c r="K784" s="124">
        <v>5.54</v>
      </c>
      <c r="L784" s="124">
        <v>35.979999999999997</v>
      </c>
      <c r="N784" s="125">
        <v>6.88E-2</v>
      </c>
      <c r="O784" s="126">
        <v>0</v>
      </c>
      <c r="P784" s="126">
        <v>0</v>
      </c>
      <c r="Q784" s="126">
        <v>0.65390000000000004</v>
      </c>
      <c r="R784" s="126">
        <v>0</v>
      </c>
      <c r="S784" s="126">
        <v>0.105214864658205</v>
      </c>
      <c r="T784" s="126">
        <v>0</v>
      </c>
      <c r="U784" s="126">
        <v>0</v>
      </c>
      <c r="V784" s="127">
        <v>0.105214864658205</v>
      </c>
      <c r="W784" s="126">
        <v>28.437537549565398</v>
      </c>
      <c r="X784" s="126">
        <v>0.53403826384160402</v>
      </c>
      <c r="Y784" s="126">
        <v>27.9034992857238</v>
      </c>
      <c r="Z784" s="126">
        <v>23.497683609030599</v>
      </c>
      <c r="AA784" s="126">
        <v>22.563116647307801</v>
      </c>
      <c r="AB784" s="126">
        <v>0.93456696172280695</v>
      </c>
      <c r="AC784" s="126">
        <v>0.13350956596040101</v>
      </c>
      <c r="AD784" s="126">
        <v>0.53403826384160402</v>
      </c>
      <c r="AE784" s="127">
        <v>0</v>
      </c>
      <c r="AF784" s="128">
        <v>15</v>
      </c>
      <c r="AG784" s="125">
        <v>12.762045900588801</v>
      </c>
      <c r="AH784" s="126">
        <v>2.2652568056501199</v>
      </c>
      <c r="AI784" s="126">
        <v>10.4967890949387</v>
      </c>
      <c r="AJ784" s="126">
        <v>8.94500740978091</v>
      </c>
      <c r="AK784" s="126">
        <v>8.6100319087862598</v>
      </c>
      <c r="AL784" s="126">
        <v>0.33497550099464601</v>
      </c>
      <c r="AM784" s="126">
        <v>0.77529004953204905</v>
      </c>
      <c r="AN784" s="126">
        <v>2.2652568056501199</v>
      </c>
      <c r="AO784" s="127">
        <v>0</v>
      </c>
      <c r="AP784" s="129">
        <v>301.5</v>
      </c>
      <c r="AQ784" s="129">
        <v>0</v>
      </c>
      <c r="AR784" s="129">
        <v>301.5</v>
      </c>
      <c r="AS784" s="129">
        <v>1166.5</v>
      </c>
      <c r="AT784" s="129">
        <v>0</v>
      </c>
      <c r="AU784" s="129">
        <v>1166.5</v>
      </c>
      <c r="AV784" s="129">
        <v>0</v>
      </c>
      <c r="AW784" s="129">
        <v>301.5</v>
      </c>
      <c r="AX784" s="129">
        <v>1166.5</v>
      </c>
      <c r="AY784" s="129">
        <v>1468</v>
      </c>
      <c r="AZ784" s="130">
        <v>1468</v>
      </c>
      <c r="BA784" s="131">
        <v>0</v>
      </c>
      <c r="BB784" s="116">
        <v>1</v>
      </c>
      <c r="BC784" s="116" t="s">
        <v>254</v>
      </c>
      <c r="BD784" s="116" t="s">
        <v>254</v>
      </c>
      <c r="BE784" s="116">
        <v>1</v>
      </c>
      <c r="BF784" s="116" t="s">
        <v>254</v>
      </c>
      <c r="BG784" s="116">
        <v>1</v>
      </c>
      <c r="BH784" s="116">
        <v>1</v>
      </c>
      <c r="BI784" s="116">
        <v>1</v>
      </c>
    </row>
    <row r="785" spans="1:61" ht="15.5">
      <c r="A785" s="117" t="str">
        <f t="shared" si="12"/>
        <v>SD</v>
      </c>
      <c r="B785" s="118" t="s">
        <v>364</v>
      </c>
      <c r="C785" s="118">
        <v>1</v>
      </c>
      <c r="D785" s="118" t="s">
        <v>1219</v>
      </c>
      <c r="E785" s="119">
        <v>4</v>
      </c>
      <c r="F785" s="120">
        <v>1.7479310035705566</v>
      </c>
      <c r="G785" s="121">
        <v>34.677642822265625</v>
      </c>
      <c r="H785" s="137" t="s">
        <v>24</v>
      </c>
      <c r="I785" s="123">
        <v>891.26559710000004</v>
      </c>
      <c r="J785" s="124">
        <v>0.36</v>
      </c>
      <c r="K785" s="124">
        <v>5.0599999999999996</v>
      </c>
      <c r="L785" s="124">
        <v>31.04</v>
      </c>
      <c r="N785" s="125">
        <v>6.9699999999999998E-2</v>
      </c>
      <c r="O785" s="126">
        <v>0</v>
      </c>
      <c r="P785" s="126">
        <v>0</v>
      </c>
      <c r="Q785" s="126">
        <v>0.36220000000000002</v>
      </c>
      <c r="R785" s="126">
        <v>0</v>
      </c>
      <c r="S785" s="126">
        <v>0.19243511871894001</v>
      </c>
      <c r="T785" s="126">
        <v>0</v>
      </c>
      <c r="U785" s="126">
        <v>0</v>
      </c>
      <c r="V785" s="127">
        <v>0.19243511871894001</v>
      </c>
      <c r="W785" s="126">
        <v>33.570219966159101</v>
      </c>
      <c r="X785" s="126">
        <v>0.40609137055837602</v>
      </c>
      <c r="Y785" s="126">
        <v>33.164128595600701</v>
      </c>
      <c r="Z785" s="126">
        <v>27.749576988155699</v>
      </c>
      <c r="AA785" s="126">
        <v>27.614213197969502</v>
      </c>
      <c r="AB785" s="126">
        <v>0.13536379018612499</v>
      </c>
      <c r="AC785" s="126">
        <v>0</v>
      </c>
      <c r="AD785" s="126">
        <v>0.40609137055837602</v>
      </c>
      <c r="AE785" s="127">
        <v>0</v>
      </c>
      <c r="AF785" s="128">
        <v>17</v>
      </c>
      <c r="AG785" s="125">
        <v>9.8256514382402695</v>
      </c>
      <c r="AH785" s="126">
        <v>2.2432487309644702</v>
      </c>
      <c r="AI785" s="126">
        <v>7.5824027072757998</v>
      </c>
      <c r="AJ785" s="126">
        <v>5.8452791878172601</v>
      </c>
      <c r="AK785" s="126">
        <v>5.8339086294416198</v>
      </c>
      <c r="AL785" s="126">
        <v>1.13705583756345E-2</v>
      </c>
      <c r="AM785" s="126">
        <v>0</v>
      </c>
      <c r="AN785" s="126">
        <v>2.2432487309644702</v>
      </c>
      <c r="AO785" s="127">
        <v>0</v>
      </c>
      <c r="AP785" s="129">
        <v>247</v>
      </c>
      <c r="AQ785" s="129">
        <v>0</v>
      </c>
      <c r="AR785" s="129">
        <v>247</v>
      </c>
      <c r="AS785" s="129">
        <v>1477</v>
      </c>
      <c r="AT785" s="129">
        <v>0</v>
      </c>
      <c r="AU785" s="129">
        <v>1477</v>
      </c>
      <c r="AV785" s="129">
        <v>0</v>
      </c>
      <c r="AW785" s="129">
        <v>247</v>
      </c>
      <c r="AX785" s="129">
        <v>1477</v>
      </c>
      <c r="AY785" s="129">
        <v>1724</v>
      </c>
      <c r="AZ785" s="130">
        <v>1724</v>
      </c>
      <c r="BA785" s="131">
        <v>0</v>
      </c>
      <c r="BB785" s="116">
        <v>1</v>
      </c>
      <c r="BC785" s="116" t="s">
        <v>254</v>
      </c>
      <c r="BD785" s="116" t="s">
        <v>254</v>
      </c>
      <c r="BE785" s="116" t="s">
        <v>254</v>
      </c>
      <c r="BF785" s="116">
        <v>0</v>
      </c>
      <c r="BG785" s="116">
        <v>1</v>
      </c>
      <c r="BH785" s="116">
        <v>1</v>
      </c>
      <c r="BI785" s="116">
        <v>1</v>
      </c>
    </row>
    <row r="786" spans="1:61" ht="15.5">
      <c r="A786" s="117" t="str">
        <f t="shared" si="12"/>
        <v>SD</v>
      </c>
      <c r="B786" s="118" t="s">
        <v>364</v>
      </c>
      <c r="C786" s="118">
        <v>1</v>
      </c>
      <c r="D786" s="118" t="s">
        <v>1220</v>
      </c>
      <c r="E786" s="119">
        <v>5</v>
      </c>
      <c r="F786" s="120">
        <v>1.7923117876052856</v>
      </c>
      <c r="G786" s="121">
        <v>37.090415954589844</v>
      </c>
      <c r="H786" s="137" t="s">
        <v>24</v>
      </c>
      <c r="I786" s="123">
        <v>1209.5747389999999</v>
      </c>
      <c r="J786" s="124">
        <v>0.24</v>
      </c>
      <c r="K786" s="124">
        <v>6.32</v>
      </c>
      <c r="L786" s="124">
        <v>27.8</v>
      </c>
      <c r="N786" s="125">
        <v>3.7400000000000003E-2</v>
      </c>
      <c r="O786" s="126">
        <v>0</v>
      </c>
      <c r="P786" s="126">
        <v>0</v>
      </c>
      <c r="Q786" s="126">
        <v>0.2445</v>
      </c>
      <c r="R786" s="126">
        <v>0</v>
      </c>
      <c r="S786" s="126">
        <v>0.15296523517382399</v>
      </c>
      <c r="T786" s="126">
        <v>0</v>
      </c>
      <c r="U786" s="126">
        <v>0</v>
      </c>
      <c r="V786" s="127">
        <v>0.15296523517382399</v>
      </c>
      <c r="W786" s="126">
        <v>15.6579707807481</v>
      </c>
      <c r="X786" s="126">
        <v>0.26880636533473101</v>
      </c>
      <c r="Y786" s="126">
        <v>15.389164415413401</v>
      </c>
      <c r="Z786" s="126">
        <v>10.5506498393882</v>
      </c>
      <c r="AA786" s="126">
        <v>10.4162466567208</v>
      </c>
      <c r="AB786" s="126">
        <v>0.13440318266736601</v>
      </c>
      <c r="AC786" s="126">
        <v>0.26880636533473101</v>
      </c>
      <c r="AD786" s="126">
        <v>0.26880636533473101</v>
      </c>
      <c r="AE786" s="127">
        <v>0</v>
      </c>
      <c r="AF786" s="128">
        <v>17</v>
      </c>
      <c r="AG786" s="125">
        <v>5.1219708882706296</v>
      </c>
      <c r="AH786" s="126">
        <v>0.61529777025119903</v>
      </c>
      <c r="AI786" s="126">
        <v>4.5066731180194299</v>
      </c>
      <c r="AJ786" s="126">
        <v>3.7871456796096901</v>
      </c>
      <c r="AK786" s="126">
        <v>3.7758558122656298</v>
      </c>
      <c r="AL786" s="126">
        <v>1.12898673440587E-2</v>
      </c>
      <c r="AM786" s="126">
        <v>0.28661478703815702</v>
      </c>
      <c r="AN786" s="126">
        <v>0.61529777025119903</v>
      </c>
      <c r="AO786" s="127">
        <v>0</v>
      </c>
      <c r="AP786" s="129">
        <v>277</v>
      </c>
      <c r="AQ786" s="129">
        <v>0</v>
      </c>
      <c r="AR786" s="129">
        <v>277</v>
      </c>
      <c r="AS786" s="129">
        <v>928.5</v>
      </c>
      <c r="AT786" s="129">
        <v>0</v>
      </c>
      <c r="AU786" s="129">
        <v>928.5</v>
      </c>
      <c r="AV786" s="129">
        <v>0</v>
      </c>
      <c r="AW786" s="129">
        <v>277</v>
      </c>
      <c r="AX786" s="129">
        <v>928.5</v>
      </c>
      <c r="AY786" s="129">
        <v>1205.5</v>
      </c>
      <c r="AZ786" s="130">
        <v>1205.5</v>
      </c>
      <c r="BA786" s="131">
        <v>0</v>
      </c>
      <c r="BB786" s="116">
        <v>1</v>
      </c>
      <c r="BC786" s="116" t="s">
        <v>254</v>
      </c>
      <c r="BD786" s="116" t="s">
        <v>254</v>
      </c>
      <c r="BE786" s="116">
        <v>0</v>
      </c>
      <c r="BF786" s="116">
        <v>0</v>
      </c>
      <c r="BG786" s="116">
        <v>1</v>
      </c>
      <c r="BH786" s="116">
        <v>1</v>
      </c>
      <c r="BI786" s="116">
        <v>0.66666666666666663</v>
      </c>
    </row>
    <row r="787" spans="1:61" ht="15.5">
      <c r="A787" s="117" t="str">
        <f t="shared" si="12"/>
        <v>SD</v>
      </c>
      <c r="B787" s="118" t="s">
        <v>364</v>
      </c>
      <c r="C787" s="118">
        <v>1</v>
      </c>
      <c r="D787" s="118" t="s">
        <v>1221</v>
      </c>
      <c r="E787" s="119">
        <v>6</v>
      </c>
      <c r="F787" s="120">
        <v>1.9647126197814941</v>
      </c>
      <c r="G787" s="121">
        <v>36.325584411621094</v>
      </c>
      <c r="H787" s="137" t="s">
        <v>24</v>
      </c>
      <c r="I787" s="123">
        <v>1623.3766230000001</v>
      </c>
      <c r="J787" s="124">
        <v>0.26</v>
      </c>
      <c r="K787" s="124">
        <v>4.04</v>
      </c>
      <c r="L787" s="124">
        <v>21.24</v>
      </c>
      <c r="N787" s="125">
        <v>4.1799999999999997E-2</v>
      </c>
      <c r="O787" s="126">
        <v>0</v>
      </c>
      <c r="P787" s="126">
        <v>0</v>
      </c>
      <c r="Q787" s="126">
        <v>0.23400000000000001</v>
      </c>
      <c r="R787" s="126">
        <v>0</v>
      </c>
      <c r="S787" s="126">
        <v>0.178632478632479</v>
      </c>
      <c r="T787" s="126">
        <v>0</v>
      </c>
      <c r="U787" s="126">
        <v>0</v>
      </c>
      <c r="V787" s="127">
        <v>0.178632478632479</v>
      </c>
      <c r="W787" s="126">
        <v>49.353052908420899</v>
      </c>
      <c r="X787" s="126">
        <v>1.1364189814439001</v>
      </c>
      <c r="Y787" s="126">
        <v>48.216633926977003</v>
      </c>
      <c r="Z787" s="126">
        <v>39.612318781758901</v>
      </c>
      <c r="AA787" s="126">
        <v>37.988863093981799</v>
      </c>
      <c r="AB787" s="126">
        <v>1.6234556877769999</v>
      </c>
      <c r="AC787" s="126">
        <v>0.48703670633310098</v>
      </c>
      <c r="AD787" s="126">
        <v>1.1364189814439001</v>
      </c>
      <c r="AE787" s="127">
        <v>0</v>
      </c>
      <c r="AF787" s="128">
        <v>19</v>
      </c>
      <c r="AG787" s="125">
        <v>17.006185366170399</v>
      </c>
      <c r="AH787" s="126">
        <v>4.0164293715603003</v>
      </c>
      <c r="AI787" s="126">
        <v>12.9897559946101</v>
      </c>
      <c r="AJ787" s="126">
        <v>9.6930045294413691</v>
      </c>
      <c r="AK787" s="126">
        <v>8.9958926571099198</v>
      </c>
      <c r="AL787" s="126">
        <v>0.697111872331445</v>
      </c>
      <c r="AM787" s="126">
        <v>1.23853434420507</v>
      </c>
      <c r="AN787" s="126">
        <v>4.0164293715603003</v>
      </c>
      <c r="AO787" s="127">
        <v>0</v>
      </c>
      <c r="AP787" s="129">
        <v>220</v>
      </c>
      <c r="AQ787" s="129">
        <v>0</v>
      </c>
      <c r="AR787" s="129">
        <v>220</v>
      </c>
      <c r="AS787" s="129">
        <v>949.5</v>
      </c>
      <c r="AT787" s="129">
        <v>0</v>
      </c>
      <c r="AU787" s="129">
        <v>949.5</v>
      </c>
      <c r="AV787" s="129">
        <v>0</v>
      </c>
      <c r="AW787" s="129">
        <v>220</v>
      </c>
      <c r="AX787" s="129">
        <v>949.5</v>
      </c>
      <c r="AY787" s="129">
        <v>1169.5</v>
      </c>
      <c r="AZ787" s="130">
        <v>1169.5</v>
      </c>
      <c r="BA787" s="131">
        <v>0</v>
      </c>
      <c r="BB787" s="116">
        <v>1</v>
      </c>
      <c r="BC787" s="116" t="s">
        <v>254</v>
      </c>
      <c r="BD787" s="116" t="s">
        <v>254</v>
      </c>
      <c r="BE787" s="116">
        <v>0</v>
      </c>
      <c r="BF787" s="116">
        <v>1</v>
      </c>
      <c r="BG787" s="116">
        <v>1</v>
      </c>
      <c r="BH787" s="116">
        <v>1</v>
      </c>
      <c r="BI787" s="116">
        <v>0.66666666666666663</v>
      </c>
    </row>
    <row r="788" spans="1:61" ht="15.5">
      <c r="A788" s="117" t="str">
        <f t="shared" si="12"/>
        <v>SD</v>
      </c>
      <c r="B788" s="118" t="s">
        <v>364</v>
      </c>
      <c r="C788" s="118">
        <v>1</v>
      </c>
      <c r="D788" s="118" t="s">
        <v>1222</v>
      </c>
      <c r="E788" s="119">
        <v>7</v>
      </c>
      <c r="F788" s="120">
        <v>2.2363395690917969</v>
      </c>
      <c r="G788" s="121">
        <v>34.912631988525391</v>
      </c>
      <c r="H788" s="137" t="s">
        <v>24</v>
      </c>
      <c r="I788" s="123">
        <v>1082.251082</v>
      </c>
      <c r="J788" s="124">
        <v>0.3</v>
      </c>
      <c r="K788" s="124">
        <v>3.66</v>
      </c>
      <c r="L788" s="124">
        <v>22.82</v>
      </c>
      <c r="N788" s="125">
        <v>5.1499999999999997E-2</v>
      </c>
      <c r="O788" s="126">
        <v>0</v>
      </c>
      <c r="P788" s="126">
        <v>0</v>
      </c>
      <c r="Q788" s="126">
        <v>0.34899999999999998</v>
      </c>
      <c r="R788" s="126">
        <v>0</v>
      </c>
      <c r="S788" s="126">
        <v>0.14756446991403999</v>
      </c>
      <c r="T788" s="126">
        <v>0</v>
      </c>
      <c r="U788" s="126">
        <v>0</v>
      </c>
      <c r="V788" s="127">
        <v>0.14756446991403999</v>
      </c>
      <c r="W788" s="126">
        <v>36.812787599903103</v>
      </c>
      <c r="X788" s="126">
        <v>0.24218939210462601</v>
      </c>
      <c r="Y788" s="126">
        <v>36.570598207798497</v>
      </c>
      <c r="Z788" s="126">
        <v>31.726810365706001</v>
      </c>
      <c r="AA788" s="126">
        <v>31.2424315814967</v>
      </c>
      <c r="AB788" s="126">
        <v>0.48437878420925201</v>
      </c>
      <c r="AC788" s="126">
        <v>0.24218939210462601</v>
      </c>
      <c r="AD788" s="126">
        <v>0.24218939210462601</v>
      </c>
      <c r="AE788" s="127">
        <v>0</v>
      </c>
      <c r="AF788" s="128">
        <v>18</v>
      </c>
      <c r="AG788" s="125">
        <v>12.971179462339601</v>
      </c>
      <c r="AH788" s="126">
        <v>1.1651731654153501</v>
      </c>
      <c r="AI788" s="126">
        <v>11.806006296924201</v>
      </c>
      <c r="AJ788" s="126">
        <v>10.962945023008</v>
      </c>
      <c r="AK788" s="126">
        <v>10.780818600145301</v>
      </c>
      <c r="AL788" s="126">
        <v>0.18212642286267899</v>
      </c>
      <c r="AM788" s="126">
        <v>0.12763380963913801</v>
      </c>
      <c r="AN788" s="126">
        <v>1.1651731654153501</v>
      </c>
      <c r="AO788" s="127">
        <v>0</v>
      </c>
      <c r="AP788" s="129">
        <v>200.5</v>
      </c>
      <c r="AQ788" s="129">
        <v>0</v>
      </c>
      <c r="AR788" s="129">
        <v>200.5</v>
      </c>
      <c r="AS788" s="129">
        <v>755</v>
      </c>
      <c r="AT788" s="129">
        <v>0</v>
      </c>
      <c r="AU788" s="129">
        <v>755</v>
      </c>
      <c r="AV788" s="129">
        <v>0</v>
      </c>
      <c r="AW788" s="129">
        <v>200.5</v>
      </c>
      <c r="AX788" s="129">
        <v>755</v>
      </c>
      <c r="AY788" s="129">
        <v>955.5</v>
      </c>
      <c r="AZ788" s="130">
        <v>955.5</v>
      </c>
      <c r="BA788" s="131">
        <v>0</v>
      </c>
      <c r="BB788" s="116">
        <v>1</v>
      </c>
      <c r="BC788" s="116" t="s">
        <v>254</v>
      </c>
      <c r="BD788" s="116" t="s">
        <v>254</v>
      </c>
      <c r="BE788" s="116" t="s">
        <v>254</v>
      </c>
      <c r="BF788" s="116">
        <v>1</v>
      </c>
      <c r="BG788" s="116">
        <v>1</v>
      </c>
      <c r="BH788" s="116">
        <v>1</v>
      </c>
      <c r="BI788" s="116">
        <v>1</v>
      </c>
    </row>
    <row r="789" spans="1:61" ht="15.5">
      <c r="A789" s="117" t="str">
        <f t="shared" si="12"/>
        <v>SD</v>
      </c>
      <c r="B789" s="118" t="s">
        <v>364</v>
      </c>
      <c r="C789" s="118">
        <v>1</v>
      </c>
      <c r="D789" s="118" t="s">
        <v>1223</v>
      </c>
      <c r="E789" s="119">
        <v>8</v>
      </c>
      <c r="F789" s="120">
        <v>2.1683037281036377</v>
      </c>
      <c r="G789" s="121">
        <v>37.474819183349609</v>
      </c>
      <c r="H789" s="137" t="s">
        <v>24</v>
      </c>
      <c r="I789" s="123">
        <v>923.09651129999997</v>
      </c>
      <c r="J789" s="124">
        <v>0.34</v>
      </c>
      <c r="K789" s="124">
        <v>5</v>
      </c>
      <c r="L789" s="124">
        <v>26.56</v>
      </c>
      <c r="N789" s="125">
        <v>5.1799999999999999E-2</v>
      </c>
      <c r="O789" s="126">
        <v>0</v>
      </c>
      <c r="P789" s="126">
        <v>0</v>
      </c>
      <c r="Q789" s="126">
        <v>0.44030000000000002</v>
      </c>
      <c r="R789" s="126">
        <v>0</v>
      </c>
      <c r="S789" s="126">
        <v>0.11764705882352899</v>
      </c>
      <c r="T789" s="126">
        <v>0</v>
      </c>
      <c r="U789" s="126">
        <v>0</v>
      </c>
      <c r="V789" s="127">
        <v>0.11764705882352899</v>
      </c>
      <c r="W789" s="126">
        <v>16.169726369199498</v>
      </c>
      <c r="X789" s="126">
        <v>0.48787967493274198</v>
      </c>
      <c r="Y789" s="126">
        <v>15.681846694266699</v>
      </c>
      <c r="Z789" s="126">
        <v>13.8697221873737</v>
      </c>
      <c r="AA789" s="126">
        <v>13.5212367052789</v>
      </c>
      <c r="AB789" s="126">
        <v>0.348485482094816</v>
      </c>
      <c r="AC789" s="126">
        <v>6.9697096418963198E-2</v>
      </c>
      <c r="AD789" s="126">
        <v>0.48787967493274198</v>
      </c>
      <c r="AE789" s="127">
        <v>0</v>
      </c>
      <c r="AF789" s="128">
        <v>16</v>
      </c>
      <c r="AG789" s="125">
        <v>7.8083748031056999</v>
      </c>
      <c r="AH789" s="126">
        <v>2.2669677581231999</v>
      </c>
      <c r="AI789" s="126">
        <v>5.5414070449825097</v>
      </c>
      <c r="AJ789" s="126">
        <v>5.2713307963590204</v>
      </c>
      <c r="AK789" s="126">
        <v>5.1297062964356899</v>
      </c>
      <c r="AL789" s="126">
        <v>0.14162449992333301</v>
      </c>
      <c r="AM789" s="126">
        <v>9.9666847879117393E-3</v>
      </c>
      <c r="AN789" s="126">
        <v>2.2669677581231999</v>
      </c>
      <c r="AO789" s="127">
        <v>0</v>
      </c>
      <c r="AP789" s="129">
        <v>220.5</v>
      </c>
      <c r="AQ789" s="129">
        <v>0</v>
      </c>
      <c r="AR789" s="129">
        <v>220.5</v>
      </c>
      <c r="AS789" s="129">
        <v>901.5</v>
      </c>
      <c r="AT789" s="129">
        <v>0</v>
      </c>
      <c r="AU789" s="129">
        <v>901.5</v>
      </c>
      <c r="AV789" s="129">
        <v>0</v>
      </c>
      <c r="AW789" s="129">
        <v>220.5</v>
      </c>
      <c r="AX789" s="129">
        <v>901.5</v>
      </c>
      <c r="AY789" s="129">
        <v>1122</v>
      </c>
      <c r="AZ789" s="130">
        <v>1122</v>
      </c>
      <c r="BA789" s="131">
        <v>0</v>
      </c>
      <c r="BB789" s="116">
        <v>1</v>
      </c>
      <c r="BC789" s="116" t="s">
        <v>254</v>
      </c>
      <c r="BD789" s="116" t="s">
        <v>254</v>
      </c>
      <c r="BE789" s="116">
        <v>1</v>
      </c>
      <c r="BF789" s="116">
        <v>0</v>
      </c>
      <c r="BG789" s="116">
        <v>1</v>
      </c>
      <c r="BH789" s="116">
        <v>1</v>
      </c>
      <c r="BI789" s="116">
        <v>1</v>
      </c>
    </row>
    <row r="790" spans="1:61" ht="15.5">
      <c r="A790" s="117" t="str">
        <f t="shared" si="12"/>
        <v>SD</v>
      </c>
      <c r="B790" s="118" t="s">
        <v>364</v>
      </c>
      <c r="C790" s="118">
        <v>1</v>
      </c>
      <c r="D790" s="118" t="s">
        <v>1224</v>
      </c>
      <c r="E790" s="119">
        <v>9</v>
      </c>
      <c r="F790" s="120">
        <v>1.7275850772857666</v>
      </c>
      <c r="G790" s="121">
        <v>35.524482727050781</v>
      </c>
      <c r="H790" s="137" t="s">
        <v>24</v>
      </c>
      <c r="I790" s="123">
        <v>1336.898396</v>
      </c>
      <c r="J790" s="124">
        <v>0.32</v>
      </c>
      <c r="K790" s="124">
        <v>4.88</v>
      </c>
      <c r="L790" s="124">
        <v>31.16</v>
      </c>
      <c r="N790" s="125">
        <v>7.0800000000000002E-2</v>
      </c>
      <c r="O790" s="126">
        <v>0</v>
      </c>
      <c r="P790" s="126">
        <v>0</v>
      </c>
      <c r="Q790" s="126">
        <v>0.53649999999999998</v>
      </c>
      <c r="R790" s="126">
        <v>0</v>
      </c>
      <c r="S790" s="126">
        <v>0.13196644920782899</v>
      </c>
      <c r="T790" s="126">
        <v>0</v>
      </c>
      <c r="U790" s="126">
        <v>0</v>
      </c>
      <c r="V790" s="127">
        <v>0.13196644920782899</v>
      </c>
      <c r="W790" s="126">
        <v>20.922902479026501</v>
      </c>
      <c r="X790" s="126">
        <v>0.67493233803311203</v>
      </c>
      <c r="Y790" s="126">
        <v>20.247970140993399</v>
      </c>
      <c r="Z790" s="126">
        <v>18.898105464927099</v>
      </c>
      <c r="AA790" s="126">
        <v>18.695625763517199</v>
      </c>
      <c r="AB790" s="126">
        <v>0.20247970140993399</v>
      </c>
      <c r="AC790" s="126">
        <v>0.134986467606622</v>
      </c>
      <c r="AD790" s="126">
        <v>0.67493233803311203</v>
      </c>
      <c r="AE790" s="127">
        <v>0</v>
      </c>
      <c r="AF790" s="128">
        <v>15</v>
      </c>
      <c r="AG790" s="125">
        <v>7.5082173012155504</v>
      </c>
      <c r="AH790" s="126">
        <v>1.7245871101422099</v>
      </c>
      <c r="AI790" s="126">
        <v>5.7836301910733496</v>
      </c>
      <c r="AJ790" s="126">
        <v>5.1412970849672304</v>
      </c>
      <c r="AK790" s="126">
        <v>5.0507886584369901</v>
      </c>
      <c r="AL790" s="126">
        <v>9.0508426530240396E-2</v>
      </c>
      <c r="AM790" s="126">
        <v>0.41629826609882398</v>
      </c>
      <c r="AN790" s="126">
        <v>1.7245871101422099</v>
      </c>
      <c r="AO790" s="127">
        <v>0</v>
      </c>
      <c r="AP790" s="129">
        <v>185</v>
      </c>
      <c r="AQ790" s="129">
        <v>0</v>
      </c>
      <c r="AR790" s="129">
        <v>185</v>
      </c>
      <c r="AS790" s="129">
        <v>707</v>
      </c>
      <c r="AT790" s="129">
        <v>0</v>
      </c>
      <c r="AU790" s="129">
        <v>707</v>
      </c>
      <c r="AV790" s="129">
        <v>0</v>
      </c>
      <c r="AW790" s="129">
        <v>185</v>
      </c>
      <c r="AX790" s="129">
        <v>707</v>
      </c>
      <c r="AY790" s="129">
        <v>892</v>
      </c>
      <c r="AZ790" s="130">
        <v>892</v>
      </c>
      <c r="BA790" s="131">
        <v>0</v>
      </c>
      <c r="BB790" s="116">
        <v>1</v>
      </c>
      <c r="BC790" s="116" t="s">
        <v>254</v>
      </c>
      <c r="BD790" s="116" t="s">
        <v>254</v>
      </c>
      <c r="BE790" s="116">
        <v>0</v>
      </c>
      <c r="BF790" s="116">
        <v>0</v>
      </c>
      <c r="BG790" s="116">
        <v>1</v>
      </c>
      <c r="BH790" s="116">
        <v>1</v>
      </c>
      <c r="BI790" s="116">
        <v>0.66666666666666663</v>
      </c>
    </row>
    <row r="791" spans="1:61" ht="15.5">
      <c r="A791" s="117" t="str">
        <f t="shared" si="12"/>
        <v>SD</v>
      </c>
      <c r="B791" s="118" t="s">
        <v>364</v>
      </c>
      <c r="C791" s="118">
        <v>1</v>
      </c>
      <c r="D791" s="118" t="s">
        <v>1225</v>
      </c>
      <c r="E791" s="119" t="s">
        <v>436</v>
      </c>
      <c r="F791" s="120">
        <v>1.609015941619873</v>
      </c>
      <c r="G791" s="121">
        <v>36.326168060302734</v>
      </c>
      <c r="H791" s="137" t="s">
        <v>24</v>
      </c>
      <c r="I791" s="123">
        <v>1305.0674819999999</v>
      </c>
      <c r="J791" s="124">
        <v>0.3</v>
      </c>
      <c r="K791" s="124">
        <v>7.06</v>
      </c>
      <c r="L791" s="124">
        <v>33.36</v>
      </c>
      <c r="N791" s="125">
        <v>5.4800000000000001E-2</v>
      </c>
      <c r="O791" s="126">
        <v>0</v>
      </c>
      <c r="P791" s="126">
        <v>0</v>
      </c>
      <c r="Q791" s="126">
        <v>0.4703</v>
      </c>
      <c r="R791" s="126">
        <v>0</v>
      </c>
      <c r="S791" s="126">
        <v>0.11652136933872</v>
      </c>
      <c r="T791" s="126">
        <v>0</v>
      </c>
      <c r="U791" s="126">
        <v>0</v>
      </c>
      <c r="V791" s="127">
        <v>0.11652136933872</v>
      </c>
      <c r="W791" s="126">
        <v>18.5630549484715</v>
      </c>
      <c r="X791" s="126">
        <v>0.36577448174328098</v>
      </c>
      <c r="Y791" s="126">
        <v>18.197280466728198</v>
      </c>
      <c r="Z791" s="126">
        <v>15.8197463353969</v>
      </c>
      <c r="AA791" s="126">
        <v>15.088197371910301</v>
      </c>
      <c r="AB791" s="126">
        <v>0.73154896348656195</v>
      </c>
      <c r="AC791" s="126">
        <v>9.14436204358203E-2</v>
      </c>
      <c r="AD791" s="126">
        <v>0.36577448174328098</v>
      </c>
      <c r="AE791" s="127">
        <v>0</v>
      </c>
      <c r="AF791" s="128">
        <v>14</v>
      </c>
      <c r="AG791" s="125">
        <v>4.7358651023711298</v>
      </c>
      <c r="AH791" s="126">
        <v>0.44606198048593099</v>
      </c>
      <c r="AI791" s="126">
        <v>4.2898031218851997</v>
      </c>
      <c r="AJ791" s="126">
        <v>3.8893715079967399</v>
      </c>
      <c r="AK791" s="126">
        <v>3.4813500736121101</v>
      </c>
      <c r="AL791" s="126">
        <v>0.40802143438463001</v>
      </c>
      <c r="AM791" s="126">
        <v>1.3076437722322301E-2</v>
      </c>
      <c r="AN791" s="126">
        <v>0.44606198048593099</v>
      </c>
      <c r="AO791" s="127">
        <v>0</v>
      </c>
      <c r="AP791" s="129">
        <v>153.5</v>
      </c>
      <c r="AQ791" s="129">
        <v>0</v>
      </c>
      <c r="AR791" s="129">
        <v>153.5</v>
      </c>
      <c r="AS791" s="129">
        <v>2956</v>
      </c>
      <c r="AT791" s="129">
        <v>0</v>
      </c>
      <c r="AU791" s="129">
        <v>2956</v>
      </c>
      <c r="AV791" s="129">
        <v>0</v>
      </c>
      <c r="AW791" s="129">
        <v>153.5</v>
      </c>
      <c r="AX791" s="129">
        <v>2956</v>
      </c>
      <c r="AY791" s="129">
        <v>3109.5</v>
      </c>
      <c r="AZ791" s="130">
        <v>3109.5</v>
      </c>
      <c r="BA791" s="131">
        <v>0</v>
      </c>
      <c r="BB791" s="116">
        <v>1</v>
      </c>
      <c r="BC791" s="116" t="s">
        <v>254</v>
      </c>
      <c r="BD791" s="116" t="s">
        <v>254</v>
      </c>
      <c r="BE791" s="116">
        <v>1</v>
      </c>
      <c r="BF791" s="116">
        <v>1</v>
      </c>
      <c r="BG791" s="116">
        <v>1</v>
      </c>
      <c r="BH791" s="116">
        <v>1</v>
      </c>
      <c r="BI791" s="116">
        <v>1</v>
      </c>
    </row>
    <row r="792" spans="1:61" ht="15.5">
      <c r="A792" s="117" t="str">
        <f t="shared" si="12"/>
        <v>SD</v>
      </c>
      <c r="B792" s="118" t="s">
        <v>364</v>
      </c>
      <c r="C792" s="118">
        <v>1</v>
      </c>
      <c r="D792" s="118" t="s">
        <v>1226</v>
      </c>
      <c r="E792" s="119" t="s">
        <v>438</v>
      </c>
      <c r="F792" s="120">
        <v>1.9264922142028809</v>
      </c>
      <c r="G792" s="121">
        <v>37.137046813964844</v>
      </c>
      <c r="H792" s="137" t="s">
        <v>24</v>
      </c>
      <c r="I792" s="123">
        <v>827.60376880000001</v>
      </c>
      <c r="J792" s="124">
        <v>0.28000000000000003</v>
      </c>
      <c r="K792" s="124">
        <v>6.2</v>
      </c>
      <c r="L792" s="124">
        <v>34.92</v>
      </c>
      <c r="N792" s="125">
        <v>7.3800000000000004E-2</v>
      </c>
      <c r="O792" s="126">
        <v>0</v>
      </c>
      <c r="P792" s="126">
        <v>0</v>
      </c>
      <c r="Q792" s="126">
        <v>0.44109999999999999</v>
      </c>
      <c r="R792" s="126">
        <v>0</v>
      </c>
      <c r="S792" s="126">
        <v>0.167309000226706</v>
      </c>
      <c r="T792" s="126">
        <v>0</v>
      </c>
      <c r="U792" s="126">
        <v>0</v>
      </c>
      <c r="V792" s="127">
        <v>0.167309000226706</v>
      </c>
      <c r="W792" s="126">
        <v>10.772308571679799</v>
      </c>
      <c r="X792" s="126">
        <v>0.43968606415019701</v>
      </c>
      <c r="Y792" s="126">
        <v>10.332622507529599</v>
      </c>
      <c r="Z792" s="126">
        <v>8.3540352188537401</v>
      </c>
      <c r="AA792" s="126">
        <v>7.2548200584782503</v>
      </c>
      <c r="AB792" s="126">
        <v>1.0992151603754901</v>
      </c>
      <c r="AC792" s="126">
        <v>0</v>
      </c>
      <c r="AD792" s="126">
        <v>0.43968606415019701</v>
      </c>
      <c r="AE792" s="127">
        <v>0</v>
      </c>
      <c r="AF792" s="128">
        <v>13</v>
      </c>
      <c r="AG792" s="125">
        <v>2.9054455119045</v>
      </c>
      <c r="AH792" s="126">
        <v>0.67425857937432698</v>
      </c>
      <c r="AI792" s="126">
        <v>2.2311869325301701</v>
      </c>
      <c r="AJ792" s="126">
        <v>1.79435882779695</v>
      </c>
      <c r="AK792" s="126">
        <v>1.2291423923318701</v>
      </c>
      <c r="AL792" s="126">
        <v>0.56521643546507805</v>
      </c>
      <c r="AM792" s="126">
        <v>0</v>
      </c>
      <c r="AN792" s="126">
        <v>0.67425857937432698</v>
      </c>
      <c r="AO792" s="127">
        <v>0</v>
      </c>
      <c r="AP792" s="129">
        <v>163.5</v>
      </c>
      <c r="AQ792" s="129">
        <v>0</v>
      </c>
      <c r="AR792" s="129">
        <v>163.5</v>
      </c>
      <c r="AS792" s="129">
        <v>1250.5</v>
      </c>
      <c r="AT792" s="129">
        <v>0</v>
      </c>
      <c r="AU792" s="129">
        <v>1250.5</v>
      </c>
      <c r="AV792" s="129">
        <v>0</v>
      </c>
      <c r="AW792" s="129">
        <v>163.5</v>
      </c>
      <c r="AX792" s="129">
        <v>1250.5</v>
      </c>
      <c r="AY792" s="129">
        <v>1414</v>
      </c>
      <c r="AZ792" s="130">
        <v>1414</v>
      </c>
      <c r="BA792" s="131">
        <v>0</v>
      </c>
      <c r="BB792" s="116">
        <v>1</v>
      </c>
      <c r="BC792" s="116" t="s">
        <v>254</v>
      </c>
      <c r="BD792" s="116" t="s">
        <v>254</v>
      </c>
      <c r="BE792" s="116">
        <v>1</v>
      </c>
      <c r="BF792" s="116" t="s">
        <v>254</v>
      </c>
      <c r="BG792" s="116">
        <v>1</v>
      </c>
      <c r="BH792" s="116">
        <v>1</v>
      </c>
      <c r="BI792" s="116">
        <v>1</v>
      </c>
    </row>
    <row r="793" spans="1:61" ht="15.5">
      <c r="A793" s="117" t="str">
        <f t="shared" si="12"/>
        <v>SD</v>
      </c>
      <c r="B793" s="118" t="s">
        <v>364</v>
      </c>
      <c r="C793" s="118">
        <v>1</v>
      </c>
      <c r="D793" s="118" t="s">
        <v>1227</v>
      </c>
      <c r="E793" s="119" t="s">
        <v>440</v>
      </c>
      <c r="F793" s="120">
        <v>1.8210431337356567</v>
      </c>
      <c r="G793" s="121">
        <v>35.89105224609375</v>
      </c>
      <c r="H793" s="137" t="s">
        <v>24</v>
      </c>
      <c r="I793" s="123">
        <v>1527.883881</v>
      </c>
      <c r="J793" s="124">
        <v>0.28000000000000003</v>
      </c>
      <c r="K793" s="124">
        <v>4.84</v>
      </c>
      <c r="L793" s="124">
        <v>33.94</v>
      </c>
      <c r="N793" s="125">
        <v>4.7300000000000002E-2</v>
      </c>
      <c r="O793" s="126">
        <v>0</v>
      </c>
      <c r="P793" s="126">
        <v>0</v>
      </c>
      <c r="Q793" s="126">
        <v>0.30790000000000001</v>
      </c>
      <c r="R793" s="126">
        <v>0</v>
      </c>
      <c r="S793" s="126">
        <v>0.15362130561870699</v>
      </c>
      <c r="T793" s="126">
        <v>0</v>
      </c>
      <c r="U793" s="126">
        <v>0</v>
      </c>
      <c r="V793" s="127">
        <v>0.15362130561870699</v>
      </c>
      <c r="W793" s="126">
        <v>14.2113584282238</v>
      </c>
      <c r="X793" s="126">
        <v>0.62174693123478897</v>
      </c>
      <c r="Y793" s="126">
        <v>13.589611496989001</v>
      </c>
      <c r="Z793" s="126">
        <v>12.701401595225001</v>
      </c>
      <c r="AA793" s="126">
        <v>11.1026237720498</v>
      </c>
      <c r="AB793" s="126">
        <v>1.5987778231751699</v>
      </c>
      <c r="AC793" s="126">
        <v>0.17764198035279699</v>
      </c>
      <c r="AD793" s="126">
        <v>0.62174693123478897</v>
      </c>
      <c r="AE793" s="127">
        <v>0</v>
      </c>
      <c r="AF793" s="128">
        <v>14</v>
      </c>
      <c r="AG793" s="125">
        <v>5.3653207325955297</v>
      </c>
      <c r="AH793" s="126">
        <v>1.90521023928375</v>
      </c>
      <c r="AI793" s="126">
        <v>3.4601104933117801</v>
      </c>
      <c r="AJ793" s="126">
        <v>3.3772405094772</v>
      </c>
      <c r="AK793" s="126">
        <v>2.35260156680227</v>
      </c>
      <c r="AL793" s="126">
        <v>1.0246389426749301</v>
      </c>
      <c r="AM793" s="126">
        <v>4.4765779048904802E-2</v>
      </c>
      <c r="AN793" s="126">
        <v>1.90521023928375</v>
      </c>
      <c r="AO793" s="127">
        <v>0</v>
      </c>
      <c r="AP793" s="129">
        <v>202</v>
      </c>
      <c r="AQ793" s="129">
        <v>0</v>
      </c>
      <c r="AR793" s="129">
        <v>202</v>
      </c>
      <c r="AS793" s="129">
        <v>999.5</v>
      </c>
      <c r="AT793" s="129">
        <v>0</v>
      </c>
      <c r="AU793" s="129">
        <v>999.5</v>
      </c>
      <c r="AV793" s="129">
        <v>0</v>
      </c>
      <c r="AW793" s="129">
        <v>202</v>
      </c>
      <c r="AX793" s="129">
        <v>999.5</v>
      </c>
      <c r="AY793" s="129">
        <v>1201.5</v>
      </c>
      <c r="AZ793" s="130">
        <v>1201.5</v>
      </c>
      <c r="BA793" s="131">
        <v>0</v>
      </c>
      <c r="BB793" s="116">
        <v>1</v>
      </c>
      <c r="BC793" s="116" t="s">
        <v>254</v>
      </c>
      <c r="BD793" s="116" t="s">
        <v>254</v>
      </c>
      <c r="BE793" s="116" t="s">
        <v>254</v>
      </c>
      <c r="BF793" s="116">
        <v>0</v>
      </c>
      <c r="BG793" s="116">
        <v>1</v>
      </c>
      <c r="BH793" s="116">
        <v>1</v>
      </c>
      <c r="BI793" s="116">
        <v>1</v>
      </c>
    </row>
    <row r="794" spans="1:61" ht="15.5">
      <c r="A794" s="117" t="str">
        <f t="shared" si="12"/>
        <v>SD</v>
      </c>
      <c r="B794" s="118" t="s">
        <v>364</v>
      </c>
      <c r="C794" s="118">
        <v>1</v>
      </c>
      <c r="D794" s="118" t="s">
        <v>1228</v>
      </c>
      <c r="E794" s="119" t="s">
        <v>442</v>
      </c>
      <c r="F794" s="120">
        <v>1.6471982002258301</v>
      </c>
      <c r="G794" s="121">
        <v>36.443492889404297</v>
      </c>
      <c r="H794" s="137" t="s">
        <v>24</v>
      </c>
      <c r="I794" s="123">
        <v>1241.405653</v>
      </c>
      <c r="J794" s="124">
        <v>0.24</v>
      </c>
      <c r="K794" s="124">
        <v>5.32</v>
      </c>
      <c r="L794" s="124">
        <v>41.58</v>
      </c>
      <c r="N794" s="125">
        <v>6.1499999999999999E-2</v>
      </c>
      <c r="O794" s="126">
        <v>0</v>
      </c>
      <c r="P794" s="126">
        <v>0</v>
      </c>
      <c r="Q794" s="126">
        <v>0.32800000000000001</v>
      </c>
      <c r="R794" s="126">
        <v>0</v>
      </c>
      <c r="S794" s="126">
        <v>0.1875</v>
      </c>
      <c r="T794" s="126">
        <v>0</v>
      </c>
      <c r="U794" s="126">
        <v>0</v>
      </c>
      <c r="V794" s="127">
        <v>0.1875</v>
      </c>
      <c r="W794" s="126">
        <v>18.181378885439202</v>
      </c>
      <c r="X794" s="126">
        <v>0.54362926899984299</v>
      </c>
      <c r="Y794" s="126">
        <v>17.6377496164394</v>
      </c>
      <c r="Z794" s="126">
        <v>16.248474817884201</v>
      </c>
      <c r="AA794" s="126">
        <v>13.3491187165517</v>
      </c>
      <c r="AB794" s="126">
        <v>2.8993561013325002</v>
      </c>
      <c r="AC794" s="126">
        <v>0.18120975633328101</v>
      </c>
      <c r="AD794" s="126">
        <v>0.54362926899984299</v>
      </c>
      <c r="AE794" s="127">
        <v>0</v>
      </c>
      <c r="AF794" s="128">
        <v>18</v>
      </c>
      <c r="AG794" s="125">
        <v>4.6854802662575397</v>
      </c>
      <c r="AH794" s="126">
        <v>0.93274701909950797</v>
      </c>
      <c r="AI794" s="126">
        <v>3.7527332471580301</v>
      </c>
      <c r="AJ794" s="126">
        <v>3.5290600045906499</v>
      </c>
      <c r="AK794" s="126">
        <v>2.3835727315558701</v>
      </c>
      <c r="AL794" s="126">
        <v>1.14548727303478</v>
      </c>
      <c r="AM794" s="126">
        <v>7.2302692776979094E-2</v>
      </c>
      <c r="AN794" s="126">
        <v>0.93274701909950797</v>
      </c>
      <c r="AO794" s="127">
        <v>0</v>
      </c>
      <c r="AP794" s="129">
        <v>272.5</v>
      </c>
      <c r="AQ794" s="129">
        <v>0</v>
      </c>
      <c r="AR794" s="129">
        <v>272.5</v>
      </c>
      <c r="AS794" s="129">
        <v>1854</v>
      </c>
      <c r="AT794" s="129">
        <v>0</v>
      </c>
      <c r="AU794" s="129">
        <v>1854</v>
      </c>
      <c r="AV794" s="129">
        <v>0</v>
      </c>
      <c r="AW794" s="129">
        <v>272.5</v>
      </c>
      <c r="AX794" s="129">
        <v>1854</v>
      </c>
      <c r="AY794" s="129">
        <v>2126.5</v>
      </c>
      <c r="AZ794" s="130">
        <v>2126.5</v>
      </c>
      <c r="BA794" s="131">
        <v>0</v>
      </c>
      <c r="BB794" s="116">
        <v>1</v>
      </c>
      <c r="BC794" s="116" t="s">
        <v>254</v>
      </c>
      <c r="BD794" s="116" t="s">
        <v>254</v>
      </c>
      <c r="BE794" s="116">
        <v>1</v>
      </c>
      <c r="BF794" s="116">
        <v>0</v>
      </c>
      <c r="BG794" s="116">
        <v>1</v>
      </c>
      <c r="BH794" s="116">
        <v>1</v>
      </c>
      <c r="BI794" s="116">
        <v>1</v>
      </c>
    </row>
    <row r="795" spans="1:61" ht="15.5">
      <c r="A795" s="117" t="str">
        <f t="shared" si="12"/>
        <v>SD</v>
      </c>
      <c r="B795" s="118" t="s">
        <v>364</v>
      </c>
      <c r="C795" s="118">
        <v>1</v>
      </c>
      <c r="D795" s="118" t="s">
        <v>1229</v>
      </c>
      <c r="E795" s="119" t="s">
        <v>444</v>
      </c>
      <c r="F795" s="120">
        <v>1.5621132850646973</v>
      </c>
      <c r="G795" s="121">
        <v>37.80072021484375</v>
      </c>
      <c r="H795" s="137" t="s">
        <v>24</v>
      </c>
      <c r="I795" s="123">
        <v>891.26559710000004</v>
      </c>
      <c r="J795" s="124">
        <v>0.26</v>
      </c>
      <c r="K795" s="124">
        <v>5.72</v>
      </c>
      <c r="L795" s="124">
        <v>38.86</v>
      </c>
      <c r="N795" s="125">
        <v>5.7000000000000002E-2</v>
      </c>
      <c r="O795" s="126">
        <v>0</v>
      </c>
      <c r="P795" s="126">
        <v>0</v>
      </c>
      <c r="Q795" s="126">
        <v>0.45040000000000002</v>
      </c>
      <c r="R795" s="126">
        <v>0</v>
      </c>
      <c r="S795" s="126">
        <v>0.126554174067496</v>
      </c>
      <c r="T795" s="126">
        <v>0</v>
      </c>
      <c r="U795" s="126">
        <v>0</v>
      </c>
      <c r="V795" s="127">
        <v>0.126554174067496</v>
      </c>
      <c r="W795" s="126">
        <v>28.2947208507406</v>
      </c>
      <c r="X795" s="126">
        <v>0.189897455374098</v>
      </c>
      <c r="Y795" s="126">
        <v>28.104823395366498</v>
      </c>
      <c r="Z795" s="126">
        <v>23.7371819217622</v>
      </c>
      <c r="AA795" s="126">
        <v>22.028104823395399</v>
      </c>
      <c r="AB795" s="126">
        <v>1.7090770983668799</v>
      </c>
      <c r="AC795" s="126">
        <v>0.37979491074819599</v>
      </c>
      <c r="AD795" s="126">
        <v>0.189897455374098</v>
      </c>
      <c r="AE795" s="127">
        <v>0</v>
      </c>
      <c r="AF795" s="128">
        <v>16</v>
      </c>
      <c r="AG795" s="125">
        <v>8.8357387011014001</v>
      </c>
      <c r="AH795" s="126">
        <v>7.5009494872768701E-2</v>
      </c>
      <c r="AI795" s="126">
        <v>8.7607292062286408</v>
      </c>
      <c r="AJ795" s="126">
        <v>6.7766805924800604</v>
      </c>
      <c r="AK795" s="126">
        <v>5.5892518040258299</v>
      </c>
      <c r="AL795" s="126">
        <v>1.1874287884542301</v>
      </c>
      <c r="AM795" s="126">
        <v>1.2757311052031901</v>
      </c>
      <c r="AN795" s="126">
        <v>7.5009494872768701E-2</v>
      </c>
      <c r="AO795" s="127">
        <v>0</v>
      </c>
      <c r="AP795" s="129">
        <v>227</v>
      </c>
      <c r="AQ795" s="129">
        <v>0</v>
      </c>
      <c r="AR795" s="129">
        <v>227</v>
      </c>
      <c r="AS795" s="129">
        <v>943.5</v>
      </c>
      <c r="AT795" s="129">
        <v>0</v>
      </c>
      <c r="AU795" s="129">
        <v>943.5</v>
      </c>
      <c r="AV795" s="129">
        <v>0</v>
      </c>
      <c r="AW795" s="129">
        <v>227</v>
      </c>
      <c r="AX795" s="129">
        <v>943.5</v>
      </c>
      <c r="AY795" s="129">
        <v>1170.5</v>
      </c>
      <c r="AZ795" s="130">
        <v>1170.5</v>
      </c>
      <c r="BA795" s="131">
        <v>0</v>
      </c>
      <c r="BB795" s="116">
        <v>1</v>
      </c>
      <c r="BC795" s="116" t="s">
        <v>254</v>
      </c>
      <c r="BD795" s="116" t="s">
        <v>254</v>
      </c>
      <c r="BE795" s="116">
        <v>1</v>
      </c>
      <c r="BF795" s="116">
        <v>1</v>
      </c>
      <c r="BG795" s="116">
        <v>1</v>
      </c>
      <c r="BH795" s="116">
        <v>1</v>
      </c>
      <c r="BI795" s="116">
        <v>1</v>
      </c>
    </row>
    <row r="796" spans="1:61" ht="15.5">
      <c r="A796" s="117" t="str">
        <f t="shared" si="12"/>
        <v>SD</v>
      </c>
      <c r="B796" s="118" t="s">
        <v>364</v>
      </c>
      <c r="C796" s="118">
        <v>1</v>
      </c>
      <c r="D796" s="118" t="s">
        <v>1230</v>
      </c>
      <c r="E796" s="119" t="s">
        <v>446</v>
      </c>
      <c r="F796" s="120">
        <v>1.8184423446655273</v>
      </c>
      <c r="G796" s="121">
        <v>36.096595764160156</v>
      </c>
      <c r="H796" s="137" t="s">
        <v>24</v>
      </c>
      <c r="I796" s="123">
        <v>859.43468299999995</v>
      </c>
      <c r="J796" s="124">
        <v>0.34</v>
      </c>
      <c r="K796" s="124">
        <v>4.34</v>
      </c>
      <c r="L796" s="124">
        <v>29.54</v>
      </c>
      <c r="N796" s="125">
        <v>0.06</v>
      </c>
      <c r="O796" s="126">
        <v>0</v>
      </c>
      <c r="P796" s="126">
        <v>0</v>
      </c>
      <c r="Q796" s="126">
        <v>0.48520000000000002</v>
      </c>
      <c r="R796" s="126">
        <v>0</v>
      </c>
      <c r="S796" s="126">
        <v>0.123660346248969</v>
      </c>
      <c r="T796" s="126">
        <v>0</v>
      </c>
      <c r="U796" s="126">
        <v>0</v>
      </c>
      <c r="V796" s="127">
        <v>0.123660346248969</v>
      </c>
      <c r="W796" s="126">
        <v>22.396814675246201</v>
      </c>
      <c r="X796" s="126">
        <v>0.82951165463874799</v>
      </c>
      <c r="Y796" s="126">
        <v>21.567303020607401</v>
      </c>
      <c r="Z796" s="126">
        <v>20.6192897010203</v>
      </c>
      <c r="AA796" s="126">
        <v>19.552774716484802</v>
      </c>
      <c r="AB796" s="126">
        <v>1.06651498453553</v>
      </c>
      <c r="AC796" s="126">
        <v>0.118501664948393</v>
      </c>
      <c r="AD796" s="126">
        <v>0.82951165463874799</v>
      </c>
      <c r="AE796" s="127">
        <v>0</v>
      </c>
      <c r="AF796" s="128">
        <v>12</v>
      </c>
      <c r="AG796" s="125">
        <v>6.3928093189709303</v>
      </c>
      <c r="AH796" s="126">
        <v>0.79336864682948804</v>
      </c>
      <c r="AI796" s="126">
        <v>5.5994406721414398</v>
      </c>
      <c r="AJ796" s="126">
        <v>4.7668479742140404</v>
      </c>
      <c r="AK796" s="126">
        <v>4.2952113477194303</v>
      </c>
      <c r="AL796" s="126">
        <v>0.47163662649460197</v>
      </c>
      <c r="AM796" s="126">
        <v>0.68813916835531497</v>
      </c>
      <c r="AN796" s="126">
        <v>0.79336864682948804</v>
      </c>
      <c r="AO796" s="127">
        <v>0</v>
      </c>
      <c r="AP796" s="129">
        <v>254</v>
      </c>
      <c r="AQ796" s="129">
        <v>0</v>
      </c>
      <c r="AR796" s="129">
        <v>254</v>
      </c>
      <c r="AS796" s="129">
        <v>680.5</v>
      </c>
      <c r="AT796" s="129">
        <v>0</v>
      </c>
      <c r="AU796" s="129">
        <v>680.5</v>
      </c>
      <c r="AV796" s="129">
        <v>0</v>
      </c>
      <c r="AW796" s="129">
        <v>254</v>
      </c>
      <c r="AX796" s="129">
        <v>680.5</v>
      </c>
      <c r="AY796" s="129">
        <v>934.5</v>
      </c>
      <c r="AZ796" s="130">
        <v>934.5</v>
      </c>
      <c r="BA796" s="131">
        <v>0</v>
      </c>
      <c r="BB796" s="116">
        <v>1</v>
      </c>
      <c r="BC796" s="116" t="s">
        <v>254</v>
      </c>
      <c r="BD796" s="116" t="s">
        <v>254</v>
      </c>
      <c r="BE796" s="116">
        <v>1</v>
      </c>
      <c r="BF796" s="116">
        <v>0</v>
      </c>
      <c r="BG796" s="116">
        <v>1</v>
      </c>
      <c r="BH796" s="116">
        <v>0</v>
      </c>
      <c r="BI796" s="116">
        <v>1</v>
      </c>
    </row>
    <row r="797" spans="1:61" ht="15.5">
      <c r="A797" s="117" t="str">
        <f t="shared" si="12"/>
        <v>SD</v>
      </c>
      <c r="B797" s="118" t="s">
        <v>364</v>
      </c>
      <c r="C797" s="118">
        <v>1</v>
      </c>
      <c r="D797" s="118" t="s">
        <v>1231</v>
      </c>
      <c r="E797" s="119" t="s">
        <v>448</v>
      </c>
      <c r="F797" s="120">
        <v>2.0033411979675293</v>
      </c>
      <c r="G797" s="121">
        <v>36.642177581787109</v>
      </c>
      <c r="H797" s="137" t="s">
        <v>24</v>
      </c>
      <c r="I797" s="123">
        <v>700.28011200000003</v>
      </c>
      <c r="J797" s="124">
        <v>0.34</v>
      </c>
      <c r="K797" s="124">
        <v>7.12</v>
      </c>
      <c r="L797" s="124">
        <v>37.619999999999997</v>
      </c>
      <c r="N797" s="125">
        <v>6.9199999999999998E-2</v>
      </c>
      <c r="O797" s="126">
        <v>0</v>
      </c>
      <c r="P797" s="126">
        <v>0</v>
      </c>
      <c r="Q797" s="126">
        <v>0.54810000000000003</v>
      </c>
      <c r="R797" s="126">
        <v>0</v>
      </c>
      <c r="S797" s="126">
        <v>0.126254333150885</v>
      </c>
      <c r="T797" s="126">
        <v>0</v>
      </c>
      <c r="U797" s="126">
        <v>0</v>
      </c>
      <c r="V797" s="127">
        <v>0.126254333150885</v>
      </c>
      <c r="W797" s="126">
        <v>18.471225043768801</v>
      </c>
      <c r="X797" s="126">
        <v>0.80309674103342499</v>
      </c>
      <c r="Y797" s="126">
        <v>17.668128302735301</v>
      </c>
      <c r="Z797" s="126">
        <v>16.543792865288601</v>
      </c>
      <c r="AA797" s="126">
        <v>13.813263945774899</v>
      </c>
      <c r="AB797" s="126">
        <v>2.73052891951364</v>
      </c>
      <c r="AC797" s="126">
        <v>0.160619348206685</v>
      </c>
      <c r="AD797" s="126">
        <v>0.80309674103342499</v>
      </c>
      <c r="AE797" s="127">
        <v>0</v>
      </c>
      <c r="AF797" s="128">
        <v>14</v>
      </c>
      <c r="AG797" s="125">
        <v>6.6555839316404004</v>
      </c>
      <c r="AH797" s="126">
        <v>1.6967827944554199</v>
      </c>
      <c r="AI797" s="126">
        <v>4.9588011371849898</v>
      </c>
      <c r="AJ797" s="126">
        <v>4.9128640035978703</v>
      </c>
      <c r="AK797" s="126">
        <v>3.2885205351836699</v>
      </c>
      <c r="AL797" s="126">
        <v>1.62434346841421</v>
      </c>
      <c r="AM797" s="126">
        <v>2.2968566793555901E-2</v>
      </c>
      <c r="AN797" s="126">
        <v>1.6967827944554199</v>
      </c>
      <c r="AO797" s="127">
        <v>0</v>
      </c>
      <c r="AP797" s="129">
        <v>244.5</v>
      </c>
      <c r="AQ797" s="129">
        <v>0</v>
      </c>
      <c r="AR797" s="129">
        <v>244.5</v>
      </c>
      <c r="AS797" s="129">
        <v>691.5</v>
      </c>
      <c r="AT797" s="129">
        <v>0</v>
      </c>
      <c r="AU797" s="129">
        <v>691.5</v>
      </c>
      <c r="AV797" s="129">
        <v>0</v>
      </c>
      <c r="AW797" s="129">
        <v>244.5</v>
      </c>
      <c r="AX797" s="129">
        <v>691.5</v>
      </c>
      <c r="AY797" s="129">
        <v>936</v>
      </c>
      <c r="AZ797" s="130">
        <v>936</v>
      </c>
      <c r="BA797" s="131">
        <v>0</v>
      </c>
      <c r="BB797" s="116">
        <v>1</v>
      </c>
      <c r="BC797" s="116" t="s">
        <v>254</v>
      </c>
      <c r="BD797" s="116" t="s">
        <v>254</v>
      </c>
      <c r="BE797" s="116">
        <v>0</v>
      </c>
      <c r="BF797" s="116" t="s">
        <v>254</v>
      </c>
      <c r="BG797" s="116">
        <v>1</v>
      </c>
      <c r="BH797" s="116">
        <v>1</v>
      </c>
      <c r="BI797" s="116">
        <v>0.66666666666666663</v>
      </c>
    </row>
    <row r="798" spans="1:61" ht="15.5">
      <c r="A798" s="117" t="str">
        <f t="shared" si="12"/>
        <v>SD</v>
      </c>
      <c r="B798" s="118" t="s">
        <v>364</v>
      </c>
      <c r="C798" s="118">
        <v>1</v>
      </c>
      <c r="D798" s="118" t="s">
        <v>1232</v>
      </c>
      <c r="E798" s="119" t="s">
        <v>450</v>
      </c>
      <c r="F798" s="120" t="s">
        <v>254</v>
      </c>
      <c r="G798" s="121">
        <v>37.489406585693359</v>
      </c>
      <c r="H798" s="137" t="s">
        <v>24</v>
      </c>
      <c r="I798" s="123">
        <v>923.09651129999997</v>
      </c>
      <c r="J798" s="124">
        <v>0.26</v>
      </c>
      <c r="K798" s="124">
        <v>5.28</v>
      </c>
      <c r="L798" s="124">
        <v>34.14</v>
      </c>
      <c r="N798" s="125">
        <v>6.1199999999999997E-2</v>
      </c>
      <c r="O798" s="126">
        <v>0</v>
      </c>
      <c r="P798" s="126">
        <v>0</v>
      </c>
      <c r="Q798" s="126">
        <v>0.43440000000000001</v>
      </c>
      <c r="R798" s="126">
        <v>0</v>
      </c>
      <c r="S798" s="126">
        <v>0.14088397790055199</v>
      </c>
      <c r="T798" s="126">
        <v>0</v>
      </c>
      <c r="U798" s="126">
        <v>0</v>
      </c>
      <c r="V798" s="127">
        <v>0.14088397790055199</v>
      </c>
      <c r="W798" s="126">
        <v>25.642280401272298</v>
      </c>
      <c r="X798" s="126">
        <v>0.29361389772449198</v>
      </c>
      <c r="Y798" s="126">
        <v>25.3486665035478</v>
      </c>
      <c r="Z798" s="126">
        <v>23.684854416442398</v>
      </c>
      <c r="AA798" s="126">
        <v>22.6082701247859</v>
      </c>
      <c r="AB798" s="126">
        <v>1.0765842916564701</v>
      </c>
      <c r="AC798" s="126">
        <v>0.19574259848299499</v>
      </c>
      <c r="AD798" s="126">
        <v>0.29361389772449198</v>
      </c>
      <c r="AE798" s="127">
        <v>0</v>
      </c>
      <c r="AF798" s="128">
        <v>12</v>
      </c>
      <c r="AG798" s="125">
        <v>8.0170296060680197</v>
      </c>
      <c r="AH798" s="126">
        <v>0.37690237337900701</v>
      </c>
      <c r="AI798" s="126">
        <v>7.64012723268901</v>
      </c>
      <c r="AJ798" s="126">
        <v>6.3281624663567397</v>
      </c>
      <c r="AK798" s="126">
        <v>5.4508441399559597</v>
      </c>
      <c r="AL798" s="126">
        <v>0.877318326400783</v>
      </c>
      <c r="AM798" s="126">
        <v>0.60367017372155596</v>
      </c>
      <c r="AN798" s="126">
        <v>0.37690237337900701</v>
      </c>
      <c r="AO798" s="127">
        <v>0</v>
      </c>
      <c r="AP798" s="129">
        <v>426</v>
      </c>
      <c r="AQ798" s="129">
        <v>0</v>
      </c>
      <c r="AR798" s="129">
        <v>426</v>
      </c>
      <c r="AS798" s="129">
        <v>1620.5</v>
      </c>
      <c r="AT798" s="129">
        <v>0</v>
      </c>
      <c r="AU798" s="129">
        <v>1620.5</v>
      </c>
      <c r="AV798" s="129">
        <v>0</v>
      </c>
      <c r="AW798" s="129">
        <v>426</v>
      </c>
      <c r="AX798" s="129">
        <v>1620.5</v>
      </c>
      <c r="AY798" s="129">
        <v>2046.5</v>
      </c>
      <c r="AZ798" s="130">
        <v>2046.5</v>
      </c>
      <c r="BA798" s="131">
        <v>0</v>
      </c>
      <c r="BB798" s="116">
        <v>1</v>
      </c>
      <c r="BC798" s="116" t="s">
        <v>254</v>
      </c>
      <c r="BD798" s="116" t="s">
        <v>254</v>
      </c>
      <c r="BE798" s="116">
        <v>0</v>
      </c>
      <c r="BF798" s="116" t="s">
        <v>254</v>
      </c>
      <c r="BG798" s="116">
        <v>1</v>
      </c>
      <c r="BH798" s="116">
        <v>1</v>
      </c>
      <c r="BI798" s="116">
        <v>0.66666666666666663</v>
      </c>
    </row>
    <row r="799" spans="1:61" ht="15.5">
      <c r="A799" s="117" t="str">
        <f t="shared" si="12"/>
        <v>SD</v>
      </c>
      <c r="B799" s="118" t="s">
        <v>364</v>
      </c>
      <c r="C799" s="118">
        <v>1</v>
      </c>
      <c r="D799" s="118" t="s">
        <v>1233</v>
      </c>
      <c r="E799" s="119" t="s">
        <v>452</v>
      </c>
      <c r="F799" s="120" t="s">
        <v>254</v>
      </c>
      <c r="G799" s="121">
        <v>38.660316467285156</v>
      </c>
      <c r="H799" s="137" t="s">
        <v>24</v>
      </c>
      <c r="I799" s="123">
        <v>827.60376880000001</v>
      </c>
      <c r="J799" s="124">
        <v>0.3</v>
      </c>
      <c r="K799" s="124">
        <v>5.72</v>
      </c>
      <c r="L799" s="124">
        <v>36</v>
      </c>
      <c r="N799" s="125">
        <v>5.9499999999999997E-2</v>
      </c>
      <c r="O799" s="126">
        <v>0</v>
      </c>
      <c r="P799" s="126">
        <v>0</v>
      </c>
      <c r="Q799" s="126">
        <v>0.42659999999999998</v>
      </c>
      <c r="R799" s="126">
        <v>0</v>
      </c>
      <c r="S799" s="126">
        <v>0.139474917955931</v>
      </c>
      <c r="T799" s="126">
        <v>0</v>
      </c>
      <c r="U799" s="126">
        <v>0</v>
      </c>
      <c r="V799" s="127">
        <v>0.139474917955931</v>
      </c>
      <c r="W799" s="126">
        <v>9.7938144329896897</v>
      </c>
      <c r="X799" s="126">
        <v>0.38659793814433002</v>
      </c>
      <c r="Y799" s="126">
        <v>9.4072164948453594</v>
      </c>
      <c r="Z799" s="126">
        <v>8.3762886597938095</v>
      </c>
      <c r="AA799" s="126">
        <v>6.8298969072164999</v>
      </c>
      <c r="AB799" s="126">
        <v>1.5463917525773201</v>
      </c>
      <c r="AC799" s="126">
        <v>0.38659793814433002</v>
      </c>
      <c r="AD799" s="126">
        <v>0.38659793814433002</v>
      </c>
      <c r="AE799" s="127">
        <v>0</v>
      </c>
      <c r="AF799" s="128">
        <v>10</v>
      </c>
      <c r="AG799" s="125">
        <v>4.4067010309278301</v>
      </c>
      <c r="AH799" s="126">
        <v>0.82100515463917501</v>
      </c>
      <c r="AI799" s="126">
        <v>3.5856958762886602</v>
      </c>
      <c r="AJ799" s="126">
        <v>2.6094072164948501</v>
      </c>
      <c r="AK799" s="126">
        <v>1.9594072164948499</v>
      </c>
      <c r="AL799" s="126">
        <v>0.65</v>
      </c>
      <c r="AM799" s="126">
        <v>0.884149484536083</v>
      </c>
      <c r="AN799" s="126">
        <v>0.82100515463917501</v>
      </c>
      <c r="AO799" s="127">
        <v>0</v>
      </c>
      <c r="AP799" s="129">
        <v>264</v>
      </c>
      <c r="AQ799" s="129">
        <v>0</v>
      </c>
      <c r="AR799" s="129">
        <v>264</v>
      </c>
      <c r="AS799" s="129">
        <v>873</v>
      </c>
      <c r="AT799" s="129">
        <v>0</v>
      </c>
      <c r="AU799" s="129">
        <v>873</v>
      </c>
      <c r="AV799" s="129">
        <v>0</v>
      </c>
      <c r="AW799" s="129">
        <v>264</v>
      </c>
      <c r="AX799" s="129">
        <v>873</v>
      </c>
      <c r="AY799" s="129">
        <v>1137</v>
      </c>
      <c r="AZ799" s="130">
        <v>1137</v>
      </c>
      <c r="BA799" s="131">
        <v>0</v>
      </c>
      <c r="BB799" s="116">
        <v>1</v>
      </c>
      <c r="BC799" s="116" t="s">
        <v>254</v>
      </c>
      <c r="BD799" s="116" t="s">
        <v>254</v>
      </c>
      <c r="BE799" s="116">
        <v>1</v>
      </c>
      <c r="BF799" s="116">
        <v>0</v>
      </c>
      <c r="BG799" s="116">
        <v>1</v>
      </c>
      <c r="BH799" s="116">
        <v>1</v>
      </c>
      <c r="BI799" s="116">
        <v>1</v>
      </c>
    </row>
    <row r="800" spans="1:61" ht="15.5">
      <c r="A800" s="117" t="str">
        <f t="shared" si="12"/>
        <v>SD</v>
      </c>
      <c r="B800" s="118" t="s">
        <v>364</v>
      </c>
      <c r="C800" s="118">
        <v>1</v>
      </c>
      <c r="D800" s="118" t="s">
        <v>1234</v>
      </c>
      <c r="E800" s="119" t="s">
        <v>454</v>
      </c>
      <c r="F800" s="120" t="s">
        <v>254</v>
      </c>
      <c r="G800" s="121">
        <v>37.527008056640625</v>
      </c>
      <c r="H800" s="137" t="s">
        <v>24</v>
      </c>
      <c r="I800" s="123">
        <v>1145.9129109999999</v>
      </c>
      <c r="J800" s="124">
        <v>0.3</v>
      </c>
      <c r="K800" s="124">
        <v>6.28</v>
      </c>
      <c r="L800" s="124">
        <v>34.72</v>
      </c>
      <c r="N800" s="125">
        <v>6.4899999999999999E-2</v>
      </c>
      <c r="O800" s="126">
        <v>0</v>
      </c>
      <c r="P800" s="126">
        <v>0</v>
      </c>
      <c r="Q800" s="126">
        <v>0.48120000000000002</v>
      </c>
      <c r="R800" s="126">
        <v>0</v>
      </c>
      <c r="S800" s="126">
        <v>0.134871155444722</v>
      </c>
      <c r="T800" s="126">
        <v>0</v>
      </c>
      <c r="U800" s="126">
        <v>0</v>
      </c>
      <c r="V800" s="127">
        <v>0.134871155444722</v>
      </c>
      <c r="W800" s="126">
        <v>23.748351982691599</v>
      </c>
      <c r="X800" s="126">
        <v>0.338054832493831</v>
      </c>
      <c r="Y800" s="126">
        <v>23.410297150197799</v>
      </c>
      <c r="Z800" s="126">
        <v>22.227105236469399</v>
      </c>
      <c r="AA800" s="126">
        <v>20.367803657753299</v>
      </c>
      <c r="AB800" s="126">
        <v>1.85930157871607</v>
      </c>
      <c r="AC800" s="126">
        <v>0.169027416246915</v>
      </c>
      <c r="AD800" s="126">
        <v>0.338054832493831</v>
      </c>
      <c r="AE800" s="127">
        <v>0</v>
      </c>
      <c r="AF800" s="128">
        <v>16</v>
      </c>
      <c r="AG800" s="125">
        <v>8.1670666982184503</v>
      </c>
      <c r="AH800" s="126">
        <v>0.33830837361820099</v>
      </c>
      <c r="AI800" s="126">
        <v>7.8287583246002503</v>
      </c>
      <c r="AJ800" s="126">
        <v>7.4950982049288397</v>
      </c>
      <c r="AK800" s="126">
        <v>6.8587099827592004</v>
      </c>
      <c r="AL800" s="126">
        <v>0.63638822216963598</v>
      </c>
      <c r="AM800" s="126">
        <v>0.206466988945607</v>
      </c>
      <c r="AN800" s="126">
        <v>0.33830837361820099</v>
      </c>
      <c r="AO800" s="127">
        <v>0</v>
      </c>
      <c r="AP800" s="129">
        <v>208</v>
      </c>
      <c r="AQ800" s="129">
        <v>0</v>
      </c>
      <c r="AR800" s="129">
        <v>208</v>
      </c>
      <c r="AS800" s="129">
        <v>652</v>
      </c>
      <c r="AT800" s="129">
        <v>0</v>
      </c>
      <c r="AU800" s="129">
        <v>652</v>
      </c>
      <c r="AV800" s="129">
        <v>0</v>
      </c>
      <c r="AW800" s="129">
        <v>208</v>
      </c>
      <c r="AX800" s="129">
        <v>652</v>
      </c>
      <c r="AY800" s="129">
        <v>860</v>
      </c>
      <c r="AZ800" s="130">
        <v>860</v>
      </c>
      <c r="BA800" s="131">
        <v>0</v>
      </c>
      <c r="BB800" s="116">
        <v>1</v>
      </c>
      <c r="BC800" s="116" t="s">
        <v>254</v>
      </c>
      <c r="BD800" s="116" t="s">
        <v>254</v>
      </c>
      <c r="BE800" s="116">
        <v>0</v>
      </c>
      <c r="BF800" s="116">
        <v>0</v>
      </c>
      <c r="BG800" s="116">
        <v>1</v>
      </c>
      <c r="BH800" s="116">
        <v>1</v>
      </c>
      <c r="BI800" s="116">
        <v>0.66666666666666663</v>
      </c>
    </row>
    <row r="801" spans="1:61" ht="15.5">
      <c r="A801" s="117" t="str">
        <f t="shared" si="12"/>
        <v>SD</v>
      </c>
      <c r="B801" s="118" t="s">
        <v>364</v>
      </c>
      <c r="C801" s="118">
        <v>1</v>
      </c>
      <c r="D801" s="118" t="s">
        <v>1235</v>
      </c>
      <c r="E801" s="119" t="s">
        <v>456</v>
      </c>
      <c r="F801" s="120">
        <v>2.1485917568206787</v>
      </c>
      <c r="G801" s="121">
        <v>36.7034912109375</v>
      </c>
      <c r="H801" s="137" t="s">
        <v>24</v>
      </c>
      <c r="I801" s="123">
        <v>1209.5747389999999</v>
      </c>
      <c r="J801" s="124">
        <v>0.3</v>
      </c>
      <c r="K801" s="124">
        <v>6.1</v>
      </c>
      <c r="L801" s="124">
        <v>36.46</v>
      </c>
      <c r="N801" s="125">
        <v>7.3499999999999996E-2</v>
      </c>
      <c r="O801" s="126">
        <v>0</v>
      </c>
      <c r="P801" s="126">
        <v>0</v>
      </c>
      <c r="Q801" s="126">
        <v>0.55830000000000002</v>
      </c>
      <c r="R801" s="126">
        <v>0</v>
      </c>
      <c r="S801" s="126">
        <v>0.13164965072541601</v>
      </c>
      <c r="T801" s="126">
        <v>0</v>
      </c>
      <c r="U801" s="126">
        <v>0</v>
      </c>
      <c r="V801" s="127">
        <v>0.13164965072541601</v>
      </c>
      <c r="W801" s="126">
        <v>13.2234864340348</v>
      </c>
      <c r="X801" s="126">
        <v>0.28539898778492301</v>
      </c>
      <c r="Y801" s="126">
        <v>12.9380874462499</v>
      </c>
      <c r="Z801" s="126">
        <v>12.081890482895099</v>
      </c>
      <c r="AA801" s="126">
        <v>9.7035655846873894</v>
      </c>
      <c r="AB801" s="126">
        <v>2.3783248982076901</v>
      </c>
      <c r="AC801" s="126">
        <v>9.5132995928307804E-2</v>
      </c>
      <c r="AD801" s="126">
        <v>0.28539898778492301</v>
      </c>
      <c r="AE801" s="127">
        <v>0</v>
      </c>
      <c r="AF801" s="128">
        <v>13</v>
      </c>
      <c r="AG801" s="125">
        <v>3.7229346626584001</v>
      </c>
      <c r="AH801" s="126">
        <v>0.60609231705924904</v>
      </c>
      <c r="AI801" s="126">
        <v>3.1168423455991499</v>
      </c>
      <c r="AJ801" s="126">
        <v>2.4827809277369801</v>
      </c>
      <c r="AK801" s="126">
        <v>1.4606720194832401</v>
      </c>
      <c r="AL801" s="126">
        <v>1.02210890825374</v>
      </c>
      <c r="AM801" s="126">
        <v>0.55243730735568297</v>
      </c>
      <c r="AN801" s="126">
        <v>0.60609231705924904</v>
      </c>
      <c r="AO801" s="127">
        <v>0</v>
      </c>
      <c r="AP801" s="129">
        <v>191.5</v>
      </c>
      <c r="AQ801" s="129">
        <v>0</v>
      </c>
      <c r="AR801" s="129">
        <v>191.5</v>
      </c>
      <c r="AS801" s="129">
        <v>1081</v>
      </c>
      <c r="AT801" s="129">
        <v>0</v>
      </c>
      <c r="AU801" s="129">
        <v>1081</v>
      </c>
      <c r="AV801" s="129">
        <v>0</v>
      </c>
      <c r="AW801" s="129">
        <v>191.5</v>
      </c>
      <c r="AX801" s="129">
        <v>1081</v>
      </c>
      <c r="AY801" s="129">
        <v>1272.5</v>
      </c>
      <c r="AZ801" s="130">
        <v>1272.5</v>
      </c>
      <c r="BA801" s="131">
        <v>0</v>
      </c>
      <c r="BB801" s="116">
        <v>1</v>
      </c>
      <c r="BC801" s="116" t="s">
        <v>254</v>
      </c>
      <c r="BD801" s="116" t="s">
        <v>254</v>
      </c>
      <c r="BE801" s="116">
        <v>1</v>
      </c>
      <c r="BF801" s="116">
        <v>0</v>
      </c>
      <c r="BG801" s="116">
        <v>1</v>
      </c>
      <c r="BH801" s="116">
        <v>1</v>
      </c>
      <c r="BI801" s="116">
        <v>1</v>
      </c>
    </row>
    <row r="802" spans="1:61" s="143" customFormat="1" ht="15.5">
      <c r="A802" s="143" t="str">
        <f t="shared" si="12"/>
        <v>SF</v>
      </c>
      <c r="B802" s="144" t="s">
        <v>367</v>
      </c>
      <c r="C802" s="144">
        <v>1</v>
      </c>
      <c r="D802" s="144" t="s">
        <v>1236</v>
      </c>
      <c r="E802" s="145">
        <v>1</v>
      </c>
      <c r="F802" s="146">
        <v>2.8668563365936279</v>
      </c>
      <c r="G802" s="147">
        <v>33.116249084472656</v>
      </c>
      <c r="H802" s="148" t="s">
        <v>24</v>
      </c>
      <c r="I802" s="123">
        <v>50</v>
      </c>
      <c r="J802" s="124">
        <v>1</v>
      </c>
      <c r="K802" s="124">
        <v>22.533333333333299</v>
      </c>
      <c r="L802" s="124">
        <v>125.533333333333</v>
      </c>
      <c r="N802" s="125">
        <v>0.1842</v>
      </c>
      <c r="O802" s="126">
        <v>0</v>
      </c>
      <c r="P802" s="126">
        <v>0</v>
      </c>
      <c r="Q802" s="126">
        <v>2.9033000000000002</v>
      </c>
      <c r="R802" s="126">
        <v>0</v>
      </c>
      <c r="S802" s="126">
        <v>6.34450452932869E-2</v>
      </c>
      <c r="T802" s="126">
        <v>0</v>
      </c>
      <c r="U802" s="126">
        <v>0</v>
      </c>
      <c r="V802" s="127">
        <v>6.34450452932869E-2</v>
      </c>
      <c r="W802">
        <v>4.7557284911370497</v>
      </c>
      <c r="X802">
        <v>1.7293558149589301</v>
      </c>
      <c r="Y802">
        <v>3.02637267617812</v>
      </c>
      <c r="Z802">
        <v>2.59403372243839</v>
      </c>
      <c r="AA802">
        <v>2.59403372243839</v>
      </c>
      <c r="AB802">
        <v>0</v>
      </c>
      <c r="AC802">
        <v>0.43233895373973202</v>
      </c>
      <c r="AD802">
        <v>1.7293558149589301</v>
      </c>
      <c r="AE802">
        <v>0</v>
      </c>
      <c r="AF802" s="128">
        <v>4</v>
      </c>
      <c r="AG802">
        <v>89.874189364461699</v>
      </c>
      <c r="AH802">
        <v>68.794206658019903</v>
      </c>
      <c r="AI802">
        <v>21.0799827064418</v>
      </c>
      <c r="AJ802">
        <v>5.0804150453955899</v>
      </c>
      <c r="AK802">
        <v>5.0804150453955899</v>
      </c>
      <c r="AL802">
        <v>0</v>
      </c>
      <c r="AM802">
        <v>15.999567661046299</v>
      </c>
      <c r="AN802">
        <v>68.794206658019903</v>
      </c>
      <c r="AO802">
        <v>0</v>
      </c>
      <c r="AP802" s="129">
        <v>192</v>
      </c>
      <c r="AQ802" s="129">
        <v>0</v>
      </c>
      <c r="AR802" s="129">
        <v>192</v>
      </c>
      <c r="AS802" s="129">
        <v>136.5</v>
      </c>
      <c r="AT802" s="129">
        <v>0</v>
      </c>
      <c r="AU802" s="129">
        <v>136.5</v>
      </c>
      <c r="AV802" s="129">
        <v>0</v>
      </c>
      <c r="AW802" s="129">
        <v>192</v>
      </c>
      <c r="AX802" s="129">
        <v>136.5</v>
      </c>
      <c r="AY802" s="129">
        <v>328.5</v>
      </c>
      <c r="AZ802" s="130">
        <v>328.5</v>
      </c>
      <c r="BA802" s="131">
        <v>0</v>
      </c>
      <c r="BB802" s="116">
        <v>0</v>
      </c>
      <c r="BC802" s="116" t="s">
        <v>254</v>
      </c>
      <c r="BD802" s="116" t="s">
        <v>254</v>
      </c>
      <c r="BE802" s="116">
        <v>1</v>
      </c>
      <c r="BF802" s="116">
        <v>0</v>
      </c>
      <c r="BG802" s="116" t="s">
        <v>254</v>
      </c>
      <c r="BH802" s="116">
        <v>0</v>
      </c>
      <c r="BI802" s="116">
        <v>0.5</v>
      </c>
    </row>
    <row r="803" spans="1:61" s="143" customFormat="1" ht="15.5">
      <c r="A803" s="143" t="str">
        <f t="shared" si="12"/>
        <v>SF</v>
      </c>
      <c r="B803" s="144" t="s">
        <v>367</v>
      </c>
      <c r="C803" s="144">
        <v>1</v>
      </c>
      <c r="D803" s="144" t="s">
        <v>1237</v>
      </c>
      <c r="E803" s="145">
        <v>2</v>
      </c>
      <c r="F803" s="146">
        <v>2.6032648086547852</v>
      </c>
      <c r="G803" s="147">
        <v>33.669521331787109</v>
      </c>
      <c r="H803" s="148" t="s">
        <v>24</v>
      </c>
      <c r="I803" s="123">
        <v>45</v>
      </c>
      <c r="J803" s="124">
        <v>0.9</v>
      </c>
      <c r="K803" s="124">
        <v>24.233333333333299</v>
      </c>
      <c r="L803" s="124">
        <v>94.6666666666667</v>
      </c>
      <c r="N803" s="125">
        <v>0.25159999999999999</v>
      </c>
      <c r="O803" s="126">
        <v>0</v>
      </c>
      <c r="P803" s="126">
        <v>0</v>
      </c>
      <c r="Q803" s="126">
        <v>1.7145999999999999</v>
      </c>
      <c r="R803" s="126">
        <v>0</v>
      </c>
      <c r="S803" s="126">
        <v>0.146739764376531</v>
      </c>
      <c r="T803" s="126">
        <v>0</v>
      </c>
      <c r="U803" s="126">
        <v>0</v>
      </c>
      <c r="V803" s="127">
        <v>0.146739764376531</v>
      </c>
      <c r="W803">
        <v>7.7723083755875502</v>
      </c>
      <c r="X803">
        <v>0</v>
      </c>
      <c r="Y803">
        <v>7.7723083755875502</v>
      </c>
      <c r="Z803">
        <v>7.40219845294052</v>
      </c>
      <c r="AA803">
        <v>7.40219845294052</v>
      </c>
      <c r="AB803">
        <v>0</v>
      </c>
      <c r="AC803">
        <v>0.37010992264702602</v>
      </c>
      <c r="AD803">
        <v>0</v>
      </c>
      <c r="AE803">
        <v>0</v>
      </c>
      <c r="AF803" s="128">
        <v>3</v>
      </c>
      <c r="AG803">
        <v>18.837854842888301</v>
      </c>
      <c r="AH803">
        <v>0</v>
      </c>
      <c r="AI803">
        <v>18.837854842888301</v>
      </c>
      <c r="AJ803">
        <v>5.1411969354898401</v>
      </c>
      <c r="AK803">
        <v>5.1411969354898401</v>
      </c>
      <c r="AL803">
        <v>0</v>
      </c>
      <c r="AM803">
        <v>13.6966579073985</v>
      </c>
      <c r="AN803">
        <v>0</v>
      </c>
      <c r="AO803">
        <v>0</v>
      </c>
      <c r="AP803" s="129">
        <v>193.5</v>
      </c>
      <c r="AQ803" s="129">
        <v>0</v>
      </c>
      <c r="AR803" s="129">
        <v>193.5</v>
      </c>
      <c r="AS803" s="129">
        <v>114</v>
      </c>
      <c r="AT803" s="129">
        <v>0</v>
      </c>
      <c r="AU803" s="129">
        <v>114</v>
      </c>
      <c r="AV803" s="129">
        <v>0</v>
      </c>
      <c r="AW803" s="129">
        <v>193.5</v>
      </c>
      <c r="AX803" s="129">
        <v>114</v>
      </c>
      <c r="AY803" s="129">
        <v>307.5</v>
      </c>
      <c r="AZ803" s="130">
        <v>307.5</v>
      </c>
      <c r="BA803" s="131">
        <v>0</v>
      </c>
      <c r="BB803" s="116">
        <v>1</v>
      </c>
      <c r="BC803" s="116" t="s">
        <v>254</v>
      </c>
      <c r="BD803" s="116" t="s">
        <v>254</v>
      </c>
      <c r="BE803" s="116">
        <v>0</v>
      </c>
      <c r="BF803" s="116">
        <v>0</v>
      </c>
      <c r="BG803" s="116" t="s">
        <v>254</v>
      </c>
      <c r="BH803" s="116">
        <v>0</v>
      </c>
      <c r="BI803" s="116">
        <v>0.5</v>
      </c>
    </row>
    <row r="804" spans="1:61" s="143" customFormat="1" ht="15.5">
      <c r="A804" s="117" t="str">
        <f t="shared" si="12"/>
        <v>SF</v>
      </c>
      <c r="B804" s="118" t="s">
        <v>367</v>
      </c>
      <c r="C804" s="118">
        <v>1</v>
      </c>
      <c r="D804" s="118" t="s">
        <v>1238</v>
      </c>
      <c r="E804" s="119">
        <v>3</v>
      </c>
      <c r="F804" s="120">
        <v>2.7432427406311035</v>
      </c>
      <c r="G804" s="121">
        <v>34.608097076416016</v>
      </c>
      <c r="H804" s="137" t="s">
        <v>24</v>
      </c>
      <c r="I804" s="123">
        <v>37</v>
      </c>
      <c r="J804" s="124">
        <v>0.96666666666666701</v>
      </c>
      <c r="K804" s="124">
        <v>24.4</v>
      </c>
      <c r="L804" s="124">
        <v>113.4</v>
      </c>
      <c r="N804" s="125">
        <v>0.2848</v>
      </c>
      <c r="O804" s="126">
        <v>0</v>
      </c>
      <c r="P804" s="126">
        <v>0</v>
      </c>
      <c r="Q804" s="126">
        <v>2.8269000000000002</v>
      </c>
      <c r="R804" s="126">
        <v>0</v>
      </c>
      <c r="S804" s="126">
        <v>0.10074640065088999</v>
      </c>
      <c r="T804" s="126">
        <v>0</v>
      </c>
      <c r="U804" s="126">
        <v>0</v>
      </c>
      <c r="V804" s="127">
        <v>0.10074640065088999</v>
      </c>
      <c r="W804">
        <v>6.6435723437574197</v>
      </c>
      <c r="X804">
        <v>0.47454088169695802</v>
      </c>
      <c r="Y804">
        <v>6.1690314620604596</v>
      </c>
      <c r="Z804">
        <v>5.2199496986665403</v>
      </c>
      <c r="AA804">
        <v>5.2199496986665403</v>
      </c>
      <c r="AB804">
        <v>0</v>
      </c>
      <c r="AC804">
        <v>0.94908176339391603</v>
      </c>
      <c r="AD804">
        <v>0.47454088169695802</v>
      </c>
      <c r="AE804">
        <v>0</v>
      </c>
      <c r="AF804" s="128">
        <v>4</v>
      </c>
      <c r="AG804">
        <v>46.003416694348203</v>
      </c>
      <c r="AH804">
        <v>8.5778009775542206</v>
      </c>
      <c r="AI804">
        <v>37.425615716793999</v>
      </c>
      <c r="AJ804">
        <v>2.3029468988753399</v>
      </c>
      <c r="AK804">
        <v>2.3029468988753399</v>
      </c>
      <c r="AL804">
        <v>0</v>
      </c>
      <c r="AM804">
        <v>35.122668817918701</v>
      </c>
      <c r="AN804">
        <v>8.5778009775542206</v>
      </c>
      <c r="AO804">
        <v>0</v>
      </c>
      <c r="AP804" s="129">
        <v>160.5</v>
      </c>
      <c r="AQ804" s="129">
        <v>0</v>
      </c>
      <c r="AR804" s="129">
        <v>160.5</v>
      </c>
      <c r="AS804" s="129">
        <v>158.5</v>
      </c>
      <c r="AT804" s="129">
        <v>0</v>
      </c>
      <c r="AU804" s="129">
        <v>158.5</v>
      </c>
      <c r="AV804" s="129">
        <v>0</v>
      </c>
      <c r="AW804" s="129">
        <v>160.5</v>
      </c>
      <c r="AX804" s="129">
        <v>158.5</v>
      </c>
      <c r="AY804" s="129">
        <v>319</v>
      </c>
      <c r="AZ804" s="130">
        <v>319</v>
      </c>
      <c r="BA804" s="131">
        <v>0</v>
      </c>
      <c r="BB804" s="116">
        <v>1</v>
      </c>
      <c r="BC804" s="116" t="s">
        <v>254</v>
      </c>
      <c r="BD804" s="116" t="s">
        <v>254</v>
      </c>
      <c r="BE804" s="116">
        <v>0</v>
      </c>
      <c r="BF804" s="116">
        <v>0</v>
      </c>
      <c r="BG804" s="116" t="s">
        <v>254</v>
      </c>
      <c r="BH804" s="116">
        <v>1</v>
      </c>
      <c r="BI804" s="116">
        <v>0.5</v>
      </c>
    </row>
    <row r="805" spans="1:61" s="143" customFormat="1" ht="15.5">
      <c r="A805" s="117" t="str">
        <f t="shared" si="12"/>
        <v>SF</v>
      </c>
      <c r="B805" s="118" t="s">
        <v>367</v>
      </c>
      <c r="C805" s="118">
        <v>1</v>
      </c>
      <c r="D805" s="118" t="s">
        <v>1239</v>
      </c>
      <c r="E805" s="119">
        <v>4</v>
      </c>
      <c r="F805" s="120">
        <v>2.5771558284759521</v>
      </c>
      <c r="G805" s="121">
        <v>34.483963012695312</v>
      </c>
      <c r="H805" s="137" t="s">
        <v>24</v>
      </c>
      <c r="I805" s="123">
        <v>21</v>
      </c>
      <c r="J805" s="124">
        <v>0.9</v>
      </c>
      <c r="K805" s="124">
        <v>27.233333333333299</v>
      </c>
      <c r="L805" s="124">
        <v>128.333333333333</v>
      </c>
      <c r="N805" s="125">
        <v>0.18740000000000001</v>
      </c>
      <c r="O805" s="126">
        <v>0</v>
      </c>
      <c r="P805" s="126">
        <v>0</v>
      </c>
      <c r="Q805" s="126">
        <v>2.4830999999999999</v>
      </c>
      <c r="R805" s="126">
        <v>0</v>
      </c>
      <c r="S805" s="126">
        <v>7.5470178406024699E-2</v>
      </c>
      <c r="T805" s="126">
        <v>0</v>
      </c>
      <c r="U805" s="126">
        <v>0</v>
      </c>
      <c r="V805" s="127">
        <v>7.5470178406024699E-2</v>
      </c>
      <c r="W805">
        <v>8.8832487309644694</v>
      </c>
      <c r="X805">
        <v>2.53807106598985</v>
      </c>
      <c r="Y805">
        <v>6.3451776649746199</v>
      </c>
      <c r="Z805">
        <v>6.3451776649746199</v>
      </c>
      <c r="AA805">
        <v>6.3451776649746199</v>
      </c>
      <c r="AB805">
        <v>0</v>
      </c>
      <c r="AC805">
        <v>0</v>
      </c>
      <c r="AD805">
        <v>2.53807106598985</v>
      </c>
      <c r="AE805">
        <v>0</v>
      </c>
      <c r="AF805" s="128">
        <v>2</v>
      </c>
      <c r="AG805">
        <v>121.618020304569</v>
      </c>
      <c r="AH805">
        <v>119.32741116751301</v>
      </c>
      <c r="AI805">
        <v>2.2906091370558399</v>
      </c>
      <c r="AJ805">
        <v>2.2906091370558399</v>
      </c>
      <c r="AK805">
        <v>2.2906091370558399</v>
      </c>
      <c r="AL805">
        <v>0</v>
      </c>
      <c r="AM805">
        <v>0</v>
      </c>
      <c r="AN805">
        <v>119.32741116751301</v>
      </c>
      <c r="AO805">
        <v>0</v>
      </c>
      <c r="AP805" s="129">
        <v>149.5</v>
      </c>
      <c r="AQ805" s="129">
        <v>0</v>
      </c>
      <c r="AR805" s="129">
        <v>149.5</v>
      </c>
      <c r="AS805" s="129">
        <v>48</v>
      </c>
      <c r="AT805" s="129">
        <v>0</v>
      </c>
      <c r="AU805" s="129">
        <v>48</v>
      </c>
      <c r="AV805" s="129">
        <v>0</v>
      </c>
      <c r="AW805" s="129">
        <v>149.5</v>
      </c>
      <c r="AX805" s="129">
        <v>48</v>
      </c>
      <c r="AY805" s="129">
        <v>197.5</v>
      </c>
      <c r="AZ805" s="130">
        <v>197.5</v>
      </c>
      <c r="BA805" s="131">
        <v>0</v>
      </c>
      <c r="BB805" s="116">
        <v>1</v>
      </c>
      <c r="BC805" s="116" t="s">
        <v>254</v>
      </c>
      <c r="BD805" s="116" t="s">
        <v>254</v>
      </c>
      <c r="BE805" s="116">
        <v>0</v>
      </c>
      <c r="BF805" s="116">
        <v>0</v>
      </c>
      <c r="BG805" s="116" t="s">
        <v>254</v>
      </c>
      <c r="BH805" s="116">
        <v>1</v>
      </c>
      <c r="BI805" s="116">
        <v>0.5</v>
      </c>
    </row>
    <row r="806" spans="1:61" ht="15.5">
      <c r="A806" s="117" t="str">
        <f t="shared" si="12"/>
        <v>SF</v>
      </c>
      <c r="B806" s="118" t="s">
        <v>367</v>
      </c>
      <c r="C806" s="118">
        <v>1</v>
      </c>
      <c r="D806" s="118" t="s">
        <v>1240</v>
      </c>
      <c r="E806" s="119">
        <v>5</v>
      </c>
      <c r="F806" s="120">
        <v>2.9030852317810059</v>
      </c>
      <c r="G806" s="121">
        <v>34.027961730957031</v>
      </c>
      <c r="H806" s="137" t="s">
        <v>24</v>
      </c>
      <c r="I806" s="123">
        <v>29</v>
      </c>
      <c r="J806" s="124">
        <v>0.93333333333333302</v>
      </c>
      <c r="K806" s="124">
        <v>20.633333333333301</v>
      </c>
      <c r="L806" s="124">
        <v>103.76666666666701</v>
      </c>
      <c r="N806" s="125">
        <v>0.45650000000000002</v>
      </c>
      <c r="O806" s="126">
        <v>0</v>
      </c>
      <c r="P806" s="126">
        <v>0</v>
      </c>
      <c r="Q806" s="126">
        <v>3.2725</v>
      </c>
      <c r="R806" s="126">
        <v>0</v>
      </c>
      <c r="S806" s="126">
        <v>0.13949579831932801</v>
      </c>
      <c r="T806" s="126">
        <v>0</v>
      </c>
      <c r="U806" s="126">
        <v>0</v>
      </c>
      <c r="V806" s="127">
        <v>0.13949579831932801</v>
      </c>
      <c r="W806">
        <v>3.5429583702391501</v>
      </c>
      <c r="X806">
        <v>1.7714791851195699</v>
      </c>
      <c r="Y806">
        <v>1.7714791851195699</v>
      </c>
      <c r="Z806">
        <v>0</v>
      </c>
      <c r="AA806">
        <v>0</v>
      </c>
      <c r="AB806">
        <v>0</v>
      </c>
      <c r="AC806">
        <v>1.7714791851195699</v>
      </c>
      <c r="AD806">
        <v>1.7714791851195699</v>
      </c>
      <c r="AE806">
        <v>0</v>
      </c>
      <c r="AF806" s="128">
        <v>2</v>
      </c>
      <c r="AG806">
        <v>83.046944198405697</v>
      </c>
      <c r="AH806">
        <v>49.1095364629466</v>
      </c>
      <c r="AI806">
        <v>33.937407735459097</v>
      </c>
      <c r="AJ806">
        <v>0</v>
      </c>
      <c r="AK806">
        <v>0</v>
      </c>
      <c r="AL806">
        <v>0</v>
      </c>
      <c r="AM806">
        <v>33.937407735459097</v>
      </c>
      <c r="AN806">
        <v>49.1095364629466</v>
      </c>
      <c r="AO806">
        <v>0</v>
      </c>
      <c r="AP806" s="129">
        <v>110.5</v>
      </c>
      <c r="AQ806" s="129">
        <v>0</v>
      </c>
      <c r="AR806" s="129">
        <v>110.5</v>
      </c>
      <c r="AS806" s="129">
        <v>96.5</v>
      </c>
      <c r="AT806" s="129">
        <v>0</v>
      </c>
      <c r="AU806" s="129">
        <v>96.5</v>
      </c>
      <c r="AV806" s="129">
        <v>0</v>
      </c>
      <c r="AW806" s="129">
        <v>110.5</v>
      </c>
      <c r="AX806" s="129">
        <v>96.5</v>
      </c>
      <c r="AY806" s="129">
        <v>207</v>
      </c>
      <c r="AZ806" s="130">
        <v>207</v>
      </c>
      <c r="BA806" s="131">
        <v>0</v>
      </c>
      <c r="BB806" s="116">
        <v>1</v>
      </c>
      <c r="BC806" s="116" t="s">
        <v>254</v>
      </c>
      <c r="BD806" s="116" t="s">
        <v>254</v>
      </c>
      <c r="BE806" s="116">
        <v>0</v>
      </c>
      <c r="BF806" s="116">
        <v>0</v>
      </c>
      <c r="BG806" s="116" t="s">
        <v>254</v>
      </c>
      <c r="BH806" s="116">
        <v>0</v>
      </c>
      <c r="BI806" s="116">
        <v>0.5</v>
      </c>
    </row>
    <row r="807" spans="1:61" ht="15.5">
      <c r="A807" s="117" t="str">
        <f t="shared" si="12"/>
        <v>SF</v>
      </c>
      <c r="B807" s="118" t="s">
        <v>367</v>
      </c>
      <c r="C807" s="118">
        <v>1</v>
      </c>
      <c r="D807" s="118" t="s">
        <v>1241</v>
      </c>
      <c r="E807" s="119">
        <v>6</v>
      </c>
      <c r="F807" s="120">
        <v>2.8553764820098877</v>
      </c>
      <c r="G807" s="121">
        <v>34.902267456054688</v>
      </c>
      <c r="H807" s="137" t="s">
        <v>24</v>
      </c>
      <c r="I807" s="123">
        <v>38</v>
      </c>
      <c r="J807" s="124">
        <v>0.9</v>
      </c>
      <c r="K807" s="124">
        <v>23</v>
      </c>
      <c r="L807" s="124">
        <v>130.433333333333</v>
      </c>
      <c r="N807" s="125">
        <v>0.4163</v>
      </c>
      <c r="O807" s="126">
        <v>0</v>
      </c>
      <c r="P807" s="126">
        <v>0</v>
      </c>
      <c r="Q807" s="126">
        <v>2.8191000000000002</v>
      </c>
      <c r="R807" s="126">
        <v>0</v>
      </c>
      <c r="S807" s="126">
        <v>0.14767124259515399</v>
      </c>
      <c r="T807" s="126">
        <v>0</v>
      </c>
      <c r="U807" s="126">
        <v>0</v>
      </c>
      <c r="V807" s="127">
        <v>0.14767124259515399</v>
      </c>
      <c r="W807">
        <v>1.5408914056781799</v>
      </c>
      <c r="X807">
        <v>1.15566855425864</v>
      </c>
      <c r="Y807">
        <v>0.38522285141954599</v>
      </c>
      <c r="Z807">
        <v>0.38522285141954599</v>
      </c>
      <c r="AA807">
        <v>0.38522285141954599</v>
      </c>
      <c r="AB807">
        <v>0</v>
      </c>
      <c r="AC807">
        <v>0</v>
      </c>
      <c r="AD807">
        <v>1.15566855425864</v>
      </c>
      <c r="AE807">
        <v>0</v>
      </c>
      <c r="AF807" s="128">
        <v>1</v>
      </c>
      <c r="AG807">
        <v>43.324858430602099</v>
      </c>
      <c r="AH807">
        <v>43.1857929812397</v>
      </c>
      <c r="AI807">
        <v>0.13906544936245599</v>
      </c>
      <c r="AJ807">
        <v>0.13906544936245599</v>
      </c>
      <c r="AK807">
        <v>0.13906544936245599</v>
      </c>
      <c r="AL807">
        <v>0</v>
      </c>
      <c r="AM807">
        <v>0</v>
      </c>
      <c r="AN807">
        <v>43.1857929812397</v>
      </c>
      <c r="AO807">
        <v>0</v>
      </c>
      <c r="AP807" s="129">
        <v>144.5</v>
      </c>
      <c r="AQ807" s="129">
        <v>0</v>
      </c>
      <c r="AR807" s="129">
        <v>144.5</v>
      </c>
      <c r="AS807" s="129">
        <v>51</v>
      </c>
      <c r="AT807" s="129">
        <v>0</v>
      </c>
      <c r="AU807" s="129">
        <v>51</v>
      </c>
      <c r="AV807" s="129">
        <v>0</v>
      </c>
      <c r="AW807" s="129">
        <v>144.5</v>
      </c>
      <c r="AX807" s="129">
        <v>51</v>
      </c>
      <c r="AY807" s="129">
        <v>195.5</v>
      </c>
      <c r="AZ807" s="130">
        <v>195.5</v>
      </c>
      <c r="BA807" s="131">
        <v>0</v>
      </c>
      <c r="BB807" s="116">
        <v>1</v>
      </c>
      <c r="BC807" s="116" t="s">
        <v>254</v>
      </c>
      <c r="BD807" s="116" t="s">
        <v>254</v>
      </c>
      <c r="BE807" s="116">
        <v>0</v>
      </c>
      <c r="BF807" s="116">
        <v>0</v>
      </c>
      <c r="BG807" s="116" t="s">
        <v>254</v>
      </c>
      <c r="BH807" s="116">
        <v>1</v>
      </c>
      <c r="BI807" s="116">
        <v>0.5</v>
      </c>
    </row>
    <row r="808" spans="1:61" ht="15.5">
      <c r="A808" s="117" t="str">
        <f t="shared" si="12"/>
        <v>SF</v>
      </c>
      <c r="B808" s="118" t="s">
        <v>367</v>
      </c>
      <c r="C808" s="118">
        <v>1</v>
      </c>
      <c r="D808" s="118" t="s">
        <v>1242</v>
      </c>
      <c r="E808" s="119">
        <v>7</v>
      </c>
      <c r="F808" s="120">
        <v>2.9699351787567139</v>
      </c>
      <c r="G808" s="121">
        <v>34.743968963623047</v>
      </c>
      <c r="H808" s="137" t="s">
        <v>24</v>
      </c>
      <c r="I808" s="123">
        <v>78</v>
      </c>
      <c r="J808" s="124">
        <v>0.83333333333333304</v>
      </c>
      <c r="K808" s="124">
        <v>12.8333333333333</v>
      </c>
      <c r="L808" s="124">
        <v>71.8</v>
      </c>
      <c r="N808" s="125">
        <v>0.26960000000000001</v>
      </c>
      <c r="O808" s="126">
        <v>0</v>
      </c>
      <c r="P808" s="126">
        <v>0</v>
      </c>
      <c r="Q808" s="126">
        <v>1.3545</v>
      </c>
      <c r="R808" s="126">
        <v>0</v>
      </c>
      <c r="S808" s="126">
        <v>0.19904023624953901</v>
      </c>
      <c r="T808" s="126">
        <v>0</v>
      </c>
      <c r="U808" s="126">
        <v>0</v>
      </c>
      <c r="V808" s="127">
        <v>0.19904023624953901</v>
      </c>
      <c r="W808">
        <v>4.8783462406244302</v>
      </c>
      <c r="X808">
        <v>0.609793280078054</v>
      </c>
      <c r="Y808">
        <v>4.2685529605463701</v>
      </c>
      <c r="Z808">
        <v>2.4391731203122098</v>
      </c>
      <c r="AA808">
        <v>2.4391731203122098</v>
      </c>
      <c r="AB808">
        <v>0</v>
      </c>
      <c r="AC808">
        <v>1.8293798402341599</v>
      </c>
      <c r="AD808">
        <v>0.609793280078054</v>
      </c>
      <c r="AE808">
        <v>0</v>
      </c>
      <c r="AF808" s="128">
        <v>3</v>
      </c>
      <c r="AG808">
        <v>70.196963229465197</v>
      </c>
      <c r="AH808">
        <v>28.669431062869698</v>
      </c>
      <c r="AI808">
        <v>41.527532166595499</v>
      </c>
      <c r="AJ808">
        <v>1.0829928654186201</v>
      </c>
      <c r="AK808">
        <v>1.0829928654186201</v>
      </c>
      <c r="AL808">
        <v>0</v>
      </c>
      <c r="AM808">
        <v>40.444539301176903</v>
      </c>
      <c r="AN808">
        <v>28.669431062869698</v>
      </c>
      <c r="AO808">
        <v>0</v>
      </c>
      <c r="AP808" s="129">
        <v>246</v>
      </c>
      <c r="AQ808" s="129">
        <v>0</v>
      </c>
      <c r="AR808" s="129">
        <v>246</v>
      </c>
      <c r="AS808" s="129">
        <v>259.5</v>
      </c>
      <c r="AT808" s="129">
        <v>0</v>
      </c>
      <c r="AU808" s="129">
        <v>259.5</v>
      </c>
      <c r="AV808" s="129">
        <v>0</v>
      </c>
      <c r="AW808" s="129">
        <v>246</v>
      </c>
      <c r="AX808" s="129">
        <v>259.5</v>
      </c>
      <c r="AY808" s="129">
        <v>505.5</v>
      </c>
      <c r="AZ808" s="130">
        <v>505.5</v>
      </c>
      <c r="BA808" s="131">
        <v>0</v>
      </c>
      <c r="BB808" s="116">
        <v>0</v>
      </c>
      <c r="BC808" s="116" t="s">
        <v>254</v>
      </c>
      <c r="BD808" s="116" t="s">
        <v>254</v>
      </c>
      <c r="BE808" s="116">
        <v>0</v>
      </c>
      <c r="BF808" s="116">
        <v>0</v>
      </c>
      <c r="BG808" s="116" t="s">
        <v>254</v>
      </c>
      <c r="BH808" s="116">
        <v>1</v>
      </c>
      <c r="BI808" s="116">
        <v>0</v>
      </c>
    </row>
    <row r="809" spans="1:61" ht="15.5">
      <c r="A809" s="117" t="str">
        <f t="shared" si="12"/>
        <v>SF</v>
      </c>
      <c r="B809" s="118" t="s">
        <v>367</v>
      </c>
      <c r="C809" s="118">
        <v>1</v>
      </c>
      <c r="D809" s="118" t="s">
        <v>1243</v>
      </c>
      <c r="E809" s="119">
        <v>8</v>
      </c>
      <c r="F809" s="120">
        <v>3.1037821769714355</v>
      </c>
      <c r="G809" s="121">
        <v>35.325157165527344</v>
      </c>
      <c r="H809" s="137" t="s">
        <v>24</v>
      </c>
      <c r="I809" s="123">
        <v>68</v>
      </c>
      <c r="J809" s="124">
        <v>0.93333333333333302</v>
      </c>
      <c r="K809" s="124">
        <v>29.4</v>
      </c>
      <c r="L809" s="124">
        <v>122.966666666667</v>
      </c>
      <c r="N809" s="125">
        <v>0.61580000000000001</v>
      </c>
      <c r="O809" s="126">
        <v>0</v>
      </c>
      <c r="P809" s="126">
        <v>0</v>
      </c>
      <c r="Q809" s="126">
        <v>2.6049000000000002</v>
      </c>
      <c r="R809" s="126">
        <v>0</v>
      </c>
      <c r="S809" s="126">
        <v>0.23640062958270899</v>
      </c>
      <c r="T809" s="126">
        <v>0</v>
      </c>
      <c r="U809" s="126">
        <v>0</v>
      </c>
      <c r="V809" s="127">
        <v>0.23640062958270899</v>
      </c>
      <c r="W809">
        <v>8.73576071004263</v>
      </c>
      <c r="X809">
        <v>1.04829128520512</v>
      </c>
      <c r="Y809">
        <v>7.6874694248375102</v>
      </c>
      <c r="Z809">
        <v>7.6874694248375102</v>
      </c>
      <c r="AA809">
        <v>7.6874694248375102</v>
      </c>
      <c r="AB809">
        <v>0</v>
      </c>
      <c r="AC809">
        <v>0</v>
      </c>
      <c r="AD809">
        <v>1.04829128520512</v>
      </c>
      <c r="AE809">
        <v>0</v>
      </c>
      <c r="AF809" s="128">
        <v>4</v>
      </c>
      <c r="AG809">
        <v>47.834579635194601</v>
      </c>
      <c r="AH809">
        <v>39.173247606401603</v>
      </c>
      <c r="AI809">
        <v>8.6613320287930708</v>
      </c>
      <c r="AJ809">
        <v>8.6613320287930708</v>
      </c>
      <c r="AK809">
        <v>8.6613320287930708</v>
      </c>
      <c r="AL809">
        <v>0</v>
      </c>
      <c r="AM809">
        <v>0</v>
      </c>
      <c r="AN809">
        <v>39.173247606401603</v>
      </c>
      <c r="AO809">
        <v>0</v>
      </c>
      <c r="AP809" s="129">
        <v>121.5</v>
      </c>
      <c r="AQ809" s="129">
        <v>0</v>
      </c>
      <c r="AR809" s="129">
        <v>121.5</v>
      </c>
      <c r="AS809" s="129">
        <v>41.5</v>
      </c>
      <c r="AT809" s="129">
        <v>0</v>
      </c>
      <c r="AU809" s="129">
        <v>41.5</v>
      </c>
      <c r="AV809" s="129">
        <v>0</v>
      </c>
      <c r="AW809" s="129">
        <v>121.5</v>
      </c>
      <c r="AX809" s="129">
        <v>41.5</v>
      </c>
      <c r="AY809" s="129">
        <v>163</v>
      </c>
      <c r="AZ809" s="130">
        <v>163</v>
      </c>
      <c r="BA809" s="131">
        <v>0</v>
      </c>
      <c r="BB809" s="116">
        <v>1</v>
      </c>
      <c r="BC809" s="116" t="s">
        <v>254</v>
      </c>
      <c r="BD809" s="116" t="s">
        <v>254</v>
      </c>
      <c r="BE809" s="116">
        <v>0</v>
      </c>
      <c r="BF809" s="116" t="s">
        <v>254</v>
      </c>
      <c r="BG809" s="116" t="s">
        <v>254</v>
      </c>
      <c r="BH809" s="116">
        <v>1</v>
      </c>
      <c r="BI809" s="116">
        <v>0.5</v>
      </c>
    </row>
    <row r="810" spans="1:61" ht="15.5">
      <c r="A810" s="117" t="str">
        <f t="shared" si="12"/>
        <v>SF</v>
      </c>
      <c r="B810" s="118" t="s">
        <v>367</v>
      </c>
      <c r="C810" s="118">
        <v>1</v>
      </c>
      <c r="D810" s="118" t="s">
        <v>1244</v>
      </c>
      <c r="E810" s="119">
        <v>9</v>
      </c>
      <c r="F810" s="120">
        <v>2.6323621273040771</v>
      </c>
      <c r="G810" s="121">
        <v>32.795909881591797</v>
      </c>
      <c r="H810" s="137" t="s">
        <v>24</v>
      </c>
      <c r="I810" s="123">
        <v>24</v>
      </c>
      <c r="J810" s="124">
        <v>0.9</v>
      </c>
      <c r="K810" s="124">
        <v>19.850000000000001</v>
      </c>
      <c r="L810" s="124">
        <v>111.1</v>
      </c>
      <c r="N810" s="125">
        <v>4.4400000000000002E-2</v>
      </c>
      <c r="O810" s="126">
        <v>0</v>
      </c>
      <c r="P810" s="126">
        <v>0</v>
      </c>
      <c r="Q810" s="126">
        <v>0.59499999999999997</v>
      </c>
      <c r="R810" s="126">
        <v>0</v>
      </c>
      <c r="S810" s="126">
        <v>7.4621848739495802E-2</v>
      </c>
      <c r="T810" s="126">
        <v>0</v>
      </c>
      <c r="U810" s="126">
        <v>0</v>
      </c>
      <c r="V810" s="127">
        <v>7.4621848739495802E-2</v>
      </c>
      <c r="W810">
        <v>3.4865072170699398</v>
      </c>
      <c r="X810">
        <v>2.7892057736559499</v>
      </c>
      <c r="Y810">
        <v>0.69730144341398803</v>
      </c>
      <c r="Z810">
        <v>0.69730144341398803</v>
      </c>
      <c r="AA810">
        <v>0.69730144341398803</v>
      </c>
      <c r="AB810">
        <v>0</v>
      </c>
      <c r="AC810">
        <v>0</v>
      </c>
      <c r="AD810">
        <v>2.7892057736559499</v>
      </c>
      <c r="AE810">
        <v>0</v>
      </c>
      <c r="AF810" s="128">
        <v>2</v>
      </c>
      <c r="AG810">
        <v>131.38623526950701</v>
      </c>
      <c r="AH810">
        <v>131.13450944843501</v>
      </c>
      <c r="AI810">
        <v>0.25172582107245001</v>
      </c>
      <c r="AJ810">
        <v>0.25172582107245001</v>
      </c>
      <c r="AK810">
        <v>0.25172582107245001</v>
      </c>
      <c r="AL810">
        <v>0</v>
      </c>
      <c r="AM810">
        <v>0</v>
      </c>
      <c r="AN810">
        <v>131.13450944843501</v>
      </c>
      <c r="AO810">
        <v>0</v>
      </c>
      <c r="AP810" s="129">
        <v>100</v>
      </c>
      <c r="AQ810" s="129">
        <v>0</v>
      </c>
      <c r="AR810" s="129">
        <v>100</v>
      </c>
      <c r="AS810" s="129">
        <v>82</v>
      </c>
      <c r="AT810" s="129">
        <v>0</v>
      </c>
      <c r="AU810" s="129">
        <v>82</v>
      </c>
      <c r="AV810" s="129">
        <v>0</v>
      </c>
      <c r="AW810" s="129">
        <v>100</v>
      </c>
      <c r="AX810" s="129">
        <v>82</v>
      </c>
      <c r="AY810" s="129">
        <v>182</v>
      </c>
      <c r="AZ810" s="130">
        <v>182</v>
      </c>
      <c r="BA810" s="131">
        <v>0</v>
      </c>
      <c r="BB810" s="116">
        <v>1</v>
      </c>
      <c r="BC810" s="116" t="s">
        <v>254</v>
      </c>
      <c r="BD810" s="116" t="s">
        <v>254</v>
      </c>
      <c r="BE810" s="116">
        <v>0</v>
      </c>
      <c r="BF810" s="116" t="s">
        <v>254</v>
      </c>
      <c r="BG810" s="116" t="s">
        <v>254</v>
      </c>
      <c r="BH810" s="116">
        <v>1</v>
      </c>
      <c r="BI810" s="116">
        <v>0.5</v>
      </c>
    </row>
    <row r="811" spans="1:61" ht="15.5">
      <c r="A811" s="117" t="str">
        <f t="shared" si="12"/>
        <v>SF</v>
      </c>
      <c r="B811" s="118" t="s">
        <v>367</v>
      </c>
      <c r="C811" s="118">
        <v>1</v>
      </c>
      <c r="D811" s="118" t="s">
        <v>1245</v>
      </c>
      <c r="E811" s="119">
        <v>10</v>
      </c>
      <c r="F811" s="120">
        <v>2.8358597755432129</v>
      </c>
      <c r="G811" s="121">
        <v>34.443660736083984</v>
      </c>
      <c r="H811" s="137" t="s">
        <v>24</v>
      </c>
      <c r="I811" s="123">
        <v>99</v>
      </c>
      <c r="J811" s="124">
        <v>1</v>
      </c>
      <c r="K811" s="124">
        <v>22.5</v>
      </c>
      <c r="L811" s="124">
        <v>126.6</v>
      </c>
      <c r="N811" s="125">
        <v>0.2339</v>
      </c>
      <c r="O811" s="126">
        <v>0</v>
      </c>
      <c r="P811" s="126">
        <v>0</v>
      </c>
      <c r="Q811" s="126">
        <v>3.1520000000000001</v>
      </c>
      <c r="R811" s="126">
        <v>0</v>
      </c>
      <c r="S811" s="126">
        <v>7.4206852791878206E-2</v>
      </c>
      <c r="T811" s="126">
        <v>0</v>
      </c>
      <c r="U811" s="126">
        <v>0</v>
      </c>
      <c r="V811" s="127">
        <v>7.4206852791878206E-2</v>
      </c>
      <c r="W811">
        <v>0.59584102961329899</v>
      </c>
      <c r="X811">
        <v>0.59584102961329899</v>
      </c>
      <c r="Y811">
        <v>0</v>
      </c>
      <c r="Z811">
        <v>0</v>
      </c>
      <c r="AA811">
        <v>0</v>
      </c>
      <c r="AB811">
        <v>0</v>
      </c>
      <c r="AC811">
        <v>0</v>
      </c>
      <c r="AD811">
        <v>0.59584102961329899</v>
      </c>
      <c r="AE811">
        <v>0</v>
      </c>
      <c r="AF811" s="128">
        <v>1</v>
      </c>
      <c r="AG811">
        <v>4.1410951558124296</v>
      </c>
      <c r="AH811">
        <v>4.1410951558124296</v>
      </c>
      <c r="AI811">
        <v>0</v>
      </c>
      <c r="AJ811">
        <v>0</v>
      </c>
      <c r="AK811">
        <v>0</v>
      </c>
      <c r="AL811">
        <v>0</v>
      </c>
      <c r="AM811">
        <v>0</v>
      </c>
      <c r="AN811">
        <v>4.1410951558124296</v>
      </c>
      <c r="AO811">
        <v>0</v>
      </c>
      <c r="AP811" s="129">
        <v>127.5</v>
      </c>
      <c r="AQ811" s="129">
        <v>0</v>
      </c>
      <c r="AR811" s="129">
        <v>127.5</v>
      </c>
      <c r="AS811" s="129">
        <v>114.5</v>
      </c>
      <c r="AT811" s="129">
        <v>0</v>
      </c>
      <c r="AU811" s="129">
        <v>114.5</v>
      </c>
      <c r="AV811" s="129">
        <v>0</v>
      </c>
      <c r="AW811" s="129">
        <v>127.5</v>
      </c>
      <c r="AX811" s="129">
        <v>114.5</v>
      </c>
      <c r="AY811" s="129">
        <v>242</v>
      </c>
      <c r="AZ811" s="130">
        <v>242</v>
      </c>
      <c r="BA811" s="131">
        <v>0</v>
      </c>
      <c r="BB811" s="116">
        <v>0</v>
      </c>
      <c r="BC811" s="116" t="s">
        <v>254</v>
      </c>
      <c r="BD811" s="116" t="s">
        <v>254</v>
      </c>
      <c r="BE811" s="116">
        <v>1</v>
      </c>
      <c r="BF811" s="116">
        <v>0</v>
      </c>
      <c r="BG811" s="116" t="s">
        <v>254</v>
      </c>
      <c r="BH811" s="116">
        <v>0</v>
      </c>
      <c r="BI811" s="116">
        <v>0.5</v>
      </c>
    </row>
    <row r="812" spans="1:61" ht="15.5">
      <c r="A812" s="117" t="str">
        <f t="shared" si="12"/>
        <v>SF</v>
      </c>
      <c r="B812" s="118" t="s">
        <v>367</v>
      </c>
      <c r="C812" s="118">
        <v>1</v>
      </c>
      <c r="D812" s="118" t="s">
        <v>1246</v>
      </c>
      <c r="E812" s="119">
        <v>11</v>
      </c>
      <c r="F812" s="120">
        <v>2.6399321556091309</v>
      </c>
      <c r="G812" s="121">
        <v>34.590606689453125</v>
      </c>
      <c r="H812" s="60" t="s">
        <v>24</v>
      </c>
      <c r="I812" s="123">
        <v>27</v>
      </c>
      <c r="J812" s="124">
        <v>0.96666666666666701</v>
      </c>
      <c r="K812" s="124">
        <v>20.533333333333299</v>
      </c>
      <c r="L812" s="124">
        <v>105.7</v>
      </c>
      <c r="N812" s="125">
        <v>0.32529999999999998</v>
      </c>
      <c r="O812" s="126">
        <v>0</v>
      </c>
      <c r="P812" s="126">
        <v>0</v>
      </c>
      <c r="Q812" s="126">
        <v>1.6648000000000001</v>
      </c>
      <c r="R812" s="126">
        <v>0</v>
      </c>
      <c r="S812" s="126">
        <v>0.19539884670831301</v>
      </c>
      <c r="T812" s="126">
        <v>0</v>
      </c>
      <c r="U812" s="126">
        <v>0</v>
      </c>
      <c r="V812" s="127">
        <v>0.19539884670831301</v>
      </c>
      <c r="W812">
        <v>2.6201159401303502</v>
      </c>
      <c r="X812">
        <v>0.655028985032588</v>
      </c>
      <c r="Y812">
        <v>1.9650869550977601</v>
      </c>
      <c r="Z812">
        <v>1.31005797006518</v>
      </c>
      <c r="AA812">
        <v>1.31005797006518</v>
      </c>
      <c r="AB812">
        <v>0</v>
      </c>
      <c r="AC812">
        <v>0.655028985032588</v>
      </c>
      <c r="AD812">
        <v>0.655028985032588</v>
      </c>
      <c r="AE812">
        <v>0</v>
      </c>
      <c r="AF812" s="128">
        <v>4</v>
      </c>
      <c r="AG812">
        <v>56.343955720040597</v>
      </c>
      <c r="AH812">
        <v>30.7961877313071</v>
      </c>
      <c r="AI812">
        <v>25.547767988733501</v>
      </c>
      <c r="AJ812">
        <v>1.3071103396325301</v>
      </c>
      <c r="AK812">
        <v>1.3071103396325301</v>
      </c>
      <c r="AL812">
        <v>0</v>
      </c>
      <c r="AM812">
        <v>24.240657649100999</v>
      </c>
      <c r="AN812">
        <v>30.7961877313071</v>
      </c>
      <c r="AO812">
        <v>0</v>
      </c>
      <c r="AP812" s="129">
        <v>153</v>
      </c>
      <c r="AQ812" s="129">
        <v>0</v>
      </c>
      <c r="AR812" s="129">
        <v>153</v>
      </c>
      <c r="AS812" s="129">
        <v>159</v>
      </c>
      <c r="AT812" s="129">
        <v>0</v>
      </c>
      <c r="AU812" s="129">
        <v>159</v>
      </c>
      <c r="AV812" s="129">
        <v>0</v>
      </c>
      <c r="AW812" s="129">
        <v>153</v>
      </c>
      <c r="AX812" s="129">
        <v>159</v>
      </c>
      <c r="AY812" s="129">
        <v>312</v>
      </c>
      <c r="AZ812" s="130">
        <v>312</v>
      </c>
      <c r="BA812" s="131">
        <v>0</v>
      </c>
      <c r="BB812" s="116">
        <v>1</v>
      </c>
      <c r="BC812" s="116" t="s">
        <v>254</v>
      </c>
      <c r="BD812" s="116" t="s">
        <v>254</v>
      </c>
      <c r="BE812" s="116">
        <v>0</v>
      </c>
      <c r="BF812" s="116">
        <v>0</v>
      </c>
      <c r="BG812" s="116" t="s">
        <v>254</v>
      </c>
      <c r="BH812" s="116">
        <v>0</v>
      </c>
      <c r="BI812" s="116">
        <v>0.5</v>
      </c>
    </row>
    <row r="813" spans="1:61" ht="15.5">
      <c r="A813" s="117" t="str">
        <f t="shared" si="12"/>
        <v>SF</v>
      </c>
      <c r="B813" s="118" t="s">
        <v>367</v>
      </c>
      <c r="C813" s="118">
        <v>1</v>
      </c>
      <c r="D813" s="118" t="s">
        <v>1247</v>
      </c>
      <c r="E813" s="119">
        <v>12</v>
      </c>
      <c r="F813" s="120">
        <v>2.840566873550415</v>
      </c>
      <c r="G813" s="121">
        <v>34.25518798828125</v>
      </c>
      <c r="H813" s="60" t="s">
        <v>24</v>
      </c>
      <c r="I813" s="123">
        <v>61</v>
      </c>
      <c r="J813" s="124">
        <v>1.06666666666667</v>
      </c>
      <c r="K813" s="124">
        <v>21.766666666666701</v>
      </c>
      <c r="L813" s="124">
        <v>134.96666666666701</v>
      </c>
      <c r="N813" s="125">
        <v>0.44390000000000002</v>
      </c>
      <c r="O813" s="126">
        <v>0</v>
      </c>
      <c r="P813" s="126">
        <v>0</v>
      </c>
      <c r="Q813" s="126">
        <v>3.4962</v>
      </c>
      <c r="R813" s="126">
        <v>0</v>
      </c>
      <c r="S813" s="126">
        <v>0.126966420685315</v>
      </c>
      <c r="T813" s="126">
        <v>0</v>
      </c>
      <c r="U813" s="126">
        <v>0</v>
      </c>
      <c r="V813" s="127">
        <v>0.126966420685315</v>
      </c>
      <c r="W813">
        <v>1.6097875080489401</v>
      </c>
      <c r="X813">
        <v>1.07319167203263</v>
      </c>
      <c r="Y813">
        <v>0.536595836016313</v>
      </c>
      <c r="Z813">
        <v>0</v>
      </c>
      <c r="AA813">
        <v>0</v>
      </c>
      <c r="AB813">
        <v>0</v>
      </c>
      <c r="AC813">
        <v>0.536595836016313</v>
      </c>
      <c r="AD813">
        <v>1.07319167203263</v>
      </c>
      <c r="AE813">
        <v>0</v>
      </c>
      <c r="AF813" s="128">
        <v>2</v>
      </c>
      <c r="AG813">
        <v>70.313908564069493</v>
      </c>
      <c r="AH813">
        <v>50.456106460613903</v>
      </c>
      <c r="AI813">
        <v>19.8578021034557</v>
      </c>
      <c r="AJ813">
        <v>0</v>
      </c>
      <c r="AK813">
        <v>0</v>
      </c>
      <c r="AL813">
        <v>0</v>
      </c>
      <c r="AM813">
        <v>19.8578021034557</v>
      </c>
      <c r="AN813">
        <v>50.456106460613903</v>
      </c>
      <c r="AO813">
        <v>0</v>
      </c>
      <c r="AP813" s="129">
        <v>257.5</v>
      </c>
      <c r="AQ813" s="129">
        <v>0</v>
      </c>
      <c r="AR813" s="129">
        <v>257.5</v>
      </c>
      <c r="AS813" s="129">
        <v>126.5</v>
      </c>
      <c r="AT813" s="129">
        <v>0</v>
      </c>
      <c r="AU813" s="129">
        <v>126.5</v>
      </c>
      <c r="AV813" s="129">
        <v>0</v>
      </c>
      <c r="AW813" s="129">
        <v>257.5</v>
      </c>
      <c r="AX813" s="129">
        <v>126.5</v>
      </c>
      <c r="AY813" s="129">
        <v>384</v>
      </c>
      <c r="AZ813" s="130">
        <v>384</v>
      </c>
      <c r="BA813" s="131">
        <v>0</v>
      </c>
      <c r="BB813" s="116">
        <v>0</v>
      </c>
      <c r="BC813" s="116" t="s">
        <v>254</v>
      </c>
      <c r="BD813" s="116" t="s">
        <v>254</v>
      </c>
      <c r="BE813" s="116">
        <v>0</v>
      </c>
      <c r="BF813" s="116">
        <v>0</v>
      </c>
      <c r="BG813" s="116" t="s">
        <v>254</v>
      </c>
      <c r="BH813" s="116">
        <v>0</v>
      </c>
      <c r="BI813" s="116">
        <v>0</v>
      </c>
    </row>
    <row r="814" spans="1:61" ht="15.5">
      <c r="A814" s="117" t="str">
        <f t="shared" si="12"/>
        <v>SF</v>
      </c>
      <c r="B814" s="118" t="s">
        <v>367</v>
      </c>
      <c r="C814" s="118">
        <v>1</v>
      </c>
      <c r="D814" s="118" t="s">
        <v>1248</v>
      </c>
      <c r="E814" s="119">
        <v>13</v>
      </c>
      <c r="F814" s="120">
        <v>3.1589980125427246</v>
      </c>
      <c r="G814" s="121">
        <v>35.519905090332031</v>
      </c>
      <c r="H814" s="60" t="s">
        <v>24</v>
      </c>
      <c r="I814" s="123">
        <v>80</v>
      </c>
      <c r="J814" s="124">
        <v>0.93333333333333302</v>
      </c>
      <c r="K814" s="124">
        <v>27.433333333333302</v>
      </c>
      <c r="L814" s="124">
        <v>128.26666666666699</v>
      </c>
      <c r="N814" s="125">
        <v>5.3472</v>
      </c>
      <c r="O814" s="126">
        <v>0</v>
      </c>
      <c r="P814" s="126">
        <v>0</v>
      </c>
      <c r="Q814" s="126">
        <v>2.0198999999999998</v>
      </c>
      <c r="R814" s="126">
        <v>0</v>
      </c>
      <c r="S814" s="126">
        <v>2.6472597653349199</v>
      </c>
      <c r="T814" s="126">
        <v>0</v>
      </c>
      <c r="U814" s="126">
        <v>0</v>
      </c>
      <c r="V814" s="127">
        <v>2.6472597653349199</v>
      </c>
      <c r="W814">
        <v>5.9510525924272901</v>
      </c>
      <c r="X814">
        <v>1.4877631481068201</v>
      </c>
      <c r="Y814">
        <v>4.46328944432046</v>
      </c>
      <c r="Z814">
        <v>2.9755262962136402</v>
      </c>
      <c r="AA814">
        <v>2.9755262962136402</v>
      </c>
      <c r="AB814">
        <v>0</v>
      </c>
      <c r="AC814">
        <v>1.4877631481068201</v>
      </c>
      <c r="AD814">
        <v>1.4877631481068201</v>
      </c>
      <c r="AE814">
        <v>0</v>
      </c>
      <c r="AF814" s="128">
        <v>3</v>
      </c>
      <c r="AG814">
        <v>32.088075578367899</v>
      </c>
      <c r="AH814">
        <v>26.892806665178899</v>
      </c>
      <c r="AI814">
        <v>5.19526891318902</v>
      </c>
      <c r="AJ814">
        <v>1.77341367254333</v>
      </c>
      <c r="AK814">
        <v>1.77341367254333</v>
      </c>
      <c r="AL814">
        <v>0</v>
      </c>
      <c r="AM814">
        <v>3.4218552406456899</v>
      </c>
      <c r="AN814">
        <v>26.892806665178899</v>
      </c>
      <c r="AO814">
        <v>0</v>
      </c>
      <c r="AP814" s="129">
        <v>205.5</v>
      </c>
      <c r="AQ814" s="129">
        <v>0</v>
      </c>
      <c r="AR814" s="129">
        <v>205.5</v>
      </c>
      <c r="AS814" s="129">
        <v>110</v>
      </c>
      <c r="AT814" s="129">
        <v>0</v>
      </c>
      <c r="AU814" s="129">
        <v>110</v>
      </c>
      <c r="AV814" s="129">
        <v>0</v>
      </c>
      <c r="AW814" s="129">
        <v>205.5</v>
      </c>
      <c r="AX814" s="129">
        <v>110</v>
      </c>
      <c r="AY814" s="129">
        <v>315.5</v>
      </c>
      <c r="AZ814" s="130">
        <v>315.5</v>
      </c>
      <c r="BA814" s="131">
        <v>0</v>
      </c>
      <c r="BB814" s="116">
        <v>1</v>
      </c>
      <c r="BC814" s="116" t="s">
        <v>254</v>
      </c>
      <c r="BD814" s="116" t="s">
        <v>254</v>
      </c>
      <c r="BE814" s="116">
        <v>1</v>
      </c>
      <c r="BF814" s="116" t="s">
        <v>254</v>
      </c>
      <c r="BG814" s="116" t="s">
        <v>254</v>
      </c>
      <c r="BH814" s="116">
        <v>0</v>
      </c>
      <c r="BI814" s="116">
        <v>1</v>
      </c>
    </row>
    <row r="815" spans="1:61" ht="15.5">
      <c r="A815" s="117" t="str">
        <f t="shared" si="12"/>
        <v>SF</v>
      </c>
      <c r="B815" s="118" t="s">
        <v>367</v>
      </c>
      <c r="C815" s="118">
        <v>1</v>
      </c>
      <c r="D815" s="118" t="s">
        <v>1249</v>
      </c>
      <c r="E815" s="119">
        <v>14</v>
      </c>
      <c r="F815" s="120">
        <v>2.6500399112701416</v>
      </c>
      <c r="G815" s="121">
        <v>32.942863464355469</v>
      </c>
      <c r="H815" s="60" t="s">
        <v>24</v>
      </c>
      <c r="I815" s="123">
        <v>66</v>
      </c>
      <c r="J815" s="124">
        <v>0.9</v>
      </c>
      <c r="K815" s="124">
        <v>19.3333333333333</v>
      </c>
      <c r="L815" s="124">
        <v>120.366666666667</v>
      </c>
      <c r="N815" s="125">
        <v>0.24260000000000001</v>
      </c>
      <c r="O815" s="126">
        <v>0</v>
      </c>
      <c r="P815" s="126">
        <v>0</v>
      </c>
      <c r="Q815" s="126">
        <v>1.5940000000000001</v>
      </c>
      <c r="R815" s="126">
        <v>0</v>
      </c>
      <c r="S815" s="126">
        <v>0.15219573400250899</v>
      </c>
      <c r="T815" s="126">
        <v>0</v>
      </c>
      <c r="U815" s="126">
        <v>0</v>
      </c>
      <c r="V815" s="127">
        <v>0.15219573400250899</v>
      </c>
      <c r="W815">
        <v>4.0565208572780698</v>
      </c>
      <c r="X815">
        <v>0</v>
      </c>
      <c r="Y815">
        <v>4.0565208572780698</v>
      </c>
      <c r="Z815">
        <v>4.0565208572780698</v>
      </c>
      <c r="AA815">
        <v>4.0565208572780698</v>
      </c>
      <c r="AB815">
        <v>0</v>
      </c>
      <c r="AC815">
        <v>0</v>
      </c>
      <c r="AD815">
        <v>0</v>
      </c>
      <c r="AE815">
        <v>0</v>
      </c>
      <c r="AF815" s="128">
        <v>1</v>
      </c>
      <c r="AG815">
        <v>2.57994726522886</v>
      </c>
      <c r="AH815">
        <v>0</v>
      </c>
      <c r="AI815">
        <v>2.57994726522886</v>
      </c>
      <c r="AJ815">
        <v>2.57994726522886</v>
      </c>
      <c r="AK815">
        <v>2.57994726522886</v>
      </c>
      <c r="AL815">
        <v>0</v>
      </c>
      <c r="AM815">
        <v>0</v>
      </c>
      <c r="AN815">
        <v>0</v>
      </c>
      <c r="AO815">
        <v>0</v>
      </c>
      <c r="AP815" s="129">
        <v>145</v>
      </c>
      <c r="AQ815" s="129">
        <v>0</v>
      </c>
      <c r="AR815" s="129">
        <v>145</v>
      </c>
      <c r="AS815" s="129">
        <v>243.5</v>
      </c>
      <c r="AT815" s="129">
        <v>0</v>
      </c>
      <c r="AU815" s="129">
        <v>243.5</v>
      </c>
      <c r="AV815" s="129">
        <v>0</v>
      </c>
      <c r="AW815" s="129">
        <v>145</v>
      </c>
      <c r="AX815" s="129">
        <v>243.5</v>
      </c>
      <c r="AY815" s="129">
        <v>388.5</v>
      </c>
      <c r="AZ815" s="130">
        <v>388.5</v>
      </c>
      <c r="BA815" s="131">
        <v>0</v>
      </c>
      <c r="BB815" s="116">
        <v>0</v>
      </c>
      <c r="BC815" s="116" t="s">
        <v>254</v>
      </c>
      <c r="BD815" s="116" t="s">
        <v>254</v>
      </c>
      <c r="BE815" s="116">
        <v>1</v>
      </c>
      <c r="BF815" s="116">
        <v>0</v>
      </c>
      <c r="BG815" s="116" t="s">
        <v>254</v>
      </c>
      <c r="BH815" s="116">
        <v>0</v>
      </c>
      <c r="BI815" s="116">
        <v>0.5</v>
      </c>
    </row>
    <row r="816" spans="1:61" ht="15.5">
      <c r="A816" s="117" t="str">
        <f t="shared" si="12"/>
        <v>SF</v>
      </c>
      <c r="B816" s="118" t="s">
        <v>367</v>
      </c>
      <c r="C816" s="118">
        <v>1</v>
      </c>
      <c r="D816" s="118" t="s">
        <v>1250</v>
      </c>
      <c r="E816" s="119">
        <v>15</v>
      </c>
      <c r="F816" s="120">
        <v>2.8484210968017578</v>
      </c>
      <c r="G816" s="121">
        <v>34.616504669189453</v>
      </c>
      <c r="H816" s="60" t="s">
        <v>24</v>
      </c>
      <c r="I816" s="123">
        <v>17</v>
      </c>
      <c r="J816" s="124">
        <v>0.96666666666666701</v>
      </c>
      <c r="K816" s="124">
        <v>25.266666666666701</v>
      </c>
      <c r="L816" s="124">
        <v>97.933333333333294</v>
      </c>
      <c r="N816" s="125">
        <v>3.0964999999999998</v>
      </c>
      <c r="O816" s="126">
        <v>0</v>
      </c>
      <c r="P816" s="126">
        <v>0</v>
      </c>
      <c r="Q816" s="126">
        <v>2.6793</v>
      </c>
      <c r="R816" s="126">
        <v>0</v>
      </c>
      <c r="S816" s="126">
        <v>1.1557123129175499</v>
      </c>
      <c r="T816" s="126">
        <v>0</v>
      </c>
      <c r="U816" s="126">
        <v>0</v>
      </c>
      <c r="V816" s="127">
        <v>1.1557123129175499</v>
      </c>
      <c r="W816">
        <v>11.5331385514378</v>
      </c>
      <c r="X816">
        <v>0.76887590342918699</v>
      </c>
      <c r="Y816">
        <v>10.379824696294</v>
      </c>
      <c r="Z816">
        <v>8.8420728894356504</v>
      </c>
      <c r="AA816">
        <v>8.8420728894356504</v>
      </c>
      <c r="AB816">
        <v>0</v>
      </c>
      <c r="AC816">
        <v>1.53775180685837</v>
      </c>
      <c r="AD816">
        <v>0.76887590342918699</v>
      </c>
      <c r="AE816">
        <v>0</v>
      </c>
      <c r="AF816" s="128">
        <v>6</v>
      </c>
      <c r="AG816">
        <v>74.303398431493207</v>
      </c>
      <c r="AH816">
        <v>36.148700599723199</v>
      </c>
      <c r="AI816">
        <v>38.099723204674802</v>
      </c>
      <c r="AJ816">
        <v>7.87751806858373</v>
      </c>
      <c r="AK816">
        <v>7.87751806858373</v>
      </c>
      <c r="AL816">
        <v>0</v>
      </c>
      <c r="AM816">
        <v>30.222205136090999</v>
      </c>
      <c r="AN816">
        <v>36.148700599723199</v>
      </c>
      <c r="AO816">
        <v>0</v>
      </c>
      <c r="AP816" s="129">
        <v>58.5</v>
      </c>
      <c r="AQ816" s="129">
        <v>0</v>
      </c>
      <c r="AR816" s="129">
        <v>58.5</v>
      </c>
      <c r="AS816" s="129">
        <v>28</v>
      </c>
      <c r="AT816" s="129">
        <v>0</v>
      </c>
      <c r="AU816" s="129">
        <v>28</v>
      </c>
      <c r="AV816" s="129">
        <v>0</v>
      </c>
      <c r="AW816" s="129">
        <v>58.5</v>
      </c>
      <c r="AX816" s="129">
        <v>28</v>
      </c>
      <c r="AY816" s="129">
        <v>86.5</v>
      </c>
      <c r="AZ816" s="130">
        <v>86.5</v>
      </c>
      <c r="BA816" s="131">
        <v>0</v>
      </c>
      <c r="BB816" s="116">
        <v>0</v>
      </c>
      <c r="BC816" s="116" t="s">
        <v>254</v>
      </c>
      <c r="BD816" s="116" t="s">
        <v>254</v>
      </c>
      <c r="BE816" s="116">
        <v>1</v>
      </c>
      <c r="BF816" s="116">
        <v>0</v>
      </c>
      <c r="BG816" s="116" t="s">
        <v>254</v>
      </c>
      <c r="BH816" s="116">
        <v>0</v>
      </c>
      <c r="BI816" s="116">
        <v>0.5</v>
      </c>
    </row>
    <row r="817" spans="1:61" ht="15.5">
      <c r="A817" s="117" t="str">
        <f t="shared" si="12"/>
        <v>SF</v>
      </c>
      <c r="B817" s="118" t="s">
        <v>367</v>
      </c>
      <c r="C817" s="118">
        <v>1</v>
      </c>
      <c r="D817" s="118" t="s">
        <v>1251</v>
      </c>
      <c r="E817" s="119">
        <v>16</v>
      </c>
      <c r="F817" s="120">
        <v>2.857635498046875</v>
      </c>
      <c r="G817" s="121">
        <v>35.523509979248047</v>
      </c>
      <c r="H817" s="60" t="s">
        <v>24</v>
      </c>
      <c r="I817" s="123">
        <v>69</v>
      </c>
      <c r="J817" s="124">
        <v>0.93333333333333302</v>
      </c>
      <c r="K817" s="124">
        <v>15.966666666666701</v>
      </c>
      <c r="L817" s="124">
        <v>111.2</v>
      </c>
      <c r="N817" s="125">
        <v>0.54579999999999995</v>
      </c>
      <c r="O817" s="126">
        <v>0</v>
      </c>
      <c r="P817" s="126">
        <v>0</v>
      </c>
      <c r="Q817" s="126">
        <v>2.0129999999999999</v>
      </c>
      <c r="R817" s="126">
        <v>0</v>
      </c>
      <c r="S817" s="126">
        <v>0.27113760556383498</v>
      </c>
      <c r="T817" s="126">
        <v>0</v>
      </c>
      <c r="U817" s="126">
        <v>0</v>
      </c>
      <c r="V817" s="127">
        <v>0.27113760556383498</v>
      </c>
      <c r="W817">
        <v>1.29929188592217</v>
      </c>
      <c r="X817">
        <v>0.64964594296108602</v>
      </c>
      <c r="Y817">
        <v>0.64964594296108602</v>
      </c>
      <c r="Z817">
        <v>0.64964594296108602</v>
      </c>
      <c r="AA817">
        <v>0.64964594296108602</v>
      </c>
      <c r="AB817">
        <v>0</v>
      </c>
      <c r="AC817">
        <v>0</v>
      </c>
      <c r="AD817">
        <v>0.64964594296108602</v>
      </c>
      <c r="AE817">
        <v>0</v>
      </c>
      <c r="AF817" s="128">
        <v>2</v>
      </c>
      <c r="AG817">
        <v>5.1068667576170999</v>
      </c>
      <c r="AH817">
        <v>4.5150393035795497</v>
      </c>
      <c r="AI817">
        <v>0.59182745403754999</v>
      </c>
      <c r="AJ817">
        <v>0.59182745403754999</v>
      </c>
      <c r="AK817">
        <v>0.59182745403754999</v>
      </c>
      <c r="AL817">
        <v>0</v>
      </c>
      <c r="AM817">
        <v>0</v>
      </c>
      <c r="AN817">
        <v>4.5150393035795497</v>
      </c>
      <c r="AO817">
        <v>0</v>
      </c>
      <c r="AP817" s="129">
        <v>147.5</v>
      </c>
      <c r="AQ817" s="129">
        <v>0</v>
      </c>
      <c r="AR817" s="129">
        <v>147.5</v>
      </c>
      <c r="AS817" s="129">
        <v>124.5</v>
      </c>
      <c r="AT817" s="129">
        <v>0</v>
      </c>
      <c r="AU817" s="129">
        <v>124.5</v>
      </c>
      <c r="AV817" s="129">
        <v>0</v>
      </c>
      <c r="AW817" s="129">
        <v>147.5</v>
      </c>
      <c r="AX817" s="129">
        <v>124.5</v>
      </c>
      <c r="AY817" s="129">
        <v>272</v>
      </c>
      <c r="AZ817" s="130">
        <v>272</v>
      </c>
      <c r="BA817" s="131">
        <v>0</v>
      </c>
      <c r="BB817" s="116">
        <v>1</v>
      </c>
      <c r="BC817" s="116" t="s">
        <v>254</v>
      </c>
      <c r="BD817" s="116" t="s">
        <v>254</v>
      </c>
      <c r="BE817" s="116">
        <v>0</v>
      </c>
      <c r="BF817" s="116" t="s">
        <v>254</v>
      </c>
      <c r="BG817" s="116" t="s">
        <v>254</v>
      </c>
      <c r="BH817" s="116">
        <v>0</v>
      </c>
      <c r="BI817" s="116">
        <v>0.5</v>
      </c>
    </row>
    <row r="818" spans="1:61" ht="15.5">
      <c r="A818" s="117" t="str">
        <f t="shared" si="12"/>
        <v>SF</v>
      </c>
      <c r="B818" s="118" t="s">
        <v>367</v>
      </c>
      <c r="C818" s="118">
        <v>1</v>
      </c>
      <c r="D818" s="118" t="s">
        <v>1252</v>
      </c>
      <c r="E818" s="119">
        <v>17</v>
      </c>
      <c r="F818" s="120">
        <v>2.8936431407928467</v>
      </c>
      <c r="G818" s="121">
        <v>34.801509857177734</v>
      </c>
      <c r="H818" s="60" t="s">
        <v>24</v>
      </c>
      <c r="I818" s="123">
        <v>13</v>
      </c>
      <c r="J818" s="124">
        <v>1.0333333333333301</v>
      </c>
      <c r="K818" s="124">
        <v>23.2</v>
      </c>
      <c r="L818" s="124">
        <v>128.5</v>
      </c>
      <c r="N818" s="125">
        <v>0.76829999999999998</v>
      </c>
      <c r="O818" s="126">
        <v>0</v>
      </c>
      <c r="P818" s="126">
        <v>0</v>
      </c>
      <c r="Q818" s="126">
        <v>2.9839000000000002</v>
      </c>
      <c r="R818" s="126">
        <v>0</v>
      </c>
      <c r="S818" s="126">
        <v>0.25748181909581402</v>
      </c>
      <c r="T818" s="126">
        <v>0</v>
      </c>
      <c r="U818" s="126">
        <v>0</v>
      </c>
      <c r="V818" s="127">
        <v>0.25748181909581402</v>
      </c>
      <c r="W818">
        <v>8.8727864246367698</v>
      </c>
      <c r="X818">
        <v>0.73939886871973104</v>
      </c>
      <c r="Y818">
        <v>8.1333875559170394</v>
      </c>
      <c r="Z818">
        <v>7.7636881215571698</v>
      </c>
      <c r="AA818">
        <v>7.7636881215571698</v>
      </c>
      <c r="AB818">
        <v>0</v>
      </c>
      <c r="AC818">
        <v>0.36969943435986502</v>
      </c>
      <c r="AD818">
        <v>0.73939886871973104</v>
      </c>
      <c r="AE818">
        <v>0</v>
      </c>
      <c r="AF818" s="128">
        <v>4</v>
      </c>
      <c r="AG818">
        <v>30.466930385596498</v>
      </c>
      <c r="AH818">
        <v>13.365373950977901</v>
      </c>
      <c r="AI818">
        <v>17.101556434618701</v>
      </c>
      <c r="AJ818">
        <v>3.4200894672631201</v>
      </c>
      <c r="AK818">
        <v>3.4200894672631201</v>
      </c>
      <c r="AL818">
        <v>0</v>
      </c>
      <c r="AM818">
        <v>13.681466967355499</v>
      </c>
      <c r="AN818">
        <v>13.365373950977901</v>
      </c>
      <c r="AO818">
        <v>0</v>
      </c>
      <c r="AP818" s="129">
        <v>92</v>
      </c>
      <c r="AQ818" s="129">
        <v>0</v>
      </c>
      <c r="AR818" s="129">
        <v>92</v>
      </c>
      <c r="AS818" s="129">
        <v>65.5</v>
      </c>
      <c r="AT818" s="129">
        <v>0</v>
      </c>
      <c r="AU818" s="129">
        <v>65.5</v>
      </c>
      <c r="AV818" s="129">
        <v>0</v>
      </c>
      <c r="AW818" s="129">
        <v>92</v>
      </c>
      <c r="AX818" s="129">
        <v>65.5</v>
      </c>
      <c r="AY818" s="129">
        <v>157.5</v>
      </c>
      <c r="AZ818" s="130">
        <v>157.5</v>
      </c>
      <c r="BA818" s="131">
        <v>0</v>
      </c>
      <c r="BB818" s="116">
        <v>1</v>
      </c>
      <c r="BC818" s="116" t="s">
        <v>254</v>
      </c>
      <c r="BD818" s="116" t="s">
        <v>254</v>
      </c>
      <c r="BE818" s="116">
        <v>0</v>
      </c>
      <c r="BF818" s="116">
        <v>0</v>
      </c>
      <c r="BG818" s="116" t="s">
        <v>254</v>
      </c>
      <c r="BH818" s="116">
        <v>0</v>
      </c>
      <c r="BI818" s="116">
        <v>0.5</v>
      </c>
    </row>
    <row r="819" spans="1:61" ht="15.5">
      <c r="A819" s="117" t="str">
        <f t="shared" si="12"/>
        <v>SF</v>
      </c>
      <c r="B819" s="118" t="s">
        <v>367</v>
      </c>
      <c r="C819" s="118">
        <v>1</v>
      </c>
      <c r="D819" s="118" t="s">
        <v>1253</v>
      </c>
      <c r="E819" s="119">
        <v>18</v>
      </c>
      <c r="F819" s="120">
        <v>3.1545467376708984</v>
      </c>
      <c r="G819" s="121">
        <v>35.797763824462891</v>
      </c>
      <c r="H819" s="60" t="s">
        <v>24</v>
      </c>
      <c r="I819" s="123">
        <v>17</v>
      </c>
      <c r="J819" s="124">
        <v>1.0333333333333301</v>
      </c>
      <c r="K819" s="124">
        <v>28.266666666666701</v>
      </c>
      <c r="L819" s="124">
        <v>126.933333333333</v>
      </c>
      <c r="N819" s="125">
        <v>0.83120000000000005</v>
      </c>
      <c r="O819" s="126">
        <v>0</v>
      </c>
      <c r="P819" s="126">
        <v>0</v>
      </c>
      <c r="Q819" s="126">
        <v>2.6156999999999999</v>
      </c>
      <c r="R819" s="126">
        <v>0</v>
      </c>
      <c r="S819" s="126">
        <v>0.31777344496693</v>
      </c>
      <c r="T819" s="126">
        <v>0</v>
      </c>
      <c r="U819" s="126">
        <v>0</v>
      </c>
      <c r="V819" s="127">
        <v>0.31777344496693</v>
      </c>
      <c r="W819">
        <v>6.5398933494315301</v>
      </c>
      <c r="X819">
        <v>3.0184123151222502</v>
      </c>
      <c r="Y819">
        <v>3.5214810343092902</v>
      </c>
      <c r="Z819">
        <v>3.5214810343092902</v>
      </c>
      <c r="AA819">
        <v>3.5214810343092902</v>
      </c>
      <c r="AB819">
        <v>0</v>
      </c>
      <c r="AC819">
        <v>0</v>
      </c>
      <c r="AD819">
        <v>3.0184123151222502</v>
      </c>
      <c r="AE819">
        <v>0</v>
      </c>
      <c r="AF819" s="128">
        <v>2</v>
      </c>
      <c r="AG819">
        <v>128.68095381829201</v>
      </c>
      <c r="AH819">
        <v>127.352349330919</v>
      </c>
      <c r="AI819">
        <v>1.3286044873729801</v>
      </c>
      <c r="AJ819">
        <v>1.3286044873729801</v>
      </c>
      <c r="AK819">
        <v>1.3286044873729801</v>
      </c>
      <c r="AL819">
        <v>0</v>
      </c>
      <c r="AM819">
        <v>0</v>
      </c>
      <c r="AN819">
        <v>127.352349330919</v>
      </c>
      <c r="AO819">
        <v>0</v>
      </c>
      <c r="AP819" s="129">
        <v>104.5</v>
      </c>
      <c r="AQ819" s="129">
        <v>0</v>
      </c>
      <c r="AR819" s="129">
        <v>104.5</v>
      </c>
      <c r="AS819" s="129">
        <v>51.5</v>
      </c>
      <c r="AT819" s="129">
        <v>0</v>
      </c>
      <c r="AU819" s="129">
        <v>51.5</v>
      </c>
      <c r="AV819" s="129">
        <v>0</v>
      </c>
      <c r="AW819" s="129">
        <v>104.5</v>
      </c>
      <c r="AX819" s="129">
        <v>51.5</v>
      </c>
      <c r="AY819" s="129">
        <v>156</v>
      </c>
      <c r="AZ819" s="130">
        <v>156</v>
      </c>
      <c r="BA819" s="131">
        <v>0</v>
      </c>
      <c r="BB819" s="116">
        <v>0</v>
      </c>
      <c r="BC819" s="116" t="s">
        <v>254</v>
      </c>
      <c r="BD819" s="116" t="s">
        <v>254</v>
      </c>
      <c r="BE819" s="116">
        <v>1</v>
      </c>
      <c r="BF819" s="116">
        <v>1</v>
      </c>
      <c r="BG819" s="116" t="s">
        <v>254</v>
      </c>
      <c r="BH819" s="116">
        <v>1</v>
      </c>
      <c r="BI819" s="116">
        <v>0.5</v>
      </c>
    </row>
    <row r="820" spans="1:61" ht="15.5">
      <c r="A820" s="117" t="str">
        <f t="shared" si="12"/>
        <v>SF</v>
      </c>
      <c r="B820" s="118" t="s">
        <v>367</v>
      </c>
      <c r="C820" s="118">
        <v>1</v>
      </c>
      <c r="D820" s="118" t="s">
        <v>1254</v>
      </c>
      <c r="E820" s="119">
        <v>19</v>
      </c>
      <c r="F820" s="120">
        <v>3.0362930297851562</v>
      </c>
      <c r="G820" s="121">
        <v>34.093441009521484</v>
      </c>
      <c r="H820" s="60" t="s">
        <v>24</v>
      </c>
      <c r="I820" s="123">
        <v>85</v>
      </c>
      <c r="J820" s="124">
        <v>0.96666666666666701</v>
      </c>
      <c r="K820" s="124">
        <v>24.766666666666701</v>
      </c>
      <c r="L820" s="124">
        <v>115.966666666667</v>
      </c>
      <c r="N820" s="125">
        <v>0.1656</v>
      </c>
      <c r="O820" s="126">
        <v>0</v>
      </c>
      <c r="P820" s="126">
        <v>0</v>
      </c>
      <c r="Q820" s="126">
        <v>1.6783999999999999</v>
      </c>
      <c r="R820" s="126">
        <v>0</v>
      </c>
      <c r="S820" s="126">
        <v>9.8665395614871296E-2</v>
      </c>
      <c r="T820" s="126">
        <v>0</v>
      </c>
      <c r="U820" s="126">
        <v>0</v>
      </c>
      <c r="V820" s="127">
        <v>9.8665395614871296E-2</v>
      </c>
      <c r="W820">
        <v>2.2309808879303898</v>
      </c>
      <c r="X820">
        <v>1.4873205919535999</v>
      </c>
      <c r="Y820">
        <v>0.74366029597679795</v>
      </c>
      <c r="Z820">
        <v>0</v>
      </c>
      <c r="AA820">
        <v>0</v>
      </c>
      <c r="AB820">
        <v>0</v>
      </c>
      <c r="AC820">
        <v>0.74366029597679795</v>
      </c>
      <c r="AD820">
        <v>1.4873205919535999</v>
      </c>
      <c r="AE820">
        <v>0</v>
      </c>
      <c r="AF820" s="128">
        <v>2</v>
      </c>
      <c r="AG820">
        <v>61.028854019483902</v>
      </c>
      <c r="AH820">
        <v>33.5082174462705</v>
      </c>
      <c r="AI820">
        <v>27.520636573213402</v>
      </c>
      <c r="AJ820">
        <v>0</v>
      </c>
      <c r="AK820">
        <v>0</v>
      </c>
      <c r="AL820">
        <v>0</v>
      </c>
      <c r="AM820">
        <v>27.520636573213402</v>
      </c>
      <c r="AN820">
        <v>33.5082174462705</v>
      </c>
      <c r="AO820">
        <v>0</v>
      </c>
      <c r="AP820" s="135" t="s">
        <v>254</v>
      </c>
      <c r="AQ820" s="135" t="s">
        <v>254</v>
      </c>
      <c r="AR820" s="135" t="s">
        <v>254</v>
      </c>
      <c r="AS820" s="135" t="s">
        <v>254</v>
      </c>
      <c r="AT820" s="135" t="s">
        <v>254</v>
      </c>
      <c r="AU820" s="135" t="s">
        <v>254</v>
      </c>
      <c r="AV820" s="135" t="s">
        <v>254</v>
      </c>
      <c r="AW820" s="135" t="s">
        <v>254</v>
      </c>
      <c r="AX820" s="135" t="s">
        <v>254</v>
      </c>
      <c r="AY820" s="135" t="s">
        <v>254</v>
      </c>
      <c r="AZ820" s="136" t="s">
        <v>254</v>
      </c>
      <c r="BA820" s="131">
        <v>0</v>
      </c>
      <c r="BB820" s="116">
        <v>1</v>
      </c>
      <c r="BC820" s="116" t="s">
        <v>254</v>
      </c>
      <c r="BD820" s="116" t="s">
        <v>254</v>
      </c>
      <c r="BE820" s="116">
        <v>0</v>
      </c>
      <c r="BF820" s="116">
        <v>0</v>
      </c>
      <c r="BG820" s="116" t="s">
        <v>254</v>
      </c>
      <c r="BH820" s="116">
        <v>0</v>
      </c>
      <c r="BI820" s="116">
        <v>0.5</v>
      </c>
    </row>
    <row r="821" spans="1:61" ht="15.5">
      <c r="A821" s="117" t="str">
        <f t="shared" si="12"/>
        <v>SF</v>
      </c>
      <c r="B821" s="118" t="s">
        <v>367</v>
      </c>
      <c r="C821" s="118">
        <v>1</v>
      </c>
      <c r="D821" s="118" t="s">
        <v>1255</v>
      </c>
      <c r="E821" s="119">
        <v>20</v>
      </c>
      <c r="F821" s="120">
        <v>2.9436571598052979</v>
      </c>
      <c r="G821" s="121">
        <v>34.565906524658203</v>
      </c>
      <c r="H821" s="60" t="s">
        <v>24</v>
      </c>
      <c r="I821" s="123">
        <v>43</v>
      </c>
      <c r="J821" s="124">
        <v>1.1000000000000001</v>
      </c>
      <c r="K821" s="124">
        <v>32.799999999999997</v>
      </c>
      <c r="L821" s="124">
        <v>150.833333333333</v>
      </c>
      <c r="N821" s="125">
        <v>0.72470000000000001</v>
      </c>
      <c r="O821" s="126">
        <v>0</v>
      </c>
      <c r="P821" s="126">
        <v>0</v>
      </c>
      <c r="Q821" s="126">
        <v>3.5834000000000001</v>
      </c>
      <c r="R821" s="126">
        <v>0</v>
      </c>
      <c r="S821" s="126">
        <v>0.20223809789585301</v>
      </c>
      <c r="T821" s="126">
        <v>0</v>
      </c>
      <c r="U821" s="126">
        <v>0</v>
      </c>
      <c r="V821" s="127">
        <v>0.20223809789585301</v>
      </c>
      <c r="W821">
        <v>5.0999592003264</v>
      </c>
      <c r="X821">
        <v>0</v>
      </c>
      <c r="Y821">
        <v>5.0999592003264</v>
      </c>
      <c r="Z821">
        <v>5.0999592003264</v>
      </c>
      <c r="AA821">
        <v>5.0999592003264</v>
      </c>
      <c r="AB821">
        <v>0</v>
      </c>
      <c r="AC821">
        <v>0</v>
      </c>
      <c r="AD821">
        <v>0</v>
      </c>
      <c r="AE821">
        <v>0</v>
      </c>
      <c r="AF821" s="128">
        <v>2</v>
      </c>
      <c r="AG821">
        <v>4.08506731946144</v>
      </c>
      <c r="AH821">
        <v>0</v>
      </c>
      <c r="AI821">
        <v>4.08506731946144</v>
      </c>
      <c r="AJ821">
        <v>4.08506731946144</v>
      </c>
      <c r="AK821">
        <v>4.08506731946144</v>
      </c>
      <c r="AL821">
        <v>0</v>
      </c>
      <c r="AM821">
        <v>0</v>
      </c>
      <c r="AN821">
        <v>0</v>
      </c>
      <c r="AO821">
        <v>0</v>
      </c>
      <c r="AP821" s="129">
        <v>108</v>
      </c>
      <c r="AQ821" s="129">
        <v>0</v>
      </c>
      <c r="AR821" s="129">
        <v>108</v>
      </c>
      <c r="AS821" s="129">
        <v>153.5</v>
      </c>
      <c r="AT821" s="129">
        <v>0</v>
      </c>
      <c r="AU821" s="129">
        <v>153.5</v>
      </c>
      <c r="AV821" s="129">
        <v>0</v>
      </c>
      <c r="AW821" s="129">
        <v>108</v>
      </c>
      <c r="AX821" s="129">
        <v>153.5</v>
      </c>
      <c r="AY821" s="129">
        <v>261.5</v>
      </c>
      <c r="AZ821" s="130">
        <v>261.5</v>
      </c>
      <c r="BA821" s="131">
        <v>0</v>
      </c>
      <c r="BB821" s="116">
        <v>0</v>
      </c>
      <c r="BC821" s="116" t="s">
        <v>254</v>
      </c>
      <c r="BD821" s="116" t="s">
        <v>254</v>
      </c>
      <c r="BE821" s="116">
        <v>0</v>
      </c>
      <c r="BF821" s="116">
        <v>0</v>
      </c>
      <c r="BG821" s="116" t="s">
        <v>254</v>
      </c>
      <c r="BH821" s="116">
        <v>1</v>
      </c>
      <c r="BI821" s="116">
        <v>0</v>
      </c>
    </row>
    <row r="822" spans="1:61" ht="15.5">
      <c r="A822" s="143" t="str">
        <f t="shared" si="12"/>
        <v>SF</v>
      </c>
      <c r="B822" s="144" t="s">
        <v>369</v>
      </c>
      <c r="C822" s="144">
        <v>1</v>
      </c>
      <c r="D822" s="144" t="s">
        <v>1256</v>
      </c>
      <c r="E822" s="145">
        <v>1</v>
      </c>
      <c r="F822" s="146">
        <v>2.9184885025024414</v>
      </c>
      <c r="G822" s="147">
        <v>34.330352783203125</v>
      </c>
      <c r="H822" s="122" t="s">
        <v>24</v>
      </c>
      <c r="I822" s="123">
        <v>31</v>
      </c>
      <c r="J822" s="124">
        <v>0.96666666666666701</v>
      </c>
      <c r="K822" s="124">
        <v>25.766666666666701</v>
      </c>
      <c r="L822" s="124">
        <v>111.933333333333</v>
      </c>
      <c r="N822" s="125">
        <v>0.24690000000000001</v>
      </c>
      <c r="O822" s="126">
        <v>0</v>
      </c>
      <c r="P822" s="126">
        <v>0</v>
      </c>
      <c r="Q822" s="126">
        <v>3.6919</v>
      </c>
      <c r="R822" s="126">
        <v>0</v>
      </c>
      <c r="S822" s="126">
        <v>6.6876134239822305E-2</v>
      </c>
      <c r="T822" s="126">
        <v>0</v>
      </c>
      <c r="U822" s="126">
        <v>0</v>
      </c>
      <c r="V822" s="127">
        <v>6.6876134239822305E-2</v>
      </c>
      <c r="W822">
        <v>14.386287113559799</v>
      </c>
      <c r="X822">
        <v>0</v>
      </c>
      <c r="Y822">
        <v>14.386287113559799</v>
      </c>
      <c r="Z822">
        <v>0.91827364554637303</v>
      </c>
      <c r="AA822">
        <v>0.91827364554637303</v>
      </c>
      <c r="AB822">
        <v>0</v>
      </c>
      <c r="AC822">
        <v>13.468013468013501</v>
      </c>
      <c r="AD822">
        <v>0</v>
      </c>
      <c r="AE822">
        <v>0</v>
      </c>
      <c r="AF822" s="128">
        <v>3</v>
      </c>
      <c r="AG822">
        <v>235.39026629935699</v>
      </c>
      <c r="AH822">
        <v>0</v>
      </c>
      <c r="AI822">
        <v>235.39026629935699</v>
      </c>
      <c r="AJ822">
        <v>0.33149678604224098</v>
      </c>
      <c r="AK822">
        <v>0.33149678604224098</v>
      </c>
      <c r="AL822">
        <v>0</v>
      </c>
      <c r="AM822">
        <v>235.05876951331501</v>
      </c>
      <c r="AN822">
        <v>0</v>
      </c>
      <c r="AO822">
        <v>0</v>
      </c>
      <c r="AP822" s="129">
        <v>361.5</v>
      </c>
      <c r="AQ822" s="129">
        <v>0</v>
      </c>
      <c r="AR822" s="129">
        <v>361.5</v>
      </c>
      <c r="AS822" s="129">
        <v>61.5</v>
      </c>
      <c r="AT822" s="129">
        <v>0</v>
      </c>
      <c r="AU822" s="129">
        <v>61.5</v>
      </c>
      <c r="AV822" s="129">
        <v>0</v>
      </c>
      <c r="AW822" s="129">
        <v>361.5</v>
      </c>
      <c r="AX822" s="129">
        <v>61.5</v>
      </c>
      <c r="AY822" s="129">
        <v>423</v>
      </c>
      <c r="AZ822" s="130">
        <v>423</v>
      </c>
      <c r="BA822" s="131">
        <v>0</v>
      </c>
      <c r="BB822" s="116">
        <v>1</v>
      </c>
      <c r="BC822" s="116" t="s">
        <v>254</v>
      </c>
      <c r="BD822" s="116" t="s">
        <v>254</v>
      </c>
      <c r="BE822" s="116">
        <v>1</v>
      </c>
      <c r="BF822" s="116">
        <v>0</v>
      </c>
      <c r="BG822" s="116" t="s">
        <v>254</v>
      </c>
      <c r="BH822" s="116">
        <v>1</v>
      </c>
      <c r="BI822" s="116">
        <v>1</v>
      </c>
    </row>
    <row r="823" spans="1:61" ht="15.5">
      <c r="A823" s="143" t="str">
        <f t="shared" si="12"/>
        <v>SF</v>
      </c>
      <c r="B823" s="144" t="s">
        <v>369</v>
      </c>
      <c r="C823" s="144">
        <v>1</v>
      </c>
      <c r="D823" s="144" t="s">
        <v>1257</v>
      </c>
      <c r="E823" s="145">
        <v>2</v>
      </c>
      <c r="F823" s="146">
        <v>2.8325238227844238</v>
      </c>
      <c r="G823" s="147">
        <v>35.448158264160156</v>
      </c>
      <c r="H823" s="122" t="s">
        <v>24</v>
      </c>
      <c r="I823" s="123">
        <v>34</v>
      </c>
      <c r="J823" s="124">
        <v>0.93333333333333302</v>
      </c>
      <c r="K823" s="124">
        <v>31.233333333333299</v>
      </c>
      <c r="L823" s="124">
        <v>132.166666666667</v>
      </c>
      <c r="N823" s="125">
        <v>0.52080000000000004</v>
      </c>
      <c r="O823" s="126">
        <v>0</v>
      </c>
      <c r="P823" s="126">
        <v>0</v>
      </c>
      <c r="Q823" s="126">
        <v>3.1387</v>
      </c>
      <c r="R823" s="126">
        <v>0</v>
      </c>
      <c r="S823" s="126">
        <v>0.16592856915283399</v>
      </c>
      <c r="T823" s="126">
        <v>0</v>
      </c>
      <c r="U823" s="126">
        <v>0</v>
      </c>
      <c r="V823" s="127">
        <v>0.16592856915283399</v>
      </c>
      <c r="W823">
        <v>8.3152566883586392</v>
      </c>
      <c r="X823">
        <v>0.18076644974692699</v>
      </c>
      <c r="Y823">
        <v>8.1344902386117095</v>
      </c>
      <c r="Z823">
        <v>1.9884309472162001</v>
      </c>
      <c r="AA823">
        <v>1.26536514822849</v>
      </c>
      <c r="AB823">
        <v>0.72306579898770795</v>
      </c>
      <c r="AC823">
        <v>6.1460592913955203</v>
      </c>
      <c r="AD823">
        <v>0.18076644974692699</v>
      </c>
      <c r="AE823">
        <v>0</v>
      </c>
      <c r="AF823" s="128">
        <v>5</v>
      </c>
      <c r="AG823">
        <v>115.975054229935</v>
      </c>
      <c r="AH823">
        <v>2.7476500361532898E-2</v>
      </c>
      <c r="AI823">
        <v>115.947577729573</v>
      </c>
      <c r="AJ823">
        <v>2.1605206073752701</v>
      </c>
      <c r="AK823">
        <v>1.60773680404917</v>
      </c>
      <c r="AL823">
        <v>0.552783803326103</v>
      </c>
      <c r="AM823">
        <v>113.78705712219799</v>
      </c>
      <c r="AN823">
        <v>2.7476500361532898E-2</v>
      </c>
      <c r="AO823">
        <v>0</v>
      </c>
      <c r="AP823" s="129">
        <v>171</v>
      </c>
      <c r="AQ823" s="129">
        <v>0</v>
      </c>
      <c r="AR823" s="129">
        <v>171</v>
      </c>
      <c r="AS823" s="129">
        <v>47</v>
      </c>
      <c r="AT823" s="129">
        <v>0</v>
      </c>
      <c r="AU823" s="129">
        <v>47</v>
      </c>
      <c r="AV823" s="129">
        <v>0</v>
      </c>
      <c r="AW823" s="129">
        <v>171</v>
      </c>
      <c r="AX823" s="129">
        <v>47</v>
      </c>
      <c r="AY823" s="129">
        <v>218</v>
      </c>
      <c r="AZ823" s="130">
        <v>218</v>
      </c>
      <c r="BA823" s="131">
        <v>0</v>
      </c>
      <c r="BB823" s="116">
        <v>1</v>
      </c>
      <c r="BC823" s="116" t="s">
        <v>254</v>
      </c>
      <c r="BD823" s="116" t="s">
        <v>254</v>
      </c>
      <c r="BE823" s="116">
        <v>1</v>
      </c>
      <c r="BF823" s="116">
        <v>1</v>
      </c>
      <c r="BG823" s="116" t="s">
        <v>254</v>
      </c>
      <c r="BH823" s="116">
        <v>1</v>
      </c>
      <c r="BI823" s="116">
        <v>1</v>
      </c>
    </row>
    <row r="824" spans="1:61" ht="15.5">
      <c r="A824" s="117" t="str">
        <f t="shared" si="12"/>
        <v>SF</v>
      </c>
      <c r="B824" s="118" t="s">
        <v>369</v>
      </c>
      <c r="C824" s="118">
        <v>1</v>
      </c>
      <c r="D824" s="118" t="s">
        <v>1258</v>
      </c>
      <c r="E824" s="119">
        <v>3</v>
      </c>
      <c r="F824" s="120">
        <v>2.9870374202728271</v>
      </c>
      <c r="G824" s="121">
        <v>35.015365600585937</v>
      </c>
      <c r="H824" s="60" t="s">
        <v>24</v>
      </c>
      <c r="I824" s="123">
        <v>52</v>
      </c>
      <c r="J824" s="124">
        <v>0.93333333333333302</v>
      </c>
      <c r="K824" s="124">
        <v>37.1</v>
      </c>
      <c r="L824" s="124">
        <v>175.566666666667</v>
      </c>
      <c r="N824" s="125">
        <v>0.21479999999999999</v>
      </c>
      <c r="O824" s="126">
        <v>0</v>
      </c>
      <c r="P824" s="126">
        <v>0</v>
      </c>
      <c r="Q824" s="126">
        <v>3.7059000000000002</v>
      </c>
      <c r="R824" s="126">
        <v>0</v>
      </c>
      <c r="S824" s="126">
        <v>5.79616287541488E-2</v>
      </c>
      <c r="T824" s="126">
        <v>0</v>
      </c>
      <c r="U824" s="126">
        <v>0</v>
      </c>
      <c r="V824" s="127">
        <v>5.79616287541488E-2</v>
      </c>
      <c r="W824">
        <v>11.510128913443801</v>
      </c>
      <c r="X824">
        <v>0</v>
      </c>
      <c r="Y824">
        <v>11.510128913443801</v>
      </c>
      <c r="Z824">
        <v>1.61141804788214</v>
      </c>
      <c r="AA824">
        <v>0.230202578268877</v>
      </c>
      <c r="AB824">
        <v>1.3812154696132599</v>
      </c>
      <c r="AC824">
        <v>9.8987108655616893</v>
      </c>
      <c r="AD824">
        <v>0</v>
      </c>
      <c r="AE824">
        <v>0</v>
      </c>
      <c r="AF824" s="128">
        <v>2</v>
      </c>
      <c r="AG824">
        <v>262.41183241252298</v>
      </c>
      <c r="AH824">
        <v>0</v>
      </c>
      <c r="AI824">
        <v>262.41183241252298</v>
      </c>
      <c r="AJ824">
        <v>2.4332412523020301</v>
      </c>
      <c r="AK824">
        <v>8.3103130755064494E-2</v>
      </c>
      <c r="AL824">
        <v>2.3501381215469599</v>
      </c>
      <c r="AM824">
        <v>259.97859116022101</v>
      </c>
      <c r="AN824">
        <v>0</v>
      </c>
      <c r="AO824">
        <v>0</v>
      </c>
      <c r="AP824" s="129">
        <v>203</v>
      </c>
      <c r="AQ824" s="129">
        <v>0</v>
      </c>
      <c r="AR824" s="129">
        <v>203</v>
      </c>
      <c r="AS824" s="129">
        <v>145</v>
      </c>
      <c r="AT824" s="129">
        <v>0</v>
      </c>
      <c r="AU824" s="129">
        <v>145</v>
      </c>
      <c r="AV824" s="129">
        <v>0</v>
      </c>
      <c r="AW824" s="129">
        <v>203</v>
      </c>
      <c r="AX824" s="129">
        <v>145</v>
      </c>
      <c r="AY824" s="129">
        <v>348</v>
      </c>
      <c r="AZ824" s="130">
        <v>348</v>
      </c>
      <c r="BA824" s="131">
        <v>0</v>
      </c>
      <c r="BB824" s="116">
        <v>1</v>
      </c>
      <c r="BC824" s="116" t="s">
        <v>254</v>
      </c>
      <c r="BD824" s="116" t="s">
        <v>254</v>
      </c>
      <c r="BE824" s="116">
        <v>1</v>
      </c>
      <c r="BF824" s="116">
        <v>1</v>
      </c>
      <c r="BG824" s="116" t="s">
        <v>254</v>
      </c>
      <c r="BH824" s="116">
        <v>1</v>
      </c>
      <c r="BI824" s="116">
        <v>1</v>
      </c>
    </row>
    <row r="825" spans="1:61" ht="15.5">
      <c r="A825" s="117" t="str">
        <f t="shared" si="12"/>
        <v>SF</v>
      </c>
      <c r="B825" s="118" t="s">
        <v>369</v>
      </c>
      <c r="C825" s="118">
        <v>1</v>
      </c>
      <c r="D825" s="118" t="s">
        <v>1259</v>
      </c>
      <c r="E825" s="119">
        <v>4</v>
      </c>
      <c r="F825" s="120">
        <v>2.950641393661499</v>
      </c>
      <c r="G825" s="121">
        <v>34.722011566162109</v>
      </c>
      <c r="H825" s="60" t="s">
        <v>24</v>
      </c>
      <c r="I825" s="123">
        <v>38</v>
      </c>
      <c r="J825" s="124">
        <v>0.8</v>
      </c>
      <c r="K825" s="124">
        <v>21.6666666666667</v>
      </c>
      <c r="L825" s="124">
        <v>113.633333333333</v>
      </c>
      <c r="N825" s="125">
        <v>0.1313</v>
      </c>
      <c r="O825" s="126">
        <v>0</v>
      </c>
      <c r="P825" s="126">
        <v>0</v>
      </c>
      <c r="Q825" s="126">
        <v>1.1818</v>
      </c>
      <c r="R825" s="126">
        <v>0</v>
      </c>
      <c r="S825" s="126">
        <v>0.111101709257066</v>
      </c>
      <c r="T825" s="126">
        <v>0</v>
      </c>
      <c r="U825" s="126">
        <v>0</v>
      </c>
      <c r="V825" s="127">
        <v>0.111101709257066</v>
      </c>
      <c r="W825">
        <v>8.98088354787666</v>
      </c>
      <c r="X825">
        <v>0.42766112132745998</v>
      </c>
      <c r="Y825">
        <v>8.5532224265491994</v>
      </c>
      <c r="Z825">
        <v>1.28298336398238</v>
      </c>
      <c r="AA825">
        <v>1.28298336398238</v>
      </c>
      <c r="AB825">
        <v>0</v>
      </c>
      <c r="AC825">
        <v>7.2702390625668203</v>
      </c>
      <c r="AD825">
        <v>0.42766112132745998</v>
      </c>
      <c r="AE825">
        <v>0</v>
      </c>
      <c r="AF825" s="128">
        <v>4</v>
      </c>
      <c r="AG825">
        <v>201.25133644100401</v>
      </c>
      <c r="AH825">
        <v>20.106487619210501</v>
      </c>
      <c r="AI825">
        <v>181.144848821794</v>
      </c>
      <c r="AJ825">
        <v>0.84035410340845895</v>
      </c>
      <c r="AK825">
        <v>0.84035410340845895</v>
      </c>
      <c r="AL825">
        <v>0</v>
      </c>
      <c r="AM825">
        <v>180.304494718385</v>
      </c>
      <c r="AN825">
        <v>20.106487619210501</v>
      </c>
      <c r="AO825">
        <v>0</v>
      </c>
      <c r="AP825" s="129">
        <v>105.5</v>
      </c>
      <c r="AQ825" s="129">
        <v>0</v>
      </c>
      <c r="AR825" s="129">
        <v>105.5</v>
      </c>
      <c r="AS825" s="129">
        <v>77.5</v>
      </c>
      <c r="AT825" s="129">
        <v>0</v>
      </c>
      <c r="AU825" s="129">
        <v>77.5</v>
      </c>
      <c r="AV825" s="129">
        <v>0</v>
      </c>
      <c r="AW825" s="129">
        <v>105.5</v>
      </c>
      <c r="AX825" s="129">
        <v>77.5</v>
      </c>
      <c r="AY825" s="129">
        <v>183</v>
      </c>
      <c r="AZ825" s="130">
        <v>183</v>
      </c>
      <c r="BA825" s="131">
        <v>0</v>
      </c>
      <c r="BB825" s="116">
        <v>1</v>
      </c>
      <c r="BC825" s="116" t="s">
        <v>254</v>
      </c>
      <c r="BD825" s="116" t="s">
        <v>254</v>
      </c>
      <c r="BE825" s="116">
        <v>1</v>
      </c>
      <c r="BF825" s="116">
        <v>1</v>
      </c>
      <c r="BG825" s="116" t="s">
        <v>254</v>
      </c>
      <c r="BH825" s="116">
        <v>1</v>
      </c>
      <c r="BI825" s="116">
        <v>1</v>
      </c>
    </row>
    <row r="826" spans="1:61" ht="15.5">
      <c r="A826" s="117" t="str">
        <f t="shared" si="12"/>
        <v>SF</v>
      </c>
      <c r="B826" s="118" t="s">
        <v>369</v>
      </c>
      <c r="C826" s="118">
        <v>1</v>
      </c>
      <c r="D826" s="118" t="s">
        <v>1260</v>
      </c>
      <c r="E826" s="119">
        <v>5</v>
      </c>
      <c r="F826" s="120">
        <v>2.9417068958282471</v>
      </c>
      <c r="G826" s="121">
        <v>34.546531677246094</v>
      </c>
      <c r="H826" s="60" t="s">
        <v>24</v>
      </c>
      <c r="I826" s="123">
        <v>21</v>
      </c>
      <c r="J826" s="124">
        <v>0.9</v>
      </c>
      <c r="K826" s="124">
        <v>24.366666666666699</v>
      </c>
      <c r="L826" s="124">
        <v>123.433333333333</v>
      </c>
      <c r="N826" s="125">
        <v>0.1119</v>
      </c>
      <c r="O826" s="126">
        <v>0</v>
      </c>
      <c r="P826" s="126">
        <v>0</v>
      </c>
      <c r="Q826" s="126">
        <v>2.6193</v>
      </c>
      <c r="R826" s="126">
        <v>0</v>
      </c>
      <c r="S826" s="126">
        <v>4.2721337761997498E-2</v>
      </c>
      <c r="T826" s="126">
        <v>0</v>
      </c>
      <c r="U826" s="126">
        <v>0</v>
      </c>
      <c r="V826" s="127">
        <v>4.2721337761997498E-2</v>
      </c>
      <c r="W826">
        <v>41.445559127706503</v>
      </c>
      <c r="X826">
        <v>0</v>
      </c>
      <c r="Y826">
        <v>41.445559127706503</v>
      </c>
      <c r="Z826">
        <v>1.5493666963628601</v>
      </c>
      <c r="AA826">
        <v>1.16202502227215</v>
      </c>
      <c r="AB826">
        <v>0.38734167409071502</v>
      </c>
      <c r="AC826">
        <v>39.8961924313437</v>
      </c>
      <c r="AD826">
        <v>0</v>
      </c>
      <c r="AE826">
        <v>0</v>
      </c>
      <c r="AF826" s="128">
        <v>5</v>
      </c>
      <c r="AG826">
        <v>1004.74028740752</v>
      </c>
      <c r="AH826">
        <v>0</v>
      </c>
      <c r="AI826">
        <v>1004.74028740752</v>
      </c>
      <c r="AJ826">
        <v>0.75415423945462301</v>
      </c>
      <c r="AK826">
        <v>0.63252895379013796</v>
      </c>
      <c r="AL826">
        <v>0.12162528566448499</v>
      </c>
      <c r="AM826">
        <v>1003.98613316807</v>
      </c>
      <c r="AN826">
        <v>0</v>
      </c>
      <c r="AO826">
        <v>0</v>
      </c>
      <c r="AP826" s="129">
        <v>138</v>
      </c>
      <c r="AQ826" s="129">
        <v>0</v>
      </c>
      <c r="AR826" s="129">
        <v>138</v>
      </c>
      <c r="AS826" s="129">
        <v>53.5</v>
      </c>
      <c r="AT826" s="129">
        <v>0</v>
      </c>
      <c r="AU826" s="129">
        <v>53.5</v>
      </c>
      <c r="AV826" s="129">
        <v>0</v>
      </c>
      <c r="AW826" s="129">
        <v>138</v>
      </c>
      <c r="AX826" s="129">
        <v>53.5</v>
      </c>
      <c r="AY826" s="129">
        <v>191.5</v>
      </c>
      <c r="AZ826" s="130">
        <v>191.5</v>
      </c>
      <c r="BA826" s="131">
        <v>0</v>
      </c>
      <c r="BB826" s="116">
        <v>1</v>
      </c>
      <c r="BC826" s="116" t="s">
        <v>254</v>
      </c>
      <c r="BD826" s="116" t="s">
        <v>254</v>
      </c>
      <c r="BE826" s="116">
        <v>1</v>
      </c>
      <c r="BF826" s="116">
        <v>1</v>
      </c>
      <c r="BG826" s="116" t="s">
        <v>254</v>
      </c>
      <c r="BH826" s="116">
        <v>1</v>
      </c>
      <c r="BI826" s="116">
        <v>1</v>
      </c>
    </row>
    <row r="827" spans="1:61" ht="15.5">
      <c r="A827" s="117" t="str">
        <f t="shared" si="12"/>
        <v>SF</v>
      </c>
      <c r="B827" s="118" t="s">
        <v>369</v>
      </c>
      <c r="C827" s="118">
        <v>1</v>
      </c>
      <c r="D827" s="118" t="s">
        <v>1261</v>
      </c>
      <c r="E827" s="119">
        <v>6</v>
      </c>
      <c r="F827" s="120">
        <v>2.3945672512054443</v>
      </c>
      <c r="G827" s="121">
        <v>34.076625823974609</v>
      </c>
      <c r="H827" s="60" t="s">
        <v>24</v>
      </c>
      <c r="I827" s="123">
        <v>31</v>
      </c>
      <c r="J827" s="124">
        <v>0.93333333333333302</v>
      </c>
      <c r="K827" s="124">
        <v>29.633333333333301</v>
      </c>
      <c r="L827" s="124">
        <v>117.833333333333</v>
      </c>
      <c r="N827" s="125">
        <v>0.34639999999999999</v>
      </c>
      <c r="O827" s="126">
        <v>0</v>
      </c>
      <c r="P827" s="126">
        <v>0</v>
      </c>
      <c r="Q827" s="126">
        <v>2.9504000000000001</v>
      </c>
      <c r="R827" s="126">
        <v>0</v>
      </c>
      <c r="S827" s="126">
        <v>0.11740780911062899</v>
      </c>
      <c r="T827" s="126">
        <v>0</v>
      </c>
      <c r="U827" s="126">
        <v>0</v>
      </c>
      <c r="V827" s="127">
        <v>0.11740780911062899</v>
      </c>
      <c r="W827">
        <v>10.086788408599</v>
      </c>
      <c r="X827">
        <v>0</v>
      </c>
      <c r="Y827">
        <v>10.086788408599</v>
      </c>
      <c r="Z827">
        <v>2.1014142517914598</v>
      </c>
      <c r="AA827">
        <v>0.84056570071658199</v>
      </c>
      <c r="AB827">
        <v>1.2608485510748699</v>
      </c>
      <c r="AC827">
        <v>7.9853741568075298</v>
      </c>
      <c r="AD827">
        <v>0</v>
      </c>
      <c r="AE827">
        <v>0</v>
      </c>
      <c r="AF827" s="128">
        <v>4</v>
      </c>
      <c r="AG827">
        <v>164.899027045201</v>
      </c>
      <c r="AH827">
        <v>0</v>
      </c>
      <c r="AI827">
        <v>164.899027045201</v>
      </c>
      <c r="AJ827">
        <v>2.7942505306070999</v>
      </c>
      <c r="AK827">
        <v>0.41902200180721599</v>
      </c>
      <c r="AL827">
        <v>2.3752285287998798</v>
      </c>
      <c r="AM827">
        <v>162.10477651459399</v>
      </c>
      <c r="AN827">
        <v>0</v>
      </c>
      <c r="AO827">
        <v>0</v>
      </c>
      <c r="AP827" s="129">
        <v>283</v>
      </c>
      <c r="AQ827" s="129">
        <v>0</v>
      </c>
      <c r="AR827" s="129">
        <v>283</v>
      </c>
      <c r="AS827" s="129">
        <v>98.5</v>
      </c>
      <c r="AT827" s="129">
        <v>0</v>
      </c>
      <c r="AU827" s="129">
        <v>98.5</v>
      </c>
      <c r="AV827" s="129">
        <v>0</v>
      </c>
      <c r="AW827" s="129">
        <v>283</v>
      </c>
      <c r="AX827" s="129">
        <v>98.5</v>
      </c>
      <c r="AY827" s="129">
        <v>381.5</v>
      </c>
      <c r="AZ827" s="130">
        <v>381.5</v>
      </c>
      <c r="BA827" s="131">
        <v>0</v>
      </c>
      <c r="BB827" s="116">
        <v>1</v>
      </c>
      <c r="BC827" s="116" t="s">
        <v>254</v>
      </c>
      <c r="BD827" s="116" t="s">
        <v>254</v>
      </c>
      <c r="BE827" s="116">
        <v>1</v>
      </c>
      <c r="BF827" s="116">
        <v>1</v>
      </c>
      <c r="BG827" s="116" t="s">
        <v>254</v>
      </c>
      <c r="BH827" s="116">
        <v>1</v>
      </c>
      <c r="BI827" s="116">
        <v>1</v>
      </c>
    </row>
    <row r="828" spans="1:61" ht="15.5">
      <c r="A828" s="117" t="str">
        <f t="shared" si="12"/>
        <v>SF</v>
      </c>
      <c r="B828" s="118" t="s">
        <v>369</v>
      </c>
      <c r="C828" s="118">
        <v>1</v>
      </c>
      <c r="D828" s="118" t="s">
        <v>1262</v>
      </c>
      <c r="E828" s="119">
        <v>7</v>
      </c>
      <c r="F828" s="120">
        <v>2.757209300994873</v>
      </c>
      <c r="G828" s="121">
        <v>35.774063110351563</v>
      </c>
      <c r="H828" s="60" t="s">
        <v>24</v>
      </c>
      <c r="I828" s="123">
        <v>41</v>
      </c>
      <c r="J828" s="124">
        <v>0.93333333333333302</v>
      </c>
      <c r="K828" s="124">
        <v>26.3</v>
      </c>
      <c r="L828" s="124">
        <v>142.933333333333</v>
      </c>
      <c r="N828" s="125">
        <v>0.1661</v>
      </c>
      <c r="O828" s="126">
        <v>0</v>
      </c>
      <c r="P828" s="126">
        <v>0</v>
      </c>
      <c r="Q828" s="126">
        <v>2.7147999999999999</v>
      </c>
      <c r="R828" s="126">
        <v>0</v>
      </c>
      <c r="S828" s="126">
        <v>6.1183144246353301E-2</v>
      </c>
      <c r="T828" s="126">
        <v>0</v>
      </c>
      <c r="U828" s="126">
        <v>0</v>
      </c>
      <c r="V828" s="127">
        <v>6.1183144246353301E-2</v>
      </c>
      <c r="W828">
        <v>14.0766394816222</v>
      </c>
      <c r="X828">
        <v>0</v>
      </c>
      <c r="Y828">
        <v>14.0766394816222</v>
      </c>
      <c r="Z828">
        <v>0.44687744386102102</v>
      </c>
      <c r="AA828">
        <v>0.44687744386102102</v>
      </c>
      <c r="AB828">
        <v>0</v>
      </c>
      <c r="AC828">
        <v>13.6297620377611</v>
      </c>
      <c r="AD828">
        <v>0</v>
      </c>
      <c r="AE828">
        <v>0</v>
      </c>
      <c r="AF828" s="128">
        <v>2</v>
      </c>
      <c r="AG828">
        <v>342.73399620154203</v>
      </c>
      <c r="AH828">
        <v>0</v>
      </c>
      <c r="AI828">
        <v>342.73399620154203</v>
      </c>
      <c r="AJ828">
        <v>0.28421405429560898</v>
      </c>
      <c r="AK828">
        <v>0.28421405429560898</v>
      </c>
      <c r="AL828">
        <v>0</v>
      </c>
      <c r="AM828">
        <v>342.44978214724603</v>
      </c>
      <c r="AN828">
        <v>0</v>
      </c>
      <c r="AO828">
        <v>0</v>
      </c>
      <c r="AP828" s="129">
        <v>124.5</v>
      </c>
      <c r="AQ828" s="129">
        <v>0</v>
      </c>
      <c r="AR828" s="129">
        <v>124.5</v>
      </c>
      <c r="AS828" s="129">
        <v>58.5</v>
      </c>
      <c r="AT828" s="129">
        <v>0</v>
      </c>
      <c r="AU828" s="129">
        <v>58.5</v>
      </c>
      <c r="AV828" s="129">
        <v>0</v>
      </c>
      <c r="AW828" s="129">
        <v>124.5</v>
      </c>
      <c r="AX828" s="129">
        <v>58.5</v>
      </c>
      <c r="AY828" s="129">
        <v>183</v>
      </c>
      <c r="AZ828" s="130">
        <v>183</v>
      </c>
      <c r="BA828" s="131">
        <v>0</v>
      </c>
      <c r="BB828" s="116">
        <v>1</v>
      </c>
      <c r="BC828" s="116" t="s">
        <v>254</v>
      </c>
      <c r="BD828" s="116" t="s">
        <v>254</v>
      </c>
      <c r="BE828" s="116">
        <v>1</v>
      </c>
      <c r="BF828" s="116">
        <v>1</v>
      </c>
      <c r="BG828" s="116" t="s">
        <v>254</v>
      </c>
      <c r="BH828" s="116">
        <v>1</v>
      </c>
      <c r="BI828" s="116">
        <v>1</v>
      </c>
    </row>
    <row r="829" spans="1:61" ht="15.5">
      <c r="A829" s="117" t="str">
        <f t="shared" si="12"/>
        <v>SF</v>
      </c>
      <c r="B829" s="118" t="s">
        <v>369</v>
      </c>
      <c r="C829" s="118">
        <v>1</v>
      </c>
      <c r="D829" s="118" t="s">
        <v>1263</v>
      </c>
      <c r="E829" s="119">
        <v>8</v>
      </c>
      <c r="F829" s="120">
        <v>2.7101728916168213</v>
      </c>
      <c r="G829" s="121">
        <v>34.106380462646484</v>
      </c>
      <c r="H829" s="60" t="s">
        <v>24</v>
      </c>
      <c r="I829" s="123">
        <v>36</v>
      </c>
      <c r="J829" s="124">
        <v>0.96666666666666701</v>
      </c>
      <c r="K829" s="124">
        <v>30.9</v>
      </c>
      <c r="L829" s="124">
        <v>153.63333333333301</v>
      </c>
      <c r="N829" s="125">
        <v>0.27610000000000001</v>
      </c>
      <c r="O829" s="126">
        <v>0</v>
      </c>
      <c r="P829" s="126">
        <v>0</v>
      </c>
      <c r="Q829" s="126">
        <v>3.3719999999999999</v>
      </c>
      <c r="R829" s="126">
        <v>0</v>
      </c>
      <c r="S829" s="126">
        <v>8.1880189798339303E-2</v>
      </c>
      <c r="T829" s="126">
        <v>0</v>
      </c>
      <c r="U829" s="126">
        <v>0</v>
      </c>
      <c r="V829" s="127">
        <v>8.1880189798339303E-2</v>
      </c>
      <c r="W829">
        <v>15.256755129080201</v>
      </c>
      <c r="X829">
        <v>0</v>
      </c>
      <c r="Y829">
        <v>15.256755129080201</v>
      </c>
      <c r="Z829">
        <v>4.8179226723411102</v>
      </c>
      <c r="AA829">
        <v>2.81045489219898</v>
      </c>
      <c r="AB829">
        <v>2.0074677801421301</v>
      </c>
      <c r="AC829">
        <v>10.4388324567391</v>
      </c>
      <c r="AD829">
        <v>0</v>
      </c>
      <c r="AE829">
        <v>0</v>
      </c>
      <c r="AF829" s="128">
        <v>6</v>
      </c>
      <c r="AG829">
        <v>232.45714056289401</v>
      </c>
      <c r="AH829">
        <v>0</v>
      </c>
      <c r="AI829">
        <v>232.45714056289401</v>
      </c>
      <c r="AJ829">
        <v>2.95418958525716</v>
      </c>
      <c r="AK829">
        <v>1.2811659372867099</v>
      </c>
      <c r="AL829">
        <v>1.6730236479704499</v>
      </c>
      <c r="AM829">
        <v>229.502950977637</v>
      </c>
      <c r="AN829">
        <v>0</v>
      </c>
      <c r="AO829">
        <v>0</v>
      </c>
      <c r="AP829" s="129">
        <v>212</v>
      </c>
      <c r="AQ829" s="129">
        <v>0</v>
      </c>
      <c r="AR829" s="129">
        <v>212</v>
      </c>
      <c r="AS829" s="129">
        <v>128.5</v>
      </c>
      <c r="AT829" s="129">
        <v>0</v>
      </c>
      <c r="AU829" s="129">
        <v>128.5</v>
      </c>
      <c r="AV829" s="129">
        <v>0</v>
      </c>
      <c r="AW829" s="129">
        <v>212</v>
      </c>
      <c r="AX829" s="129">
        <v>128.5</v>
      </c>
      <c r="AY829" s="129">
        <v>340.5</v>
      </c>
      <c r="AZ829" s="130">
        <v>340.5</v>
      </c>
      <c r="BA829" s="131">
        <v>0</v>
      </c>
      <c r="BB829" s="116">
        <v>1</v>
      </c>
      <c r="BC829" s="116" t="s">
        <v>254</v>
      </c>
      <c r="BD829" s="116" t="s">
        <v>254</v>
      </c>
      <c r="BE829" s="116">
        <v>1</v>
      </c>
      <c r="BF829" s="116">
        <v>1</v>
      </c>
      <c r="BG829" s="116" t="s">
        <v>254</v>
      </c>
      <c r="BH829" s="116">
        <v>1</v>
      </c>
      <c r="BI829" s="116">
        <v>1</v>
      </c>
    </row>
    <row r="830" spans="1:61" ht="15.5">
      <c r="A830" s="117" t="str">
        <f t="shared" si="12"/>
        <v>SF</v>
      </c>
      <c r="B830" s="118" t="s">
        <v>369</v>
      </c>
      <c r="C830" s="118">
        <v>1</v>
      </c>
      <c r="D830" s="118" t="s">
        <v>1264</v>
      </c>
      <c r="E830" s="119">
        <v>9</v>
      </c>
      <c r="F830" s="120">
        <v>3.0911884307861328</v>
      </c>
      <c r="G830" s="121">
        <v>36.458225250244141</v>
      </c>
      <c r="H830" s="60" t="s">
        <v>24</v>
      </c>
      <c r="I830" s="123">
        <v>41</v>
      </c>
      <c r="J830" s="124">
        <v>1.06666666666667</v>
      </c>
      <c r="K830" s="124">
        <v>31.933333333333302</v>
      </c>
      <c r="L830" s="124">
        <v>139.566666666667</v>
      </c>
      <c r="N830" s="125">
        <v>0.30830000000000002</v>
      </c>
      <c r="O830" s="126">
        <v>0</v>
      </c>
      <c r="P830" s="126">
        <v>0</v>
      </c>
      <c r="Q830" s="126">
        <v>3.0059</v>
      </c>
      <c r="R830" s="126">
        <v>0</v>
      </c>
      <c r="S830" s="126">
        <v>0.10256495558734501</v>
      </c>
      <c r="T830" s="126">
        <v>0</v>
      </c>
      <c r="U830" s="126">
        <v>0</v>
      </c>
      <c r="V830" s="127">
        <v>0.10256495558734501</v>
      </c>
      <c r="W830">
        <v>29.108965989597799</v>
      </c>
      <c r="X830">
        <v>0</v>
      </c>
      <c r="Y830">
        <v>29.108965989597799</v>
      </c>
      <c r="Z830">
        <v>23.544016609233498</v>
      </c>
      <c r="AA830">
        <v>23.544016609233498</v>
      </c>
      <c r="AB830">
        <v>0</v>
      </c>
      <c r="AC830">
        <v>5.5649493803642898</v>
      </c>
      <c r="AD830">
        <v>0</v>
      </c>
      <c r="AE830">
        <v>0</v>
      </c>
      <c r="AF830" s="128">
        <v>6</v>
      </c>
      <c r="AG830">
        <v>190.20868560176399</v>
      </c>
      <c r="AH830">
        <v>0</v>
      </c>
      <c r="AI830">
        <v>190.20868560176399</v>
      </c>
      <c r="AJ830">
        <v>32.957984632178203</v>
      </c>
      <c r="AK830">
        <v>32.957984632178203</v>
      </c>
      <c r="AL830">
        <v>0</v>
      </c>
      <c r="AM830">
        <v>157.25070096958501</v>
      </c>
      <c r="AN830">
        <v>0</v>
      </c>
      <c r="AO830">
        <v>0</v>
      </c>
      <c r="AP830" s="129">
        <v>174</v>
      </c>
      <c r="AQ830" s="129">
        <v>0</v>
      </c>
      <c r="AR830" s="129">
        <v>174</v>
      </c>
      <c r="AS830" s="129">
        <v>121.5</v>
      </c>
      <c r="AT830" s="129">
        <v>0</v>
      </c>
      <c r="AU830" s="129">
        <v>121.5</v>
      </c>
      <c r="AV830" s="129">
        <v>0</v>
      </c>
      <c r="AW830" s="129">
        <v>174</v>
      </c>
      <c r="AX830" s="129">
        <v>121.5</v>
      </c>
      <c r="AY830" s="129">
        <v>295.5</v>
      </c>
      <c r="AZ830" s="130">
        <v>295.5</v>
      </c>
      <c r="BA830" s="131">
        <v>0</v>
      </c>
      <c r="BB830" s="116">
        <v>1</v>
      </c>
      <c r="BC830" s="116" t="s">
        <v>254</v>
      </c>
      <c r="BD830" s="116" t="s">
        <v>254</v>
      </c>
      <c r="BE830" s="116">
        <v>1</v>
      </c>
      <c r="BF830" s="116">
        <v>1</v>
      </c>
      <c r="BG830" s="116" t="s">
        <v>254</v>
      </c>
      <c r="BH830" s="116">
        <v>1</v>
      </c>
      <c r="BI830" s="116">
        <v>1</v>
      </c>
    </row>
    <row r="831" spans="1:61" ht="15.5">
      <c r="A831" s="117" t="str">
        <f t="shared" si="12"/>
        <v>SF</v>
      </c>
      <c r="B831" s="118" t="s">
        <v>369</v>
      </c>
      <c r="C831" s="118">
        <v>1</v>
      </c>
      <c r="D831" s="118" t="s">
        <v>1265</v>
      </c>
      <c r="E831" s="119">
        <v>10</v>
      </c>
      <c r="F831" s="120">
        <v>3.0411624908447266</v>
      </c>
      <c r="G831" s="121">
        <v>35.900001525878906</v>
      </c>
      <c r="H831" s="60" t="s">
        <v>24</v>
      </c>
      <c r="I831" s="123">
        <v>34</v>
      </c>
      <c r="J831" s="124">
        <v>0.73333333333333295</v>
      </c>
      <c r="K831" s="124">
        <v>22.366666666666699</v>
      </c>
      <c r="L831" s="124">
        <v>107.666666666667</v>
      </c>
      <c r="N831" s="125">
        <v>7.8200000000000006E-2</v>
      </c>
      <c r="O831" s="126">
        <v>0</v>
      </c>
      <c r="P831" s="126">
        <v>0</v>
      </c>
      <c r="Q831" s="126">
        <v>1.4437</v>
      </c>
      <c r="R831" s="126">
        <v>0</v>
      </c>
      <c r="S831" s="126">
        <v>5.4166378056382899E-2</v>
      </c>
      <c r="T831" s="126">
        <v>0</v>
      </c>
      <c r="U831" s="126">
        <v>0</v>
      </c>
      <c r="V831" s="127">
        <v>5.4166378056382899E-2</v>
      </c>
      <c r="W831">
        <v>17.976906589227699</v>
      </c>
      <c r="X831">
        <v>0</v>
      </c>
      <c r="Y831">
        <v>17.976906589227699</v>
      </c>
      <c r="Z831">
        <v>2.7656779368042601</v>
      </c>
      <c r="AA831">
        <v>2.7656779368042601</v>
      </c>
      <c r="AB831">
        <v>0</v>
      </c>
      <c r="AC831">
        <v>15.211228652423401</v>
      </c>
      <c r="AD831">
        <v>0</v>
      </c>
      <c r="AE831">
        <v>0</v>
      </c>
      <c r="AF831" s="128">
        <v>3</v>
      </c>
      <c r="AG831">
        <v>493.36790430754297</v>
      </c>
      <c r="AH831">
        <v>0</v>
      </c>
      <c r="AI831">
        <v>493.36790430754297</v>
      </c>
      <c r="AJ831">
        <v>11.264606236603701</v>
      </c>
      <c r="AK831">
        <v>11.264606236603701</v>
      </c>
      <c r="AL831">
        <v>0</v>
      </c>
      <c r="AM831">
        <v>482.10329807094001</v>
      </c>
      <c r="AN831">
        <v>0</v>
      </c>
      <c r="AO831">
        <v>0</v>
      </c>
      <c r="AP831" s="129">
        <v>144.5</v>
      </c>
      <c r="AQ831" s="129">
        <v>0</v>
      </c>
      <c r="AR831" s="129">
        <v>144.5</v>
      </c>
      <c r="AS831" s="129">
        <v>50</v>
      </c>
      <c r="AT831" s="129">
        <v>0</v>
      </c>
      <c r="AU831" s="129">
        <v>50</v>
      </c>
      <c r="AV831" s="129">
        <v>0</v>
      </c>
      <c r="AW831" s="129">
        <v>144.5</v>
      </c>
      <c r="AX831" s="129">
        <v>50</v>
      </c>
      <c r="AY831" s="129">
        <v>194.5</v>
      </c>
      <c r="AZ831" s="130">
        <v>194.5</v>
      </c>
      <c r="BA831" s="131">
        <v>0</v>
      </c>
      <c r="BB831" s="116">
        <v>1</v>
      </c>
      <c r="BC831" s="116" t="s">
        <v>254</v>
      </c>
      <c r="BD831" s="116" t="s">
        <v>254</v>
      </c>
      <c r="BE831" s="116">
        <v>1</v>
      </c>
      <c r="BF831" s="116">
        <v>1</v>
      </c>
      <c r="BG831" s="116" t="s">
        <v>254</v>
      </c>
      <c r="BH831" s="116">
        <v>1</v>
      </c>
      <c r="BI831" s="116">
        <v>1</v>
      </c>
    </row>
    <row r="832" spans="1:61" ht="15.5">
      <c r="A832" s="117" t="str">
        <f t="shared" si="12"/>
        <v>SF</v>
      </c>
      <c r="B832" s="118" t="s">
        <v>369</v>
      </c>
      <c r="C832" s="118">
        <v>1</v>
      </c>
      <c r="D832" s="118" t="s">
        <v>1266</v>
      </c>
      <c r="E832" s="119">
        <v>11</v>
      </c>
      <c r="F832" s="120">
        <v>2.947568416595459</v>
      </c>
      <c r="G832" s="121">
        <v>33.906925201416016</v>
      </c>
      <c r="H832" s="60" t="s">
        <v>24</v>
      </c>
      <c r="I832" s="123">
        <v>21</v>
      </c>
      <c r="J832" s="124">
        <v>0.86666666666666703</v>
      </c>
      <c r="K832" s="124">
        <v>23.466666666666701</v>
      </c>
      <c r="L832" s="124">
        <v>107.966666666667</v>
      </c>
      <c r="N832" s="125">
        <v>0.17249999999999999</v>
      </c>
      <c r="O832" s="126">
        <v>0</v>
      </c>
      <c r="P832" s="126">
        <v>0</v>
      </c>
      <c r="Q832" s="126">
        <v>2.944</v>
      </c>
      <c r="R832" s="126">
        <v>0</v>
      </c>
      <c r="S832" s="126">
        <v>5.859375E-2</v>
      </c>
      <c r="T832" s="126">
        <v>0</v>
      </c>
      <c r="U832" s="126">
        <v>0</v>
      </c>
      <c r="V832" s="127">
        <v>5.859375E-2</v>
      </c>
      <c r="W832">
        <v>25.994098637066202</v>
      </c>
      <c r="X832">
        <v>0</v>
      </c>
      <c r="Y832">
        <v>25.994098637066202</v>
      </c>
      <c r="Z832">
        <v>2.10762961922158</v>
      </c>
      <c r="AA832">
        <v>1.4050864128143901</v>
      </c>
      <c r="AB832">
        <v>0.70254320640719403</v>
      </c>
      <c r="AC832">
        <v>23.8864690178446</v>
      </c>
      <c r="AD832">
        <v>0</v>
      </c>
      <c r="AE832">
        <v>0</v>
      </c>
      <c r="AF832" s="128">
        <v>3</v>
      </c>
      <c r="AG832">
        <v>719.37895180553596</v>
      </c>
      <c r="AH832">
        <v>0</v>
      </c>
      <c r="AI832">
        <v>719.37895180553596</v>
      </c>
      <c r="AJ832">
        <v>37.121680483349699</v>
      </c>
      <c r="AK832">
        <v>36.297597302234102</v>
      </c>
      <c r="AL832">
        <v>0.82408318111563905</v>
      </c>
      <c r="AM832">
        <v>682.25727132218606</v>
      </c>
      <c r="AN832">
        <v>0</v>
      </c>
      <c r="AO832">
        <v>0</v>
      </c>
      <c r="AP832" s="129">
        <v>210</v>
      </c>
      <c r="AQ832" s="129">
        <v>0</v>
      </c>
      <c r="AR832" s="129">
        <v>210</v>
      </c>
      <c r="AS832" s="129">
        <v>89.5</v>
      </c>
      <c r="AT832" s="129">
        <v>0</v>
      </c>
      <c r="AU832" s="129">
        <v>89.5</v>
      </c>
      <c r="AV832" s="129">
        <v>0</v>
      </c>
      <c r="AW832" s="129">
        <v>210</v>
      </c>
      <c r="AX832" s="129">
        <v>89.5</v>
      </c>
      <c r="AY832" s="129">
        <v>299.5</v>
      </c>
      <c r="AZ832" s="130">
        <v>299.5</v>
      </c>
      <c r="BA832" s="131">
        <v>0</v>
      </c>
      <c r="BB832" s="116">
        <v>1</v>
      </c>
      <c r="BC832" s="116" t="s">
        <v>254</v>
      </c>
      <c r="BD832" s="116" t="s">
        <v>254</v>
      </c>
      <c r="BE832" s="116">
        <v>1</v>
      </c>
      <c r="BF832" s="116" t="s">
        <v>254</v>
      </c>
      <c r="BG832" s="116" t="s">
        <v>254</v>
      </c>
      <c r="BH832" s="116">
        <v>1</v>
      </c>
      <c r="BI832" s="116">
        <v>1</v>
      </c>
    </row>
    <row r="833" spans="1:61" ht="15.5">
      <c r="A833" s="117" t="str">
        <f t="shared" si="12"/>
        <v>SF</v>
      </c>
      <c r="B833" s="118" t="s">
        <v>369</v>
      </c>
      <c r="C833" s="118">
        <v>1</v>
      </c>
      <c r="D833" s="118" t="s">
        <v>1267</v>
      </c>
      <c r="E833" s="119">
        <v>12</v>
      </c>
      <c r="F833" s="120">
        <v>2.7564926147460937</v>
      </c>
      <c r="G833" s="121">
        <v>36.207881927490234</v>
      </c>
      <c r="H833" s="60" t="s">
        <v>24</v>
      </c>
      <c r="I833" s="123">
        <v>26</v>
      </c>
      <c r="J833" s="124">
        <v>0.86666666666666703</v>
      </c>
      <c r="K833" s="124">
        <v>26.133333333333301</v>
      </c>
      <c r="L833" s="124">
        <v>104.5</v>
      </c>
      <c r="N833" s="125">
        <v>0.35470000000000002</v>
      </c>
      <c r="O833" s="126">
        <v>0</v>
      </c>
      <c r="P833" s="126">
        <v>0</v>
      </c>
      <c r="Q833" s="126">
        <v>1.5346</v>
      </c>
      <c r="R833" s="126">
        <v>0</v>
      </c>
      <c r="S833" s="126">
        <v>0.231135149224554</v>
      </c>
      <c r="T833" s="126">
        <v>0</v>
      </c>
      <c r="U833" s="126">
        <v>0</v>
      </c>
      <c r="V833" s="127">
        <v>0.231135149224554</v>
      </c>
      <c r="W833">
        <v>14.9484536082474</v>
      </c>
      <c r="X833">
        <v>0</v>
      </c>
      <c r="Y833">
        <v>14.4329896907216</v>
      </c>
      <c r="Z833">
        <v>3.6082474226804102</v>
      </c>
      <c r="AA833">
        <v>3.0927835051546402</v>
      </c>
      <c r="AB833">
        <v>0.51546391752577303</v>
      </c>
      <c r="AC833">
        <v>10.8247422680412</v>
      </c>
      <c r="AD833">
        <v>0</v>
      </c>
      <c r="AE833">
        <v>0</v>
      </c>
      <c r="AF833" s="128">
        <v>4</v>
      </c>
      <c r="AG833">
        <v>335.92319587628901</v>
      </c>
      <c r="AH833">
        <v>0</v>
      </c>
      <c r="AI833">
        <v>334.73762886597899</v>
      </c>
      <c r="AJ833">
        <v>14.7969072164948</v>
      </c>
      <c r="AK833">
        <v>13.6283505154639</v>
      </c>
      <c r="AL833">
        <v>1.1685567010309299</v>
      </c>
      <c r="AM833">
        <v>319.940721649485</v>
      </c>
      <c r="AN833">
        <v>0</v>
      </c>
      <c r="AO833">
        <v>0</v>
      </c>
      <c r="AP833" s="129">
        <v>200.5</v>
      </c>
      <c r="AQ833" s="129">
        <v>0</v>
      </c>
      <c r="AR833" s="129">
        <v>200.5</v>
      </c>
      <c r="AS833" s="129">
        <v>89.5</v>
      </c>
      <c r="AT833" s="129">
        <v>0</v>
      </c>
      <c r="AU833" s="129">
        <v>89.5</v>
      </c>
      <c r="AV833" s="129">
        <v>0</v>
      </c>
      <c r="AW833" s="129">
        <v>200.5</v>
      </c>
      <c r="AX833" s="129">
        <v>89.5</v>
      </c>
      <c r="AY833" s="129">
        <v>290</v>
      </c>
      <c r="AZ833" s="130">
        <v>290</v>
      </c>
      <c r="BA833" s="131">
        <v>0</v>
      </c>
      <c r="BB833" s="116">
        <v>1</v>
      </c>
      <c r="BC833" s="116" t="s">
        <v>254</v>
      </c>
      <c r="BD833" s="116" t="s">
        <v>254</v>
      </c>
      <c r="BE833" s="116">
        <v>1</v>
      </c>
      <c r="BF833" s="116" t="s">
        <v>254</v>
      </c>
      <c r="BG833" s="116" t="s">
        <v>254</v>
      </c>
      <c r="BH833" s="116">
        <v>1</v>
      </c>
      <c r="BI833" s="116">
        <v>1</v>
      </c>
    </row>
    <row r="834" spans="1:61" ht="15.5">
      <c r="A834" s="117" t="str">
        <f t="shared" ref="A834:A897" si="13">LEFT(B834,2)</f>
        <v>SF</v>
      </c>
      <c r="B834" s="118" t="s">
        <v>369</v>
      </c>
      <c r="C834" s="118">
        <v>1</v>
      </c>
      <c r="D834" s="118" t="s">
        <v>1268</v>
      </c>
      <c r="E834" s="119">
        <v>13</v>
      </c>
      <c r="F834" s="120">
        <v>2.8789777755737305</v>
      </c>
      <c r="G834" s="121">
        <v>33.40673828125</v>
      </c>
      <c r="H834" s="60" t="s">
        <v>24</v>
      </c>
      <c r="I834" s="123">
        <v>40</v>
      </c>
      <c r="J834" s="124">
        <v>0.86666666666666703</v>
      </c>
      <c r="K834" s="124">
        <v>19.100000000000001</v>
      </c>
      <c r="L834" s="124">
        <v>106.066666666667</v>
      </c>
      <c r="N834" s="125">
        <v>0.1115</v>
      </c>
      <c r="O834" s="126">
        <v>0</v>
      </c>
      <c r="P834" s="126">
        <v>0</v>
      </c>
      <c r="Q834" s="126">
        <v>1.1837</v>
      </c>
      <c r="R834" s="126">
        <v>0</v>
      </c>
      <c r="S834" s="126">
        <v>9.4196164568725205E-2</v>
      </c>
      <c r="T834" s="126">
        <v>0</v>
      </c>
      <c r="U834" s="126">
        <v>0</v>
      </c>
      <c r="V834" s="127">
        <v>9.4196164568725205E-2</v>
      </c>
      <c r="W834">
        <v>21.4419726614849</v>
      </c>
      <c r="X834">
        <v>0</v>
      </c>
      <c r="Y834">
        <v>21.4419726614849</v>
      </c>
      <c r="Z834">
        <v>0.89341552756186904</v>
      </c>
      <c r="AA834">
        <v>0.89341552756186904</v>
      </c>
      <c r="AB834">
        <v>0</v>
      </c>
      <c r="AC834">
        <v>20.548557133923001</v>
      </c>
      <c r="AD834">
        <v>0</v>
      </c>
      <c r="AE834">
        <v>0</v>
      </c>
      <c r="AF834" s="128">
        <v>2</v>
      </c>
      <c r="AG834">
        <v>455.01027427856701</v>
      </c>
      <c r="AH834">
        <v>0</v>
      </c>
      <c r="AI834">
        <v>455.01027427856701</v>
      </c>
      <c r="AJ834">
        <v>2.0548557133923002</v>
      </c>
      <c r="AK834">
        <v>2.0548557133923002</v>
      </c>
      <c r="AL834">
        <v>0</v>
      </c>
      <c r="AM834">
        <v>452.95541856517502</v>
      </c>
      <c r="AN834">
        <v>0</v>
      </c>
      <c r="AO834">
        <v>0</v>
      </c>
      <c r="AP834" s="129">
        <v>157.5</v>
      </c>
      <c r="AQ834" s="129">
        <v>0</v>
      </c>
      <c r="AR834" s="129">
        <v>157.5</v>
      </c>
      <c r="AS834" s="129">
        <v>73.5</v>
      </c>
      <c r="AT834" s="129">
        <v>0</v>
      </c>
      <c r="AU834" s="129">
        <v>73.5</v>
      </c>
      <c r="AV834" s="129">
        <v>0</v>
      </c>
      <c r="AW834" s="129">
        <v>157.5</v>
      </c>
      <c r="AX834" s="129">
        <v>73.5</v>
      </c>
      <c r="AY834" s="129">
        <v>231</v>
      </c>
      <c r="AZ834" s="130">
        <v>231</v>
      </c>
      <c r="BA834" s="131">
        <v>0</v>
      </c>
      <c r="BB834" s="116">
        <v>1</v>
      </c>
      <c r="BC834" s="116" t="s">
        <v>254</v>
      </c>
      <c r="BD834" s="116" t="s">
        <v>254</v>
      </c>
      <c r="BE834" s="116">
        <v>0</v>
      </c>
      <c r="BF834" s="116" t="s">
        <v>254</v>
      </c>
      <c r="BG834" s="116" t="s">
        <v>254</v>
      </c>
      <c r="BH834" s="116">
        <v>1</v>
      </c>
      <c r="BI834" s="116">
        <v>0.5</v>
      </c>
    </row>
    <row r="835" spans="1:61" ht="15.5">
      <c r="A835" s="117" t="str">
        <f t="shared" si="13"/>
        <v>SF</v>
      </c>
      <c r="B835" s="118" t="s">
        <v>369</v>
      </c>
      <c r="C835" s="118">
        <v>1</v>
      </c>
      <c r="D835" s="118" t="s">
        <v>1269</v>
      </c>
      <c r="E835" s="119">
        <v>14</v>
      </c>
      <c r="F835" s="120">
        <v>3.1369118690490723</v>
      </c>
      <c r="G835" s="121">
        <v>34.824474334716797</v>
      </c>
      <c r="H835" s="60" t="s">
        <v>24</v>
      </c>
      <c r="I835" s="123">
        <v>31</v>
      </c>
      <c r="J835" s="124">
        <v>0.96666666666666701</v>
      </c>
      <c r="K835" s="124">
        <v>34</v>
      </c>
      <c r="L835" s="124">
        <v>127.73333333333299</v>
      </c>
      <c r="N835" s="125">
        <v>0.2142</v>
      </c>
      <c r="O835" s="126">
        <v>0</v>
      </c>
      <c r="P835" s="126">
        <v>0</v>
      </c>
      <c r="Q835" s="126">
        <v>3.7259000000000002</v>
      </c>
      <c r="R835" s="126">
        <v>0</v>
      </c>
      <c r="S835" s="126">
        <v>5.7489465632464598E-2</v>
      </c>
      <c r="T835" s="126">
        <v>0</v>
      </c>
      <c r="U835" s="126">
        <v>0</v>
      </c>
      <c r="V835" s="127">
        <v>5.7489465632464598E-2</v>
      </c>
      <c r="W835">
        <v>25.053843787086301</v>
      </c>
      <c r="X835">
        <v>0</v>
      </c>
      <c r="Y835">
        <v>25.053843787086301</v>
      </c>
      <c r="Z835">
        <v>11.867610214935601</v>
      </c>
      <c r="AA835">
        <v>11.208298536328099</v>
      </c>
      <c r="AB835">
        <v>0.65931167860753404</v>
      </c>
      <c r="AC835">
        <v>13.1862335721507</v>
      </c>
      <c r="AD835">
        <v>0</v>
      </c>
      <c r="AE835">
        <v>0</v>
      </c>
      <c r="AF835" s="128">
        <v>6</v>
      </c>
      <c r="AG835">
        <v>119.99362665377301</v>
      </c>
      <c r="AH835">
        <v>0</v>
      </c>
      <c r="AI835">
        <v>119.99362665377301</v>
      </c>
      <c r="AJ835">
        <v>13.715441079513001</v>
      </c>
      <c r="AK835">
        <v>13.0479978902026</v>
      </c>
      <c r="AL835">
        <v>0.66744318931035995</v>
      </c>
      <c r="AM835">
        <v>106.27818557425999</v>
      </c>
      <c r="AN835">
        <v>0</v>
      </c>
      <c r="AO835">
        <v>0</v>
      </c>
      <c r="AP835" s="129">
        <v>150.5</v>
      </c>
      <c r="AQ835" s="129">
        <v>0</v>
      </c>
      <c r="AR835" s="129">
        <v>150.5</v>
      </c>
      <c r="AS835" s="129">
        <v>51</v>
      </c>
      <c r="AT835" s="129">
        <v>0</v>
      </c>
      <c r="AU835" s="129">
        <v>51</v>
      </c>
      <c r="AV835" s="129">
        <v>0</v>
      </c>
      <c r="AW835" s="129">
        <v>150.5</v>
      </c>
      <c r="AX835" s="129">
        <v>51</v>
      </c>
      <c r="AY835" s="129">
        <v>201.5</v>
      </c>
      <c r="AZ835" s="130">
        <v>201.5</v>
      </c>
      <c r="BA835" s="131">
        <v>0</v>
      </c>
      <c r="BB835" s="116">
        <v>1</v>
      </c>
      <c r="BC835" s="116" t="s">
        <v>254</v>
      </c>
      <c r="BD835" s="116" t="s">
        <v>254</v>
      </c>
      <c r="BE835" s="116">
        <v>1</v>
      </c>
      <c r="BF835" s="116">
        <v>1</v>
      </c>
      <c r="BG835" s="116" t="s">
        <v>254</v>
      </c>
      <c r="BH835" s="116">
        <v>0</v>
      </c>
      <c r="BI835" s="116">
        <v>1</v>
      </c>
    </row>
    <row r="836" spans="1:61" ht="15.5">
      <c r="A836" s="117" t="str">
        <f t="shared" si="13"/>
        <v>SF</v>
      </c>
      <c r="B836" s="118" t="s">
        <v>369</v>
      </c>
      <c r="C836" s="118">
        <v>1</v>
      </c>
      <c r="D836" s="118" t="s">
        <v>1270</v>
      </c>
      <c r="E836" s="119">
        <v>15</v>
      </c>
      <c r="F836" s="120">
        <v>3.0991690158843994</v>
      </c>
      <c r="G836" s="121">
        <v>34.436302185058594</v>
      </c>
      <c r="H836" s="60" t="s">
        <v>24</v>
      </c>
      <c r="I836" s="123">
        <v>26</v>
      </c>
      <c r="J836" s="124">
        <v>0.93333333333333302</v>
      </c>
      <c r="K836" s="124">
        <v>25.933333333333302</v>
      </c>
      <c r="L836" s="124">
        <v>138.6</v>
      </c>
      <c r="N836" s="125">
        <v>0.13420000000000001</v>
      </c>
      <c r="O836" s="126">
        <v>0</v>
      </c>
      <c r="P836" s="126">
        <v>0</v>
      </c>
      <c r="Q836" s="126">
        <v>1.8511</v>
      </c>
      <c r="R836" s="126">
        <v>0</v>
      </c>
      <c r="S836" s="126">
        <v>7.2497433958187002E-2</v>
      </c>
      <c r="T836" s="126">
        <v>0</v>
      </c>
      <c r="U836" s="126">
        <v>0</v>
      </c>
      <c r="V836" s="127">
        <v>7.2497433958187002E-2</v>
      </c>
      <c r="W836">
        <v>13.9392249790912</v>
      </c>
      <c r="X836">
        <v>0</v>
      </c>
      <c r="Y836">
        <v>13.9392249790912</v>
      </c>
      <c r="Z836">
        <v>1.5488027754545699</v>
      </c>
      <c r="AA836">
        <v>1.5488027754545699</v>
      </c>
      <c r="AB836">
        <v>0</v>
      </c>
      <c r="AC836">
        <v>12.3904222036366</v>
      </c>
      <c r="AD836">
        <v>0</v>
      </c>
      <c r="AE836">
        <v>0</v>
      </c>
      <c r="AF836" s="128">
        <v>2</v>
      </c>
      <c r="AG836">
        <v>251.962023355946</v>
      </c>
      <c r="AH836">
        <v>0</v>
      </c>
      <c r="AI836">
        <v>251.962023355946</v>
      </c>
      <c r="AJ836">
        <v>11.874980639965299</v>
      </c>
      <c r="AK836">
        <v>11.874980639965299</v>
      </c>
      <c r="AL836">
        <v>0</v>
      </c>
      <c r="AM836">
        <v>240.087042715981</v>
      </c>
      <c r="AN836">
        <v>0</v>
      </c>
      <c r="AO836">
        <v>0</v>
      </c>
      <c r="AP836" s="129">
        <v>216</v>
      </c>
      <c r="AQ836" s="129">
        <v>0</v>
      </c>
      <c r="AR836" s="129">
        <v>216</v>
      </c>
      <c r="AS836" s="129">
        <v>57</v>
      </c>
      <c r="AT836" s="129">
        <v>0</v>
      </c>
      <c r="AU836" s="129">
        <v>57</v>
      </c>
      <c r="AV836" s="129">
        <v>0</v>
      </c>
      <c r="AW836" s="129">
        <v>216</v>
      </c>
      <c r="AX836" s="129">
        <v>57</v>
      </c>
      <c r="AY836" s="129">
        <v>273</v>
      </c>
      <c r="AZ836" s="130">
        <v>273</v>
      </c>
      <c r="BA836" s="131">
        <v>0</v>
      </c>
      <c r="BB836" s="116">
        <v>1</v>
      </c>
      <c r="BC836" s="116" t="s">
        <v>254</v>
      </c>
      <c r="BD836" s="116" t="s">
        <v>254</v>
      </c>
      <c r="BE836" s="116">
        <v>1</v>
      </c>
      <c r="BF836" s="116">
        <v>1</v>
      </c>
      <c r="BG836" s="116" t="s">
        <v>254</v>
      </c>
      <c r="BH836" s="116">
        <v>1</v>
      </c>
      <c r="BI836" s="116">
        <v>1</v>
      </c>
    </row>
    <row r="837" spans="1:61" ht="15.5">
      <c r="A837" s="117" t="str">
        <f t="shared" si="13"/>
        <v>SF</v>
      </c>
      <c r="B837" s="118" t="s">
        <v>369</v>
      </c>
      <c r="C837" s="118">
        <v>1</v>
      </c>
      <c r="D837" s="118" t="s">
        <v>1271</v>
      </c>
      <c r="E837" s="119">
        <v>16</v>
      </c>
      <c r="F837" s="120">
        <v>2.8371000289916992</v>
      </c>
      <c r="G837" s="121">
        <v>34.105766296386719</v>
      </c>
      <c r="H837" s="60" t="s">
        <v>24</v>
      </c>
      <c r="I837" s="123">
        <v>31</v>
      </c>
      <c r="J837" s="124">
        <v>0.86666666666666703</v>
      </c>
      <c r="K837" s="124">
        <v>24.6666666666667</v>
      </c>
      <c r="L837" s="124">
        <v>129.166666666667</v>
      </c>
      <c r="N837" s="125">
        <v>0.43880000000000002</v>
      </c>
      <c r="O837" s="126">
        <v>0</v>
      </c>
      <c r="P837" s="126">
        <v>0</v>
      </c>
      <c r="Q837" s="126">
        <v>3.4083999999999999</v>
      </c>
      <c r="R837" s="126">
        <v>0</v>
      </c>
      <c r="S837" s="126">
        <v>0.12874075812697999</v>
      </c>
      <c r="T837" s="126">
        <v>0</v>
      </c>
      <c r="U837" s="126">
        <v>0</v>
      </c>
      <c r="V837" s="127">
        <v>0.12874075812697999</v>
      </c>
      <c r="W837">
        <v>13.384193267750801</v>
      </c>
      <c r="X837">
        <v>0.22306988779584599</v>
      </c>
      <c r="Y837">
        <v>13.161123379954899</v>
      </c>
      <c r="Z837">
        <v>0.44613977559169299</v>
      </c>
      <c r="AA837">
        <v>0.22306988779584599</v>
      </c>
      <c r="AB837">
        <v>0.22306988779584599</v>
      </c>
      <c r="AC837">
        <v>12.7149836043632</v>
      </c>
      <c r="AD837">
        <v>0.22306988779584599</v>
      </c>
      <c r="AE837">
        <v>0</v>
      </c>
      <c r="AF837" s="128">
        <v>3</v>
      </c>
      <c r="AG837">
        <v>204.62892324165199</v>
      </c>
      <c r="AH837">
        <v>4.0322112917977204</v>
      </c>
      <c r="AI837">
        <v>200.59671194985401</v>
      </c>
      <c r="AJ837">
        <v>0.239577059492739</v>
      </c>
      <c r="AK837">
        <v>0.203216667782016</v>
      </c>
      <c r="AL837">
        <v>3.6360391710723E-2</v>
      </c>
      <c r="AM837">
        <v>200.35713489036101</v>
      </c>
      <c r="AN837">
        <v>4.0322112917977204</v>
      </c>
      <c r="AO837">
        <v>0</v>
      </c>
      <c r="AP837" s="129">
        <v>92</v>
      </c>
      <c r="AQ837" s="129">
        <v>0</v>
      </c>
      <c r="AR837" s="129">
        <v>92</v>
      </c>
      <c r="AS837" s="129">
        <v>71</v>
      </c>
      <c r="AT837" s="129">
        <v>0</v>
      </c>
      <c r="AU837" s="129">
        <v>71</v>
      </c>
      <c r="AV837" s="129">
        <v>0</v>
      </c>
      <c r="AW837" s="129">
        <v>92</v>
      </c>
      <c r="AX837" s="129">
        <v>71</v>
      </c>
      <c r="AY837" s="129">
        <v>163</v>
      </c>
      <c r="AZ837" s="130">
        <v>163</v>
      </c>
      <c r="BA837" s="131">
        <v>0</v>
      </c>
      <c r="BB837" s="116">
        <v>1</v>
      </c>
      <c r="BC837" s="116" t="s">
        <v>254</v>
      </c>
      <c r="BD837" s="116" t="s">
        <v>254</v>
      </c>
      <c r="BE837" s="116">
        <v>1</v>
      </c>
      <c r="BF837" s="116">
        <v>1</v>
      </c>
      <c r="BG837" s="116" t="s">
        <v>254</v>
      </c>
      <c r="BH837" s="116">
        <v>1</v>
      </c>
      <c r="BI837" s="116">
        <v>1</v>
      </c>
    </row>
    <row r="838" spans="1:61" ht="15.5">
      <c r="A838" s="117" t="str">
        <f t="shared" si="13"/>
        <v>SF</v>
      </c>
      <c r="B838" s="118" t="s">
        <v>369</v>
      </c>
      <c r="C838" s="118">
        <v>1</v>
      </c>
      <c r="D838" s="118" t="s">
        <v>1272</v>
      </c>
      <c r="E838" s="119">
        <v>17</v>
      </c>
      <c r="F838" s="120">
        <v>2.762042760848999</v>
      </c>
      <c r="G838" s="121">
        <v>33.363761901855469</v>
      </c>
      <c r="H838" s="60" t="s">
        <v>24</v>
      </c>
      <c r="I838" s="123">
        <v>37</v>
      </c>
      <c r="J838" s="124">
        <v>0.93333333333333302</v>
      </c>
      <c r="K838" s="124">
        <v>31.6</v>
      </c>
      <c r="L838" s="124">
        <v>124.1</v>
      </c>
      <c r="N838" s="125">
        <v>0.23799999999999999</v>
      </c>
      <c r="O838" s="126">
        <v>0</v>
      </c>
      <c r="P838" s="126">
        <v>0</v>
      </c>
      <c r="Q838" s="126">
        <v>2.4186999999999999</v>
      </c>
      <c r="R838" s="126">
        <v>0</v>
      </c>
      <c r="S838" s="126">
        <v>9.8399966924380897E-2</v>
      </c>
      <c r="T838" s="126">
        <v>0</v>
      </c>
      <c r="U838" s="126">
        <v>0</v>
      </c>
      <c r="V838" s="127">
        <v>9.8399966924380897E-2</v>
      </c>
      <c r="W838">
        <v>51.8213686937967</v>
      </c>
      <c r="X838">
        <v>0</v>
      </c>
      <c r="Y838">
        <v>51.8213686937967</v>
      </c>
      <c r="Z838">
        <v>7.6207895137936301</v>
      </c>
      <c r="AA838">
        <v>6.0966316110349004</v>
      </c>
      <c r="AB838">
        <v>1.52415790275873</v>
      </c>
      <c r="AC838">
        <v>44.200579180002997</v>
      </c>
      <c r="AD838">
        <v>0</v>
      </c>
      <c r="AE838">
        <v>0</v>
      </c>
      <c r="AF838" s="128">
        <v>5</v>
      </c>
      <c r="AG838">
        <v>702.34313874917405</v>
      </c>
      <c r="AH838">
        <v>0</v>
      </c>
      <c r="AI838">
        <v>702.34313874917405</v>
      </c>
      <c r="AJ838">
        <v>16.326779454351499</v>
      </c>
      <c r="AK838">
        <v>13.4273230706701</v>
      </c>
      <c r="AL838">
        <v>2.8994563836813501</v>
      </c>
      <c r="AM838">
        <v>686.01635929482302</v>
      </c>
      <c r="AN838">
        <v>0</v>
      </c>
      <c r="AO838">
        <v>0</v>
      </c>
      <c r="AP838" s="129">
        <v>326</v>
      </c>
      <c r="AQ838" s="129">
        <v>0</v>
      </c>
      <c r="AR838" s="129">
        <v>326</v>
      </c>
      <c r="AS838" s="129">
        <v>106</v>
      </c>
      <c r="AT838" s="129">
        <v>0</v>
      </c>
      <c r="AU838" s="129">
        <v>106</v>
      </c>
      <c r="AV838" s="129">
        <v>0</v>
      </c>
      <c r="AW838" s="129">
        <v>326</v>
      </c>
      <c r="AX838" s="129">
        <v>106</v>
      </c>
      <c r="AY838" s="129">
        <v>432</v>
      </c>
      <c r="AZ838" s="130">
        <v>432</v>
      </c>
      <c r="BA838" s="131">
        <v>0</v>
      </c>
      <c r="BB838" s="116">
        <v>1</v>
      </c>
      <c r="BC838" s="116" t="s">
        <v>254</v>
      </c>
      <c r="BD838" s="116" t="s">
        <v>254</v>
      </c>
      <c r="BE838" s="116">
        <v>1</v>
      </c>
      <c r="BF838" s="116">
        <v>1</v>
      </c>
      <c r="BG838" s="116" t="s">
        <v>254</v>
      </c>
      <c r="BH838" s="116">
        <v>1</v>
      </c>
      <c r="BI838" s="116">
        <v>1</v>
      </c>
    </row>
    <row r="839" spans="1:61" ht="15.5">
      <c r="A839" s="117" t="str">
        <f t="shared" si="13"/>
        <v>SF</v>
      </c>
      <c r="B839" s="118" t="s">
        <v>369</v>
      </c>
      <c r="C839" s="118">
        <v>1</v>
      </c>
      <c r="D839" s="118" t="s">
        <v>1273</v>
      </c>
      <c r="E839" s="119">
        <v>18</v>
      </c>
      <c r="F839" s="120">
        <v>3.2127931118011475</v>
      </c>
      <c r="G839" s="121">
        <v>35.013797760009766</v>
      </c>
      <c r="H839" s="60" t="s">
        <v>24</v>
      </c>
      <c r="I839" s="123">
        <v>27</v>
      </c>
      <c r="J839" s="124">
        <v>1.0333333333333301</v>
      </c>
      <c r="K839" s="124">
        <v>35.233333333333299</v>
      </c>
      <c r="L839" s="124">
        <v>157.86666666666699</v>
      </c>
      <c r="N839" s="125">
        <v>0.4869</v>
      </c>
      <c r="O839" s="126">
        <v>0</v>
      </c>
      <c r="P839" s="126">
        <v>0</v>
      </c>
      <c r="Q839" s="126">
        <v>4.2332999999999998</v>
      </c>
      <c r="R839" s="126">
        <v>0</v>
      </c>
      <c r="S839" s="126">
        <v>0.115016653674438</v>
      </c>
      <c r="T839" s="126">
        <v>0</v>
      </c>
      <c r="U839" s="126">
        <v>0</v>
      </c>
      <c r="V839" s="127">
        <v>0.115016653674438</v>
      </c>
      <c r="W839">
        <v>9.53197979220284</v>
      </c>
      <c r="X839">
        <v>0</v>
      </c>
      <c r="Y839">
        <v>9.53197979220284</v>
      </c>
      <c r="Z839">
        <v>1.9063959584405701</v>
      </c>
      <c r="AA839">
        <v>0.95319797922028404</v>
      </c>
      <c r="AB839">
        <v>0.95319797922028404</v>
      </c>
      <c r="AC839">
        <v>7.6255838337622697</v>
      </c>
      <c r="AD839">
        <v>0</v>
      </c>
      <c r="AE839">
        <v>0</v>
      </c>
      <c r="AF839" s="128">
        <v>4</v>
      </c>
      <c r="AG839">
        <v>199.11304928033601</v>
      </c>
      <c r="AH839">
        <v>0</v>
      </c>
      <c r="AI839">
        <v>199.11304928033601</v>
      </c>
      <c r="AJ839">
        <v>3.5342198074540101</v>
      </c>
      <c r="AK839">
        <v>1.7302926317796199</v>
      </c>
      <c r="AL839">
        <v>1.80392717567439</v>
      </c>
      <c r="AM839">
        <v>195.57882947288201</v>
      </c>
      <c r="AN839">
        <v>0</v>
      </c>
      <c r="AO839">
        <v>0</v>
      </c>
      <c r="AP839" s="129">
        <v>203.5</v>
      </c>
      <c r="AQ839" s="129">
        <v>0</v>
      </c>
      <c r="AR839" s="129">
        <v>203.5</v>
      </c>
      <c r="AS839" s="129">
        <v>77.5</v>
      </c>
      <c r="AT839" s="129">
        <v>0</v>
      </c>
      <c r="AU839" s="129">
        <v>77.5</v>
      </c>
      <c r="AV839" s="129">
        <v>0</v>
      </c>
      <c r="AW839" s="129">
        <v>203.5</v>
      </c>
      <c r="AX839" s="129">
        <v>77.5</v>
      </c>
      <c r="AY839" s="129">
        <v>281</v>
      </c>
      <c r="AZ839" s="130">
        <v>281</v>
      </c>
      <c r="BA839" s="131" t="s">
        <v>254</v>
      </c>
      <c r="BB839" s="116">
        <v>1</v>
      </c>
      <c r="BC839" s="116" t="s">
        <v>254</v>
      </c>
      <c r="BD839" s="116" t="s">
        <v>254</v>
      </c>
      <c r="BE839" s="116">
        <v>1</v>
      </c>
      <c r="BF839" s="116">
        <v>1</v>
      </c>
      <c r="BG839" s="116" t="s">
        <v>254</v>
      </c>
      <c r="BH839" s="116">
        <v>1</v>
      </c>
      <c r="BI839" s="116">
        <v>1</v>
      </c>
    </row>
    <row r="840" spans="1:61" ht="15.5">
      <c r="A840" s="117" t="str">
        <f t="shared" si="13"/>
        <v>SF</v>
      </c>
      <c r="B840" s="118" t="s">
        <v>369</v>
      </c>
      <c r="C840" s="118">
        <v>1</v>
      </c>
      <c r="D840" s="118" t="s">
        <v>1274</v>
      </c>
      <c r="E840" s="119">
        <v>19</v>
      </c>
      <c r="F840" s="120">
        <v>2.8802602291107178</v>
      </c>
      <c r="G840" s="121">
        <v>35.231517791748047</v>
      </c>
      <c r="H840" s="60" t="s">
        <v>24</v>
      </c>
      <c r="I840" s="123">
        <v>23</v>
      </c>
      <c r="J840" s="124">
        <v>0.86666666666666703</v>
      </c>
      <c r="K840" s="124">
        <v>18.8333333333333</v>
      </c>
      <c r="L840" s="124">
        <v>90.466666666666697</v>
      </c>
      <c r="N840" s="125">
        <v>0.1019</v>
      </c>
      <c r="O840" s="126">
        <v>0</v>
      </c>
      <c r="P840" s="126">
        <v>0</v>
      </c>
      <c r="Q840" s="126">
        <v>1.8811</v>
      </c>
      <c r="R840" s="126">
        <v>0</v>
      </c>
      <c r="S840" s="126">
        <v>5.4170432193929099E-2</v>
      </c>
      <c r="T840" s="126">
        <v>0</v>
      </c>
      <c r="U840" s="126">
        <v>0</v>
      </c>
      <c r="V840" s="127">
        <v>5.4170432193929099E-2</v>
      </c>
      <c r="W840">
        <v>9.9978576019424406</v>
      </c>
      <c r="X840">
        <v>0</v>
      </c>
      <c r="Y840">
        <v>9.9978576019424406</v>
      </c>
      <c r="Z840">
        <v>3.57066342926516</v>
      </c>
      <c r="AA840">
        <v>2.14239805755909</v>
      </c>
      <c r="AB840">
        <v>1.42826537170606</v>
      </c>
      <c r="AC840">
        <v>6.4271941726772797</v>
      </c>
      <c r="AD840">
        <v>0</v>
      </c>
      <c r="AE840">
        <v>0</v>
      </c>
      <c r="AF840" s="128">
        <v>3</v>
      </c>
      <c r="AG840">
        <v>130.97764764693301</v>
      </c>
      <c r="AH840">
        <v>0</v>
      </c>
      <c r="AI840">
        <v>130.97764764693301</v>
      </c>
      <c r="AJ840">
        <v>3.2185960151396098</v>
      </c>
      <c r="AK840">
        <v>1.166178675998</v>
      </c>
      <c r="AL840">
        <v>2.0524173391416101</v>
      </c>
      <c r="AM840">
        <v>127.759051631793</v>
      </c>
      <c r="AN840">
        <v>0</v>
      </c>
      <c r="AO840">
        <v>0</v>
      </c>
      <c r="AP840" s="129">
        <v>323</v>
      </c>
      <c r="AQ840" s="129">
        <v>0</v>
      </c>
      <c r="AR840" s="129">
        <v>323</v>
      </c>
      <c r="AS840" s="129">
        <v>95</v>
      </c>
      <c r="AT840" s="129">
        <v>0</v>
      </c>
      <c r="AU840" s="129">
        <v>95</v>
      </c>
      <c r="AV840" s="129">
        <v>0</v>
      </c>
      <c r="AW840" s="129">
        <v>323</v>
      </c>
      <c r="AX840" s="129">
        <v>95</v>
      </c>
      <c r="AY840" s="129">
        <v>418</v>
      </c>
      <c r="AZ840" s="130">
        <v>418</v>
      </c>
      <c r="BA840" s="131">
        <v>0</v>
      </c>
      <c r="BB840" s="116">
        <v>1</v>
      </c>
      <c r="BC840" s="116" t="s">
        <v>254</v>
      </c>
      <c r="BD840" s="116" t="s">
        <v>254</v>
      </c>
      <c r="BE840" s="116">
        <v>1</v>
      </c>
      <c r="BF840" s="116">
        <v>0</v>
      </c>
      <c r="BG840" s="116" t="s">
        <v>254</v>
      </c>
      <c r="BH840" s="116">
        <v>1</v>
      </c>
      <c r="BI840" s="116">
        <v>1</v>
      </c>
    </row>
    <row r="841" spans="1:61" ht="15.5">
      <c r="A841" s="117" t="str">
        <f t="shared" si="13"/>
        <v>SF</v>
      </c>
      <c r="B841" s="118" t="s">
        <v>369</v>
      </c>
      <c r="C841" s="118">
        <v>1</v>
      </c>
      <c r="D841" s="118" t="s">
        <v>1275</v>
      </c>
      <c r="E841" s="119">
        <v>20</v>
      </c>
      <c r="F841" s="120">
        <v>2.9226231575012207</v>
      </c>
      <c r="G841" s="121">
        <v>34.757568359375</v>
      </c>
      <c r="H841" s="60" t="s">
        <v>24</v>
      </c>
      <c r="I841" s="123">
        <v>70</v>
      </c>
      <c r="J841" s="124">
        <v>0.96666666666666701</v>
      </c>
      <c r="K841" s="124">
        <v>31.233333333333299</v>
      </c>
      <c r="L841" s="124">
        <v>132.166666666667</v>
      </c>
      <c r="N841" s="125">
        <v>0.26119999999999999</v>
      </c>
      <c r="O841" s="126">
        <v>0</v>
      </c>
      <c r="P841" s="126">
        <v>0</v>
      </c>
      <c r="Q841" s="126">
        <v>2.7665000000000002</v>
      </c>
      <c r="R841" s="126">
        <v>0</v>
      </c>
      <c r="S841" s="126">
        <v>9.4415326224471297E-2</v>
      </c>
      <c r="T841" s="126">
        <v>0</v>
      </c>
      <c r="U841" s="126">
        <v>0</v>
      </c>
      <c r="V841" s="127">
        <v>9.4415326224471297E-2</v>
      </c>
      <c r="W841">
        <v>6.5724613867893504</v>
      </c>
      <c r="X841">
        <v>0.27385255778289003</v>
      </c>
      <c r="Y841">
        <v>6.2986088290064597</v>
      </c>
      <c r="Z841">
        <v>1.9169679044802299</v>
      </c>
      <c r="AA841">
        <v>1.0954102311315601</v>
      </c>
      <c r="AB841">
        <v>0.82155767334866903</v>
      </c>
      <c r="AC841">
        <v>4.3816409245262404</v>
      </c>
      <c r="AD841">
        <v>0.27385255778289003</v>
      </c>
      <c r="AE841">
        <v>0</v>
      </c>
      <c r="AF841" s="128">
        <v>5</v>
      </c>
      <c r="AG841">
        <v>146.14470369153199</v>
      </c>
      <c r="AH841">
        <v>0.108171760324241</v>
      </c>
      <c r="AI841">
        <v>146.036531931208</v>
      </c>
      <c r="AJ841">
        <v>2.8943476832073598</v>
      </c>
      <c r="AK841">
        <v>1.60806221930113</v>
      </c>
      <c r="AL841">
        <v>1.28628546390623</v>
      </c>
      <c r="AM841">
        <v>143.142184248001</v>
      </c>
      <c r="AN841">
        <v>0.108171760324241</v>
      </c>
      <c r="AO841">
        <v>0</v>
      </c>
      <c r="AP841" s="129">
        <v>336</v>
      </c>
      <c r="AQ841" s="129">
        <v>0</v>
      </c>
      <c r="AR841" s="129">
        <v>336</v>
      </c>
      <c r="AS841" s="129">
        <v>99</v>
      </c>
      <c r="AT841" s="129">
        <v>0</v>
      </c>
      <c r="AU841" s="129">
        <v>99</v>
      </c>
      <c r="AV841" s="129">
        <v>0</v>
      </c>
      <c r="AW841" s="129">
        <v>336</v>
      </c>
      <c r="AX841" s="129">
        <v>99</v>
      </c>
      <c r="AY841" s="129">
        <v>435</v>
      </c>
      <c r="AZ841" s="130">
        <v>435</v>
      </c>
      <c r="BA841" s="131">
        <v>0</v>
      </c>
      <c r="BB841" s="116">
        <v>1</v>
      </c>
      <c r="BC841" s="116" t="s">
        <v>254</v>
      </c>
      <c r="BD841" s="116" t="s">
        <v>254</v>
      </c>
      <c r="BE841" s="116">
        <v>0</v>
      </c>
      <c r="BF841" s="116">
        <v>1</v>
      </c>
      <c r="BG841" s="116" t="s">
        <v>254</v>
      </c>
      <c r="BH841" s="116">
        <v>1</v>
      </c>
      <c r="BI841" s="116">
        <v>0.5</v>
      </c>
    </row>
    <row r="842" spans="1:61" ht="15.5">
      <c r="A842" s="117" t="str">
        <f t="shared" si="13"/>
        <v>SW</v>
      </c>
      <c r="B842" s="118" t="s">
        <v>373</v>
      </c>
      <c r="C842" s="118">
        <v>1</v>
      </c>
      <c r="D842" s="118" t="s">
        <v>1276</v>
      </c>
      <c r="E842" s="119">
        <v>1</v>
      </c>
      <c r="F842" s="120">
        <v>0.99904072284698486</v>
      </c>
      <c r="G842" s="121">
        <v>38.353748321533203</v>
      </c>
      <c r="H842" s="60" t="s">
        <v>24</v>
      </c>
      <c r="I842" s="123">
        <v>1377.790025</v>
      </c>
      <c r="J842" s="124">
        <v>0.48</v>
      </c>
      <c r="K842" s="124">
        <v>4.38</v>
      </c>
      <c r="L842" s="124">
        <v>24.76</v>
      </c>
      <c r="N842" s="125" t="s">
        <v>254</v>
      </c>
      <c r="O842" s="126">
        <v>0</v>
      </c>
      <c r="P842" s="126">
        <v>0</v>
      </c>
      <c r="Q842" s="126">
        <v>0.81989999999999996</v>
      </c>
      <c r="R842" s="126">
        <v>6.7000000000000002E-3</v>
      </c>
      <c r="S842" s="126" t="s">
        <v>254</v>
      </c>
      <c r="T842" s="126">
        <v>8.1717282595438496E-3</v>
      </c>
      <c r="U842" s="126">
        <v>0</v>
      </c>
      <c r="V842" s="127" t="s">
        <v>254</v>
      </c>
      <c r="W842" s="126">
        <v>16.474464579901198</v>
      </c>
      <c r="X842" s="126">
        <v>16.0822154232368</v>
      </c>
      <c r="Y842" s="126">
        <v>0</v>
      </c>
      <c r="Z842" s="126">
        <v>0</v>
      </c>
      <c r="AA842" s="126">
        <v>0</v>
      </c>
      <c r="AB842" s="126">
        <v>0</v>
      </c>
      <c r="AC842" s="126">
        <v>0</v>
      </c>
      <c r="AD842" s="126">
        <v>16.0822154232368</v>
      </c>
      <c r="AE842" s="127">
        <v>0.39224915666431298</v>
      </c>
      <c r="AF842" s="128">
        <v>2</v>
      </c>
      <c r="AG842" s="125">
        <v>16.326978896995399</v>
      </c>
      <c r="AH842" s="126">
        <v>16.272456264218999</v>
      </c>
      <c r="AI842" s="126">
        <v>5.4522632776339501E-2</v>
      </c>
      <c r="AJ842" s="126">
        <v>5.4522632776339501E-2</v>
      </c>
      <c r="AK842" s="126">
        <v>5.4522632776339501E-2</v>
      </c>
      <c r="AL842" s="126">
        <v>0</v>
      </c>
      <c r="AM842" s="126">
        <v>0</v>
      </c>
      <c r="AN842" s="126">
        <v>16.272456264218999</v>
      </c>
      <c r="AO842" s="127">
        <v>0</v>
      </c>
      <c r="AP842" s="129">
        <v>92</v>
      </c>
      <c r="AQ842" s="129">
        <v>0</v>
      </c>
      <c r="AR842" s="129">
        <v>92</v>
      </c>
      <c r="AS842" s="129">
        <v>148</v>
      </c>
      <c r="AT842" s="129">
        <v>0</v>
      </c>
      <c r="AU842" s="129">
        <v>148</v>
      </c>
      <c r="AV842" s="129">
        <v>0</v>
      </c>
      <c r="AW842" s="129">
        <v>92</v>
      </c>
      <c r="AX842" s="129">
        <v>148</v>
      </c>
      <c r="AY842" s="129">
        <v>240</v>
      </c>
      <c r="AZ842" s="130">
        <v>240</v>
      </c>
      <c r="BA842" s="131">
        <v>0</v>
      </c>
      <c r="BB842" s="116" t="s">
        <v>254</v>
      </c>
      <c r="BC842" s="116" t="s">
        <v>254</v>
      </c>
      <c r="BD842" s="116">
        <v>0</v>
      </c>
      <c r="BE842" s="116" t="s">
        <v>254</v>
      </c>
      <c r="BF842" s="116">
        <v>0</v>
      </c>
      <c r="BG842" s="116" t="s">
        <v>254</v>
      </c>
      <c r="BH842" s="116">
        <v>1</v>
      </c>
      <c r="BI842" s="116" t="s">
        <v>254</v>
      </c>
    </row>
    <row r="843" spans="1:61" ht="15.5">
      <c r="A843" s="117" t="str">
        <f t="shared" si="13"/>
        <v>SW</v>
      </c>
      <c r="B843" s="118" t="s">
        <v>373</v>
      </c>
      <c r="C843" s="118">
        <v>1</v>
      </c>
      <c r="D843" s="118" t="s">
        <v>1277</v>
      </c>
      <c r="E843" s="119">
        <v>2</v>
      </c>
      <c r="F843" s="120">
        <v>0.99069780111312866</v>
      </c>
      <c r="G843" s="121">
        <v>38.534080505371094</v>
      </c>
      <c r="H843" s="60" t="s">
        <v>24</v>
      </c>
      <c r="I843" s="123">
        <v>661.33921190000001</v>
      </c>
      <c r="J843" s="124">
        <v>0.5</v>
      </c>
      <c r="K843" s="124">
        <v>6.68</v>
      </c>
      <c r="L843" s="124">
        <v>39.1</v>
      </c>
      <c r="N843" s="125" t="s">
        <v>254</v>
      </c>
      <c r="O843" s="126">
        <v>0</v>
      </c>
      <c r="P843" s="126">
        <v>0</v>
      </c>
      <c r="Q843" s="126">
        <v>1.6669</v>
      </c>
      <c r="R843" s="126">
        <v>0</v>
      </c>
      <c r="S843" s="126" t="s">
        <v>254</v>
      </c>
      <c r="T843" s="126">
        <v>0</v>
      </c>
      <c r="U843" s="126">
        <v>0</v>
      </c>
      <c r="V843" s="127" t="s">
        <v>254</v>
      </c>
      <c r="W843" s="126">
        <v>5.38230172550261</v>
      </c>
      <c r="X843" s="126">
        <v>4.4324837739433303</v>
      </c>
      <c r="Y843" s="126">
        <v>0.63321196770619004</v>
      </c>
      <c r="Z843" s="126">
        <v>0.63321196770619004</v>
      </c>
      <c r="AA843" s="126">
        <v>0.63321196770619004</v>
      </c>
      <c r="AB843" s="126">
        <v>0</v>
      </c>
      <c r="AC843" s="126">
        <v>0</v>
      </c>
      <c r="AD843" s="126">
        <v>4.74908975779642</v>
      </c>
      <c r="AE843" s="127">
        <v>0</v>
      </c>
      <c r="AF843" s="128">
        <v>4</v>
      </c>
      <c r="AG843" s="125">
        <v>18.915529523507999</v>
      </c>
      <c r="AH843" s="126">
        <v>18.2805129016938</v>
      </c>
      <c r="AI843" s="126">
        <v>0.20769352540763</v>
      </c>
      <c r="AJ843" s="126">
        <v>0.20769352540763</v>
      </c>
      <c r="AK843" s="126">
        <v>0.20769352540763</v>
      </c>
      <c r="AL843" s="126">
        <v>0</v>
      </c>
      <c r="AM843" s="126">
        <v>0</v>
      </c>
      <c r="AN843" s="126">
        <v>18.7078359981004</v>
      </c>
      <c r="AO843" s="127">
        <v>0</v>
      </c>
      <c r="AP843" s="129">
        <v>176</v>
      </c>
      <c r="AQ843" s="129">
        <v>0</v>
      </c>
      <c r="AR843" s="129">
        <v>176</v>
      </c>
      <c r="AS843" s="129">
        <v>141.5</v>
      </c>
      <c r="AT843" s="129">
        <v>0</v>
      </c>
      <c r="AU843" s="129">
        <v>141.5</v>
      </c>
      <c r="AV843" s="129">
        <v>0</v>
      </c>
      <c r="AW843" s="129">
        <v>176</v>
      </c>
      <c r="AX843" s="129">
        <v>141.5</v>
      </c>
      <c r="AY843" s="129">
        <v>317.5</v>
      </c>
      <c r="AZ843" s="130">
        <v>317.5</v>
      </c>
      <c r="BA843" s="131">
        <v>0</v>
      </c>
      <c r="BB843" s="116">
        <v>1</v>
      </c>
      <c r="BC843" s="116" t="s">
        <v>254</v>
      </c>
      <c r="BD843" s="116">
        <v>0</v>
      </c>
      <c r="BE843" s="116" t="s">
        <v>254</v>
      </c>
      <c r="BF843" s="116">
        <v>0</v>
      </c>
      <c r="BG843" s="116" t="s">
        <v>254</v>
      </c>
      <c r="BH843" s="116">
        <v>1</v>
      </c>
      <c r="BI843" s="116">
        <v>1</v>
      </c>
    </row>
    <row r="844" spans="1:61" ht="15.5">
      <c r="A844" s="117" t="str">
        <f t="shared" si="13"/>
        <v>SW</v>
      </c>
      <c r="B844" s="118" t="s">
        <v>373</v>
      </c>
      <c r="C844" s="118">
        <v>1</v>
      </c>
      <c r="D844" s="118" t="s">
        <v>1278</v>
      </c>
      <c r="E844" s="119">
        <v>3</v>
      </c>
      <c r="F844" s="120">
        <v>0.99782079458236694</v>
      </c>
      <c r="G844" s="121">
        <v>38.5538330078125</v>
      </c>
      <c r="H844" s="60" t="s">
        <v>24</v>
      </c>
      <c r="I844" s="123">
        <v>661.33921190000001</v>
      </c>
      <c r="J844" s="124">
        <v>0.51</v>
      </c>
      <c r="K844" s="124">
        <v>6.48</v>
      </c>
      <c r="L844" s="124">
        <v>52.36</v>
      </c>
      <c r="N844" s="125" t="s">
        <v>254</v>
      </c>
      <c r="O844" s="126">
        <v>0</v>
      </c>
      <c r="P844" s="126">
        <v>0</v>
      </c>
      <c r="Q844" s="126">
        <v>3.2614000000000001</v>
      </c>
      <c r="R844" s="126">
        <v>1.8E-3</v>
      </c>
      <c r="S844" s="126" t="s">
        <v>254</v>
      </c>
      <c r="T844" s="126">
        <v>5.5191022260378997E-4</v>
      </c>
      <c r="U844" s="126">
        <v>0</v>
      </c>
      <c r="V844" s="127" t="s">
        <v>254</v>
      </c>
      <c r="W844" s="126">
        <v>6.2748379000209198</v>
      </c>
      <c r="X844" s="126">
        <v>6.2748379000209198</v>
      </c>
      <c r="Y844" s="126">
        <v>0</v>
      </c>
      <c r="Z844" s="126">
        <v>0</v>
      </c>
      <c r="AA844" s="126">
        <v>0</v>
      </c>
      <c r="AB844" s="126">
        <v>0</v>
      </c>
      <c r="AC844" s="126">
        <v>0</v>
      </c>
      <c r="AD844" s="126">
        <v>6.2748379000209198</v>
      </c>
      <c r="AE844" s="127">
        <v>0</v>
      </c>
      <c r="AF844" s="128">
        <v>1</v>
      </c>
      <c r="AG844" s="125">
        <v>6.0559157777313004</v>
      </c>
      <c r="AH844" s="126">
        <v>6.0318622324478799</v>
      </c>
      <c r="AI844" s="126">
        <v>2.40535452834135E-2</v>
      </c>
      <c r="AJ844" s="126">
        <v>2.40535452834135E-2</v>
      </c>
      <c r="AK844" s="126">
        <v>2.40535452834135E-2</v>
      </c>
      <c r="AL844" s="126">
        <v>0</v>
      </c>
      <c r="AM844" s="126">
        <v>0</v>
      </c>
      <c r="AN844" s="126">
        <v>6.0318622324478799</v>
      </c>
      <c r="AO844" s="127">
        <v>0</v>
      </c>
      <c r="AP844" s="129">
        <v>198.5</v>
      </c>
      <c r="AQ844" s="129">
        <v>0</v>
      </c>
      <c r="AR844" s="129">
        <v>198.5</v>
      </c>
      <c r="AS844" s="129">
        <v>170</v>
      </c>
      <c r="AT844" s="129">
        <v>0</v>
      </c>
      <c r="AU844" s="129">
        <v>170</v>
      </c>
      <c r="AV844" s="129">
        <v>0</v>
      </c>
      <c r="AW844" s="129">
        <v>198.5</v>
      </c>
      <c r="AX844" s="129">
        <v>170</v>
      </c>
      <c r="AY844" s="129">
        <v>368.5</v>
      </c>
      <c r="AZ844" s="130">
        <v>368.5</v>
      </c>
      <c r="BA844" s="131">
        <v>0</v>
      </c>
      <c r="BB844" s="116">
        <v>0</v>
      </c>
      <c r="BC844" s="116" t="s">
        <v>254</v>
      </c>
      <c r="BD844" s="116">
        <v>0</v>
      </c>
      <c r="BE844" s="116" t="s">
        <v>254</v>
      </c>
      <c r="BF844" s="116">
        <v>1</v>
      </c>
      <c r="BG844" s="116" t="s">
        <v>254</v>
      </c>
      <c r="BH844" s="116">
        <v>0</v>
      </c>
      <c r="BI844" s="116">
        <v>0</v>
      </c>
    </row>
    <row r="845" spans="1:61" ht="15.5">
      <c r="A845" s="117" t="str">
        <f t="shared" si="13"/>
        <v>SW</v>
      </c>
      <c r="B845" s="118" t="s">
        <v>373</v>
      </c>
      <c r="C845" s="118">
        <v>1</v>
      </c>
      <c r="D845" s="118" t="s">
        <v>1279</v>
      </c>
      <c r="E845" s="119">
        <v>4</v>
      </c>
      <c r="F845" s="120">
        <v>0.97793030738830566</v>
      </c>
      <c r="G845" s="121">
        <v>38.132938385009766</v>
      </c>
      <c r="H845" s="60" t="s">
        <v>24</v>
      </c>
      <c r="I845" s="123">
        <v>661.33921190000001</v>
      </c>
      <c r="J845" s="124">
        <v>0.49</v>
      </c>
      <c r="K845" s="124">
        <v>6.48</v>
      </c>
      <c r="L845" s="124">
        <v>43.52</v>
      </c>
      <c r="N845" s="125" t="s">
        <v>254</v>
      </c>
      <c r="O845" s="126">
        <v>0</v>
      </c>
      <c r="P845" s="126">
        <v>0</v>
      </c>
      <c r="Q845" s="126">
        <v>2.2463000000000002</v>
      </c>
      <c r="R845" s="126">
        <v>3.8E-3</v>
      </c>
      <c r="S845" s="126" t="s">
        <v>254</v>
      </c>
      <c r="T845" s="126">
        <v>1.6916707474513601E-3</v>
      </c>
      <c r="U845" s="126">
        <v>0</v>
      </c>
      <c r="V845" s="127" t="s">
        <v>254</v>
      </c>
      <c r="W845" s="126">
        <v>9.0087027468044596</v>
      </c>
      <c r="X845" s="126">
        <v>6.96899646450911</v>
      </c>
      <c r="Y845" s="126">
        <v>0</v>
      </c>
      <c r="Z845" s="126">
        <v>0</v>
      </c>
      <c r="AA845" s="126">
        <v>0</v>
      </c>
      <c r="AB845" s="126">
        <v>0</v>
      </c>
      <c r="AC845" s="126">
        <v>0</v>
      </c>
      <c r="AD845" s="126">
        <v>7.3089475115583404</v>
      </c>
      <c r="AE845" s="127">
        <v>1.69975523524612</v>
      </c>
      <c r="AF845" s="128">
        <v>5</v>
      </c>
      <c r="AG845" s="125">
        <v>25.303593282567299</v>
      </c>
      <c r="AH845" s="126">
        <v>24.205874354093002</v>
      </c>
      <c r="AI845" s="126">
        <v>4.5213489257546903E-2</v>
      </c>
      <c r="AJ845" s="126">
        <v>4.5213489257546903E-2</v>
      </c>
      <c r="AK845" s="126">
        <v>4.5213489257546903E-2</v>
      </c>
      <c r="AL845" s="126">
        <v>0</v>
      </c>
      <c r="AM845" s="126">
        <v>0</v>
      </c>
      <c r="AN845" s="126">
        <v>24.408502175686699</v>
      </c>
      <c r="AO845" s="127">
        <v>0.84987761762306202</v>
      </c>
      <c r="AP845" s="129">
        <v>113.5</v>
      </c>
      <c r="AQ845" s="129">
        <v>0</v>
      </c>
      <c r="AR845" s="129">
        <v>113.5</v>
      </c>
      <c r="AS845" s="129">
        <v>91</v>
      </c>
      <c r="AT845" s="129">
        <v>0</v>
      </c>
      <c r="AU845" s="129">
        <v>91</v>
      </c>
      <c r="AV845" s="129">
        <v>0</v>
      </c>
      <c r="AW845" s="129">
        <v>113.5</v>
      </c>
      <c r="AX845" s="129">
        <v>91</v>
      </c>
      <c r="AY845" s="129">
        <v>204.5</v>
      </c>
      <c r="AZ845" s="130">
        <v>204.5</v>
      </c>
      <c r="BA845" s="131">
        <v>0</v>
      </c>
      <c r="BB845" s="116">
        <v>0</v>
      </c>
      <c r="BC845" s="116" t="s">
        <v>254</v>
      </c>
      <c r="BD845" s="116">
        <v>0</v>
      </c>
      <c r="BE845" s="116" t="s">
        <v>254</v>
      </c>
      <c r="BF845" s="116">
        <v>0</v>
      </c>
      <c r="BG845" s="116" t="s">
        <v>254</v>
      </c>
      <c r="BH845" s="116">
        <v>0</v>
      </c>
      <c r="BI845" s="116">
        <v>0</v>
      </c>
    </row>
    <row r="846" spans="1:61" ht="15.5">
      <c r="A846" s="117" t="str">
        <f t="shared" si="13"/>
        <v>SW</v>
      </c>
      <c r="B846" s="118" t="s">
        <v>373</v>
      </c>
      <c r="C846" s="118">
        <v>1</v>
      </c>
      <c r="D846" s="118" t="s">
        <v>1280</v>
      </c>
      <c r="E846" s="119">
        <v>5</v>
      </c>
      <c r="F846" s="120">
        <v>0.78948050737380981</v>
      </c>
      <c r="G846" s="121">
        <v>31.384334564208984</v>
      </c>
      <c r="H846" s="60" t="s">
        <v>24</v>
      </c>
      <c r="I846" s="123">
        <v>881.78561590000004</v>
      </c>
      <c r="J846" s="124">
        <v>0.5</v>
      </c>
      <c r="K846" s="124">
        <v>8.02</v>
      </c>
      <c r="L846" s="124">
        <v>52.36</v>
      </c>
      <c r="N846" s="125" t="s">
        <v>254</v>
      </c>
      <c r="O846" s="126">
        <v>0</v>
      </c>
      <c r="P846" s="126">
        <v>0</v>
      </c>
      <c r="Q846" s="126">
        <v>2.7534999999999998</v>
      </c>
      <c r="R846" s="126">
        <v>0</v>
      </c>
      <c r="S846" s="126" t="s">
        <v>254</v>
      </c>
      <c r="T846" s="126">
        <v>0</v>
      </c>
      <c r="U846" s="126">
        <v>0</v>
      </c>
      <c r="V846" s="127" t="s">
        <v>254</v>
      </c>
      <c r="W846" s="126">
        <v>0.167546284661138</v>
      </c>
      <c r="X846" s="126">
        <v>0</v>
      </c>
      <c r="Y846" s="126">
        <v>0</v>
      </c>
      <c r="Z846" s="126">
        <v>0</v>
      </c>
      <c r="AA846" s="126">
        <v>0</v>
      </c>
      <c r="AB846" s="126">
        <v>0</v>
      </c>
      <c r="AC846" s="126">
        <v>0</v>
      </c>
      <c r="AD846" s="126">
        <v>0</v>
      </c>
      <c r="AE846" s="127">
        <v>0.167546284661138</v>
      </c>
      <c r="AF846" s="128">
        <v>1</v>
      </c>
      <c r="AG846" s="125">
        <v>9.0810086286336605E-2</v>
      </c>
      <c r="AH846" s="126">
        <v>1.9267822736030799E-2</v>
      </c>
      <c r="AI846" s="126">
        <v>7.1542263550305796E-2</v>
      </c>
      <c r="AJ846" s="126">
        <v>7.1542263550305796E-2</v>
      </c>
      <c r="AK846" s="126">
        <v>7.1542263550305796E-2</v>
      </c>
      <c r="AL846" s="126">
        <v>0</v>
      </c>
      <c r="AM846" s="126">
        <v>0</v>
      </c>
      <c r="AN846" s="126">
        <v>1.9267822736030799E-2</v>
      </c>
      <c r="AO846" s="127">
        <v>0</v>
      </c>
      <c r="AP846" s="129">
        <v>319</v>
      </c>
      <c r="AQ846" s="129">
        <v>0</v>
      </c>
      <c r="AR846" s="129">
        <v>319</v>
      </c>
      <c r="AS846" s="129">
        <v>188</v>
      </c>
      <c r="AT846" s="129">
        <v>0</v>
      </c>
      <c r="AU846" s="129">
        <v>188</v>
      </c>
      <c r="AV846" s="129">
        <v>0</v>
      </c>
      <c r="AW846" s="129">
        <v>319</v>
      </c>
      <c r="AX846" s="129">
        <v>188</v>
      </c>
      <c r="AY846" s="129">
        <v>507</v>
      </c>
      <c r="AZ846" s="130">
        <v>507</v>
      </c>
      <c r="BA846" s="131">
        <v>0</v>
      </c>
      <c r="BB846" s="116">
        <v>1</v>
      </c>
      <c r="BC846" s="116" t="s">
        <v>254</v>
      </c>
      <c r="BD846" s="116">
        <v>0</v>
      </c>
      <c r="BE846" s="116" t="s">
        <v>254</v>
      </c>
      <c r="BF846" s="116">
        <v>0</v>
      </c>
      <c r="BG846" s="116" t="s">
        <v>254</v>
      </c>
      <c r="BH846" s="116">
        <v>0</v>
      </c>
      <c r="BI846" s="116">
        <v>1</v>
      </c>
    </row>
    <row r="847" spans="1:61" ht="15.5">
      <c r="A847" s="117" t="str">
        <f t="shared" si="13"/>
        <v>SW</v>
      </c>
      <c r="B847" s="118" t="s">
        <v>373</v>
      </c>
      <c r="C847" s="118">
        <v>1</v>
      </c>
      <c r="D847" s="118" t="s">
        <v>1281</v>
      </c>
      <c r="E847" s="119">
        <v>6</v>
      </c>
      <c r="F847" s="120">
        <v>0.8820081353187561</v>
      </c>
      <c r="G847" s="121">
        <v>38.525241851806641</v>
      </c>
      <c r="H847" s="60" t="s">
        <v>24</v>
      </c>
      <c r="I847" s="123">
        <v>1019.564618</v>
      </c>
      <c r="J847" s="124">
        <v>0.52</v>
      </c>
      <c r="K847" s="124">
        <v>7.42</v>
      </c>
      <c r="L847" s="124">
        <v>53.08</v>
      </c>
      <c r="N847" s="125" t="s">
        <v>254</v>
      </c>
      <c r="O847" s="126">
        <v>0</v>
      </c>
      <c r="P847" s="126">
        <v>0</v>
      </c>
      <c r="Q847" s="126">
        <v>2.9946999999999999</v>
      </c>
      <c r="R847" s="126">
        <v>1.6000000000000001E-3</v>
      </c>
      <c r="S847" s="126" t="s">
        <v>254</v>
      </c>
      <c r="T847" s="126">
        <v>5.3427722309413301E-4</v>
      </c>
      <c r="U847" s="126">
        <v>0</v>
      </c>
      <c r="V847" s="127" t="s">
        <v>254</v>
      </c>
      <c r="W847" s="126">
        <v>3.0710545031357102</v>
      </c>
      <c r="X847" s="126">
        <v>2.9094200556022498</v>
      </c>
      <c r="Y847" s="126">
        <v>0</v>
      </c>
      <c r="Z847" s="126">
        <v>0</v>
      </c>
      <c r="AA847" s="126">
        <v>0</v>
      </c>
      <c r="AB847" s="126">
        <v>0</v>
      </c>
      <c r="AC847" s="126">
        <v>0</v>
      </c>
      <c r="AD847" s="126">
        <v>3.0710545031357102</v>
      </c>
      <c r="AE847" s="127">
        <v>0</v>
      </c>
      <c r="AF847" s="128">
        <v>3</v>
      </c>
      <c r="AG847" s="125">
        <v>18.143563716299202</v>
      </c>
      <c r="AH847" s="126">
        <v>17.7049524794724</v>
      </c>
      <c r="AI847" s="126">
        <v>3.7175922932695402E-3</v>
      </c>
      <c r="AJ847" s="126">
        <v>3.7175922932695402E-3</v>
      </c>
      <c r="AK847" s="126">
        <v>3.7175922932695402E-3</v>
      </c>
      <c r="AL847" s="126">
        <v>0</v>
      </c>
      <c r="AM847" s="126">
        <v>0</v>
      </c>
      <c r="AN847" s="126">
        <v>18.139846124005899</v>
      </c>
      <c r="AO847" s="127">
        <v>0</v>
      </c>
      <c r="AP847" s="129">
        <v>362</v>
      </c>
      <c r="AQ847" s="129">
        <v>0</v>
      </c>
      <c r="AR847" s="129">
        <v>362</v>
      </c>
      <c r="AS847" s="129">
        <v>182</v>
      </c>
      <c r="AT847" s="129">
        <v>0</v>
      </c>
      <c r="AU847" s="129">
        <v>182</v>
      </c>
      <c r="AV847" s="129">
        <v>0</v>
      </c>
      <c r="AW847" s="129">
        <v>362</v>
      </c>
      <c r="AX847" s="129">
        <v>182</v>
      </c>
      <c r="AY847" s="129">
        <v>544</v>
      </c>
      <c r="AZ847" s="130">
        <v>544</v>
      </c>
      <c r="BA847" s="131">
        <v>0</v>
      </c>
      <c r="BB847" s="116">
        <v>0</v>
      </c>
      <c r="BC847" s="116" t="s">
        <v>254</v>
      </c>
      <c r="BD847" s="116">
        <v>0</v>
      </c>
      <c r="BE847" s="116" t="s">
        <v>254</v>
      </c>
      <c r="BF847" s="116">
        <v>0</v>
      </c>
      <c r="BG847" s="116" t="s">
        <v>254</v>
      </c>
      <c r="BH847" s="116">
        <v>0</v>
      </c>
      <c r="BI847" s="116">
        <v>0</v>
      </c>
    </row>
    <row r="848" spans="1:61" ht="15.5">
      <c r="A848" s="117" t="str">
        <f t="shared" si="13"/>
        <v>SW</v>
      </c>
      <c r="B848" s="118" t="s">
        <v>373</v>
      </c>
      <c r="C848" s="118">
        <v>1</v>
      </c>
      <c r="D848" s="118" t="s">
        <v>1282</v>
      </c>
      <c r="E848" s="119">
        <v>7</v>
      </c>
      <c r="F848" s="120">
        <v>0.78200650215148926</v>
      </c>
      <c r="G848" s="121">
        <v>38.828125</v>
      </c>
      <c r="H848" s="60" t="s">
        <v>24</v>
      </c>
      <c r="I848" s="123">
        <v>523.56020939999996</v>
      </c>
      <c r="J848" s="124">
        <v>0.47</v>
      </c>
      <c r="K848" s="124">
        <v>4.9400000000000004</v>
      </c>
      <c r="L848" s="124">
        <v>33.28</v>
      </c>
      <c r="N848" s="125" t="s">
        <v>254</v>
      </c>
      <c r="O848" s="126">
        <v>0</v>
      </c>
      <c r="P848" s="126">
        <v>0</v>
      </c>
      <c r="Q848" s="126">
        <v>1.6828000000000001</v>
      </c>
      <c r="R848" s="126">
        <v>0</v>
      </c>
      <c r="S848" s="126" t="s">
        <v>254</v>
      </c>
      <c r="T848" s="126">
        <v>0</v>
      </c>
      <c r="U848" s="126">
        <v>0</v>
      </c>
      <c r="V848" s="127" t="s">
        <v>254</v>
      </c>
      <c r="W848" s="126">
        <v>3.6256405298269399</v>
      </c>
      <c r="X848" s="126">
        <v>3.6256405298269399</v>
      </c>
      <c r="Y848" s="126">
        <v>0</v>
      </c>
      <c r="Z848" s="126">
        <v>0</v>
      </c>
      <c r="AA848" s="126">
        <v>0</v>
      </c>
      <c r="AB848" s="126">
        <v>0</v>
      </c>
      <c r="AC848" s="126">
        <v>0</v>
      </c>
      <c r="AD848" s="126">
        <v>3.6256405298269399</v>
      </c>
      <c r="AE848" s="127">
        <v>0</v>
      </c>
      <c r="AF848" s="128">
        <v>2</v>
      </c>
      <c r="AG848" s="125">
        <v>3.13376196461375</v>
      </c>
      <c r="AH848" s="126">
        <v>3.0414289857874901</v>
      </c>
      <c r="AI848" s="126">
        <v>9.2332978826259293E-2</v>
      </c>
      <c r="AJ848" s="126">
        <v>9.2332978826259293E-2</v>
      </c>
      <c r="AK848" s="126">
        <v>9.2332978826259293E-2</v>
      </c>
      <c r="AL848" s="126">
        <v>0</v>
      </c>
      <c r="AM848" s="126">
        <v>0</v>
      </c>
      <c r="AN848" s="126">
        <v>3.0414289857874901</v>
      </c>
      <c r="AO848" s="127">
        <v>0</v>
      </c>
      <c r="AP848" s="129">
        <v>158.5</v>
      </c>
      <c r="AQ848" s="129">
        <v>0</v>
      </c>
      <c r="AR848" s="129">
        <v>158.5</v>
      </c>
      <c r="AS848" s="129">
        <v>95</v>
      </c>
      <c r="AT848" s="129">
        <v>0</v>
      </c>
      <c r="AU848" s="129">
        <v>95</v>
      </c>
      <c r="AV848" s="129">
        <v>0</v>
      </c>
      <c r="AW848" s="129">
        <v>158.5</v>
      </c>
      <c r="AX848" s="129">
        <v>95</v>
      </c>
      <c r="AY848" s="129">
        <v>253.5</v>
      </c>
      <c r="AZ848" s="130">
        <v>253.5</v>
      </c>
      <c r="BA848" s="131">
        <v>0</v>
      </c>
      <c r="BB848" s="116">
        <v>0</v>
      </c>
      <c r="BC848" s="116" t="s">
        <v>254</v>
      </c>
      <c r="BD848" s="116">
        <v>0</v>
      </c>
      <c r="BE848" s="116" t="s">
        <v>254</v>
      </c>
      <c r="BF848" s="116">
        <v>0</v>
      </c>
      <c r="BG848" s="116" t="s">
        <v>254</v>
      </c>
      <c r="BH848" s="116">
        <v>0</v>
      </c>
      <c r="BI848" s="116">
        <v>0</v>
      </c>
    </row>
    <row r="849" spans="1:61" ht="15.5">
      <c r="A849" s="117" t="str">
        <f t="shared" si="13"/>
        <v>SW</v>
      </c>
      <c r="B849" s="118" t="s">
        <v>373</v>
      </c>
      <c r="C849" s="118">
        <v>1</v>
      </c>
      <c r="D849" s="118" t="s">
        <v>1283</v>
      </c>
      <c r="E849" s="119">
        <v>8</v>
      </c>
      <c r="F849" s="120">
        <v>0.80542576313018799</v>
      </c>
      <c r="G849" s="121">
        <v>38.6572265625</v>
      </c>
      <c r="H849" s="60" t="s">
        <v>24</v>
      </c>
      <c r="I849" s="123">
        <v>661.33921190000001</v>
      </c>
      <c r="J849" s="124">
        <v>0.5</v>
      </c>
      <c r="K849" s="124">
        <v>9.26</v>
      </c>
      <c r="L849" s="124">
        <v>47.64</v>
      </c>
      <c r="N849" s="125" t="s">
        <v>254</v>
      </c>
      <c r="O849" s="126">
        <v>0</v>
      </c>
      <c r="P849" s="126">
        <v>0</v>
      </c>
      <c r="Q849" s="126">
        <v>2.0809000000000002</v>
      </c>
      <c r="R849" s="126">
        <v>7.7999999999999996E-3</v>
      </c>
      <c r="S849" s="126" t="s">
        <v>254</v>
      </c>
      <c r="T849" s="126">
        <v>3.7483781056273698E-3</v>
      </c>
      <c r="U849" s="126">
        <v>0</v>
      </c>
      <c r="V849" s="127" t="s">
        <v>254</v>
      </c>
      <c r="W849" s="126">
        <v>1.7979503366162599</v>
      </c>
      <c r="X849" s="126">
        <v>1.59817807699223</v>
      </c>
      <c r="Y849" s="126">
        <v>0.199772259624029</v>
      </c>
      <c r="Z849" s="126">
        <v>0.199772259624029</v>
      </c>
      <c r="AA849" s="126">
        <v>0.199772259624029</v>
      </c>
      <c r="AB849" s="126">
        <v>0</v>
      </c>
      <c r="AC849" s="126">
        <v>0</v>
      </c>
      <c r="AD849" s="126">
        <v>1.59817807699223</v>
      </c>
      <c r="AE849" s="127">
        <v>0</v>
      </c>
      <c r="AF849" s="128">
        <v>2</v>
      </c>
      <c r="AG849" s="125">
        <v>2.36849991010248</v>
      </c>
      <c r="AH849" s="126">
        <v>2.32614819106219</v>
      </c>
      <c r="AI849" s="126">
        <v>4.2351719040294097E-2</v>
      </c>
      <c r="AJ849" s="126">
        <v>4.2351719040294097E-2</v>
      </c>
      <c r="AK849" s="126">
        <v>4.2351719040294097E-2</v>
      </c>
      <c r="AL849" s="126">
        <v>0</v>
      </c>
      <c r="AM849" s="126">
        <v>0</v>
      </c>
      <c r="AN849" s="126">
        <v>2.32614819106219</v>
      </c>
      <c r="AO849" s="127">
        <v>0</v>
      </c>
      <c r="AP849" s="129">
        <v>252.5</v>
      </c>
      <c r="AQ849" s="129">
        <v>0</v>
      </c>
      <c r="AR849" s="129">
        <v>252.5</v>
      </c>
      <c r="AS849" s="129">
        <v>116.5</v>
      </c>
      <c r="AT849" s="129">
        <v>0</v>
      </c>
      <c r="AU849" s="129">
        <v>116.5</v>
      </c>
      <c r="AV849" s="129">
        <v>0</v>
      </c>
      <c r="AW849" s="129">
        <v>252.5</v>
      </c>
      <c r="AX849" s="129">
        <v>116.5</v>
      </c>
      <c r="AY849" s="129">
        <v>369</v>
      </c>
      <c r="AZ849" s="130">
        <v>369</v>
      </c>
      <c r="BA849" s="131">
        <v>0</v>
      </c>
      <c r="BB849" s="116">
        <v>1</v>
      </c>
      <c r="BC849" s="116" t="s">
        <v>254</v>
      </c>
      <c r="BD849" s="116">
        <v>0</v>
      </c>
      <c r="BE849" s="116" t="s">
        <v>254</v>
      </c>
      <c r="BF849" s="116">
        <v>0</v>
      </c>
      <c r="BG849" s="116" t="s">
        <v>254</v>
      </c>
      <c r="BH849" s="116">
        <v>0</v>
      </c>
      <c r="BI849" s="116">
        <v>1</v>
      </c>
    </row>
    <row r="850" spans="1:61" ht="15.5">
      <c r="A850" s="117" t="str">
        <f t="shared" si="13"/>
        <v>SW</v>
      </c>
      <c r="B850" s="118" t="s">
        <v>373</v>
      </c>
      <c r="C850" s="118">
        <v>1</v>
      </c>
      <c r="D850" s="118" t="s">
        <v>1284</v>
      </c>
      <c r="E850" s="119">
        <v>9</v>
      </c>
      <c r="F850" s="120">
        <v>0.91130965948104858</v>
      </c>
      <c r="G850" s="121">
        <v>38.407234191894531</v>
      </c>
      <c r="H850" s="60" t="s">
        <v>24</v>
      </c>
      <c r="I850" s="123">
        <v>688.89501240000004</v>
      </c>
      <c r="J850" s="124">
        <v>0.48</v>
      </c>
      <c r="K850" s="124">
        <v>9.34</v>
      </c>
      <c r="L850" s="124">
        <v>47.38</v>
      </c>
      <c r="N850" s="125" t="s">
        <v>254</v>
      </c>
      <c r="O850" s="126">
        <v>0</v>
      </c>
      <c r="P850" s="126">
        <v>0</v>
      </c>
      <c r="Q850" s="126">
        <v>2.0975000000000001</v>
      </c>
      <c r="R850" s="126">
        <v>0</v>
      </c>
      <c r="S850" s="126" t="s">
        <v>254</v>
      </c>
      <c r="T850" s="126">
        <v>0</v>
      </c>
      <c r="U850" s="126">
        <v>0</v>
      </c>
      <c r="V850" s="127" t="s">
        <v>254</v>
      </c>
      <c r="W850" s="126">
        <v>1.8144928492486401</v>
      </c>
      <c r="X850" s="126">
        <v>0.98972337231743701</v>
      </c>
      <c r="Y850" s="126">
        <v>0.82476947693119795</v>
      </c>
      <c r="Z850" s="126">
        <v>0.82476947693119795</v>
      </c>
      <c r="AA850" s="126">
        <v>0.82476947693119795</v>
      </c>
      <c r="AB850" s="126">
        <v>0</v>
      </c>
      <c r="AC850" s="126">
        <v>0</v>
      </c>
      <c r="AD850" s="126">
        <v>0.98972337231743701</v>
      </c>
      <c r="AE850" s="127">
        <v>0</v>
      </c>
      <c r="AF850" s="128">
        <v>3</v>
      </c>
      <c r="AG850" s="125">
        <v>1.04762218959801</v>
      </c>
      <c r="AH850" s="126">
        <v>0.83862560414364196</v>
      </c>
      <c r="AI850" s="126">
        <v>0.208996585454366</v>
      </c>
      <c r="AJ850" s="126">
        <v>0.208996585454366</v>
      </c>
      <c r="AK850" s="126">
        <v>0.208996585454366</v>
      </c>
      <c r="AL850" s="126">
        <v>0</v>
      </c>
      <c r="AM850" s="126">
        <v>0</v>
      </c>
      <c r="AN850" s="126">
        <v>0.83862560414364196</v>
      </c>
      <c r="AO850" s="127">
        <v>0</v>
      </c>
      <c r="AP850" s="129">
        <v>269.5</v>
      </c>
      <c r="AQ850" s="129">
        <v>0</v>
      </c>
      <c r="AR850" s="129">
        <v>269.5</v>
      </c>
      <c r="AS850" s="129">
        <v>119</v>
      </c>
      <c r="AT850" s="129">
        <v>0</v>
      </c>
      <c r="AU850" s="129">
        <v>119</v>
      </c>
      <c r="AV850" s="129">
        <v>0</v>
      </c>
      <c r="AW850" s="129">
        <v>269.5</v>
      </c>
      <c r="AX850" s="129">
        <v>119</v>
      </c>
      <c r="AY850" s="129">
        <v>388.5</v>
      </c>
      <c r="AZ850" s="130">
        <v>388.5</v>
      </c>
      <c r="BA850" s="131">
        <v>0</v>
      </c>
      <c r="BB850" s="116">
        <v>1</v>
      </c>
      <c r="BC850" s="116" t="s">
        <v>254</v>
      </c>
      <c r="BD850" s="116">
        <v>0</v>
      </c>
      <c r="BE850" s="116" t="s">
        <v>254</v>
      </c>
      <c r="BF850" s="116">
        <v>1</v>
      </c>
      <c r="BG850" s="116" t="s">
        <v>254</v>
      </c>
      <c r="BH850" s="116">
        <v>0</v>
      </c>
      <c r="BI850" s="116">
        <v>1</v>
      </c>
    </row>
    <row r="851" spans="1:61" ht="15.5">
      <c r="A851" s="117" t="str">
        <f t="shared" si="13"/>
        <v>SW</v>
      </c>
      <c r="B851" s="118" t="s">
        <v>373</v>
      </c>
      <c r="C851" s="118">
        <v>1</v>
      </c>
      <c r="D851" s="118" t="s">
        <v>1285</v>
      </c>
      <c r="E851" s="119">
        <v>10</v>
      </c>
      <c r="F851" s="120">
        <v>0.90641301870346069</v>
      </c>
      <c r="G851" s="121">
        <v>38.909404754638672</v>
      </c>
      <c r="H851" s="60" t="s">
        <v>24</v>
      </c>
      <c r="I851" s="123">
        <v>633.78341139999998</v>
      </c>
      <c r="J851" s="124">
        <v>0.53</v>
      </c>
      <c r="K851" s="124">
        <v>9.44</v>
      </c>
      <c r="L851" s="124">
        <v>46.66</v>
      </c>
      <c r="N851" s="125" t="s">
        <v>254</v>
      </c>
      <c r="O851" s="126">
        <v>0</v>
      </c>
      <c r="P851" s="126">
        <v>0</v>
      </c>
      <c r="Q851" s="126">
        <v>2.4073000000000002</v>
      </c>
      <c r="R851" s="126">
        <v>2E-3</v>
      </c>
      <c r="S851" s="126" t="s">
        <v>254</v>
      </c>
      <c r="T851" s="126">
        <v>8.3080629751173499E-4</v>
      </c>
      <c r="U851" s="126">
        <v>0</v>
      </c>
      <c r="V851" s="127" t="s">
        <v>254</v>
      </c>
      <c r="W851" s="126">
        <v>2.18370952692911</v>
      </c>
      <c r="X851" s="126">
        <v>1.5881523832211699</v>
      </c>
      <c r="Y851" s="126">
        <v>0.39703809580529298</v>
      </c>
      <c r="Z851" s="126">
        <v>0.39703809580529298</v>
      </c>
      <c r="AA851" s="126">
        <v>0.39703809580529298</v>
      </c>
      <c r="AB851" s="126">
        <v>0</v>
      </c>
      <c r="AC851" s="126">
        <v>0</v>
      </c>
      <c r="AD851" s="126">
        <v>1.5881523832211699</v>
      </c>
      <c r="AE851" s="127">
        <v>0.19851904790264599</v>
      </c>
      <c r="AF851" s="128">
        <v>4</v>
      </c>
      <c r="AG851" s="125">
        <v>1.52224405931749</v>
      </c>
      <c r="AH851" s="126">
        <v>1.3711710638635799</v>
      </c>
      <c r="AI851" s="126">
        <v>0.15107299545391401</v>
      </c>
      <c r="AJ851" s="126">
        <v>0.15107299545391401</v>
      </c>
      <c r="AK851" s="126">
        <v>0.15107299545391401</v>
      </c>
      <c r="AL851" s="126">
        <v>0</v>
      </c>
      <c r="AM851" s="126">
        <v>0</v>
      </c>
      <c r="AN851" s="126">
        <v>1.3711710638635799</v>
      </c>
      <c r="AO851" s="127">
        <v>0</v>
      </c>
      <c r="AP851" s="129">
        <v>198</v>
      </c>
      <c r="AQ851" s="129">
        <v>0</v>
      </c>
      <c r="AR851" s="129">
        <v>198</v>
      </c>
      <c r="AS851" s="129">
        <v>135.5</v>
      </c>
      <c r="AT851" s="129">
        <v>0</v>
      </c>
      <c r="AU851" s="129">
        <v>135.5</v>
      </c>
      <c r="AV851" s="129">
        <v>0</v>
      </c>
      <c r="AW851" s="129">
        <v>198</v>
      </c>
      <c r="AX851" s="129">
        <v>135.5</v>
      </c>
      <c r="AY851" s="129">
        <v>333.5</v>
      </c>
      <c r="AZ851" s="130">
        <v>333.5</v>
      </c>
      <c r="BA851" s="131">
        <v>0</v>
      </c>
      <c r="BB851" s="116">
        <v>1</v>
      </c>
      <c r="BC851" s="116" t="s">
        <v>254</v>
      </c>
      <c r="BD851" s="116">
        <v>0</v>
      </c>
      <c r="BE851" s="116" t="s">
        <v>254</v>
      </c>
      <c r="BF851" s="116">
        <v>0</v>
      </c>
      <c r="BG851" s="116" t="s">
        <v>254</v>
      </c>
      <c r="BH851" s="116">
        <v>1</v>
      </c>
      <c r="BI851" s="116">
        <v>1</v>
      </c>
    </row>
    <row r="852" spans="1:61" ht="15.5">
      <c r="A852" s="117" t="str">
        <f t="shared" si="13"/>
        <v>SW</v>
      </c>
      <c r="B852" s="118" t="s">
        <v>373</v>
      </c>
      <c r="C852" s="118">
        <v>1</v>
      </c>
      <c r="D852" s="118" t="s">
        <v>1286</v>
      </c>
      <c r="E852" s="119">
        <v>11</v>
      </c>
      <c r="F852" s="120">
        <v>1.4273983240127563</v>
      </c>
      <c r="G852" s="121">
        <v>37.432083129882813</v>
      </c>
      <c r="H852" s="60" t="s">
        <v>24</v>
      </c>
      <c r="I852" s="123">
        <v>2562.6894459999999</v>
      </c>
      <c r="J852" s="124">
        <v>0.41</v>
      </c>
      <c r="K852" s="124">
        <v>5.2</v>
      </c>
      <c r="L852" s="124">
        <v>22.06</v>
      </c>
      <c r="N852" s="125" t="s">
        <v>254</v>
      </c>
      <c r="O852" s="126">
        <v>0</v>
      </c>
      <c r="P852" s="126">
        <v>0</v>
      </c>
      <c r="Q852" s="126">
        <v>0.48509999999999998</v>
      </c>
      <c r="R852" s="126">
        <v>0</v>
      </c>
      <c r="S852" s="126" t="s">
        <v>254</v>
      </c>
      <c r="T852" s="126">
        <v>0</v>
      </c>
      <c r="U852" s="126">
        <v>0</v>
      </c>
      <c r="V852" s="127" t="s">
        <v>254</v>
      </c>
      <c r="W852" s="126">
        <v>17.792663143021599</v>
      </c>
      <c r="X852" s="126">
        <v>14.6527814119002</v>
      </c>
      <c r="Y852" s="126">
        <v>1.04662724370715</v>
      </c>
      <c r="Z852" s="126">
        <v>1.04662724370715</v>
      </c>
      <c r="AA852" s="126">
        <v>1.04662724370715</v>
      </c>
      <c r="AB852" s="126">
        <v>0</v>
      </c>
      <c r="AC852" s="126">
        <v>0</v>
      </c>
      <c r="AD852" s="126">
        <v>15.1760950337537</v>
      </c>
      <c r="AE852" s="127">
        <v>1.5699408655607301</v>
      </c>
      <c r="AF852" s="128">
        <v>5</v>
      </c>
      <c r="AG852" s="125">
        <v>37.9688628394997</v>
      </c>
      <c r="AH852" s="126">
        <v>37.401747867497001</v>
      </c>
      <c r="AI852" s="126">
        <v>0.35532994923857902</v>
      </c>
      <c r="AJ852" s="126">
        <v>0.35532994923857902</v>
      </c>
      <c r="AK852" s="126">
        <v>0.35532994923857902</v>
      </c>
      <c r="AL852" s="126">
        <v>0</v>
      </c>
      <c r="AM852" s="126">
        <v>0</v>
      </c>
      <c r="AN852" s="126">
        <v>37.613532890261098</v>
      </c>
      <c r="AO852" s="127">
        <v>0</v>
      </c>
      <c r="AP852" s="129">
        <v>159</v>
      </c>
      <c r="AQ852" s="129">
        <v>0</v>
      </c>
      <c r="AR852" s="129">
        <v>159</v>
      </c>
      <c r="AS852" s="129">
        <v>89</v>
      </c>
      <c r="AT852" s="129">
        <v>0</v>
      </c>
      <c r="AU852" s="129">
        <v>89</v>
      </c>
      <c r="AV852" s="129">
        <v>0</v>
      </c>
      <c r="AW852" s="129">
        <v>159</v>
      </c>
      <c r="AX852" s="129">
        <v>89</v>
      </c>
      <c r="AY852" s="129">
        <v>248</v>
      </c>
      <c r="AZ852" s="130">
        <v>248</v>
      </c>
      <c r="BA852" s="131">
        <v>1.9123399999999999</v>
      </c>
      <c r="BB852" s="116">
        <v>0</v>
      </c>
      <c r="BC852" s="116" t="s">
        <v>254</v>
      </c>
      <c r="BD852" s="116">
        <v>0</v>
      </c>
      <c r="BE852" s="116" t="s">
        <v>254</v>
      </c>
      <c r="BF852" s="116">
        <v>0</v>
      </c>
      <c r="BG852" s="116" t="s">
        <v>254</v>
      </c>
      <c r="BH852" s="116">
        <v>1</v>
      </c>
      <c r="BI852" s="116">
        <v>0</v>
      </c>
    </row>
    <row r="853" spans="1:61" ht="15.5">
      <c r="A853" s="117" t="str">
        <f t="shared" si="13"/>
        <v>SW</v>
      </c>
      <c r="B853" s="118" t="s">
        <v>373</v>
      </c>
      <c r="C853" s="118">
        <v>1</v>
      </c>
      <c r="D853" s="118" t="s">
        <v>1287</v>
      </c>
      <c r="E853" s="119">
        <v>12</v>
      </c>
      <c r="F853" s="120">
        <v>1.4098038673400879</v>
      </c>
      <c r="G853" s="121">
        <v>37.6551513671875</v>
      </c>
      <c r="H853" s="60" t="s">
        <v>24</v>
      </c>
      <c r="I853" s="123">
        <v>2452.4662440000002</v>
      </c>
      <c r="J853" s="124">
        <v>0.39</v>
      </c>
      <c r="K853" s="124">
        <v>6.54</v>
      </c>
      <c r="L853" s="124">
        <v>23.52</v>
      </c>
      <c r="N853" s="125" t="s">
        <v>254</v>
      </c>
      <c r="O853" s="126">
        <v>0</v>
      </c>
      <c r="P853" s="126">
        <v>0</v>
      </c>
      <c r="Q853" s="126">
        <v>0.46860000000000002</v>
      </c>
      <c r="R853" s="126">
        <v>0</v>
      </c>
      <c r="S853" s="126" t="s">
        <v>254</v>
      </c>
      <c r="T853" s="126">
        <v>0</v>
      </c>
      <c r="U853" s="126">
        <v>0</v>
      </c>
      <c r="V853" s="127" t="s">
        <v>254</v>
      </c>
      <c r="W853" s="126">
        <v>9.0801145491373898</v>
      </c>
      <c r="X853" s="126">
        <v>8.8472910991595093</v>
      </c>
      <c r="Y853" s="126">
        <v>0.23282344997788201</v>
      </c>
      <c r="Z853" s="126">
        <v>0.23282344997788201</v>
      </c>
      <c r="AA853" s="126">
        <v>0.23282344997788201</v>
      </c>
      <c r="AB853" s="126">
        <v>0</v>
      </c>
      <c r="AC853" s="126">
        <v>0</v>
      </c>
      <c r="AD853" s="126">
        <v>8.8472910991595093</v>
      </c>
      <c r="AE853" s="127">
        <v>0</v>
      </c>
      <c r="AF853" s="128">
        <v>4</v>
      </c>
      <c r="AG853" s="125">
        <v>10.0237479918977</v>
      </c>
      <c r="AH853" s="126">
        <v>9.9499429582547592</v>
      </c>
      <c r="AI853" s="126">
        <v>7.3805033642988502E-2</v>
      </c>
      <c r="AJ853" s="126">
        <v>7.3805033642988502E-2</v>
      </c>
      <c r="AK853" s="126">
        <v>7.3805033642988502E-2</v>
      </c>
      <c r="AL853" s="126">
        <v>0</v>
      </c>
      <c r="AM853" s="126">
        <v>0</v>
      </c>
      <c r="AN853" s="126">
        <v>9.9499429582547592</v>
      </c>
      <c r="AO853" s="127">
        <v>0</v>
      </c>
      <c r="AP853" s="129">
        <v>179</v>
      </c>
      <c r="AQ853" s="129">
        <v>0</v>
      </c>
      <c r="AR853" s="129">
        <v>179</v>
      </c>
      <c r="AS853" s="129">
        <v>141</v>
      </c>
      <c r="AT853" s="129">
        <v>0</v>
      </c>
      <c r="AU853" s="129">
        <v>141</v>
      </c>
      <c r="AV853" s="129">
        <v>0</v>
      </c>
      <c r="AW853" s="129">
        <v>179</v>
      </c>
      <c r="AX853" s="129">
        <v>141</v>
      </c>
      <c r="AY853" s="129">
        <v>320</v>
      </c>
      <c r="AZ853" s="130">
        <v>320</v>
      </c>
      <c r="BA853" s="131">
        <v>0</v>
      </c>
      <c r="BB853" s="116">
        <v>1</v>
      </c>
      <c r="BC853" s="116" t="s">
        <v>254</v>
      </c>
      <c r="BD853" s="116">
        <v>1</v>
      </c>
      <c r="BE853" s="116" t="s">
        <v>254</v>
      </c>
      <c r="BF853" s="116">
        <v>0</v>
      </c>
      <c r="BG853" s="116" t="s">
        <v>254</v>
      </c>
      <c r="BH853" s="116">
        <v>1</v>
      </c>
      <c r="BI853" s="116">
        <v>1</v>
      </c>
    </row>
    <row r="854" spans="1:61" ht="15.5">
      <c r="A854" s="117" t="str">
        <f t="shared" si="13"/>
        <v>SW</v>
      </c>
      <c r="B854" s="118" t="s">
        <v>373</v>
      </c>
      <c r="C854" s="118">
        <v>1</v>
      </c>
      <c r="D854" s="118" t="s">
        <v>1288</v>
      </c>
      <c r="E854" s="119">
        <v>13</v>
      </c>
      <c r="F854" s="120">
        <v>1.4761836528778076</v>
      </c>
      <c r="G854" s="121">
        <v>37.921817779541016</v>
      </c>
      <c r="H854" s="60" t="s">
        <v>24</v>
      </c>
      <c r="I854" s="123">
        <v>1763.571232</v>
      </c>
      <c r="J854" s="124">
        <v>0.38</v>
      </c>
      <c r="K854" s="124">
        <v>5.0199999999999996</v>
      </c>
      <c r="L854" s="124">
        <v>21.52</v>
      </c>
      <c r="N854" s="125" t="s">
        <v>254</v>
      </c>
      <c r="O854" s="126">
        <v>0</v>
      </c>
      <c r="P854" s="126">
        <v>0</v>
      </c>
      <c r="Q854" s="126">
        <v>0.33750000000000002</v>
      </c>
      <c r="R854" s="126">
        <v>0</v>
      </c>
      <c r="S854" s="126" t="s">
        <v>254</v>
      </c>
      <c r="T854" s="126">
        <v>0</v>
      </c>
      <c r="U854" s="126">
        <v>0</v>
      </c>
      <c r="V854" s="127" t="s">
        <v>254</v>
      </c>
      <c r="W854" s="126">
        <v>9.0631951882672794</v>
      </c>
      <c r="X854" s="126">
        <v>7.0033781000247197</v>
      </c>
      <c r="Y854" s="126">
        <v>1.23589025294554</v>
      </c>
      <c r="Z854" s="126">
        <v>1.23589025294554</v>
      </c>
      <c r="AA854" s="126">
        <v>1.23589025294554</v>
      </c>
      <c r="AB854" s="126">
        <v>0</v>
      </c>
      <c r="AC854" s="126">
        <v>0</v>
      </c>
      <c r="AD854" s="126">
        <v>7.4153415176732302</v>
      </c>
      <c r="AE854" s="127">
        <v>0.41196341764851302</v>
      </c>
      <c r="AF854" s="128">
        <v>5</v>
      </c>
      <c r="AG854" s="125">
        <v>29.6533327840488</v>
      </c>
      <c r="AH854" s="126">
        <v>28.762873856801502</v>
      </c>
      <c r="AI854" s="126">
        <v>0.48611683282524498</v>
      </c>
      <c r="AJ854" s="126">
        <v>0.48611683282524498</v>
      </c>
      <c r="AK854" s="126">
        <v>0.48611683282524498</v>
      </c>
      <c r="AL854" s="126">
        <v>0</v>
      </c>
      <c r="AM854" s="126">
        <v>0</v>
      </c>
      <c r="AN854" s="126">
        <v>29.167215951223501</v>
      </c>
      <c r="AO854" s="127">
        <v>0</v>
      </c>
      <c r="AP854" s="129">
        <v>102</v>
      </c>
      <c r="AQ854" s="129">
        <v>0</v>
      </c>
      <c r="AR854" s="129">
        <v>102</v>
      </c>
      <c r="AS854" s="129">
        <v>137.5</v>
      </c>
      <c r="AT854" s="129">
        <v>0</v>
      </c>
      <c r="AU854" s="129">
        <v>137.5</v>
      </c>
      <c r="AV854" s="129">
        <v>0</v>
      </c>
      <c r="AW854" s="129">
        <v>102</v>
      </c>
      <c r="AX854" s="129">
        <v>137.5</v>
      </c>
      <c r="AY854" s="129">
        <v>239.5</v>
      </c>
      <c r="AZ854" s="130">
        <v>239.5</v>
      </c>
      <c r="BA854" s="131">
        <v>0</v>
      </c>
      <c r="BB854" s="116">
        <v>0</v>
      </c>
      <c r="BC854" s="116" t="s">
        <v>254</v>
      </c>
      <c r="BD854" s="116">
        <v>0</v>
      </c>
      <c r="BE854" s="116" t="s">
        <v>254</v>
      </c>
      <c r="BF854" s="116">
        <v>0</v>
      </c>
      <c r="BG854" s="116" t="s">
        <v>254</v>
      </c>
      <c r="BH854" s="116">
        <v>1</v>
      </c>
      <c r="BI854" s="116">
        <v>0</v>
      </c>
    </row>
    <row r="855" spans="1:61" ht="15.5">
      <c r="A855" s="117" t="str">
        <f t="shared" si="13"/>
        <v>SW</v>
      </c>
      <c r="B855" s="118" t="s">
        <v>373</v>
      </c>
      <c r="C855" s="118">
        <v>1</v>
      </c>
      <c r="D855" s="118" t="s">
        <v>1289</v>
      </c>
      <c r="E855" s="119">
        <v>14</v>
      </c>
      <c r="F855" s="120">
        <v>1.5489304065704346</v>
      </c>
      <c r="G855" s="121">
        <v>37.593803405761719</v>
      </c>
      <c r="H855" s="60" t="s">
        <v>24</v>
      </c>
      <c r="I855" s="123">
        <v>2176.9082389999999</v>
      </c>
      <c r="J855" s="124">
        <v>0.38</v>
      </c>
      <c r="K855" s="124">
        <v>5.44</v>
      </c>
      <c r="L855" s="124">
        <v>22.04</v>
      </c>
      <c r="N855" s="125" t="s">
        <v>254</v>
      </c>
      <c r="O855" s="126">
        <v>0</v>
      </c>
      <c r="P855" s="126">
        <v>0</v>
      </c>
      <c r="Q855" s="126">
        <v>0.371</v>
      </c>
      <c r="R855" s="126">
        <v>0</v>
      </c>
      <c r="S855" s="126" t="s">
        <v>254</v>
      </c>
      <c r="T855" s="126">
        <v>0</v>
      </c>
      <c r="U855" s="126">
        <v>0</v>
      </c>
      <c r="V855" s="127" t="s">
        <v>254</v>
      </c>
      <c r="W855" s="126">
        <v>4.7701891239687999</v>
      </c>
      <c r="X855" s="126">
        <v>4.4895897637353404</v>
      </c>
      <c r="Y855" s="126">
        <v>0</v>
      </c>
      <c r="Z855" s="126">
        <v>0</v>
      </c>
      <c r="AA855" s="126">
        <v>0</v>
      </c>
      <c r="AB855" s="126">
        <v>0</v>
      </c>
      <c r="AC855" s="126">
        <v>0</v>
      </c>
      <c r="AD855" s="126">
        <v>4.4895897637353404</v>
      </c>
      <c r="AE855" s="127">
        <v>0.28059936023345899</v>
      </c>
      <c r="AF855" s="128">
        <v>3</v>
      </c>
      <c r="AG855" s="125">
        <v>4.0437173803243702</v>
      </c>
      <c r="AH855" s="126">
        <v>3.9791795274706798</v>
      </c>
      <c r="AI855" s="126">
        <v>6.4537852853695496E-2</v>
      </c>
      <c r="AJ855" s="126">
        <v>6.4537852853695496E-2</v>
      </c>
      <c r="AK855" s="126">
        <v>6.4537852853695496E-2</v>
      </c>
      <c r="AL855" s="126">
        <v>0</v>
      </c>
      <c r="AM855" s="126">
        <v>0</v>
      </c>
      <c r="AN855" s="126">
        <v>3.9791795274706798</v>
      </c>
      <c r="AO855" s="127">
        <v>0</v>
      </c>
      <c r="AP855" s="129">
        <v>132.5</v>
      </c>
      <c r="AQ855" s="129">
        <v>0</v>
      </c>
      <c r="AR855" s="129">
        <v>132.5</v>
      </c>
      <c r="AS855" s="129">
        <v>120.5</v>
      </c>
      <c r="AT855" s="129">
        <v>0</v>
      </c>
      <c r="AU855" s="129">
        <v>120.5</v>
      </c>
      <c r="AV855" s="129">
        <v>0</v>
      </c>
      <c r="AW855" s="129">
        <v>132.5</v>
      </c>
      <c r="AX855" s="129">
        <v>120.5</v>
      </c>
      <c r="AY855" s="129">
        <v>253</v>
      </c>
      <c r="AZ855" s="130">
        <v>253</v>
      </c>
      <c r="BA855" s="131">
        <v>0</v>
      </c>
      <c r="BB855" s="116">
        <v>0</v>
      </c>
      <c r="BC855" s="116" t="s">
        <v>254</v>
      </c>
      <c r="BD855" s="116">
        <v>0</v>
      </c>
      <c r="BE855" s="116" t="s">
        <v>254</v>
      </c>
      <c r="BF855" s="116">
        <v>0</v>
      </c>
      <c r="BG855" s="116" t="s">
        <v>254</v>
      </c>
      <c r="BH855" s="116">
        <v>1</v>
      </c>
      <c r="BI855" s="116">
        <v>0</v>
      </c>
    </row>
    <row r="856" spans="1:61" ht="15.5">
      <c r="A856" s="117" t="str">
        <f t="shared" si="13"/>
        <v>SW</v>
      </c>
      <c r="B856" s="118" t="s">
        <v>373</v>
      </c>
      <c r="C856" s="118">
        <v>1</v>
      </c>
      <c r="D856" s="118" t="s">
        <v>1290</v>
      </c>
      <c r="E856" s="119">
        <v>15</v>
      </c>
      <c r="F856" s="120">
        <v>1.6381329298019409</v>
      </c>
      <c r="G856" s="121">
        <v>37.970935821533203</v>
      </c>
      <c r="H856" s="60" t="s">
        <v>24</v>
      </c>
      <c r="I856" s="123">
        <v>2342.2430420000001</v>
      </c>
      <c r="J856" s="124">
        <v>0.41</v>
      </c>
      <c r="K856" s="124">
        <v>5.92</v>
      </c>
      <c r="L856" s="124">
        <v>21.42</v>
      </c>
      <c r="N856" s="125" t="s">
        <v>254</v>
      </c>
      <c r="O856" s="126">
        <v>0</v>
      </c>
      <c r="P856" s="126">
        <v>0</v>
      </c>
      <c r="Q856" s="126">
        <v>0.39040000000000002</v>
      </c>
      <c r="R856" s="126">
        <v>0</v>
      </c>
      <c r="S856" s="126" t="s">
        <v>254</v>
      </c>
      <c r="T856" s="126">
        <v>0</v>
      </c>
      <c r="U856" s="126">
        <v>0</v>
      </c>
      <c r="V856" s="127" t="s">
        <v>254</v>
      </c>
      <c r="W856" s="126">
        <v>5.6067044381492002</v>
      </c>
      <c r="X856" s="126">
        <v>4.7214353163361702</v>
      </c>
      <c r="Y856" s="126">
        <v>0</v>
      </c>
      <c r="Z856" s="126">
        <v>0</v>
      </c>
      <c r="AA856" s="126">
        <v>0</v>
      </c>
      <c r="AB856" s="126">
        <v>0</v>
      </c>
      <c r="AC856" s="126">
        <v>0</v>
      </c>
      <c r="AD856" s="126">
        <v>4.7214353163361702</v>
      </c>
      <c r="AE856" s="127">
        <v>0.88526912181303097</v>
      </c>
      <c r="AF856" s="128">
        <v>2</v>
      </c>
      <c r="AG856" s="125">
        <v>4.4171978281397504</v>
      </c>
      <c r="AH856" s="126">
        <v>4.3968366383380504</v>
      </c>
      <c r="AI856" s="126">
        <v>2.0361189801699701E-2</v>
      </c>
      <c r="AJ856" s="126">
        <v>2.0361189801699701E-2</v>
      </c>
      <c r="AK856" s="126">
        <v>2.0361189801699701E-2</v>
      </c>
      <c r="AL856" s="126">
        <v>0</v>
      </c>
      <c r="AM856" s="126">
        <v>0</v>
      </c>
      <c r="AN856" s="126">
        <v>4.3968366383380504</v>
      </c>
      <c r="AO856" s="127">
        <v>0</v>
      </c>
      <c r="AP856" s="129">
        <v>123</v>
      </c>
      <c r="AQ856" s="129">
        <v>0</v>
      </c>
      <c r="AR856" s="129">
        <v>123</v>
      </c>
      <c r="AS856" s="129">
        <v>91</v>
      </c>
      <c r="AT856" s="129">
        <v>0</v>
      </c>
      <c r="AU856" s="129">
        <v>91</v>
      </c>
      <c r="AV856" s="129">
        <v>0</v>
      </c>
      <c r="AW856" s="129">
        <v>123</v>
      </c>
      <c r="AX856" s="129">
        <v>91</v>
      </c>
      <c r="AY856" s="129">
        <v>214</v>
      </c>
      <c r="AZ856" s="130">
        <v>214</v>
      </c>
      <c r="BA856" s="131">
        <v>1.38879</v>
      </c>
      <c r="BB856" s="116">
        <v>0</v>
      </c>
      <c r="BC856" s="116" t="s">
        <v>254</v>
      </c>
      <c r="BD856" s="116">
        <v>0</v>
      </c>
      <c r="BE856" s="116" t="s">
        <v>254</v>
      </c>
      <c r="BF856" s="116">
        <v>0</v>
      </c>
      <c r="BG856" s="116" t="s">
        <v>254</v>
      </c>
      <c r="BH856" s="116">
        <v>1</v>
      </c>
      <c r="BI856" s="116">
        <v>0</v>
      </c>
    </row>
    <row r="857" spans="1:61" ht="15.5">
      <c r="A857" s="117" t="str">
        <f t="shared" si="13"/>
        <v>SW</v>
      </c>
      <c r="B857" s="118" t="s">
        <v>373</v>
      </c>
      <c r="C857" s="118">
        <v>1</v>
      </c>
      <c r="D857" s="118" t="s">
        <v>1291</v>
      </c>
      <c r="E857" s="119">
        <v>16</v>
      </c>
      <c r="F857" s="120">
        <v>1.3110973834991455</v>
      </c>
      <c r="G857" s="121">
        <v>37.300369262695313</v>
      </c>
      <c r="H857" s="60" t="s">
        <v>24</v>
      </c>
      <c r="I857" s="123">
        <v>1295.122623</v>
      </c>
      <c r="J857" s="124">
        <v>0.37</v>
      </c>
      <c r="K857" s="124">
        <v>4.8600000000000003</v>
      </c>
      <c r="L857" s="124">
        <v>17.88</v>
      </c>
      <c r="N857" s="125" t="s">
        <v>254</v>
      </c>
      <c r="O857" s="126">
        <v>0</v>
      </c>
      <c r="P857" s="126">
        <v>0</v>
      </c>
      <c r="Q857" s="126">
        <v>0.31730000000000003</v>
      </c>
      <c r="R857" s="126">
        <v>0</v>
      </c>
      <c r="S857" s="126" t="s">
        <v>254</v>
      </c>
      <c r="T857" s="126">
        <v>0</v>
      </c>
      <c r="U857" s="126">
        <v>0</v>
      </c>
      <c r="V857" s="127" t="s">
        <v>254</v>
      </c>
      <c r="W857" s="126">
        <v>11.128722220348701</v>
      </c>
      <c r="X857" s="126">
        <v>7.41914814689913</v>
      </c>
      <c r="Y857" s="126">
        <v>0.33723400667723302</v>
      </c>
      <c r="Z857" s="126">
        <v>0.33723400667723302</v>
      </c>
      <c r="AA857" s="126">
        <v>0.33723400667723302</v>
      </c>
      <c r="AB857" s="126">
        <v>0</v>
      </c>
      <c r="AC857" s="126">
        <v>0</v>
      </c>
      <c r="AD857" s="126">
        <v>7.41914814689913</v>
      </c>
      <c r="AE857" s="127">
        <v>3.3723400667723298</v>
      </c>
      <c r="AF857" s="128">
        <v>3</v>
      </c>
      <c r="AG857" s="125">
        <v>10.2994637979294</v>
      </c>
      <c r="AH857" s="126">
        <v>5.8634876740970503</v>
      </c>
      <c r="AI857" s="126">
        <v>0.38916804370552699</v>
      </c>
      <c r="AJ857" s="126">
        <v>0.38916804370552699</v>
      </c>
      <c r="AK857" s="126">
        <v>0.38916804370552699</v>
      </c>
      <c r="AL857" s="126">
        <v>0</v>
      </c>
      <c r="AM857" s="126">
        <v>0</v>
      </c>
      <c r="AN857" s="126">
        <v>5.8634876740970503</v>
      </c>
      <c r="AO857" s="127">
        <v>4.0468080801267998</v>
      </c>
      <c r="AP857" s="129">
        <v>112</v>
      </c>
      <c r="AQ857" s="129">
        <v>0</v>
      </c>
      <c r="AR857" s="129">
        <v>112</v>
      </c>
      <c r="AS857" s="129">
        <v>87</v>
      </c>
      <c r="AT857" s="129">
        <v>0</v>
      </c>
      <c r="AU857" s="129">
        <v>87</v>
      </c>
      <c r="AV857" s="129">
        <v>0</v>
      </c>
      <c r="AW857" s="129">
        <v>112</v>
      </c>
      <c r="AX857" s="129">
        <v>87</v>
      </c>
      <c r="AY857" s="129">
        <v>199</v>
      </c>
      <c r="AZ857" s="130">
        <v>199</v>
      </c>
      <c r="BA857" s="131">
        <v>0</v>
      </c>
      <c r="BB857" s="116">
        <v>0</v>
      </c>
      <c r="BC857" s="116" t="s">
        <v>254</v>
      </c>
      <c r="BD857" s="116">
        <v>0</v>
      </c>
      <c r="BE857" s="116" t="s">
        <v>254</v>
      </c>
      <c r="BF857" s="116">
        <v>0</v>
      </c>
      <c r="BG857" s="116" t="s">
        <v>254</v>
      </c>
      <c r="BH857" s="116">
        <v>1</v>
      </c>
      <c r="BI857" s="116">
        <v>0</v>
      </c>
    </row>
    <row r="858" spans="1:61" ht="15.5">
      <c r="A858" s="117" t="str">
        <f t="shared" si="13"/>
        <v>SW</v>
      </c>
      <c r="B858" s="118" t="s">
        <v>373</v>
      </c>
      <c r="C858" s="118">
        <v>1</v>
      </c>
      <c r="D858" s="118" t="s">
        <v>1292</v>
      </c>
      <c r="E858" s="119">
        <v>17</v>
      </c>
      <c r="F858" s="120">
        <v>1.61485755443573</v>
      </c>
      <c r="G858" s="121">
        <v>36.985591888427734</v>
      </c>
      <c r="H858" s="60" t="s">
        <v>24</v>
      </c>
      <c r="I858" s="123">
        <v>2204.4640399999998</v>
      </c>
      <c r="J858" s="124">
        <v>0.38</v>
      </c>
      <c r="K858" s="124">
        <v>4.84</v>
      </c>
      <c r="L858" s="124">
        <v>20.52</v>
      </c>
      <c r="N858" s="125" t="s">
        <v>254</v>
      </c>
      <c r="O858" s="126">
        <v>0</v>
      </c>
      <c r="P858" s="126">
        <v>0</v>
      </c>
      <c r="Q858" s="126">
        <v>0.40589999999999998</v>
      </c>
      <c r="R858" s="126">
        <v>0</v>
      </c>
      <c r="S858" s="126" t="s">
        <v>254</v>
      </c>
      <c r="T858" s="126">
        <v>0</v>
      </c>
      <c r="U858" s="126">
        <v>0</v>
      </c>
      <c r="V858" s="127" t="s">
        <v>254</v>
      </c>
      <c r="W858" s="126">
        <v>3.15566010671869</v>
      </c>
      <c r="X858" s="126">
        <v>3.15566010671869</v>
      </c>
      <c r="Y858" s="126">
        <v>0</v>
      </c>
      <c r="Z858" s="126">
        <v>0</v>
      </c>
      <c r="AA858" s="126">
        <v>0</v>
      </c>
      <c r="AB858" s="126">
        <v>0</v>
      </c>
      <c r="AC858" s="126">
        <v>0</v>
      </c>
      <c r="AD858" s="126">
        <v>3.15566010671869</v>
      </c>
      <c r="AE858" s="127">
        <v>0</v>
      </c>
      <c r="AF858" s="128">
        <v>1</v>
      </c>
      <c r="AG858" s="125">
        <v>3.1903723678925902</v>
      </c>
      <c r="AH858" s="126">
        <v>3.1903723678925902</v>
      </c>
      <c r="AI858" s="126">
        <v>0</v>
      </c>
      <c r="AJ858" s="126">
        <v>0</v>
      </c>
      <c r="AK858" s="126">
        <v>0</v>
      </c>
      <c r="AL858" s="126">
        <v>0</v>
      </c>
      <c r="AM858" s="126">
        <v>0</v>
      </c>
      <c r="AN858" s="126">
        <v>3.1903723678925902</v>
      </c>
      <c r="AO858" s="127">
        <v>0</v>
      </c>
      <c r="AP858" s="129">
        <v>155</v>
      </c>
      <c r="AQ858" s="129">
        <v>0</v>
      </c>
      <c r="AR858" s="129">
        <v>155</v>
      </c>
      <c r="AS858" s="129">
        <v>256.5</v>
      </c>
      <c r="AT858" s="129">
        <v>0</v>
      </c>
      <c r="AU858" s="129">
        <v>256.5</v>
      </c>
      <c r="AV858" s="129">
        <v>0</v>
      </c>
      <c r="AW858" s="129">
        <v>155</v>
      </c>
      <c r="AX858" s="129">
        <v>256.5</v>
      </c>
      <c r="AY858" s="129">
        <v>411.5</v>
      </c>
      <c r="AZ858" s="130">
        <v>411.5</v>
      </c>
      <c r="BA858" s="131">
        <v>0</v>
      </c>
      <c r="BB858" s="116">
        <v>0</v>
      </c>
      <c r="BC858" s="116" t="s">
        <v>254</v>
      </c>
      <c r="BD858" s="116">
        <v>0</v>
      </c>
      <c r="BE858" s="116" t="s">
        <v>254</v>
      </c>
      <c r="BF858" s="116">
        <v>0</v>
      </c>
      <c r="BG858" s="116" t="s">
        <v>254</v>
      </c>
      <c r="BH858" s="116">
        <v>1</v>
      </c>
      <c r="BI858" s="116">
        <v>0</v>
      </c>
    </row>
    <row r="859" spans="1:61" ht="15.5">
      <c r="A859" s="117" t="str">
        <f t="shared" si="13"/>
        <v>SW</v>
      </c>
      <c r="B859" s="118" t="s">
        <v>373</v>
      </c>
      <c r="C859" s="118">
        <v>1</v>
      </c>
      <c r="D859" s="118" t="s">
        <v>1293</v>
      </c>
      <c r="E859" s="119">
        <v>18</v>
      </c>
      <c r="F859" s="120">
        <v>1.3609987497329712</v>
      </c>
      <c r="G859" s="121">
        <v>37.877239227294922</v>
      </c>
      <c r="H859" s="60" t="s">
        <v>24</v>
      </c>
      <c r="I859" s="123">
        <v>1515.569027</v>
      </c>
      <c r="J859" s="124">
        <v>0.4</v>
      </c>
      <c r="K859" s="124">
        <v>5.2</v>
      </c>
      <c r="L859" s="124">
        <v>22.78</v>
      </c>
      <c r="N859" s="125" t="s">
        <v>254</v>
      </c>
      <c r="O859" s="126">
        <v>0</v>
      </c>
      <c r="P859" s="126">
        <v>0</v>
      </c>
      <c r="Q859" s="126">
        <v>0.41160000000000002</v>
      </c>
      <c r="R859" s="126">
        <v>0</v>
      </c>
      <c r="S859" s="126" t="s">
        <v>254</v>
      </c>
      <c r="T859" s="126">
        <v>0</v>
      </c>
      <c r="U859" s="126">
        <v>0</v>
      </c>
      <c r="V859" s="127" t="s">
        <v>254</v>
      </c>
      <c r="W859" s="126">
        <v>12.6262626262626</v>
      </c>
      <c r="X859" s="126">
        <v>11.1693861693862</v>
      </c>
      <c r="Y859" s="126">
        <v>0.97125097125097104</v>
      </c>
      <c r="Z859" s="126">
        <v>0.97125097125097104</v>
      </c>
      <c r="AA859" s="126">
        <v>0.97125097125097104</v>
      </c>
      <c r="AB859" s="126">
        <v>0</v>
      </c>
      <c r="AC859" s="126">
        <v>0</v>
      </c>
      <c r="AD859" s="126">
        <v>11.1693861693862</v>
      </c>
      <c r="AE859" s="127">
        <v>0.48562548562548602</v>
      </c>
      <c r="AF859" s="128">
        <v>3</v>
      </c>
      <c r="AG859" s="125">
        <v>16.541132478632498</v>
      </c>
      <c r="AH859" s="126">
        <v>16.2652972027972</v>
      </c>
      <c r="AI859" s="126">
        <v>0.27583527583527601</v>
      </c>
      <c r="AJ859" s="126">
        <v>0.27583527583527601</v>
      </c>
      <c r="AK859" s="126">
        <v>0.27583527583527601</v>
      </c>
      <c r="AL859" s="126">
        <v>0</v>
      </c>
      <c r="AM859" s="126">
        <v>0</v>
      </c>
      <c r="AN859" s="126">
        <v>16.2652972027972</v>
      </c>
      <c r="AO859" s="127">
        <v>0</v>
      </c>
      <c r="AP859" s="129">
        <v>147.5</v>
      </c>
      <c r="AQ859" s="129">
        <v>0</v>
      </c>
      <c r="AR859" s="129">
        <v>147.5</v>
      </c>
      <c r="AS859" s="129">
        <v>98.5</v>
      </c>
      <c r="AT859" s="129">
        <v>0</v>
      </c>
      <c r="AU859" s="129">
        <v>98.5</v>
      </c>
      <c r="AV859" s="129">
        <v>0</v>
      </c>
      <c r="AW859" s="129">
        <v>147.5</v>
      </c>
      <c r="AX859" s="129">
        <v>98.5</v>
      </c>
      <c r="AY859" s="129">
        <v>246</v>
      </c>
      <c r="AZ859" s="130">
        <v>246</v>
      </c>
      <c r="BA859" s="131">
        <v>0.30310999999999999</v>
      </c>
      <c r="BB859" s="116">
        <v>1</v>
      </c>
      <c r="BC859" s="116" t="s">
        <v>254</v>
      </c>
      <c r="BD859" s="116">
        <v>0</v>
      </c>
      <c r="BE859" s="116" t="s">
        <v>254</v>
      </c>
      <c r="BF859" s="116">
        <v>0</v>
      </c>
      <c r="BG859" s="116" t="s">
        <v>254</v>
      </c>
      <c r="BH859" s="116">
        <v>1</v>
      </c>
      <c r="BI859" s="116">
        <v>1</v>
      </c>
    </row>
    <row r="860" spans="1:61" ht="15.5">
      <c r="A860" s="117" t="str">
        <f t="shared" si="13"/>
        <v>SW</v>
      </c>
      <c r="B860" s="118" t="s">
        <v>373</v>
      </c>
      <c r="C860" s="118">
        <v>1</v>
      </c>
      <c r="D860" s="118" t="s">
        <v>1294</v>
      </c>
      <c r="E860" s="119">
        <v>19</v>
      </c>
      <c r="F860" s="120">
        <v>1.3233704566955566</v>
      </c>
      <c r="G860" s="121">
        <v>38.353927612304687</v>
      </c>
      <c r="H860" s="60" t="s">
        <v>24</v>
      </c>
      <c r="I860" s="123">
        <v>1543.124828</v>
      </c>
      <c r="J860" s="124">
        <v>0.37</v>
      </c>
      <c r="K860" s="124">
        <v>5.0999999999999996</v>
      </c>
      <c r="L860" s="124">
        <v>24.08</v>
      </c>
      <c r="N860" s="125" t="s">
        <v>254</v>
      </c>
      <c r="O860" s="126">
        <v>0</v>
      </c>
      <c r="P860" s="126">
        <v>0</v>
      </c>
      <c r="Q860" s="126">
        <v>0.47170000000000001</v>
      </c>
      <c r="R860" s="126">
        <v>0</v>
      </c>
      <c r="S860" s="126" t="s">
        <v>254</v>
      </c>
      <c r="T860" s="126">
        <v>0</v>
      </c>
      <c r="U860" s="126">
        <v>0</v>
      </c>
      <c r="V860" s="127" t="s">
        <v>254</v>
      </c>
      <c r="W860" s="126">
        <v>2.5059516351334401</v>
      </c>
      <c r="X860" s="126">
        <v>2.5059516351334401</v>
      </c>
      <c r="Y860" s="126">
        <v>0</v>
      </c>
      <c r="Z860" s="126">
        <v>0</v>
      </c>
      <c r="AA860" s="126">
        <v>0</v>
      </c>
      <c r="AB860" s="126">
        <v>0</v>
      </c>
      <c r="AC860" s="126">
        <v>0</v>
      </c>
      <c r="AD860" s="126">
        <v>2.5059516351334401</v>
      </c>
      <c r="AE860" s="127">
        <v>0</v>
      </c>
      <c r="AF860" s="128">
        <v>1</v>
      </c>
      <c r="AG860" s="125">
        <v>2.4880967297331198</v>
      </c>
      <c r="AH860" s="126">
        <v>2.4520736749780698</v>
      </c>
      <c r="AI860" s="126">
        <v>3.60230547550432E-2</v>
      </c>
      <c r="AJ860" s="126">
        <v>3.60230547550432E-2</v>
      </c>
      <c r="AK860" s="126">
        <v>3.60230547550432E-2</v>
      </c>
      <c r="AL860" s="126">
        <v>0</v>
      </c>
      <c r="AM860" s="126">
        <v>0</v>
      </c>
      <c r="AN860" s="126">
        <v>2.4520736749780698</v>
      </c>
      <c r="AO860" s="127">
        <v>0</v>
      </c>
      <c r="AP860" s="129">
        <v>173</v>
      </c>
      <c r="AQ860" s="129">
        <v>0</v>
      </c>
      <c r="AR860" s="129">
        <v>173</v>
      </c>
      <c r="AS860" s="129">
        <v>175</v>
      </c>
      <c r="AT860" s="129">
        <v>0</v>
      </c>
      <c r="AU860" s="129">
        <v>175</v>
      </c>
      <c r="AV860" s="129">
        <v>0</v>
      </c>
      <c r="AW860" s="129">
        <v>173</v>
      </c>
      <c r="AX860" s="129">
        <v>175</v>
      </c>
      <c r="AY860" s="129">
        <v>348</v>
      </c>
      <c r="AZ860" s="130">
        <v>348</v>
      </c>
      <c r="BA860" s="131">
        <v>0</v>
      </c>
      <c r="BB860" s="116">
        <v>0</v>
      </c>
      <c r="BC860" s="116" t="s">
        <v>254</v>
      </c>
      <c r="BD860" s="116">
        <v>1</v>
      </c>
      <c r="BE860" s="116" t="s">
        <v>254</v>
      </c>
      <c r="BF860" s="116">
        <v>0</v>
      </c>
      <c r="BG860" s="116" t="s">
        <v>254</v>
      </c>
      <c r="BH860" s="116">
        <v>1</v>
      </c>
      <c r="BI860" s="116">
        <v>0</v>
      </c>
    </row>
    <row r="861" spans="1:61" ht="15.5">
      <c r="A861" s="117" t="str">
        <f t="shared" si="13"/>
        <v>SW</v>
      </c>
      <c r="B861" s="118" t="s">
        <v>373</v>
      </c>
      <c r="C861" s="118">
        <v>1</v>
      </c>
      <c r="D861" s="118" t="s">
        <v>1295</v>
      </c>
      <c r="E861" s="119">
        <v>20</v>
      </c>
      <c r="F861" s="120">
        <v>1.3053468465805054</v>
      </c>
      <c r="G861" s="121">
        <v>37.819900512695313</v>
      </c>
      <c r="H861" s="60" t="s">
        <v>24</v>
      </c>
      <c r="I861" s="123">
        <v>1846.2386329999999</v>
      </c>
      <c r="J861" s="124">
        <v>0.39</v>
      </c>
      <c r="K861" s="124">
        <v>4.7</v>
      </c>
      <c r="L861" s="124">
        <v>18.579999999999998</v>
      </c>
      <c r="N861" s="125" t="s">
        <v>254</v>
      </c>
      <c r="O861" s="126">
        <v>0</v>
      </c>
      <c r="P861" s="126">
        <v>0</v>
      </c>
      <c r="Q861" s="126">
        <v>0.45910000000000001</v>
      </c>
      <c r="R861" s="126">
        <v>0</v>
      </c>
      <c r="S861" s="126" t="s">
        <v>254</v>
      </c>
      <c r="T861" s="126">
        <v>0</v>
      </c>
      <c r="U861" s="126">
        <v>0</v>
      </c>
      <c r="V861" s="127" t="s">
        <v>254</v>
      </c>
      <c r="W861" s="126">
        <v>2.5510204081632701</v>
      </c>
      <c r="X861" s="126">
        <v>1.91326530612245</v>
      </c>
      <c r="Y861" s="126">
        <v>0.63775510204081598</v>
      </c>
      <c r="Z861" s="126">
        <v>0.63775510204081598</v>
      </c>
      <c r="AA861" s="126">
        <v>0.63775510204081598</v>
      </c>
      <c r="AB861" s="126">
        <v>0</v>
      </c>
      <c r="AC861" s="126">
        <v>0</v>
      </c>
      <c r="AD861" s="126">
        <v>1.91326530612245</v>
      </c>
      <c r="AE861" s="127">
        <v>0</v>
      </c>
      <c r="AF861" s="128">
        <v>2</v>
      </c>
      <c r="AG861" s="125">
        <v>4.3431122448979602</v>
      </c>
      <c r="AH861" s="126">
        <v>4.1779336734693899</v>
      </c>
      <c r="AI861" s="126">
        <v>0.16517857142857101</v>
      </c>
      <c r="AJ861" s="126">
        <v>0.16517857142857101</v>
      </c>
      <c r="AK861" s="126">
        <v>0.16517857142857101</v>
      </c>
      <c r="AL861" s="126">
        <v>0</v>
      </c>
      <c r="AM861" s="126">
        <v>0</v>
      </c>
      <c r="AN861" s="126">
        <v>4.1779336734693899</v>
      </c>
      <c r="AO861" s="127">
        <v>0</v>
      </c>
      <c r="AP861" s="129">
        <v>133</v>
      </c>
      <c r="AQ861" s="129">
        <v>0</v>
      </c>
      <c r="AR861" s="129">
        <v>133</v>
      </c>
      <c r="AS861" s="129">
        <v>153.5</v>
      </c>
      <c r="AT861" s="129">
        <v>0</v>
      </c>
      <c r="AU861" s="129">
        <v>153.5</v>
      </c>
      <c r="AV861" s="129">
        <v>0</v>
      </c>
      <c r="AW861" s="129">
        <v>133</v>
      </c>
      <c r="AX861" s="129">
        <v>153.5</v>
      </c>
      <c r="AY861" s="129">
        <v>286.5</v>
      </c>
      <c r="AZ861" s="130">
        <v>286.5</v>
      </c>
      <c r="BA861" s="131">
        <v>0.67235</v>
      </c>
      <c r="BB861" s="116">
        <v>1</v>
      </c>
      <c r="BC861" s="116" t="s">
        <v>254</v>
      </c>
      <c r="BD861" s="116">
        <v>0</v>
      </c>
      <c r="BE861" s="116" t="s">
        <v>254</v>
      </c>
      <c r="BF861" s="116">
        <v>0</v>
      </c>
      <c r="BG861" s="116" t="s">
        <v>254</v>
      </c>
      <c r="BH861" s="116">
        <v>1</v>
      </c>
      <c r="BI861" s="116">
        <v>1</v>
      </c>
    </row>
    <row r="862" spans="1:61" ht="15.5">
      <c r="A862" s="117" t="str">
        <f t="shared" si="13"/>
        <v>SW</v>
      </c>
      <c r="B862" s="118" t="s">
        <v>375</v>
      </c>
      <c r="C862" s="118">
        <v>1</v>
      </c>
      <c r="D862" s="118" t="s">
        <v>1296</v>
      </c>
      <c r="E862" s="119">
        <v>1</v>
      </c>
      <c r="F862" s="120">
        <v>1.1104822158813477</v>
      </c>
      <c r="G862" s="121">
        <v>38.142692565917969</v>
      </c>
      <c r="H862" s="60" t="s">
        <v>24</v>
      </c>
      <c r="I862" s="123">
        <v>413.3370074</v>
      </c>
      <c r="J862" s="124">
        <v>0.41</v>
      </c>
      <c r="K862" s="124">
        <v>5.0199999999999996</v>
      </c>
      <c r="L862" s="124">
        <v>26.82</v>
      </c>
      <c r="N862" s="125">
        <v>0.1082</v>
      </c>
      <c r="O862" s="126">
        <v>0</v>
      </c>
      <c r="P862" s="126">
        <v>0</v>
      </c>
      <c r="Q862" s="126">
        <v>0.63480000000000003</v>
      </c>
      <c r="R862" s="126">
        <v>0</v>
      </c>
      <c r="S862" s="126">
        <v>0.17044738500315099</v>
      </c>
      <c r="T862" s="126">
        <v>0</v>
      </c>
      <c r="U862" s="126">
        <v>0</v>
      </c>
      <c r="V862" s="127">
        <v>0.17044738500315099</v>
      </c>
      <c r="W862" s="126">
        <v>11.2204384602106</v>
      </c>
      <c r="X862" s="126">
        <v>6.0417745554980096</v>
      </c>
      <c r="Y862" s="126">
        <v>2.1577766269635799</v>
      </c>
      <c r="Z862" s="126">
        <v>2.1577766269635799</v>
      </c>
      <c r="AA862" s="126">
        <v>2.1577766269635799</v>
      </c>
      <c r="AB862" s="126">
        <v>0</v>
      </c>
      <c r="AC862" s="126">
        <v>0</v>
      </c>
      <c r="AD862" s="126">
        <v>6.4733298808907298</v>
      </c>
      <c r="AE862" s="127">
        <v>2.5893319523562899</v>
      </c>
      <c r="AF862" s="128">
        <v>6</v>
      </c>
      <c r="AG862" s="125">
        <v>4.2390384947350199</v>
      </c>
      <c r="AH862" s="126">
        <v>3.5788883134817899</v>
      </c>
      <c r="AI862" s="126">
        <v>0.563611254962886</v>
      </c>
      <c r="AJ862" s="126">
        <v>0.563611254962886</v>
      </c>
      <c r="AK862" s="126">
        <v>0.563611254962886</v>
      </c>
      <c r="AL862" s="126">
        <v>0</v>
      </c>
      <c r="AM862" s="126">
        <v>0</v>
      </c>
      <c r="AN862" s="126">
        <v>3.6754272397721399</v>
      </c>
      <c r="AO862" s="127">
        <v>0</v>
      </c>
      <c r="AP862" s="129">
        <v>67</v>
      </c>
      <c r="AQ862" s="129">
        <v>0</v>
      </c>
      <c r="AR862" s="129">
        <v>67</v>
      </c>
      <c r="AS862" s="129">
        <v>200</v>
      </c>
      <c r="AT862" s="129">
        <v>0</v>
      </c>
      <c r="AU862" s="129">
        <v>200</v>
      </c>
      <c r="AV862" s="129">
        <v>0</v>
      </c>
      <c r="AW862" s="129">
        <v>67</v>
      </c>
      <c r="AX862" s="129">
        <v>200</v>
      </c>
      <c r="AY862" s="129">
        <v>267</v>
      </c>
      <c r="AZ862" s="130">
        <v>267</v>
      </c>
      <c r="BA862" s="131">
        <v>57.634749999999997</v>
      </c>
      <c r="BB862" s="116">
        <v>1</v>
      </c>
      <c r="BC862" s="116" t="s">
        <v>254</v>
      </c>
      <c r="BD862" s="116">
        <v>1</v>
      </c>
      <c r="BE862" s="116" t="s">
        <v>254</v>
      </c>
      <c r="BF862" s="116">
        <v>0</v>
      </c>
      <c r="BG862" s="116" t="s">
        <v>254</v>
      </c>
      <c r="BH862" s="116">
        <v>1</v>
      </c>
      <c r="BI862" s="116">
        <v>1</v>
      </c>
    </row>
    <row r="863" spans="1:61" ht="15.5">
      <c r="A863" s="117" t="str">
        <f t="shared" si="13"/>
        <v>SW</v>
      </c>
      <c r="B863" s="118" t="s">
        <v>375</v>
      </c>
      <c r="C863" s="118">
        <v>1</v>
      </c>
      <c r="D863" s="118" t="s">
        <v>1297</v>
      </c>
      <c r="E863" s="119">
        <v>2</v>
      </c>
      <c r="F863" s="120">
        <v>0.8606492280960083</v>
      </c>
      <c r="G863" s="121">
        <v>38.469142913818359</v>
      </c>
      <c r="H863" s="60" t="s">
        <v>24</v>
      </c>
      <c r="I863" s="123">
        <v>468.44860840000001</v>
      </c>
      <c r="J863" s="124">
        <v>0.43</v>
      </c>
      <c r="K863" s="124">
        <v>4.6399999999999997</v>
      </c>
      <c r="L863" s="124">
        <v>23.74</v>
      </c>
      <c r="N863" s="125">
        <v>0.1115</v>
      </c>
      <c r="O863" s="126">
        <v>0</v>
      </c>
      <c r="P863" s="126">
        <v>0</v>
      </c>
      <c r="Q863" s="126">
        <v>0.60399999999999998</v>
      </c>
      <c r="R863" s="126">
        <v>0</v>
      </c>
      <c r="S863" s="126">
        <v>0.18460264900662299</v>
      </c>
      <c r="T863" s="126">
        <v>0</v>
      </c>
      <c r="U863" s="126">
        <v>0</v>
      </c>
      <c r="V863" s="127">
        <v>0.18460264900662299</v>
      </c>
      <c r="W863" s="126">
        <v>27.100271002709999</v>
      </c>
      <c r="X863" s="126">
        <v>9.9843103694194806</v>
      </c>
      <c r="Y863" s="126">
        <v>8.5579803166452706</v>
      </c>
      <c r="Z863" s="126">
        <v>8.5579803166452706</v>
      </c>
      <c r="AA863" s="126">
        <v>8.5579803166452706</v>
      </c>
      <c r="AB863" s="126">
        <v>0</v>
      </c>
      <c r="AC863" s="126">
        <v>0</v>
      </c>
      <c r="AD863" s="126">
        <v>9.9843103694194806</v>
      </c>
      <c r="AE863" s="127">
        <v>8.5579803166452706</v>
      </c>
      <c r="AF863" s="128">
        <v>5</v>
      </c>
      <c r="AG863" s="125">
        <v>7.1644558550848698</v>
      </c>
      <c r="AH863" s="126">
        <v>5.0492083868207098</v>
      </c>
      <c r="AI863" s="126">
        <v>2.11524746826416</v>
      </c>
      <c r="AJ863" s="126">
        <v>2.11524746826416</v>
      </c>
      <c r="AK863" s="126">
        <v>2.11524746826416</v>
      </c>
      <c r="AL863" s="126">
        <v>0</v>
      </c>
      <c r="AM863" s="126">
        <v>0</v>
      </c>
      <c r="AN863" s="126">
        <v>5.0492083868207098</v>
      </c>
      <c r="AO863" s="127">
        <v>0</v>
      </c>
      <c r="AP863" s="129">
        <v>67.5</v>
      </c>
      <c r="AQ863" s="129">
        <v>0</v>
      </c>
      <c r="AR863" s="129">
        <v>67.5</v>
      </c>
      <c r="AS863" s="129">
        <v>139.5</v>
      </c>
      <c r="AT863" s="129">
        <v>0</v>
      </c>
      <c r="AU863" s="129">
        <v>139.5</v>
      </c>
      <c r="AV863" s="129">
        <v>0</v>
      </c>
      <c r="AW863" s="129">
        <v>67.5</v>
      </c>
      <c r="AX863" s="129">
        <v>139.5</v>
      </c>
      <c r="AY863" s="129">
        <v>207</v>
      </c>
      <c r="AZ863" s="130">
        <v>207</v>
      </c>
      <c r="BA863" s="131">
        <v>42.622590000000002</v>
      </c>
      <c r="BB863" s="116">
        <v>1</v>
      </c>
      <c r="BC863" s="116" t="s">
        <v>254</v>
      </c>
      <c r="BD863" s="116">
        <v>1</v>
      </c>
      <c r="BE863" s="116" t="s">
        <v>254</v>
      </c>
      <c r="BF863" s="116">
        <v>0</v>
      </c>
      <c r="BG863" s="116" t="s">
        <v>254</v>
      </c>
      <c r="BH863" s="116">
        <v>1</v>
      </c>
      <c r="BI863" s="116">
        <v>1</v>
      </c>
    </row>
    <row r="864" spans="1:61" ht="15.5">
      <c r="A864" s="117" t="str">
        <f t="shared" si="13"/>
        <v>SW</v>
      </c>
      <c r="B864" s="118" t="s">
        <v>375</v>
      </c>
      <c r="C864" s="118">
        <v>1</v>
      </c>
      <c r="D864" s="118" t="s">
        <v>1298</v>
      </c>
      <c r="E864" s="119">
        <v>3</v>
      </c>
      <c r="F864" s="120">
        <v>1.1011531352996826</v>
      </c>
      <c r="G864" s="121">
        <v>38.397468566894531</v>
      </c>
      <c r="H864" s="60" t="s">
        <v>24</v>
      </c>
      <c r="I864" s="123">
        <v>606.22761089999995</v>
      </c>
      <c r="J864" s="124">
        <v>0.4</v>
      </c>
      <c r="K864" s="124">
        <v>3.11</v>
      </c>
      <c r="L864" s="124">
        <v>19.48</v>
      </c>
      <c r="N864" s="125" t="s">
        <v>254</v>
      </c>
      <c r="O864" s="126">
        <v>0</v>
      </c>
      <c r="P864" s="126">
        <v>0</v>
      </c>
      <c r="Q864" s="126">
        <v>0.44400000000000001</v>
      </c>
      <c r="R864" s="126">
        <v>0</v>
      </c>
      <c r="S864" s="126" t="s">
        <v>254</v>
      </c>
      <c r="T864" s="126">
        <v>0</v>
      </c>
      <c r="U864" s="126">
        <v>0</v>
      </c>
      <c r="V864" s="127" t="s">
        <v>254</v>
      </c>
      <c r="W864" s="126">
        <v>13.4397976124595</v>
      </c>
      <c r="X864" s="126">
        <v>4.3481698157957096</v>
      </c>
      <c r="Y864" s="126">
        <v>7.9057633014467497</v>
      </c>
      <c r="Z864" s="126">
        <v>7.9057633014467497</v>
      </c>
      <c r="AA864" s="126">
        <v>7.9057633014467497</v>
      </c>
      <c r="AB864" s="126">
        <v>0</v>
      </c>
      <c r="AC864" s="126">
        <v>0</v>
      </c>
      <c r="AD864" s="126">
        <v>4.3481698157957096</v>
      </c>
      <c r="AE864" s="127">
        <v>1.1858644952170101</v>
      </c>
      <c r="AF864" s="128">
        <v>7</v>
      </c>
      <c r="AG864" s="125">
        <v>3.4077792710886201</v>
      </c>
      <c r="AH864" s="126">
        <v>1.5819432366195001</v>
      </c>
      <c r="AI864" s="126">
        <v>1.82583603446913</v>
      </c>
      <c r="AJ864" s="126">
        <v>1.82583603446913</v>
      </c>
      <c r="AK864" s="126">
        <v>1.82583603446913</v>
      </c>
      <c r="AL864" s="126">
        <v>0</v>
      </c>
      <c r="AM864" s="126">
        <v>0</v>
      </c>
      <c r="AN864" s="126">
        <v>1.5819432366195001</v>
      </c>
      <c r="AO864" s="127">
        <v>0</v>
      </c>
      <c r="AP864" s="129">
        <v>82</v>
      </c>
      <c r="AQ864" s="129">
        <v>0</v>
      </c>
      <c r="AR864" s="129">
        <v>82</v>
      </c>
      <c r="AS864" s="129">
        <v>145.5</v>
      </c>
      <c r="AT864" s="129">
        <v>0</v>
      </c>
      <c r="AU864" s="129">
        <v>145.5</v>
      </c>
      <c r="AV864" s="129">
        <v>0</v>
      </c>
      <c r="AW864" s="129">
        <v>82</v>
      </c>
      <c r="AX864" s="129">
        <v>145.5</v>
      </c>
      <c r="AY864" s="129">
        <v>227.5</v>
      </c>
      <c r="AZ864" s="130">
        <v>227.5</v>
      </c>
      <c r="BA864" s="131">
        <v>30.856470000000002</v>
      </c>
      <c r="BB864" s="116">
        <v>1</v>
      </c>
      <c r="BC864" s="116" t="s">
        <v>254</v>
      </c>
      <c r="BD864" s="116">
        <v>0</v>
      </c>
      <c r="BE864" s="116" t="s">
        <v>254</v>
      </c>
      <c r="BF864" s="116" t="s">
        <v>254</v>
      </c>
      <c r="BG864" s="116" t="s">
        <v>254</v>
      </c>
      <c r="BH864" s="116">
        <v>1</v>
      </c>
      <c r="BI864" s="116">
        <v>1</v>
      </c>
    </row>
    <row r="865" spans="1:61" ht="15.5">
      <c r="A865" s="117" t="str">
        <f t="shared" si="13"/>
        <v>SW</v>
      </c>
      <c r="B865" s="118" t="s">
        <v>375</v>
      </c>
      <c r="C865" s="118">
        <v>1</v>
      </c>
      <c r="D865" s="118" t="s">
        <v>1299</v>
      </c>
      <c r="E865" s="119">
        <v>4</v>
      </c>
      <c r="F865" s="120">
        <v>1.3412952423095703</v>
      </c>
      <c r="G865" s="121">
        <v>37.839317321777344</v>
      </c>
      <c r="H865" s="60" t="s">
        <v>24</v>
      </c>
      <c r="I865" s="123">
        <v>826.67401489999997</v>
      </c>
      <c r="J865" s="124">
        <v>0.32500000000000001</v>
      </c>
      <c r="K865" s="124">
        <v>3.45</v>
      </c>
      <c r="L865" s="124">
        <v>16.425000000000001</v>
      </c>
      <c r="N865" s="125" t="s">
        <v>254</v>
      </c>
      <c r="O865" s="126">
        <v>0</v>
      </c>
      <c r="P865" s="126">
        <v>0</v>
      </c>
      <c r="Q865" s="126">
        <v>0.217</v>
      </c>
      <c r="R865" s="126">
        <v>0</v>
      </c>
      <c r="S865" s="126" t="s">
        <v>254</v>
      </c>
      <c r="T865" s="126">
        <v>0</v>
      </c>
      <c r="U865" s="126">
        <v>0</v>
      </c>
      <c r="V865" s="127" t="s">
        <v>254</v>
      </c>
      <c r="W865" s="126">
        <v>15.891281714066499</v>
      </c>
      <c r="X865" s="126">
        <v>9.8635541673516407</v>
      </c>
      <c r="Y865" s="126">
        <v>3.83582662063675</v>
      </c>
      <c r="Z865" s="126">
        <v>3.83582662063675</v>
      </c>
      <c r="AA865" s="126">
        <v>3.83582662063675</v>
      </c>
      <c r="AB865" s="126">
        <v>0</v>
      </c>
      <c r="AC865" s="126">
        <v>0</v>
      </c>
      <c r="AD865" s="126">
        <v>9.8635541673516407</v>
      </c>
      <c r="AE865" s="127">
        <v>2.1919009260781399</v>
      </c>
      <c r="AF865" s="128">
        <v>5</v>
      </c>
      <c r="AG865" s="125">
        <v>6.0173160173160198</v>
      </c>
      <c r="AH865" s="126">
        <v>4.7038193873636898</v>
      </c>
      <c r="AI865" s="126">
        <v>1.3134966299523301</v>
      </c>
      <c r="AJ865" s="126">
        <v>1.3134966299523301</v>
      </c>
      <c r="AK865" s="126">
        <v>1.3134966299523301</v>
      </c>
      <c r="AL865" s="126">
        <v>0</v>
      </c>
      <c r="AM865" s="126">
        <v>0</v>
      </c>
      <c r="AN865" s="126">
        <v>4.7038193873636898</v>
      </c>
      <c r="AO865" s="127">
        <v>0</v>
      </c>
      <c r="AP865" s="129">
        <v>84.5</v>
      </c>
      <c r="AQ865" s="129">
        <v>0</v>
      </c>
      <c r="AR865" s="129">
        <v>84.5</v>
      </c>
      <c r="AS865" s="129">
        <v>117</v>
      </c>
      <c r="AT865" s="129">
        <v>0</v>
      </c>
      <c r="AU865" s="129">
        <v>117</v>
      </c>
      <c r="AV865" s="129">
        <v>0</v>
      </c>
      <c r="AW865" s="129">
        <v>84.5</v>
      </c>
      <c r="AX865" s="129">
        <v>117</v>
      </c>
      <c r="AY865" s="129">
        <v>201.5</v>
      </c>
      <c r="AZ865" s="130">
        <v>201.5</v>
      </c>
      <c r="BA865" s="131">
        <v>50.426270000000002</v>
      </c>
      <c r="BB865" s="116" t="s">
        <v>254</v>
      </c>
      <c r="BC865" s="116" t="s">
        <v>254</v>
      </c>
      <c r="BD865" s="116">
        <v>0</v>
      </c>
      <c r="BE865" s="116" t="s">
        <v>254</v>
      </c>
      <c r="BF865" s="116">
        <v>0</v>
      </c>
      <c r="BG865" s="116" t="s">
        <v>254</v>
      </c>
      <c r="BH865" s="116">
        <v>1</v>
      </c>
      <c r="BI865" s="116" t="s">
        <v>254</v>
      </c>
    </row>
    <row r="866" spans="1:61" ht="15.5">
      <c r="A866" s="117" t="str">
        <f t="shared" si="13"/>
        <v>SW</v>
      </c>
      <c r="B866" s="118" t="s">
        <v>375</v>
      </c>
      <c r="C866" s="118">
        <v>1</v>
      </c>
      <c r="D866" s="118" t="s">
        <v>1300</v>
      </c>
      <c r="E866" s="119">
        <v>5</v>
      </c>
      <c r="F866" s="120">
        <v>1.2259572744369507</v>
      </c>
      <c r="G866" s="121">
        <v>38.062366485595703</v>
      </c>
      <c r="H866" s="60" t="s">
        <v>24</v>
      </c>
      <c r="I866" s="123">
        <v>496.00440889999999</v>
      </c>
      <c r="J866" s="124">
        <v>0.35</v>
      </c>
      <c r="K866" s="124">
        <v>3.04</v>
      </c>
      <c r="L866" s="124">
        <v>17.02</v>
      </c>
      <c r="N866" s="125">
        <v>0.1128</v>
      </c>
      <c r="O866" s="126">
        <v>0</v>
      </c>
      <c r="P866" s="126">
        <v>0</v>
      </c>
      <c r="Q866" s="126">
        <v>0.46389999999999998</v>
      </c>
      <c r="R866" s="126">
        <v>0</v>
      </c>
      <c r="S866" s="126">
        <v>0.24315585255443001</v>
      </c>
      <c r="T866" s="126">
        <v>0</v>
      </c>
      <c r="U866" s="126">
        <v>0</v>
      </c>
      <c r="V866" s="127">
        <v>0.24315585255443001</v>
      </c>
      <c r="W866" s="126">
        <v>30.890199382195998</v>
      </c>
      <c r="X866" s="126">
        <v>11.232799775344001</v>
      </c>
      <c r="Y866" s="126">
        <v>17.317232986988699</v>
      </c>
      <c r="Z866" s="126">
        <v>17.317232986988699</v>
      </c>
      <c r="AA866" s="126">
        <v>17.317232986988699</v>
      </c>
      <c r="AB866" s="126">
        <v>0</v>
      </c>
      <c r="AC866" s="126">
        <v>0</v>
      </c>
      <c r="AD866" s="126">
        <v>11.232799775344001</v>
      </c>
      <c r="AE866" s="127">
        <v>2.34016661986333</v>
      </c>
      <c r="AF866" s="128">
        <v>7</v>
      </c>
      <c r="AG866" s="125">
        <v>9.6873537395862606</v>
      </c>
      <c r="AH866" s="126">
        <v>6.4420106711597898</v>
      </c>
      <c r="AI866" s="126">
        <v>3.2453430684264699</v>
      </c>
      <c r="AJ866" s="126">
        <v>3.2453430684264699</v>
      </c>
      <c r="AK866" s="126">
        <v>3.2453430684264699</v>
      </c>
      <c r="AL866" s="126">
        <v>0</v>
      </c>
      <c r="AM866" s="126">
        <v>0</v>
      </c>
      <c r="AN866" s="126">
        <v>6.4420106711597898</v>
      </c>
      <c r="AO866" s="127">
        <v>0</v>
      </c>
      <c r="AP866" s="129">
        <v>47.5</v>
      </c>
      <c r="AQ866" s="129">
        <v>0</v>
      </c>
      <c r="AR866" s="129">
        <v>47.5</v>
      </c>
      <c r="AS866" s="129">
        <v>92</v>
      </c>
      <c r="AT866" s="129">
        <v>0</v>
      </c>
      <c r="AU866" s="129">
        <v>92</v>
      </c>
      <c r="AV866" s="129">
        <v>0</v>
      </c>
      <c r="AW866" s="129">
        <v>47.5</v>
      </c>
      <c r="AX866" s="129">
        <v>92</v>
      </c>
      <c r="AY866" s="129">
        <v>139.5</v>
      </c>
      <c r="AZ866" s="130">
        <v>139.5</v>
      </c>
      <c r="BA866" s="131">
        <v>39.1892</v>
      </c>
      <c r="BB866" s="116" t="s">
        <v>254</v>
      </c>
      <c r="BC866" s="116" t="s">
        <v>254</v>
      </c>
      <c r="BD866" s="116">
        <v>0</v>
      </c>
      <c r="BE866" s="116" t="s">
        <v>254</v>
      </c>
      <c r="BF866" s="116" t="s">
        <v>254</v>
      </c>
      <c r="BG866" s="116" t="s">
        <v>254</v>
      </c>
      <c r="BH866" s="116">
        <v>1</v>
      </c>
      <c r="BI866" s="116" t="s">
        <v>254</v>
      </c>
    </row>
    <row r="867" spans="1:61" ht="15.5">
      <c r="A867" s="117" t="str">
        <f t="shared" si="13"/>
        <v>SW</v>
      </c>
      <c r="B867" s="118" t="s">
        <v>375</v>
      </c>
      <c r="C867" s="118">
        <v>1</v>
      </c>
      <c r="D867" s="118" t="s">
        <v>1301</v>
      </c>
      <c r="E867" s="119">
        <v>6</v>
      </c>
      <c r="F867" s="120">
        <v>1.1960119009017944</v>
      </c>
      <c r="G867" s="121">
        <v>37.862361907958984</v>
      </c>
      <c r="H867" s="60" t="s">
        <v>24</v>
      </c>
      <c r="I867" s="123">
        <v>606.22761089999995</v>
      </c>
      <c r="J867" s="124">
        <v>0.4</v>
      </c>
      <c r="K867" s="124">
        <v>4.0599999999999996</v>
      </c>
      <c r="L867" s="124">
        <v>21.24</v>
      </c>
      <c r="N867" s="125">
        <v>0.113</v>
      </c>
      <c r="O867" s="126">
        <v>0</v>
      </c>
      <c r="P867" s="126">
        <v>0</v>
      </c>
      <c r="Q867" s="126">
        <v>0.58120000000000005</v>
      </c>
      <c r="R867" s="126">
        <v>0</v>
      </c>
      <c r="S867" s="126">
        <v>0.19442532690984199</v>
      </c>
      <c r="T867" s="126">
        <v>0</v>
      </c>
      <c r="U867" s="126">
        <v>0</v>
      </c>
      <c r="V867" s="127">
        <v>0.19442532690984199</v>
      </c>
      <c r="W867" s="126">
        <v>16.3283318623124</v>
      </c>
      <c r="X867" s="126">
        <v>7.0609002647837604</v>
      </c>
      <c r="Y867" s="126">
        <v>6.1782877316857903</v>
      </c>
      <c r="Z867" s="126">
        <v>6.1782877316857903</v>
      </c>
      <c r="AA867" s="126">
        <v>6.1782877316857903</v>
      </c>
      <c r="AB867" s="126">
        <v>0</v>
      </c>
      <c r="AC867" s="126">
        <v>0</v>
      </c>
      <c r="AD867" s="126">
        <v>7.0609002647837604</v>
      </c>
      <c r="AE867" s="127">
        <v>3.0891438658429</v>
      </c>
      <c r="AF867" s="128">
        <v>3</v>
      </c>
      <c r="AG867" s="125">
        <v>6.9554280670785502</v>
      </c>
      <c r="AH867" s="126">
        <v>4.8014121800529601</v>
      </c>
      <c r="AI867" s="126">
        <v>2.1540158870255999</v>
      </c>
      <c r="AJ867" s="126">
        <v>2.1540158870255999</v>
      </c>
      <c r="AK867" s="126">
        <v>2.1540158870255999</v>
      </c>
      <c r="AL867" s="126">
        <v>0</v>
      </c>
      <c r="AM867" s="126">
        <v>0</v>
      </c>
      <c r="AN867" s="126">
        <v>4.8014121800529601</v>
      </c>
      <c r="AO867" s="127">
        <v>0</v>
      </c>
      <c r="AP867" s="129">
        <v>63</v>
      </c>
      <c r="AQ867" s="129">
        <v>0</v>
      </c>
      <c r="AR867" s="129">
        <v>63</v>
      </c>
      <c r="AS867" s="129">
        <v>116.5</v>
      </c>
      <c r="AT867" s="129">
        <v>0</v>
      </c>
      <c r="AU867" s="129">
        <v>116.5</v>
      </c>
      <c r="AV867" s="129">
        <v>0</v>
      </c>
      <c r="AW867" s="129">
        <v>63</v>
      </c>
      <c r="AX867" s="129">
        <v>116.5</v>
      </c>
      <c r="AY867" s="129">
        <v>179.5</v>
      </c>
      <c r="AZ867" s="130">
        <v>179.5</v>
      </c>
      <c r="BA867" s="131">
        <v>22.40249</v>
      </c>
      <c r="BB867" s="116" t="s">
        <v>254</v>
      </c>
      <c r="BC867" s="116" t="s">
        <v>254</v>
      </c>
      <c r="BD867" s="116">
        <v>0</v>
      </c>
      <c r="BE867" s="116" t="s">
        <v>254</v>
      </c>
      <c r="BF867" s="116">
        <v>0</v>
      </c>
      <c r="BG867" s="116" t="s">
        <v>254</v>
      </c>
      <c r="BH867" s="116" t="s">
        <v>254</v>
      </c>
      <c r="BI867" s="116" t="s">
        <v>254</v>
      </c>
    </row>
    <row r="868" spans="1:61" ht="15.5">
      <c r="A868" s="117" t="str">
        <f t="shared" si="13"/>
        <v>SW</v>
      </c>
      <c r="B868" s="118" t="s">
        <v>375</v>
      </c>
      <c r="C868" s="118">
        <v>1</v>
      </c>
      <c r="D868" s="118" t="s">
        <v>1302</v>
      </c>
      <c r="E868" s="119">
        <v>7</v>
      </c>
      <c r="F868" s="120">
        <v>1.0964581966400146</v>
      </c>
      <c r="G868" s="121">
        <v>36.441070556640625</v>
      </c>
      <c r="H868" s="60" t="s">
        <v>24</v>
      </c>
      <c r="I868" s="123">
        <v>385.78120689999997</v>
      </c>
      <c r="J868" s="124">
        <v>0.36</v>
      </c>
      <c r="K868" s="124">
        <v>3.96</v>
      </c>
      <c r="L868" s="124">
        <v>21.54</v>
      </c>
      <c r="N868" s="125">
        <v>0.1052</v>
      </c>
      <c r="O868" s="126">
        <v>6.9599999999999995E-2</v>
      </c>
      <c r="P868" s="126">
        <v>0</v>
      </c>
      <c r="Q868" s="126">
        <v>0.57920000000000005</v>
      </c>
      <c r="R868" s="126">
        <v>6.1999999999999998E-3</v>
      </c>
      <c r="S868" s="126">
        <v>0.181629834254144</v>
      </c>
      <c r="T868" s="126">
        <v>1.0704419889502799E-2</v>
      </c>
      <c r="U868" s="126">
        <v>0.12016574585635401</v>
      </c>
      <c r="V868" s="127">
        <v>0.3125</v>
      </c>
      <c r="W868" s="126">
        <v>74.955908289241606</v>
      </c>
      <c r="X868" s="126">
        <v>39.682539682539698</v>
      </c>
      <c r="Y868" s="126">
        <v>22.045855379188701</v>
      </c>
      <c r="Z868" s="126">
        <v>22.045855379188701</v>
      </c>
      <c r="AA868" s="126">
        <v>22.045855379188701</v>
      </c>
      <c r="AB868" s="126">
        <v>0</v>
      </c>
      <c r="AC868" s="126">
        <v>0</v>
      </c>
      <c r="AD868" s="126">
        <v>39.682539682539698</v>
      </c>
      <c r="AE868" s="127">
        <v>13.227513227513199</v>
      </c>
      <c r="AF868" s="128">
        <v>5</v>
      </c>
      <c r="AG868" s="125">
        <v>39.7795414462081</v>
      </c>
      <c r="AH868" s="126">
        <v>33.595679012345698</v>
      </c>
      <c r="AI868" s="126">
        <v>6.18386243386243</v>
      </c>
      <c r="AJ868" s="126">
        <v>6.18386243386243</v>
      </c>
      <c r="AK868" s="126">
        <v>6.18386243386243</v>
      </c>
      <c r="AL868" s="126">
        <v>0</v>
      </c>
      <c r="AM868" s="126">
        <v>0</v>
      </c>
      <c r="AN868" s="126">
        <v>33.595679012345698</v>
      </c>
      <c r="AO868" s="127">
        <v>0</v>
      </c>
      <c r="AP868" s="129">
        <v>41.5</v>
      </c>
      <c r="AQ868" s="129">
        <v>0</v>
      </c>
      <c r="AR868" s="129">
        <v>41.5</v>
      </c>
      <c r="AS868" s="129">
        <v>259.5</v>
      </c>
      <c r="AT868" s="129">
        <v>0</v>
      </c>
      <c r="AU868" s="129">
        <v>259.5</v>
      </c>
      <c r="AV868" s="129">
        <v>0</v>
      </c>
      <c r="AW868" s="129">
        <v>41.5</v>
      </c>
      <c r="AX868" s="129">
        <v>259.5</v>
      </c>
      <c r="AY868" s="129">
        <v>301</v>
      </c>
      <c r="AZ868" s="130">
        <v>301</v>
      </c>
      <c r="BA868" s="131">
        <v>174.37019000000001</v>
      </c>
      <c r="BB868" s="116">
        <v>1</v>
      </c>
      <c r="BC868" s="116" t="s">
        <v>254</v>
      </c>
      <c r="BD868" s="116">
        <v>1</v>
      </c>
      <c r="BE868" s="116" t="s">
        <v>254</v>
      </c>
      <c r="BF868" s="116">
        <v>1</v>
      </c>
      <c r="BG868" s="116" t="s">
        <v>254</v>
      </c>
      <c r="BH868" s="116">
        <v>1</v>
      </c>
      <c r="BI868" s="116">
        <v>1</v>
      </c>
    </row>
    <row r="869" spans="1:61" ht="15.5">
      <c r="A869" s="117" t="str">
        <f t="shared" si="13"/>
        <v>SW</v>
      </c>
      <c r="B869" s="118" t="s">
        <v>375</v>
      </c>
      <c r="C869" s="118">
        <v>1</v>
      </c>
      <c r="D869" s="118" t="s">
        <v>1303</v>
      </c>
      <c r="E869" s="119">
        <v>8</v>
      </c>
      <c r="F869" s="120">
        <v>0.96915662288665771</v>
      </c>
      <c r="G869" s="121">
        <v>37.489227294921875</v>
      </c>
      <c r="H869" s="60" t="s">
        <v>24</v>
      </c>
      <c r="I869" s="123">
        <v>716.45081289999996</v>
      </c>
      <c r="J869" s="124">
        <v>0.39</v>
      </c>
      <c r="K869" s="124">
        <v>3.76</v>
      </c>
      <c r="L869" s="124">
        <v>19.059999999999999</v>
      </c>
      <c r="N869" s="125">
        <v>0.1077</v>
      </c>
      <c r="O869" s="126">
        <v>4.2099999999999999E-2</v>
      </c>
      <c r="P869" s="126">
        <v>0</v>
      </c>
      <c r="Q869" s="126">
        <v>0.3987</v>
      </c>
      <c r="R869" s="126">
        <v>0</v>
      </c>
      <c r="S869" s="126">
        <v>0.27012791572611</v>
      </c>
      <c r="T869" s="126">
        <v>0</v>
      </c>
      <c r="U869" s="126">
        <v>0.105593177827941</v>
      </c>
      <c r="V869" s="127">
        <v>0.37572109355405098</v>
      </c>
      <c r="W869" s="126">
        <v>36.812827225130903</v>
      </c>
      <c r="X869" s="126">
        <v>27.8141361256545</v>
      </c>
      <c r="Y869" s="126">
        <v>4.0903141361256496</v>
      </c>
      <c r="Z869" s="126">
        <v>4.0903141361256496</v>
      </c>
      <c r="AA869" s="126">
        <v>4.0903141361256496</v>
      </c>
      <c r="AB869" s="126">
        <v>0</v>
      </c>
      <c r="AC869" s="126">
        <v>0</v>
      </c>
      <c r="AD869" s="126">
        <v>27.8141361256545</v>
      </c>
      <c r="AE869" s="127">
        <v>4.9083769633507899</v>
      </c>
      <c r="AF869" s="128">
        <v>4</v>
      </c>
      <c r="AG869" s="125">
        <v>16.427519633507899</v>
      </c>
      <c r="AH869" s="126">
        <v>15.359947643979099</v>
      </c>
      <c r="AI869" s="126">
        <v>1.0675719895288001</v>
      </c>
      <c r="AJ869" s="126">
        <v>1.0675719895288001</v>
      </c>
      <c r="AK869" s="126">
        <v>1.0675719895288001</v>
      </c>
      <c r="AL869" s="126">
        <v>0</v>
      </c>
      <c r="AM869" s="126">
        <v>0</v>
      </c>
      <c r="AN869" s="126">
        <v>15.359947643979099</v>
      </c>
      <c r="AO869" s="127">
        <v>0</v>
      </c>
      <c r="AP869" s="129">
        <v>135.5</v>
      </c>
      <c r="AQ869" s="129">
        <v>0</v>
      </c>
      <c r="AR869" s="129">
        <v>135.5</v>
      </c>
      <c r="AS869" s="129">
        <v>177.5</v>
      </c>
      <c r="AT869" s="129">
        <v>0</v>
      </c>
      <c r="AU869" s="129">
        <v>177.5</v>
      </c>
      <c r="AV869" s="129">
        <v>0</v>
      </c>
      <c r="AW869" s="129">
        <v>135.5</v>
      </c>
      <c r="AX869" s="129">
        <v>177.5</v>
      </c>
      <c r="AY869" s="129">
        <v>313</v>
      </c>
      <c r="AZ869" s="130">
        <v>313</v>
      </c>
      <c r="BA869" s="131">
        <v>29.836919999999999</v>
      </c>
      <c r="BB869" s="116">
        <v>1</v>
      </c>
      <c r="BC869" s="116" t="s">
        <v>254</v>
      </c>
      <c r="BD869" s="116">
        <v>0</v>
      </c>
      <c r="BE869" s="116" t="s">
        <v>254</v>
      </c>
      <c r="BF869" s="116">
        <v>0</v>
      </c>
      <c r="BG869" s="116" t="s">
        <v>254</v>
      </c>
      <c r="BH869" s="116">
        <v>1</v>
      </c>
      <c r="BI869" s="116">
        <v>1</v>
      </c>
    </row>
    <row r="870" spans="1:61" ht="15.5">
      <c r="A870" s="117" t="str">
        <f t="shared" si="13"/>
        <v>SW</v>
      </c>
      <c r="B870" s="118" t="s">
        <v>375</v>
      </c>
      <c r="C870" s="118">
        <v>1</v>
      </c>
      <c r="D870" s="118" t="s">
        <v>1304</v>
      </c>
      <c r="E870" s="119">
        <v>9</v>
      </c>
      <c r="F870" s="120">
        <v>0.99941039085388184</v>
      </c>
      <c r="G870" s="121">
        <v>38.484600067138672</v>
      </c>
      <c r="H870" s="60" t="s">
        <v>24</v>
      </c>
      <c r="I870" s="123">
        <v>633.78341139999998</v>
      </c>
      <c r="J870" s="124">
        <v>0.35</v>
      </c>
      <c r="K870" s="124">
        <v>4.24</v>
      </c>
      <c r="L870" s="124">
        <v>22.52</v>
      </c>
      <c r="N870" s="125" t="s">
        <v>254</v>
      </c>
      <c r="O870" s="126">
        <v>1.32E-2</v>
      </c>
      <c r="P870" s="126">
        <v>0</v>
      </c>
      <c r="Q870" s="126">
        <v>0.46039999999999998</v>
      </c>
      <c r="R870" s="126">
        <v>0</v>
      </c>
      <c r="S870" s="126" t="s">
        <v>254</v>
      </c>
      <c r="T870" s="126">
        <v>0</v>
      </c>
      <c r="U870" s="126">
        <v>2.8670721112076501E-2</v>
      </c>
      <c r="V870" s="127" t="s">
        <v>254</v>
      </c>
      <c r="W870" s="126" t="s">
        <v>254</v>
      </c>
      <c r="X870" s="126" t="s">
        <v>254</v>
      </c>
      <c r="Y870" s="126" t="s">
        <v>254</v>
      </c>
      <c r="Z870" s="126" t="s">
        <v>254</v>
      </c>
      <c r="AA870" s="126" t="s">
        <v>254</v>
      </c>
      <c r="AB870" s="126" t="s">
        <v>254</v>
      </c>
      <c r="AC870" s="126" t="s">
        <v>254</v>
      </c>
      <c r="AD870" s="126" t="s">
        <v>254</v>
      </c>
      <c r="AE870" s="127" t="s">
        <v>254</v>
      </c>
      <c r="AF870" s="128">
        <v>6</v>
      </c>
      <c r="AG870" s="125" t="s">
        <v>254</v>
      </c>
      <c r="AH870" s="126" t="s">
        <v>254</v>
      </c>
      <c r="AI870" s="126" t="s">
        <v>254</v>
      </c>
      <c r="AJ870" s="126" t="s">
        <v>254</v>
      </c>
      <c r="AK870" s="126" t="s">
        <v>254</v>
      </c>
      <c r="AL870" s="126" t="s">
        <v>254</v>
      </c>
      <c r="AM870" s="126" t="s">
        <v>254</v>
      </c>
      <c r="AN870" s="126" t="s">
        <v>254</v>
      </c>
      <c r="AO870" s="127" t="s">
        <v>254</v>
      </c>
      <c r="AP870" s="129">
        <v>65.5</v>
      </c>
      <c r="AQ870" s="129">
        <v>0</v>
      </c>
      <c r="AR870" s="129">
        <v>65.5</v>
      </c>
      <c r="AS870" s="129">
        <v>238.5</v>
      </c>
      <c r="AT870" s="129">
        <v>0</v>
      </c>
      <c r="AU870" s="129">
        <v>238.5</v>
      </c>
      <c r="AV870" s="129">
        <v>0</v>
      </c>
      <c r="AW870" s="129">
        <v>65.5</v>
      </c>
      <c r="AX870" s="129">
        <v>238.5</v>
      </c>
      <c r="AY870" s="129">
        <v>304</v>
      </c>
      <c r="AZ870" s="130">
        <v>304</v>
      </c>
      <c r="BA870" s="131">
        <v>48.613120000000002</v>
      </c>
      <c r="BB870" s="116">
        <v>1</v>
      </c>
      <c r="BC870" s="116" t="s">
        <v>254</v>
      </c>
      <c r="BD870" s="116">
        <v>0</v>
      </c>
      <c r="BE870" s="116" t="s">
        <v>254</v>
      </c>
      <c r="BF870" s="116">
        <v>0</v>
      </c>
      <c r="BG870" s="116" t="s">
        <v>254</v>
      </c>
      <c r="BH870" s="116">
        <v>1</v>
      </c>
      <c r="BI870" s="116">
        <v>1</v>
      </c>
    </row>
    <row r="871" spans="1:61" ht="15.5">
      <c r="A871" s="117" t="str">
        <f t="shared" si="13"/>
        <v>SW</v>
      </c>
      <c r="B871" s="118" t="s">
        <v>375</v>
      </c>
      <c r="C871" s="118">
        <v>1</v>
      </c>
      <c r="D871" s="118" t="s">
        <v>1305</v>
      </c>
      <c r="E871" s="119">
        <v>10</v>
      </c>
      <c r="F871" s="120">
        <v>0.85884445905685425</v>
      </c>
      <c r="G871" s="121">
        <v>37.728172302246094</v>
      </c>
      <c r="H871" s="60" t="s">
        <v>24</v>
      </c>
      <c r="I871" s="123">
        <v>854.22981540000001</v>
      </c>
      <c r="J871" s="124">
        <v>0.3</v>
      </c>
      <c r="K871" s="124">
        <v>3.68</v>
      </c>
      <c r="L871" s="124">
        <v>20.32</v>
      </c>
      <c r="N871" s="125">
        <v>0.14080000000000001</v>
      </c>
      <c r="O871" s="126">
        <v>0.14849999999999999</v>
      </c>
      <c r="P871" s="126">
        <v>0</v>
      </c>
      <c r="Q871" s="126">
        <v>0.5696</v>
      </c>
      <c r="R871" s="126">
        <v>0</v>
      </c>
      <c r="S871" s="126">
        <v>0.24719101123595499</v>
      </c>
      <c r="T871" s="126">
        <v>0</v>
      </c>
      <c r="U871" s="126">
        <v>0.26070926966292102</v>
      </c>
      <c r="V871" s="127">
        <v>0.50790028089887596</v>
      </c>
      <c r="W871" s="126">
        <v>20.036867836819699</v>
      </c>
      <c r="X871" s="126">
        <v>12.823595415564601</v>
      </c>
      <c r="Y871" s="126">
        <v>5.6103229943095299</v>
      </c>
      <c r="Z871" s="126">
        <v>5.6103229943095299</v>
      </c>
      <c r="AA871" s="126">
        <v>5.6103229943095299</v>
      </c>
      <c r="AB871" s="126">
        <v>0</v>
      </c>
      <c r="AC871" s="126">
        <v>0</v>
      </c>
      <c r="AD871" s="126">
        <v>12.823595415564601</v>
      </c>
      <c r="AE871" s="127">
        <v>1.60294942694558</v>
      </c>
      <c r="AF871" s="128">
        <v>4</v>
      </c>
      <c r="AG871" s="125">
        <v>9.9463011941973196</v>
      </c>
      <c r="AH871" s="126">
        <v>7.3647511421014702</v>
      </c>
      <c r="AI871" s="126">
        <v>2.5815500520958601</v>
      </c>
      <c r="AJ871" s="126">
        <v>2.5815500520958601</v>
      </c>
      <c r="AK871" s="126">
        <v>2.5815500520958601</v>
      </c>
      <c r="AL871" s="126">
        <v>0</v>
      </c>
      <c r="AM871" s="126">
        <v>0</v>
      </c>
      <c r="AN871" s="126">
        <v>7.3647511421014702</v>
      </c>
      <c r="AO871" s="127">
        <v>0</v>
      </c>
      <c r="AP871" s="129">
        <v>173</v>
      </c>
      <c r="AQ871" s="129">
        <v>0</v>
      </c>
      <c r="AR871" s="129">
        <v>173</v>
      </c>
      <c r="AS871" s="129">
        <v>238</v>
      </c>
      <c r="AT871" s="129">
        <v>0</v>
      </c>
      <c r="AU871" s="129">
        <v>238</v>
      </c>
      <c r="AV871" s="129">
        <v>0</v>
      </c>
      <c r="AW871" s="129">
        <v>173</v>
      </c>
      <c r="AX871" s="129">
        <v>238</v>
      </c>
      <c r="AY871" s="129">
        <v>411</v>
      </c>
      <c r="AZ871" s="130">
        <v>411</v>
      </c>
      <c r="BA871" s="131">
        <v>16.968579999999999</v>
      </c>
      <c r="BB871" s="116">
        <v>1</v>
      </c>
      <c r="BC871" s="116" t="s">
        <v>254</v>
      </c>
      <c r="BD871" s="116">
        <v>1</v>
      </c>
      <c r="BE871" s="116" t="s">
        <v>254</v>
      </c>
      <c r="BF871" s="116">
        <v>0</v>
      </c>
      <c r="BG871" s="116" t="s">
        <v>254</v>
      </c>
      <c r="BH871" s="116">
        <v>1</v>
      </c>
      <c r="BI871" s="116">
        <v>1</v>
      </c>
    </row>
    <row r="872" spans="1:61" ht="15.5">
      <c r="A872" s="117" t="str">
        <f t="shared" si="13"/>
        <v>SW</v>
      </c>
      <c r="B872" s="118" t="s">
        <v>375</v>
      </c>
      <c r="C872" s="118">
        <v>1</v>
      </c>
      <c r="D872" s="118" t="s">
        <v>1306</v>
      </c>
      <c r="E872" s="119">
        <v>11</v>
      </c>
      <c r="F872" s="120">
        <v>1.1898396015167236</v>
      </c>
      <c r="G872" s="121">
        <v>37.679695129394531</v>
      </c>
      <c r="H872" s="60" t="s">
        <v>24</v>
      </c>
      <c r="I872" s="123">
        <v>661.33921190000001</v>
      </c>
      <c r="J872" s="124">
        <v>0.46</v>
      </c>
      <c r="K872" s="124">
        <v>5.28</v>
      </c>
      <c r="L872" s="124">
        <v>34.6</v>
      </c>
      <c r="N872" s="125">
        <v>0.10979999999999999</v>
      </c>
      <c r="O872" s="126">
        <v>0</v>
      </c>
      <c r="P872" s="126">
        <v>0</v>
      </c>
      <c r="Q872" s="126">
        <v>1.0061</v>
      </c>
      <c r="R872" s="126">
        <v>0</v>
      </c>
      <c r="S872" s="126">
        <v>0.10913428088659199</v>
      </c>
      <c r="T872" s="126">
        <v>0</v>
      </c>
      <c r="U872" s="126">
        <v>0</v>
      </c>
      <c r="V872" s="127">
        <v>0.10913428088659199</v>
      </c>
      <c r="W872" s="126" t="s">
        <v>254</v>
      </c>
      <c r="X872" s="126" t="s">
        <v>254</v>
      </c>
      <c r="Y872" s="126" t="s">
        <v>254</v>
      </c>
      <c r="Z872" s="126" t="s">
        <v>254</v>
      </c>
      <c r="AA872" s="126" t="s">
        <v>254</v>
      </c>
      <c r="AB872" s="126" t="s">
        <v>254</v>
      </c>
      <c r="AC872" s="126" t="s">
        <v>254</v>
      </c>
      <c r="AD872" s="126" t="s">
        <v>254</v>
      </c>
      <c r="AE872" s="127" t="s">
        <v>254</v>
      </c>
      <c r="AF872" s="128">
        <v>3</v>
      </c>
      <c r="AG872" s="125" t="s">
        <v>254</v>
      </c>
      <c r="AH872" s="126" t="s">
        <v>254</v>
      </c>
      <c r="AI872" s="126" t="s">
        <v>254</v>
      </c>
      <c r="AJ872" s="126" t="s">
        <v>254</v>
      </c>
      <c r="AK872" s="126" t="s">
        <v>254</v>
      </c>
      <c r="AL872" s="126" t="s">
        <v>254</v>
      </c>
      <c r="AM872" s="126" t="s">
        <v>254</v>
      </c>
      <c r="AN872" s="126" t="s">
        <v>254</v>
      </c>
      <c r="AO872" s="127" t="s">
        <v>254</v>
      </c>
      <c r="AP872" s="129">
        <v>147.5</v>
      </c>
      <c r="AQ872" s="129">
        <v>0</v>
      </c>
      <c r="AR872" s="129">
        <v>147.5</v>
      </c>
      <c r="AS872" s="129">
        <v>275.5</v>
      </c>
      <c r="AT872" s="129">
        <v>0</v>
      </c>
      <c r="AU872" s="129">
        <v>275.5</v>
      </c>
      <c r="AV872" s="129">
        <v>0</v>
      </c>
      <c r="AW872" s="129">
        <v>147.5</v>
      </c>
      <c r="AX872" s="129">
        <v>275.5</v>
      </c>
      <c r="AY872" s="129">
        <v>423</v>
      </c>
      <c r="AZ872" s="130">
        <v>423</v>
      </c>
      <c r="BA872" s="131">
        <v>144.97414000000001</v>
      </c>
      <c r="BB872" s="116">
        <v>1</v>
      </c>
      <c r="BC872" s="116" t="s">
        <v>254</v>
      </c>
      <c r="BD872" s="116">
        <v>0</v>
      </c>
      <c r="BE872" s="116" t="s">
        <v>254</v>
      </c>
      <c r="BF872" s="116">
        <v>0</v>
      </c>
      <c r="BG872" s="116" t="s">
        <v>254</v>
      </c>
      <c r="BH872" s="116">
        <v>1</v>
      </c>
      <c r="BI872" s="116">
        <v>1</v>
      </c>
    </row>
    <row r="873" spans="1:61" ht="15.5">
      <c r="A873" s="117" t="str">
        <f t="shared" si="13"/>
        <v>SW</v>
      </c>
      <c r="B873" s="118" t="s">
        <v>375</v>
      </c>
      <c r="C873" s="118">
        <v>1</v>
      </c>
      <c r="D873" s="118" t="s">
        <v>1307</v>
      </c>
      <c r="E873" s="119">
        <v>12</v>
      </c>
      <c r="F873" s="120">
        <v>1.1026073694229126</v>
      </c>
      <c r="G873" s="121">
        <v>37.565345764160156</v>
      </c>
      <c r="H873" s="60" t="s">
        <v>24</v>
      </c>
      <c r="I873" s="123">
        <v>413.3370074</v>
      </c>
      <c r="J873" s="124">
        <v>0.45</v>
      </c>
      <c r="K873" s="124">
        <v>3.36</v>
      </c>
      <c r="L873" s="124">
        <v>36.68</v>
      </c>
      <c r="N873" s="125" t="s">
        <v>254</v>
      </c>
      <c r="O873" s="126">
        <v>0</v>
      </c>
      <c r="P873" s="126">
        <v>0</v>
      </c>
      <c r="Q873" s="126">
        <v>1.0646</v>
      </c>
      <c r="R873" s="126">
        <v>0</v>
      </c>
      <c r="S873" s="126" t="s">
        <v>254</v>
      </c>
      <c r="T873" s="126">
        <v>0</v>
      </c>
      <c r="U873" s="126">
        <v>0</v>
      </c>
      <c r="V873" s="127" t="s">
        <v>254</v>
      </c>
      <c r="W873" s="126">
        <v>21.5982721382289</v>
      </c>
      <c r="X873" s="126">
        <v>16.689573924995099</v>
      </c>
      <c r="Y873" s="126">
        <v>1.9634792852935401</v>
      </c>
      <c r="Z873" s="126">
        <v>1.9634792852935401</v>
      </c>
      <c r="AA873" s="126">
        <v>1.9634792852935401</v>
      </c>
      <c r="AB873" s="126">
        <v>0</v>
      </c>
      <c r="AC873" s="126">
        <v>0</v>
      </c>
      <c r="AD873" s="126">
        <v>16.689573924995099</v>
      </c>
      <c r="AE873" s="127">
        <v>2.94521892794031</v>
      </c>
      <c r="AF873" s="128">
        <v>3</v>
      </c>
      <c r="AG873" s="125">
        <v>16.543294718240698</v>
      </c>
      <c r="AH873" s="126">
        <v>15.515413312389599</v>
      </c>
      <c r="AI873" s="126">
        <v>1.02788140585117</v>
      </c>
      <c r="AJ873" s="126">
        <v>1.02788140585117</v>
      </c>
      <c r="AK873" s="126">
        <v>1.02788140585117</v>
      </c>
      <c r="AL873" s="126">
        <v>0</v>
      </c>
      <c r="AM873" s="126">
        <v>0</v>
      </c>
      <c r="AN873" s="126">
        <v>15.515413312389599</v>
      </c>
      <c r="AO873" s="127">
        <v>0</v>
      </c>
      <c r="AP873" s="129">
        <v>89.5</v>
      </c>
      <c r="AQ873" s="129">
        <v>0</v>
      </c>
      <c r="AR873" s="129">
        <v>89.5</v>
      </c>
      <c r="AS873" s="129">
        <v>142</v>
      </c>
      <c r="AT873" s="129">
        <v>0</v>
      </c>
      <c r="AU873" s="129">
        <v>142</v>
      </c>
      <c r="AV873" s="129">
        <v>0</v>
      </c>
      <c r="AW873" s="129">
        <v>89.5</v>
      </c>
      <c r="AX873" s="129">
        <v>142</v>
      </c>
      <c r="AY873" s="129">
        <v>231.5</v>
      </c>
      <c r="AZ873" s="130">
        <v>231.5</v>
      </c>
      <c r="BA873" s="131">
        <v>43.642139999999998</v>
      </c>
      <c r="BB873" s="116">
        <v>1</v>
      </c>
      <c r="BC873" s="116" t="s">
        <v>254</v>
      </c>
      <c r="BD873" s="116">
        <v>0</v>
      </c>
      <c r="BE873" s="116" t="s">
        <v>254</v>
      </c>
      <c r="BF873" s="116">
        <v>0</v>
      </c>
      <c r="BG873" s="116" t="s">
        <v>254</v>
      </c>
      <c r="BH873" s="116">
        <v>1</v>
      </c>
      <c r="BI873" s="116">
        <v>1</v>
      </c>
    </row>
    <row r="874" spans="1:61" ht="15.5">
      <c r="A874" s="117" t="str">
        <f t="shared" si="13"/>
        <v>SW</v>
      </c>
      <c r="B874" s="118" t="s">
        <v>375</v>
      </c>
      <c r="C874" s="118">
        <v>1</v>
      </c>
      <c r="D874" s="118" t="s">
        <v>1308</v>
      </c>
      <c r="E874" s="119">
        <v>13</v>
      </c>
      <c r="F874" s="120">
        <v>1.248136043548584</v>
      </c>
      <c r="G874" s="121">
        <v>37.39337158203125</v>
      </c>
      <c r="H874" s="60" t="s">
        <v>24</v>
      </c>
      <c r="I874" s="123">
        <v>606.22761089999995</v>
      </c>
      <c r="J874" s="124">
        <v>0.44</v>
      </c>
      <c r="K874" s="124">
        <v>3.63</v>
      </c>
      <c r="L874" s="124">
        <v>22.62</v>
      </c>
      <c r="N874" s="125">
        <v>0.1187</v>
      </c>
      <c r="O874" s="126">
        <v>0</v>
      </c>
      <c r="P874" s="126">
        <v>0</v>
      </c>
      <c r="Q874" s="126">
        <v>0.73080000000000001</v>
      </c>
      <c r="R874" s="126">
        <v>0</v>
      </c>
      <c r="S874" s="126">
        <v>0.16242474001094701</v>
      </c>
      <c r="T874" s="126">
        <v>0</v>
      </c>
      <c r="U874" s="126">
        <v>0</v>
      </c>
      <c r="V874" s="127">
        <v>0.16242474001094701</v>
      </c>
      <c r="W874" s="126" t="s">
        <v>254</v>
      </c>
      <c r="X874" s="126" t="s">
        <v>254</v>
      </c>
      <c r="Y874" s="126" t="s">
        <v>254</v>
      </c>
      <c r="Z874" s="126" t="s">
        <v>254</v>
      </c>
      <c r="AA874" s="126" t="s">
        <v>254</v>
      </c>
      <c r="AB874" s="126" t="s">
        <v>254</v>
      </c>
      <c r="AC874" s="126" t="s">
        <v>254</v>
      </c>
      <c r="AD874" s="126" t="s">
        <v>254</v>
      </c>
      <c r="AE874" s="127" t="s">
        <v>254</v>
      </c>
      <c r="AF874" s="128">
        <v>5</v>
      </c>
      <c r="AG874" s="125" t="s">
        <v>254</v>
      </c>
      <c r="AH874" s="126" t="s">
        <v>254</v>
      </c>
      <c r="AI874" s="126" t="s">
        <v>254</v>
      </c>
      <c r="AJ874" s="126" t="s">
        <v>254</v>
      </c>
      <c r="AK874" s="126" t="s">
        <v>254</v>
      </c>
      <c r="AL874" s="126" t="s">
        <v>254</v>
      </c>
      <c r="AM874" s="126" t="s">
        <v>254</v>
      </c>
      <c r="AN874" s="126" t="s">
        <v>254</v>
      </c>
      <c r="AO874" s="127" t="s">
        <v>254</v>
      </c>
      <c r="AP874" s="129">
        <v>82.5</v>
      </c>
      <c r="AQ874" s="129">
        <v>0</v>
      </c>
      <c r="AR874" s="129">
        <v>82.5</v>
      </c>
      <c r="AS874" s="129">
        <v>166.5</v>
      </c>
      <c r="AT874" s="129">
        <v>0</v>
      </c>
      <c r="AU874" s="129">
        <v>166.5</v>
      </c>
      <c r="AV874" s="129">
        <v>0</v>
      </c>
      <c r="AW874" s="129">
        <v>82.5</v>
      </c>
      <c r="AX874" s="129">
        <v>166.5</v>
      </c>
      <c r="AY874" s="129">
        <v>249</v>
      </c>
      <c r="AZ874" s="130">
        <v>249</v>
      </c>
      <c r="BA874" s="131">
        <v>60.56664</v>
      </c>
      <c r="BB874" s="116">
        <v>1</v>
      </c>
      <c r="BC874" s="116" t="s">
        <v>254</v>
      </c>
      <c r="BD874" s="116">
        <v>0</v>
      </c>
      <c r="BE874" s="116" t="s">
        <v>254</v>
      </c>
      <c r="BF874" s="116">
        <v>0</v>
      </c>
      <c r="BG874" s="116" t="s">
        <v>254</v>
      </c>
      <c r="BH874" s="116">
        <v>1</v>
      </c>
      <c r="BI874" s="116">
        <v>1</v>
      </c>
    </row>
    <row r="875" spans="1:61" ht="15.5">
      <c r="A875" s="117" t="str">
        <f t="shared" si="13"/>
        <v>SW</v>
      </c>
      <c r="B875" s="118" t="s">
        <v>375</v>
      </c>
      <c r="C875" s="118">
        <v>1</v>
      </c>
      <c r="D875" s="118" t="s">
        <v>1309</v>
      </c>
      <c r="E875" s="119">
        <v>14</v>
      </c>
      <c r="F875" s="120">
        <v>1.1774706840515137</v>
      </c>
      <c r="G875" s="121">
        <v>37.634468078613281</v>
      </c>
      <c r="H875" s="60" t="s">
        <v>24</v>
      </c>
      <c r="I875" s="123">
        <v>799.11821440000006</v>
      </c>
      <c r="J875" s="124">
        <v>0.39</v>
      </c>
      <c r="K875" s="124">
        <v>3</v>
      </c>
      <c r="L875" s="124">
        <v>20.66</v>
      </c>
      <c r="N875" s="125">
        <v>0.1071</v>
      </c>
      <c r="O875" s="126">
        <v>0</v>
      </c>
      <c r="P875" s="126">
        <v>0</v>
      </c>
      <c r="Q875" s="126">
        <v>0.55305000000000004</v>
      </c>
      <c r="R875" s="126">
        <v>0</v>
      </c>
      <c r="S875" s="126">
        <v>0.193653376729048</v>
      </c>
      <c r="T875" s="126">
        <v>0</v>
      </c>
      <c r="U875" s="126">
        <v>0</v>
      </c>
      <c r="V875" s="127">
        <v>0.193653376729048</v>
      </c>
      <c r="W875" s="126" t="s">
        <v>254</v>
      </c>
      <c r="X875" s="126" t="s">
        <v>254</v>
      </c>
      <c r="Y875" s="126" t="s">
        <v>254</v>
      </c>
      <c r="Z875" s="126" t="s">
        <v>254</v>
      </c>
      <c r="AA875" s="126" t="s">
        <v>254</v>
      </c>
      <c r="AB875" s="126" t="s">
        <v>254</v>
      </c>
      <c r="AC875" s="126" t="s">
        <v>254</v>
      </c>
      <c r="AD875" s="126" t="s">
        <v>254</v>
      </c>
      <c r="AE875" s="127" t="s">
        <v>254</v>
      </c>
      <c r="AF875" s="128">
        <v>3</v>
      </c>
      <c r="AG875" s="125" t="s">
        <v>254</v>
      </c>
      <c r="AH875" s="126" t="s">
        <v>254</v>
      </c>
      <c r="AI875" s="126" t="s">
        <v>254</v>
      </c>
      <c r="AJ875" s="126" t="s">
        <v>254</v>
      </c>
      <c r="AK875" s="126" t="s">
        <v>254</v>
      </c>
      <c r="AL875" s="126" t="s">
        <v>254</v>
      </c>
      <c r="AM875" s="126" t="s">
        <v>254</v>
      </c>
      <c r="AN875" s="126" t="s">
        <v>254</v>
      </c>
      <c r="AO875" s="127" t="s">
        <v>254</v>
      </c>
      <c r="AP875" s="129">
        <v>76.5</v>
      </c>
      <c r="AQ875" s="129">
        <v>0</v>
      </c>
      <c r="AR875" s="129">
        <v>76.5</v>
      </c>
      <c r="AS875" s="129">
        <v>183.5</v>
      </c>
      <c r="AT875" s="129">
        <v>0</v>
      </c>
      <c r="AU875" s="129">
        <v>183.5</v>
      </c>
      <c r="AV875" s="129">
        <v>0</v>
      </c>
      <c r="AW875" s="129">
        <v>76.5</v>
      </c>
      <c r="AX875" s="129">
        <v>183.5</v>
      </c>
      <c r="AY875" s="129">
        <v>260</v>
      </c>
      <c r="AZ875" s="130">
        <v>260</v>
      </c>
      <c r="BA875" s="131">
        <v>19.740639999999999</v>
      </c>
      <c r="BB875" s="116">
        <v>1</v>
      </c>
      <c r="BC875" s="116" t="s">
        <v>254</v>
      </c>
      <c r="BD875" s="116">
        <v>0</v>
      </c>
      <c r="BE875" s="116" t="s">
        <v>254</v>
      </c>
      <c r="BF875" s="116">
        <v>0</v>
      </c>
      <c r="BG875" s="116" t="s">
        <v>254</v>
      </c>
      <c r="BH875" s="116">
        <v>1</v>
      </c>
      <c r="BI875" s="116">
        <v>1</v>
      </c>
    </row>
    <row r="876" spans="1:61" ht="15.5">
      <c r="A876" s="117" t="str">
        <f t="shared" si="13"/>
        <v>SW</v>
      </c>
      <c r="B876" s="118" t="s">
        <v>375</v>
      </c>
      <c r="C876" s="118">
        <v>1</v>
      </c>
      <c r="D876" s="118" t="s">
        <v>1310</v>
      </c>
      <c r="E876" s="119">
        <v>15</v>
      </c>
      <c r="F876" s="120">
        <v>1.1635663509368896</v>
      </c>
      <c r="G876" s="121">
        <v>36.890018463134766</v>
      </c>
      <c r="H876" s="60" t="s">
        <v>24</v>
      </c>
      <c r="I876" s="123">
        <v>661.33921190000001</v>
      </c>
      <c r="J876" s="124">
        <v>0.41</v>
      </c>
      <c r="K876" s="124">
        <v>4.0599999999999996</v>
      </c>
      <c r="L876" s="124">
        <v>26.66</v>
      </c>
      <c r="N876" s="125" t="s">
        <v>254</v>
      </c>
      <c r="O876" s="126">
        <v>0</v>
      </c>
      <c r="P876" s="126">
        <v>0</v>
      </c>
      <c r="Q876" s="126">
        <v>0.70120000000000005</v>
      </c>
      <c r="R876" s="126">
        <v>0</v>
      </c>
      <c r="S876" s="126" t="s">
        <v>254</v>
      </c>
      <c r="T876" s="126">
        <v>0</v>
      </c>
      <c r="U876" s="126">
        <v>0</v>
      </c>
      <c r="V876" s="127" t="s">
        <v>254</v>
      </c>
      <c r="W876" s="126">
        <v>20.457504184489501</v>
      </c>
      <c r="X876" s="126">
        <v>9.2988655384043195</v>
      </c>
      <c r="Y876" s="126">
        <v>1.8597731076808599</v>
      </c>
      <c r="Z876" s="126">
        <v>1.8597731076808599</v>
      </c>
      <c r="AA876" s="126">
        <v>1.8597731076808599</v>
      </c>
      <c r="AB876" s="126">
        <v>0</v>
      </c>
      <c r="AC876" s="126">
        <v>0</v>
      </c>
      <c r="AD876" s="126">
        <v>9.2988655384043195</v>
      </c>
      <c r="AE876" s="127">
        <v>9.2988655384043195</v>
      </c>
      <c r="AF876" s="128">
        <v>4</v>
      </c>
      <c r="AG876" s="125">
        <v>11.237679003161601</v>
      </c>
      <c r="AH876" s="126">
        <v>8.5893620978240595</v>
      </c>
      <c r="AI876" s="126">
        <v>2.6483169053375502</v>
      </c>
      <c r="AJ876" s="126">
        <v>2.6483169053375502</v>
      </c>
      <c r="AK876" s="126">
        <v>2.6483169053375502</v>
      </c>
      <c r="AL876" s="126">
        <v>0</v>
      </c>
      <c r="AM876" s="126">
        <v>0</v>
      </c>
      <c r="AN876" s="126">
        <v>8.5893620978240595</v>
      </c>
      <c r="AO876" s="127">
        <v>0</v>
      </c>
      <c r="AP876" s="129">
        <v>52.5</v>
      </c>
      <c r="AQ876" s="129">
        <v>0</v>
      </c>
      <c r="AR876" s="129">
        <v>52.5</v>
      </c>
      <c r="AS876" s="129">
        <v>129.5</v>
      </c>
      <c r="AT876" s="129">
        <v>0</v>
      </c>
      <c r="AU876" s="129">
        <v>129.5</v>
      </c>
      <c r="AV876" s="129">
        <v>0</v>
      </c>
      <c r="AW876" s="129">
        <v>52.5</v>
      </c>
      <c r="AX876" s="129">
        <v>129.5</v>
      </c>
      <c r="AY876" s="129">
        <v>182</v>
      </c>
      <c r="AZ876" s="130">
        <v>182</v>
      </c>
      <c r="BA876" s="131">
        <v>42.826509999999999</v>
      </c>
      <c r="BB876" s="116">
        <v>1</v>
      </c>
      <c r="BC876" s="116" t="s">
        <v>254</v>
      </c>
      <c r="BD876" s="116">
        <v>0</v>
      </c>
      <c r="BE876" s="116" t="s">
        <v>254</v>
      </c>
      <c r="BF876" s="116">
        <v>0</v>
      </c>
      <c r="BG876" s="116" t="s">
        <v>254</v>
      </c>
      <c r="BH876" s="116">
        <v>1</v>
      </c>
      <c r="BI876" s="116">
        <v>1</v>
      </c>
    </row>
    <row r="877" spans="1:61" ht="15.5">
      <c r="A877" s="117" t="str">
        <f t="shared" si="13"/>
        <v>SW</v>
      </c>
      <c r="B877" s="118" t="s">
        <v>375</v>
      </c>
      <c r="C877" s="118">
        <v>1</v>
      </c>
      <c r="D877" s="118" t="s">
        <v>1311</v>
      </c>
      <c r="E877" s="119">
        <v>16</v>
      </c>
      <c r="F877" s="120">
        <v>1.0529470443725586</v>
      </c>
      <c r="G877" s="121">
        <v>37.982387542724609</v>
      </c>
      <c r="H877" s="60" t="s">
        <v>24</v>
      </c>
      <c r="I877" s="123">
        <v>248.0022045</v>
      </c>
      <c r="J877" s="124">
        <v>0.35</v>
      </c>
      <c r="K877" s="124">
        <v>3.52</v>
      </c>
      <c r="L877" s="124">
        <v>21.74</v>
      </c>
      <c r="N877" s="125">
        <v>0.1167</v>
      </c>
      <c r="O877" s="126">
        <v>0</v>
      </c>
      <c r="P877" s="126">
        <v>0</v>
      </c>
      <c r="Q877" s="126">
        <v>0.48330000000000001</v>
      </c>
      <c r="R877" s="126">
        <v>0</v>
      </c>
      <c r="S877" s="126">
        <v>0.24146492861576699</v>
      </c>
      <c r="T877" s="126">
        <v>0</v>
      </c>
      <c r="U877" s="126">
        <v>0</v>
      </c>
      <c r="V877" s="127">
        <v>0.24146492861576699</v>
      </c>
      <c r="W877" s="126" t="s">
        <v>254</v>
      </c>
      <c r="X877" s="126" t="s">
        <v>254</v>
      </c>
      <c r="Y877" s="126" t="s">
        <v>254</v>
      </c>
      <c r="Z877" s="126" t="s">
        <v>254</v>
      </c>
      <c r="AA877" s="126" t="s">
        <v>254</v>
      </c>
      <c r="AB877" s="126" t="s">
        <v>254</v>
      </c>
      <c r="AC877" s="126" t="s">
        <v>254</v>
      </c>
      <c r="AD877" s="126" t="s">
        <v>254</v>
      </c>
      <c r="AE877" s="127" t="s">
        <v>254</v>
      </c>
      <c r="AF877" s="128">
        <v>5</v>
      </c>
      <c r="AG877" s="125" t="s">
        <v>254</v>
      </c>
      <c r="AH877" s="126" t="s">
        <v>254</v>
      </c>
      <c r="AI877" s="126" t="s">
        <v>254</v>
      </c>
      <c r="AJ877" s="126" t="s">
        <v>254</v>
      </c>
      <c r="AK877" s="126" t="s">
        <v>254</v>
      </c>
      <c r="AL877" s="126" t="s">
        <v>254</v>
      </c>
      <c r="AM877" s="126" t="s">
        <v>254</v>
      </c>
      <c r="AN877" s="126" t="s">
        <v>254</v>
      </c>
      <c r="AO877" s="127" t="s">
        <v>254</v>
      </c>
      <c r="AP877" s="129">
        <v>52</v>
      </c>
      <c r="AQ877" s="129">
        <v>0</v>
      </c>
      <c r="AR877" s="129">
        <v>52</v>
      </c>
      <c r="AS877" s="129">
        <v>106</v>
      </c>
      <c r="AT877" s="129">
        <v>0</v>
      </c>
      <c r="AU877" s="129">
        <v>106</v>
      </c>
      <c r="AV877" s="129">
        <v>0</v>
      </c>
      <c r="AW877" s="129">
        <v>52</v>
      </c>
      <c r="AX877" s="129">
        <v>106</v>
      </c>
      <c r="AY877" s="129">
        <v>158</v>
      </c>
      <c r="AZ877" s="130">
        <v>158</v>
      </c>
      <c r="BA877" s="131">
        <v>64.925889999999995</v>
      </c>
      <c r="BB877" s="116">
        <v>1</v>
      </c>
      <c r="BC877" s="116" t="s">
        <v>254</v>
      </c>
      <c r="BD877" s="116">
        <v>1</v>
      </c>
      <c r="BE877" s="116" t="s">
        <v>254</v>
      </c>
      <c r="BF877" s="116">
        <v>0</v>
      </c>
      <c r="BG877" s="116" t="s">
        <v>254</v>
      </c>
      <c r="BH877" s="116">
        <v>1</v>
      </c>
      <c r="BI877" s="116">
        <v>1</v>
      </c>
    </row>
    <row r="878" spans="1:61" ht="15.5">
      <c r="A878" s="117" t="str">
        <f t="shared" si="13"/>
        <v>SW</v>
      </c>
      <c r="B878" s="118" t="s">
        <v>375</v>
      </c>
      <c r="C878" s="118">
        <v>1</v>
      </c>
      <c r="D878" s="118" t="s">
        <v>1312</v>
      </c>
      <c r="E878" s="119">
        <v>17</v>
      </c>
      <c r="F878" s="120">
        <v>1.1855711936950684</v>
      </c>
      <c r="G878" s="121">
        <v>36.237831115722656</v>
      </c>
      <c r="H878" s="60" t="s">
        <v>24</v>
      </c>
      <c r="I878" s="123">
        <v>385.78120689999997</v>
      </c>
      <c r="J878" s="124">
        <v>0.41</v>
      </c>
      <c r="K878" s="124">
        <v>2.86</v>
      </c>
      <c r="L878" s="124">
        <v>21</v>
      </c>
      <c r="N878" s="125" t="s">
        <v>254</v>
      </c>
      <c r="O878" s="126">
        <v>0.25330000000000003</v>
      </c>
      <c r="P878" s="126">
        <v>0</v>
      </c>
      <c r="Q878" s="126">
        <v>0.56169999999999998</v>
      </c>
      <c r="R878" s="126">
        <v>0</v>
      </c>
      <c r="S878" s="126" t="s">
        <v>254</v>
      </c>
      <c r="T878" s="126">
        <v>0</v>
      </c>
      <c r="U878" s="126">
        <v>0.45095246572903702</v>
      </c>
      <c r="V878" s="127" t="s">
        <v>254</v>
      </c>
      <c r="W878" s="126">
        <v>33.712600084281497</v>
      </c>
      <c r="X878" s="126">
        <v>19.665683382497502</v>
      </c>
      <c r="Y878" s="126">
        <v>7.0234583508919801</v>
      </c>
      <c r="Z878" s="126">
        <v>7.0234583508919801</v>
      </c>
      <c r="AA878" s="126">
        <v>7.0234583508919801</v>
      </c>
      <c r="AB878" s="126">
        <v>0</v>
      </c>
      <c r="AC878" s="126">
        <v>0</v>
      </c>
      <c r="AD878" s="126">
        <v>19.665683382497502</v>
      </c>
      <c r="AE878" s="127">
        <v>7.0234583508919801</v>
      </c>
      <c r="AF878" s="128">
        <v>3</v>
      </c>
      <c r="AG878" s="125">
        <v>14.5680573114201</v>
      </c>
      <c r="AH878" s="126">
        <v>11.2136536030341</v>
      </c>
      <c r="AI878" s="126">
        <v>3.3544037083860099</v>
      </c>
      <c r="AJ878" s="126">
        <v>3.3544037083860099</v>
      </c>
      <c r="AK878" s="126">
        <v>3.3544037083860099</v>
      </c>
      <c r="AL878" s="126">
        <v>0</v>
      </c>
      <c r="AM878" s="126">
        <v>0</v>
      </c>
      <c r="AN878" s="126">
        <v>11.2136536030341</v>
      </c>
      <c r="AO878" s="127">
        <v>0</v>
      </c>
      <c r="AP878" s="129">
        <v>50.5</v>
      </c>
      <c r="AQ878" s="129">
        <v>0</v>
      </c>
      <c r="AR878" s="129">
        <v>50.5</v>
      </c>
      <c r="AS878" s="129">
        <v>87.5</v>
      </c>
      <c r="AT878" s="129">
        <v>0</v>
      </c>
      <c r="AU878" s="129">
        <v>87.5</v>
      </c>
      <c r="AV878" s="129">
        <v>0</v>
      </c>
      <c r="AW878" s="129">
        <v>50.5</v>
      </c>
      <c r="AX878" s="129">
        <v>87.5</v>
      </c>
      <c r="AY878" s="129">
        <v>138</v>
      </c>
      <c r="AZ878" s="130">
        <v>138</v>
      </c>
      <c r="BA878" s="131">
        <v>31.2698</v>
      </c>
      <c r="BB878" s="116">
        <v>1</v>
      </c>
      <c r="BC878" s="116" t="s">
        <v>254</v>
      </c>
      <c r="BD878" s="116">
        <v>1</v>
      </c>
      <c r="BE878" s="116" t="s">
        <v>254</v>
      </c>
      <c r="BF878" s="116">
        <v>0</v>
      </c>
      <c r="BG878" s="116" t="s">
        <v>254</v>
      </c>
      <c r="BH878" s="116">
        <v>1</v>
      </c>
      <c r="BI878" s="116">
        <v>1</v>
      </c>
    </row>
    <row r="879" spans="1:61" ht="15.5">
      <c r="A879" s="117" t="str">
        <f t="shared" si="13"/>
        <v>SW</v>
      </c>
      <c r="B879" s="118" t="s">
        <v>375</v>
      </c>
      <c r="C879" s="118">
        <v>1</v>
      </c>
      <c r="D879" s="118" t="s">
        <v>1313</v>
      </c>
      <c r="E879" s="119">
        <v>18</v>
      </c>
      <c r="F879" s="120">
        <v>1.264409065246582</v>
      </c>
      <c r="G879" s="121">
        <v>36.476127624511719</v>
      </c>
      <c r="H879" s="60" t="s">
        <v>24</v>
      </c>
      <c r="I879" s="123">
        <v>716.45081289999996</v>
      </c>
      <c r="J879" s="124">
        <v>0.38</v>
      </c>
      <c r="K879" s="124">
        <v>2.96</v>
      </c>
      <c r="L879" s="124">
        <v>17.54</v>
      </c>
      <c r="N879" s="125">
        <v>0.107</v>
      </c>
      <c r="O879" s="126">
        <v>0</v>
      </c>
      <c r="P879" s="126">
        <v>0</v>
      </c>
      <c r="Q879" s="126">
        <v>0.38619999999999999</v>
      </c>
      <c r="R879" s="126">
        <v>0</v>
      </c>
      <c r="S879" s="126">
        <v>0.27705851890212302</v>
      </c>
      <c r="T879" s="126">
        <v>0</v>
      </c>
      <c r="U879" s="126">
        <v>0</v>
      </c>
      <c r="V879" s="127">
        <v>0.27705851890212302</v>
      </c>
      <c r="W879" s="126">
        <v>40.080160320641298</v>
      </c>
      <c r="X879" s="126">
        <v>20.040080160320599</v>
      </c>
      <c r="Y879" s="126">
        <v>6.0120240480961904</v>
      </c>
      <c r="Z879" s="126">
        <v>6.0120240480961904</v>
      </c>
      <c r="AA879" s="126">
        <v>6.0120240480961904</v>
      </c>
      <c r="AB879" s="126">
        <v>0</v>
      </c>
      <c r="AC879" s="126">
        <v>0</v>
      </c>
      <c r="AD879" s="126">
        <v>20.040080160320599</v>
      </c>
      <c r="AE879" s="127">
        <v>14.0280561122244</v>
      </c>
      <c r="AF879" s="128">
        <v>4</v>
      </c>
      <c r="AG879" s="125">
        <v>13.326653306613199</v>
      </c>
      <c r="AH879" s="126">
        <v>10.659318637274501</v>
      </c>
      <c r="AI879" s="126">
        <v>2.6673346693386799</v>
      </c>
      <c r="AJ879" s="126">
        <v>2.6673346693386799</v>
      </c>
      <c r="AK879" s="126">
        <v>2.6673346693386799</v>
      </c>
      <c r="AL879" s="126">
        <v>0</v>
      </c>
      <c r="AM879" s="126">
        <v>0</v>
      </c>
      <c r="AN879" s="126">
        <v>10.659318637274501</v>
      </c>
      <c r="AO879" s="127">
        <v>0</v>
      </c>
      <c r="AP879" s="129">
        <v>84.5</v>
      </c>
      <c r="AQ879" s="129">
        <v>0</v>
      </c>
      <c r="AR879" s="129">
        <v>84.5</v>
      </c>
      <c r="AS879" s="129">
        <v>101.5</v>
      </c>
      <c r="AT879" s="129">
        <v>0</v>
      </c>
      <c r="AU879" s="129">
        <v>101.5</v>
      </c>
      <c r="AV879" s="129">
        <v>0</v>
      </c>
      <c r="AW879" s="129">
        <v>84.5</v>
      </c>
      <c r="AX879" s="129">
        <v>101.5</v>
      </c>
      <c r="AY879" s="129">
        <v>186</v>
      </c>
      <c r="AZ879" s="130">
        <v>186</v>
      </c>
      <c r="BA879" s="131">
        <v>50.299509999999998</v>
      </c>
      <c r="BB879" s="116">
        <v>1</v>
      </c>
      <c r="BC879" s="116" t="s">
        <v>254</v>
      </c>
      <c r="BD879" s="116">
        <v>0</v>
      </c>
      <c r="BE879" s="116" t="s">
        <v>254</v>
      </c>
      <c r="BF879" s="116">
        <v>0</v>
      </c>
      <c r="BG879" s="116" t="s">
        <v>254</v>
      </c>
      <c r="BH879" s="116">
        <v>1</v>
      </c>
      <c r="BI879" s="116">
        <v>1</v>
      </c>
    </row>
    <row r="880" spans="1:61" ht="15.5">
      <c r="A880" s="117" t="str">
        <f t="shared" si="13"/>
        <v>SW</v>
      </c>
      <c r="B880" s="118" t="s">
        <v>375</v>
      </c>
      <c r="C880" s="118">
        <v>1</v>
      </c>
      <c r="D880" s="118" t="s">
        <v>1314</v>
      </c>
      <c r="E880" s="119">
        <v>19</v>
      </c>
      <c r="F880" s="120">
        <v>1.1612896919250488</v>
      </c>
      <c r="G880" s="121">
        <v>37.868377685546875</v>
      </c>
      <c r="H880" s="60" t="s">
        <v>24</v>
      </c>
      <c r="I880" s="123">
        <v>385.78120689999997</v>
      </c>
      <c r="J880" s="124">
        <v>0.41</v>
      </c>
      <c r="K880" s="124">
        <v>3</v>
      </c>
      <c r="L880" s="124">
        <v>20.36</v>
      </c>
      <c r="N880" s="125" t="s">
        <v>254</v>
      </c>
      <c r="O880" s="126">
        <v>0</v>
      </c>
      <c r="P880" s="126">
        <v>0</v>
      </c>
      <c r="Q880" s="126">
        <v>0.59440000000000004</v>
      </c>
      <c r="R880" s="126">
        <v>0</v>
      </c>
      <c r="S880" s="126" t="s">
        <v>254</v>
      </c>
      <c r="T880" s="126">
        <v>0</v>
      </c>
      <c r="U880" s="126">
        <v>0</v>
      </c>
      <c r="V880" s="127" t="s">
        <v>254</v>
      </c>
      <c r="W880" s="126">
        <v>35.220522525363997</v>
      </c>
      <c r="X880" s="126">
        <v>21.027177627082999</v>
      </c>
      <c r="Y880" s="126">
        <v>11.0392682542186</v>
      </c>
      <c r="Z880" s="126">
        <v>11.0392682542186</v>
      </c>
      <c r="AA880" s="126">
        <v>11.0392682542186</v>
      </c>
      <c r="AB880" s="126">
        <v>0</v>
      </c>
      <c r="AC880" s="126">
        <v>0</v>
      </c>
      <c r="AD880" s="126">
        <v>21.027177627082999</v>
      </c>
      <c r="AE880" s="127">
        <v>3.1540766440624499</v>
      </c>
      <c r="AF880" s="128">
        <v>5</v>
      </c>
      <c r="AG880" s="125">
        <v>14.2827104031961</v>
      </c>
      <c r="AH880" s="126">
        <v>11.141250065709899</v>
      </c>
      <c r="AI880" s="126">
        <v>3.1414603374861998</v>
      </c>
      <c r="AJ880" s="126">
        <v>3.1414603374861998</v>
      </c>
      <c r="AK880" s="126">
        <v>3.1414603374861998</v>
      </c>
      <c r="AL880" s="126">
        <v>0</v>
      </c>
      <c r="AM880" s="126">
        <v>0</v>
      </c>
      <c r="AN880" s="126">
        <v>11.141250065709899</v>
      </c>
      <c r="AO880" s="127">
        <v>0</v>
      </c>
      <c r="AP880" s="129">
        <v>43.5</v>
      </c>
      <c r="AQ880" s="129">
        <v>0</v>
      </c>
      <c r="AR880" s="129">
        <v>43.5</v>
      </c>
      <c r="AS880" s="129">
        <v>103</v>
      </c>
      <c r="AT880" s="129">
        <v>0</v>
      </c>
      <c r="AU880" s="129">
        <v>103</v>
      </c>
      <c r="AV880" s="129">
        <v>0</v>
      </c>
      <c r="AW880" s="129">
        <v>43.5</v>
      </c>
      <c r="AX880" s="129">
        <v>103</v>
      </c>
      <c r="AY880" s="129">
        <v>146.5</v>
      </c>
      <c r="AZ880" s="130">
        <v>146.5</v>
      </c>
      <c r="BA880" s="131">
        <v>130.49107000000001</v>
      </c>
      <c r="BB880" s="116">
        <v>1</v>
      </c>
      <c r="BC880" s="116" t="s">
        <v>254</v>
      </c>
      <c r="BD880" s="116">
        <v>0</v>
      </c>
      <c r="BE880" s="116" t="s">
        <v>254</v>
      </c>
      <c r="BF880" s="116">
        <v>0</v>
      </c>
      <c r="BG880" s="116" t="s">
        <v>254</v>
      </c>
      <c r="BH880" s="116">
        <v>1</v>
      </c>
      <c r="BI880" s="116">
        <v>1</v>
      </c>
    </row>
    <row r="881" spans="1:61" ht="15.5">
      <c r="A881" s="117" t="str">
        <f t="shared" si="13"/>
        <v>SW</v>
      </c>
      <c r="B881" s="118" t="s">
        <v>375</v>
      </c>
      <c r="C881" s="118">
        <v>1</v>
      </c>
      <c r="D881" s="118" t="s">
        <v>1315</v>
      </c>
      <c r="E881" s="119">
        <v>20</v>
      </c>
      <c r="F881" s="120">
        <v>1.1216837167739868</v>
      </c>
      <c r="G881" s="121">
        <v>38.162693023681641</v>
      </c>
      <c r="H881" s="60" t="s">
        <v>24</v>
      </c>
      <c r="I881" s="123">
        <v>523.56020939999996</v>
      </c>
      <c r="J881" s="124">
        <v>0.48</v>
      </c>
      <c r="K881" s="124">
        <v>4.4400000000000004</v>
      </c>
      <c r="L881" s="124">
        <v>23.52</v>
      </c>
      <c r="N881" s="125">
        <v>0.2311</v>
      </c>
      <c r="O881" s="126">
        <v>0</v>
      </c>
      <c r="P881" s="126">
        <v>0</v>
      </c>
      <c r="Q881" s="126">
        <v>0.90739999999999998</v>
      </c>
      <c r="R881" s="126">
        <v>0</v>
      </c>
      <c r="S881" s="126">
        <v>0.25468371170376902</v>
      </c>
      <c r="T881" s="126">
        <v>0</v>
      </c>
      <c r="U881" s="126">
        <v>0</v>
      </c>
      <c r="V881" s="127">
        <v>0.25468371170376902</v>
      </c>
      <c r="W881" s="126">
        <v>36.234738085860599</v>
      </c>
      <c r="X881" s="126">
        <v>11.8156754627806</v>
      </c>
      <c r="Y881" s="126">
        <v>22.843639228042498</v>
      </c>
      <c r="Z881" s="126">
        <v>22.843639228042498</v>
      </c>
      <c r="AA881" s="126">
        <v>22.843639228042498</v>
      </c>
      <c r="AB881" s="126">
        <v>0</v>
      </c>
      <c r="AC881" s="126">
        <v>0</v>
      </c>
      <c r="AD881" s="126">
        <v>11.8156754627806</v>
      </c>
      <c r="AE881" s="127">
        <v>1.5754233950374199</v>
      </c>
      <c r="AF881" s="128">
        <v>3</v>
      </c>
      <c r="AG881" s="125">
        <v>12.8609688853879</v>
      </c>
      <c r="AH881" s="126">
        <v>8.1992910594722304</v>
      </c>
      <c r="AI881" s="126">
        <v>4.6616778259157101</v>
      </c>
      <c r="AJ881" s="126">
        <v>4.6616778259157101</v>
      </c>
      <c r="AK881" s="126">
        <v>4.6616778259157101</v>
      </c>
      <c r="AL881" s="126">
        <v>0</v>
      </c>
      <c r="AM881" s="126">
        <v>0</v>
      </c>
      <c r="AN881" s="126">
        <v>8.1992910594722304</v>
      </c>
      <c r="AO881" s="127">
        <v>0</v>
      </c>
      <c r="AP881" s="129">
        <v>72</v>
      </c>
      <c r="AQ881" s="129">
        <v>0</v>
      </c>
      <c r="AR881" s="129">
        <v>72</v>
      </c>
      <c r="AS881" s="129">
        <v>111</v>
      </c>
      <c r="AT881" s="129">
        <v>0</v>
      </c>
      <c r="AU881" s="129">
        <v>111</v>
      </c>
      <c r="AV881" s="129">
        <v>0</v>
      </c>
      <c r="AW881" s="129">
        <v>72</v>
      </c>
      <c r="AX881" s="129">
        <v>111</v>
      </c>
      <c r="AY881" s="129">
        <v>183</v>
      </c>
      <c r="AZ881" s="130">
        <v>183</v>
      </c>
      <c r="BA881" s="131">
        <v>86.115949999999998</v>
      </c>
      <c r="BB881" s="116">
        <v>1</v>
      </c>
      <c r="BC881" s="116" t="s">
        <v>254</v>
      </c>
      <c r="BD881" s="116">
        <v>0</v>
      </c>
      <c r="BE881" s="116" t="s">
        <v>254</v>
      </c>
      <c r="BF881" s="116">
        <v>0</v>
      </c>
      <c r="BG881" s="116" t="s">
        <v>254</v>
      </c>
      <c r="BH881" s="116">
        <v>1</v>
      </c>
      <c r="BI881" s="116">
        <v>1</v>
      </c>
    </row>
    <row r="882" spans="1:61" ht="15.5">
      <c r="A882" s="117" t="str">
        <f t="shared" si="13"/>
        <v>UK</v>
      </c>
      <c r="B882" s="118" t="s">
        <v>378</v>
      </c>
      <c r="C882" s="118">
        <v>1</v>
      </c>
      <c r="D882" s="118" t="s">
        <v>1316</v>
      </c>
      <c r="E882" s="149">
        <v>1</v>
      </c>
      <c r="F882" s="120">
        <v>2.1435487270355225</v>
      </c>
      <c r="G882" s="121">
        <v>37.162696838378906</v>
      </c>
      <c r="H882" s="60" t="s">
        <v>24</v>
      </c>
      <c r="I882" s="123">
        <v>445.6327986</v>
      </c>
      <c r="J882" s="124">
        <v>0.438</v>
      </c>
      <c r="K882" s="124">
        <v>4.4660000000000002</v>
      </c>
      <c r="L882" s="124">
        <v>28.06</v>
      </c>
      <c r="N882" s="125">
        <v>3.0700000000000002E-2</v>
      </c>
      <c r="O882" s="126">
        <v>0</v>
      </c>
      <c r="P882" s="126">
        <v>0</v>
      </c>
      <c r="Q882" s="126">
        <v>0.36109999999999998</v>
      </c>
      <c r="R882" s="126">
        <v>0</v>
      </c>
      <c r="S882" s="126">
        <v>8.5018000553863202E-2</v>
      </c>
      <c r="T882" s="126">
        <v>0</v>
      </c>
      <c r="U882" s="126">
        <v>0</v>
      </c>
      <c r="V882" s="127">
        <v>8.5018000553863202E-2</v>
      </c>
      <c r="W882" s="126">
        <v>32.404406999351899</v>
      </c>
      <c r="X882" s="126">
        <v>32.404406999351899</v>
      </c>
      <c r="Y882" s="126">
        <v>0</v>
      </c>
      <c r="Z882" s="126">
        <v>0</v>
      </c>
      <c r="AA882" s="126">
        <v>0</v>
      </c>
      <c r="AB882" s="126">
        <v>0</v>
      </c>
      <c r="AC882" s="126">
        <v>0</v>
      </c>
      <c r="AD882" s="126">
        <v>32.404406999351899</v>
      </c>
      <c r="AE882" s="127">
        <v>0</v>
      </c>
      <c r="AF882" s="128">
        <v>4</v>
      </c>
      <c r="AG882" s="125">
        <v>40.893551523007098</v>
      </c>
      <c r="AH882" s="126">
        <v>40.893551523007098</v>
      </c>
      <c r="AI882" s="126">
        <v>0</v>
      </c>
      <c r="AJ882" s="126">
        <v>0</v>
      </c>
      <c r="AK882" s="126">
        <v>0</v>
      </c>
      <c r="AL882" s="126">
        <v>0</v>
      </c>
      <c r="AM882" s="126">
        <v>0</v>
      </c>
      <c r="AN882" s="126">
        <v>40.893551523007098</v>
      </c>
      <c r="AO882" s="127">
        <v>0</v>
      </c>
      <c r="AP882" s="135" t="s">
        <v>254</v>
      </c>
      <c r="AQ882" s="135" t="s">
        <v>254</v>
      </c>
      <c r="AR882" s="135" t="s">
        <v>254</v>
      </c>
      <c r="AS882" s="135" t="s">
        <v>254</v>
      </c>
      <c r="AT882" s="135" t="s">
        <v>254</v>
      </c>
      <c r="AU882" s="135" t="s">
        <v>254</v>
      </c>
      <c r="AV882" s="135" t="s">
        <v>254</v>
      </c>
      <c r="AW882" s="135" t="s">
        <v>254</v>
      </c>
      <c r="AX882" s="135" t="s">
        <v>254</v>
      </c>
      <c r="AY882" s="135" t="s">
        <v>254</v>
      </c>
      <c r="AZ882" s="136" t="s">
        <v>254</v>
      </c>
      <c r="BA882" s="131">
        <v>2.5598999999999998</v>
      </c>
      <c r="BB882" s="116">
        <v>1</v>
      </c>
      <c r="BC882" s="116" t="s">
        <v>254</v>
      </c>
      <c r="BD882" s="116">
        <v>0</v>
      </c>
      <c r="BE882" s="116" t="s">
        <v>254</v>
      </c>
      <c r="BF882" s="116">
        <v>1</v>
      </c>
      <c r="BG882" s="116" t="s">
        <v>254</v>
      </c>
      <c r="BH882" s="116">
        <v>1</v>
      </c>
      <c r="BI882" s="116">
        <v>1</v>
      </c>
    </row>
    <row r="883" spans="1:61" ht="15.5">
      <c r="A883" s="117" t="str">
        <f t="shared" si="13"/>
        <v>UK</v>
      </c>
      <c r="B883" s="118" t="s">
        <v>378</v>
      </c>
      <c r="C883" s="118">
        <v>1</v>
      </c>
      <c r="D883" s="118" t="s">
        <v>1317</v>
      </c>
      <c r="E883" s="149">
        <v>2</v>
      </c>
      <c r="F883" s="120">
        <v>2.2295045852661133</v>
      </c>
      <c r="G883" s="121">
        <v>37.977764129638672</v>
      </c>
      <c r="H883" s="60" t="s">
        <v>24</v>
      </c>
      <c r="I883" s="123">
        <v>1050.4201680000001</v>
      </c>
      <c r="J883" s="124">
        <v>0.34599999999999997</v>
      </c>
      <c r="K883" s="124">
        <v>3.4420000000000002</v>
      </c>
      <c r="L883" s="124">
        <v>24.58</v>
      </c>
      <c r="N883" s="125">
        <v>3.27E-2</v>
      </c>
      <c r="O883" s="126">
        <v>0</v>
      </c>
      <c r="P883" s="126">
        <v>0</v>
      </c>
      <c r="Q883" s="126">
        <v>0.29459999999999997</v>
      </c>
      <c r="R883" s="126">
        <v>0</v>
      </c>
      <c r="S883" s="126">
        <v>0.11099796334012201</v>
      </c>
      <c r="T883" s="126">
        <v>0</v>
      </c>
      <c r="U883" s="126">
        <v>0</v>
      </c>
      <c r="V883" s="127">
        <v>0.11099796334012201</v>
      </c>
      <c r="W883" s="126">
        <v>21.753908905506499</v>
      </c>
      <c r="X883" s="126">
        <v>21.0740992522094</v>
      </c>
      <c r="Y883" s="126">
        <v>0.67980965329707699</v>
      </c>
      <c r="Z883" s="126">
        <v>0.67980965329707699</v>
      </c>
      <c r="AA883" s="126">
        <v>0.67980965329707699</v>
      </c>
      <c r="AB883" s="126">
        <v>0</v>
      </c>
      <c r="AC883" s="126">
        <v>0</v>
      </c>
      <c r="AD883" s="126">
        <v>21.0740992522094</v>
      </c>
      <c r="AE883" s="127">
        <v>0</v>
      </c>
      <c r="AF883" s="128">
        <v>4</v>
      </c>
      <c r="AG883" s="125">
        <v>6.3093133922501696</v>
      </c>
      <c r="AH883" s="126">
        <v>6.0639021074099304</v>
      </c>
      <c r="AI883" s="126">
        <v>0.24541128484024499</v>
      </c>
      <c r="AJ883" s="126">
        <v>0.24541128484024499</v>
      </c>
      <c r="AK883" s="126">
        <v>0.24541128484024499</v>
      </c>
      <c r="AL883" s="126">
        <v>0</v>
      </c>
      <c r="AM883" s="126">
        <v>0</v>
      </c>
      <c r="AN883" s="126">
        <v>6.0639021074099304</v>
      </c>
      <c r="AO883" s="127">
        <v>0</v>
      </c>
      <c r="AP883" s="129">
        <v>83</v>
      </c>
      <c r="AQ883" s="129">
        <v>0</v>
      </c>
      <c r="AR883" s="129">
        <v>83</v>
      </c>
      <c r="AS883" s="129">
        <v>410</v>
      </c>
      <c r="AT883" s="129">
        <v>0</v>
      </c>
      <c r="AU883" s="129">
        <v>410</v>
      </c>
      <c r="AV883" s="129">
        <v>0</v>
      </c>
      <c r="AW883" s="129">
        <v>83</v>
      </c>
      <c r="AX883" s="129">
        <v>410</v>
      </c>
      <c r="AY883" s="129">
        <v>493</v>
      </c>
      <c r="AZ883" s="130">
        <v>493</v>
      </c>
      <c r="BA883" s="131">
        <v>1.1235999999999999</v>
      </c>
      <c r="BB883" s="116">
        <v>1</v>
      </c>
      <c r="BC883" s="116" t="s">
        <v>254</v>
      </c>
      <c r="BD883" s="116">
        <v>0</v>
      </c>
      <c r="BE883" s="116" t="s">
        <v>254</v>
      </c>
      <c r="BF883" s="116">
        <v>0</v>
      </c>
      <c r="BG883" s="116" t="s">
        <v>254</v>
      </c>
      <c r="BH883" s="116">
        <v>1</v>
      </c>
      <c r="BI883" s="116">
        <v>1</v>
      </c>
    </row>
    <row r="884" spans="1:61" ht="15.5">
      <c r="A884" s="117" t="str">
        <f t="shared" si="13"/>
        <v>UK</v>
      </c>
      <c r="B884" s="118" t="s">
        <v>378</v>
      </c>
      <c r="C884" s="118">
        <v>1</v>
      </c>
      <c r="D884" s="118" t="s">
        <v>1318</v>
      </c>
      <c r="E884" s="149">
        <v>3</v>
      </c>
      <c r="F884" s="120">
        <v>1.9869533777236938</v>
      </c>
      <c r="G884" s="121">
        <v>38.370342254638672</v>
      </c>
      <c r="H884" s="60" t="s">
        <v>24</v>
      </c>
      <c r="I884" s="123">
        <v>763.94194040000002</v>
      </c>
      <c r="J884" s="124">
        <v>0.44800000000000001</v>
      </c>
      <c r="K884" s="124">
        <v>4.4139999999999997</v>
      </c>
      <c r="L884" s="124">
        <v>27.62</v>
      </c>
      <c r="N884" s="125">
        <v>1.8499999999999999E-2</v>
      </c>
      <c r="O884" s="126">
        <v>0</v>
      </c>
      <c r="P884" s="126">
        <v>0</v>
      </c>
      <c r="Q884" s="126">
        <v>0.30580000000000002</v>
      </c>
      <c r="R884" s="126">
        <v>0</v>
      </c>
      <c r="S884" s="126">
        <v>6.04970568999346E-2</v>
      </c>
      <c r="T884" s="126">
        <v>0</v>
      </c>
      <c r="U884" s="126">
        <v>0</v>
      </c>
      <c r="V884" s="127">
        <v>6.04970568999346E-2</v>
      </c>
      <c r="W884" s="126" t="s">
        <v>254</v>
      </c>
      <c r="X884" s="126" t="s">
        <v>254</v>
      </c>
      <c r="Y884" s="126" t="s">
        <v>254</v>
      </c>
      <c r="Z884" s="126" t="s">
        <v>254</v>
      </c>
      <c r="AA884" s="126" t="s">
        <v>254</v>
      </c>
      <c r="AB884" s="126" t="s">
        <v>254</v>
      </c>
      <c r="AC884" s="126" t="s">
        <v>254</v>
      </c>
      <c r="AD884" s="126" t="s">
        <v>254</v>
      </c>
      <c r="AE884" s="127" t="s">
        <v>254</v>
      </c>
      <c r="AF884" s="128">
        <v>7</v>
      </c>
      <c r="AG884" s="125" t="s">
        <v>254</v>
      </c>
      <c r="AH884" s="126" t="s">
        <v>254</v>
      </c>
      <c r="AI884" s="126" t="s">
        <v>254</v>
      </c>
      <c r="AJ884" s="126" t="s">
        <v>254</v>
      </c>
      <c r="AK884" s="126" t="s">
        <v>254</v>
      </c>
      <c r="AL884" s="126" t="s">
        <v>254</v>
      </c>
      <c r="AM884" s="126" t="s">
        <v>254</v>
      </c>
      <c r="AN884" s="126" t="s">
        <v>254</v>
      </c>
      <c r="AO884" s="127" t="s">
        <v>254</v>
      </c>
      <c r="AP884" s="129">
        <v>52</v>
      </c>
      <c r="AQ884" s="129">
        <v>0</v>
      </c>
      <c r="AR884" s="129">
        <v>52</v>
      </c>
      <c r="AS884" s="129">
        <v>275</v>
      </c>
      <c r="AT884" s="129">
        <v>0</v>
      </c>
      <c r="AU884" s="129">
        <v>275</v>
      </c>
      <c r="AV884" s="129">
        <v>0</v>
      </c>
      <c r="AW884" s="129">
        <v>52</v>
      </c>
      <c r="AX884" s="129">
        <v>275</v>
      </c>
      <c r="AY884" s="129">
        <v>327</v>
      </c>
      <c r="AZ884" s="130">
        <v>327</v>
      </c>
      <c r="BA884" s="131">
        <v>1.0463</v>
      </c>
      <c r="BB884" s="116">
        <v>0</v>
      </c>
      <c r="BC884" s="116" t="s">
        <v>254</v>
      </c>
      <c r="BD884" s="116">
        <v>0</v>
      </c>
      <c r="BE884" s="116" t="s">
        <v>254</v>
      </c>
      <c r="BF884" s="116" t="s">
        <v>254</v>
      </c>
      <c r="BG884" s="116" t="s">
        <v>254</v>
      </c>
      <c r="BH884" s="116">
        <v>1</v>
      </c>
      <c r="BI884" s="116">
        <v>0</v>
      </c>
    </row>
    <row r="885" spans="1:61" ht="15.5">
      <c r="A885" s="117" t="str">
        <f t="shared" si="13"/>
        <v>UK</v>
      </c>
      <c r="B885" s="118" t="s">
        <v>378</v>
      </c>
      <c r="C885" s="118">
        <v>1</v>
      </c>
      <c r="D885" s="118" t="s">
        <v>1319</v>
      </c>
      <c r="E885" s="149">
        <v>4</v>
      </c>
      <c r="F885" s="120">
        <v>1.9041064977645874</v>
      </c>
      <c r="G885" s="121">
        <v>39.068504333496094</v>
      </c>
      <c r="H885" s="60" t="s">
        <v>24</v>
      </c>
      <c r="I885" s="123">
        <v>1305.0674819999999</v>
      </c>
      <c r="J885" s="124">
        <v>0.34399999999999997</v>
      </c>
      <c r="K885" s="124">
        <v>4.1379999999999999</v>
      </c>
      <c r="L885" s="124">
        <v>22.574000000000002</v>
      </c>
      <c r="N885" s="125">
        <v>2.7099999999999999E-2</v>
      </c>
      <c r="O885" s="126">
        <v>0</v>
      </c>
      <c r="P885" s="126">
        <v>0</v>
      </c>
      <c r="Q885" s="126">
        <v>0.315</v>
      </c>
      <c r="R885" s="126">
        <v>0</v>
      </c>
      <c r="S885" s="126">
        <v>8.6031746031746001E-2</v>
      </c>
      <c r="T885" s="126">
        <v>0</v>
      </c>
      <c r="U885" s="126">
        <v>0</v>
      </c>
      <c r="V885" s="127">
        <v>8.6031746031746001E-2</v>
      </c>
      <c r="W885" s="126">
        <v>25.833833094985501</v>
      </c>
      <c r="X885" s="126">
        <v>25.833833094985501</v>
      </c>
      <c r="Y885" s="126">
        <v>0</v>
      </c>
      <c r="Z885" s="126">
        <v>0</v>
      </c>
      <c r="AA885" s="126">
        <v>0</v>
      </c>
      <c r="AB885" s="126">
        <v>0</v>
      </c>
      <c r="AC885" s="126">
        <v>0</v>
      </c>
      <c r="AD885" s="126">
        <v>25.833833094985501</v>
      </c>
      <c r="AE885" s="127">
        <v>0</v>
      </c>
      <c r="AF885" s="128">
        <v>4</v>
      </c>
      <c r="AG885" s="125">
        <v>9.2420537897310506</v>
      </c>
      <c r="AH885" s="126">
        <v>9.2420537897310506</v>
      </c>
      <c r="AI885" s="126">
        <v>0</v>
      </c>
      <c r="AJ885" s="126">
        <v>0</v>
      </c>
      <c r="AK885" s="126">
        <v>0</v>
      </c>
      <c r="AL885" s="126">
        <v>0</v>
      </c>
      <c r="AM885" s="126">
        <v>0</v>
      </c>
      <c r="AN885" s="126">
        <v>9.2420537897310506</v>
      </c>
      <c r="AO885" s="127">
        <v>0</v>
      </c>
      <c r="AP885" s="129">
        <v>90</v>
      </c>
      <c r="AQ885" s="129">
        <v>0</v>
      </c>
      <c r="AR885" s="129">
        <v>90</v>
      </c>
      <c r="AS885" s="129">
        <v>515</v>
      </c>
      <c r="AT885" s="129">
        <v>0</v>
      </c>
      <c r="AU885" s="129">
        <v>515</v>
      </c>
      <c r="AV885" s="129">
        <v>0</v>
      </c>
      <c r="AW885" s="129">
        <v>90</v>
      </c>
      <c r="AX885" s="129">
        <v>515</v>
      </c>
      <c r="AY885" s="129">
        <v>605</v>
      </c>
      <c r="AZ885" s="130">
        <v>605</v>
      </c>
      <c r="BA885" s="131">
        <v>1.9252</v>
      </c>
      <c r="BB885" s="116">
        <v>1</v>
      </c>
      <c r="BC885" s="116" t="s">
        <v>254</v>
      </c>
      <c r="BD885" s="116">
        <v>0</v>
      </c>
      <c r="BE885" s="116" t="s">
        <v>254</v>
      </c>
      <c r="BF885" s="116">
        <v>0</v>
      </c>
      <c r="BG885" s="116" t="s">
        <v>254</v>
      </c>
      <c r="BH885" s="116">
        <v>1</v>
      </c>
      <c r="BI885" s="116">
        <v>1</v>
      </c>
    </row>
    <row r="886" spans="1:61" ht="15.5">
      <c r="A886" s="117" t="str">
        <f t="shared" si="13"/>
        <v>UK</v>
      </c>
      <c r="B886" s="118" t="s">
        <v>378</v>
      </c>
      <c r="C886" s="118">
        <v>1</v>
      </c>
      <c r="D886" s="118" t="s">
        <v>1320</v>
      </c>
      <c r="E886" s="119">
        <v>5</v>
      </c>
      <c r="F886" s="120">
        <v>1.7151638269424438</v>
      </c>
      <c r="G886" s="121">
        <v>39.011508941650391</v>
      </c>
      <c r="H886" s="137" t="s">
        <v>24</v>
      </c>
      <c r="I886" s="123">
        <v>859.43468299999995</v>
      </c>
      <c r="J886" s="124">
        <v>0.39800000000000002</v>
      </c>
      <c r="K886" s="124">
        <v>6.0339999999999998</v>
      </c>
      <c r="L886" s="124">
        <v>23.54</v>
      </c>
      <c r="N886" s="125">
        <v>3.0499999999999999E-2</v>
      </c>
      <c r="O886" s="126">
        <v>0</v>
      </c>
      <c r="P886" s="126">
        <v>0</v>
      </c>
      <c r="Q886" s="126">
        <v>0.33100000000000002</v>
      </c>
      <c r="R886" s="126">
        <v>0</v>
      </c>
      <c r="S886" s="126">
        <v>9.2145015105740205E-2</v>
      </c>
      <c r="T886" s="126">
        <v>0</v>
      </c>
      <c r="U886" s="126">
        <v>0</v>
      </c>
      <c r="V886" s="127">
        <v>9.2145015105740205E-2</v>
      </c>
      <c r="W886" s="126">
        <v>17.419763513513502</v>
      </c>
      <c r="X886" s="126">
        <v>16.891891891891898</v>
      </c>
      <c r="Y886" s="126">
        <v>0.52787162162162204</v>
      </c>
      <c r="Z886" s="126">
        <v>0.52787162162162204</v>
      </c>
      <c r="AA886" s="126">
        <v>0.52787162162162204</v>
      </c>
      <c r="AB886" s="126">
        <v>0</v>
      </c>
      <c r="AC886" s="126">
        <v>0</v>
      </c>
      <c r="AD886" s="126">
        <v>16.891891891891898</v>
      </c>
      <c r="AE886" s="127">
        <v>0</v>
      </c>
      <c r="AF886" s="128">
        <v>4</v>
      </c>
      <c r="AG886" s="125">
        <v>11.9441511824324</v>
      </c>
      <c r="AH886" s="126">
        <v>11.4632601351351</v>
      </c>
      <c r="AI886" s="126">
        <v>0.48089104729729698</v>
      </c>
      <c r="AJ886" s="126">
        <v>0.48089104729729698</v>
      </c>
      <c r="AK886" s="126">
        <v>0.48089104729729698</v>
      </c>
      <c r="AL886" s="126">
        <v>0</v>
      </c>
      <c r="AM886" s="126">
        <v>0</v>
      </c>
      <c r="AN886" s="126">
        <v>11.4632601351351</v>
      </c>
      <c r="AO886" s="127">
        <v>0</v>
      </c>
      <c r="AP886" s="129">
        <v>72</v>
      </c>
      <c r="AQ886" s="129">
        <v>0</v>
      </c>
      <c r="AR886" s="129">
        <v>72</v>
      </c>
      <c r="AS886" s="129">
        <v>289</v>
      </c>
      <c r="AT886" s="129">
        <v>0</v>
      </c>
      <c r="AU886" s="129">
        <v>289</v>
      </c>
      <c r="AV886" s="129">
        <v>0</v>
      </c>
      <c r="AW886" s="129">
        <v>72</v>
      </c>
      <c r="AX886" s="129">
        <v>289</v>
      </c>
      <c r="AY886" s="129">
        <v>361</v>
      </c>
      <c r="AZ886" s="130">
        <v>361</v>
      </c>
      <c r="BA886" s="131">
        <v>1.8232999999999999</v>
      </c>
      <c r="BB886" s="116">
        <v>0</v>
      </c>
      <c r="BC886" s="116" t="s">
        <v>254</v>
      </c>
      <c r="BD886" s="116">
        <v>0</v>
      </c>
      <c r="BE886" s="116" t="s">
        <v>254</v>
      </c>
      <c r="BF886" s="116" t="s">
        <v>254</v>
      </c>
      <c r="BG886" s="116" t="s">
        <v>254</v>
      </c>
      <c r="BH886" s="116">
        <v>1</v>
      </c>
      <c r="BI886" s="116">
        <v>0</v>
      </c>
    </row>
    <row r="887" spans="1:61" ht="15.5">
      <c r="A887" s="117" t="str">
        <f t="shared" si="13"/>
        <v>UK</v>
      </c>
      <c r="B887" s="118" t="s">
        <v>378</v>
      </c>
      <c r="C887" s="118">
        <v>1</v>
      </c>
      <c r="D887" s="118" t="s">
        <v>1321</v>
      </c>
      <c r="E887" s="119">
        <v>6</v>
      </c>
      <c r="F887" s="120">
        <v>1.6644494533538818</v>
      </c>
      <c r="G887" s="121">
        <v>38.043781280517578</v>
      </c>
      <c r="H887" s="137" t="s">
        <v>24</v>
      </c>
      <c r="I887" s="123">
        <v>1336.898396</v>
      </c>
      <c r="J887" s="124">
        <v>0.32600000000000001</v>
      </c>
      <c r="K887" s="124">
        <v>3.7679999999999998</v>
      </c>
      <c r="L887" s="124">
        <v>23.46</v>
      </c>
      <c r="N887" s="125">
        <v>5.1400000000000001E-2</v>
      </c>
      <c r="O887" s="126">
        <v>0</v>
      </c>
      <c r="P887" s="126">
        <v>0</v>
      </c>
      <c r="Q887" s="126">
        <v>0.2823</v>
      </c>
      <c r="R887" s="126">
        <v>0</v>
      </c>
      <c r="S887" s="126">
        <v>0.182075805880269</v>
      </c>
      <c r="T887" s="126">
        <v>0</v>
      </c>
      <c r="U887" s="126">
        <v>0</v>
      </c>
      <c r="V887" s="127">
        <v>0.182075805880269</v>
      </c>
      <c r="W887" s="126">
        <v>28.406102051551802</v>
      </c>
      <c r="X887" s="126">
        <v>27.704716815710999</v>
      </c>
      <c r="Y887" s="126">
        <v>0.70138523584078505</v>
      </c>
      <c r="Z887" s="126">
        <v>0.70138523584078505</v>
      </c>
      <c r="AA887" s="126">
        <v>0.70138523584078505</v>
      </c>
      <c r="AB887" s="126">
        <v>0</v>
      </c>
      <c r="AC887" s="126">
        <v>0</v>
      </c>
      <c r="AD887" s="126">
        <v>27.704716815710999</v>
      </c>
      <c r="AE887" s="127">
        <v>0</v>
      </c>
      <c r="AF887" s="128">
        <v>4</v>
      </c>
      <c r="AG887" s="125">
        <v>8.6207259337191005</v>
      </c>
      <c r="AH887" s="126">
        <v>8.4439768542872198</v>
      </c>
      <c r="AI887" s="126">
        <v>0.17674907943187801</v>
      </c>
      <c r="AJ887" s="126">
        <v>0.17674907943187801</v>
      </c>
      <c r="AK887" s="126">
        <v>0.17674907943187801</v>
      </c>
      <c r="AL887" s="126">
        <v>0</v>
      </c>
      <c r="AM887" s="126">
        <v>0</v>
      </c>
      <c r="AN887" s="126">
        <v>8.4439768542872198</v>
      </c>
      <c r="AO887" s="127">
        <v>0</v>
      </c>
      <c r="AP887" s="129">
        <v>108</v>
      </c>
      <c r="AQ887" s="129">
        <v>0</v>
      </c>
      <c r="AR887" s="129">
        <v>108</v>
      </c>
      <c r="AS887" s="129">
        <v>403</v>
      </c>
      <c r="AT887" s="129">
        <v>0</v>
      </c>
      <c r="AU887" s="129">
        <v>403</v>
      </c>
      <c r="AV887" s="129">
        <v>0</v>
      </c>
      <c r="AW887" s="129">
        <v>108</v>
      </c>
      <c r="AX887" s="129">
        <v>403</v>
      </c>
      <c r="AY887" s="129">
        <v>511</v>
      </c>
      <c r="AZ887" s="130">
        <v>511</v>
      </c>
      <c r="BA887" s="131">
        <v>1.0127999999999999</v>
      </c>
      <c r="BB887" s="116">
        <v>0</v>
      </c>
      <c r="BC887" s="116" t="s">
        <v>254</v>
      </c>
      <c r="BD887" s="116">
        <v>0</v>
      </c>
      <c r="BE887" s="116" t="s">
        <v>254</v>
      </c>
      <c r="BF887" s="116">
        <v>1</v>
      </c>
      <c r="BG887" s="116" t="s">
        <v>254</v>
      </c>
      <c r="BH887" s="116">
        <v>1</v>
      </c>
      <c r="BI887" s="116">
        <v>0</v>
      </c>
    </row>
    <row r="888" spans="1:61" ht="15.5">
      <c r="A888" s="117" t="str">
        <f t="shared" si="13"/>
        <v>UK</v>
      </c>
      <c r="B888" s="118" t="s">
        <v>378</v>
      </c>
      <c r="C888" s="118">
        <v>1</v>
      </c>
      <c r="D888" s="118" t="s">
        <v>1322</v>
      </c>
      <c r="E888" s="119">
        <v>7</v>
      </c>
      <c r="F888" s="120">
        <v>1.6547600030899048</v>
      </c>
      <c r="G888" s="121">
        <v>38.006423950195313</v>
      </c>
      <c r="H888" s="137" t="s">
        <v>24</v>
      </c>
      <c r="I888" s="123">
        <v>954.92742550000003</v>
      </c>
      <c r="J888" s="124">
        <v>0.39</v>
      </c>
      <c r="K888" s="124">
        <v>4.7939999999999996</v>
      </c>
      <c r="L888" s="124">
        <v>24.68</v>
      </c>
      <c r="N888" s="125">
        <v>9.1999999999999998E-2</v>
      </c>
      <c r="O888" s="126">
        <v>0</v>
      </c>
      <c r="P888" s="126">
        <v>0</v>
      </c>
      <c r="Q888" s="126">
        <v>0.49890000000000001</v>
      </c>
      <c r="R888" s="126">
        <v>0</v>
      </c>
      <c r="S888" s="126">
        <v>0.18440569252355199</v>
      </c>
      <c r="T888" s="126">
        <v>0</v>
      </c>
      <c r="U888" s="126">
        <v>0</v>
      </c>
      <c r="V888" s="127">
        <v>0.18440569252355199</v>
      </c>
      <c r="W888" s="126">
        <v>46.161864343682502</v>
      </c>
      <c r="X888" s="126">
        <v>44.6727719454992</v>
      </c>
      <c r="Y888" s="126">
        <v>1.48909239818331</v>
      </c>
      <c r="Z888" s="126">
        <v>1.48909239818331</v>
      </c>
      <c r="AA888" s="126">
        <v>1.48909239818331</v>
      </c>
      <c r="AB888" s="126">
        <v>0</v>
      </c>
      <c r="AC888" s="126">
        <v>0</v>
      </c>
      <c r="AD888" s="126">
        <v>44.6727719454992</v>
      </c>
      <c r="AE888" s="127">
        <v>0</v>
      </c>
      <c r="AF888" s="128">
        <v>4</v>
      </c>
      <c r="AG888" s="125">
        <v>21.526319708137901</v>
      </c>
      <c r="AH888" s="126">
        <v>20.169756533392899</v>
      </c>
      <c r="AI888" s="126">
        <v>1.35656317474499</v>
      </c>
      <c r="AJ888" s="126">
        <v>1.35656317474499</v>
      </c>
      <c r="AK888" s="126">
        <v>1.35656317474499</v>
      </c>
      <c r="AL888" s="126">
        <v>0</v>
      </c>
      <c r="AM888" s="126">
        <v>0</v>
      </c>
      <c r="AN888" s="126">
        <v>20.169756533392899</v>
      </c>
      <c r="AO888" s="127">
        <v>0</v>
      </c>
      <c r="AP888" s="129">
        <v>38</v>
      </c>
      <c r="AQ888" s="129">
        <v>0</v>
      </c>
      <c r="AR888" s="129">
        <v>38</v>
      </c>
      <c r="AS888" s="129">
        <v>215</v>
      </c>
      <c r="AT888" s="129">
        <v>0</v>
      </c>
      <c r="AU888" s="129">
        <v>215</v>
      </c>
      <c r="AV888" s="129">
        <v>0</v>
      </c>
      <c r="AW888" s="129">
        <v>38</v>
      </c>
      <c r="AX888" s="129">
        <v>215</v>
      </c>
      <c r="AY888" s="129">
        <v>253</v>
      </c>
      <c r="AZ888" s="130">
        <v>253</v>
      </c>
      <c r="BA888" s="131">
        <v>6.0312000000000001</v>
      </c>
      <c r="BB888" s="116">
        <v>1</v>
      </c>
      <c r="BC888" s="116" t="s">
        <v>254</v>
      </c>
      <c r="BD888" s="116" t="s">
        <v>254</v>
      </c>
      <c r="BE888" s="116" t="s">
        <v>254</v>
      </c>
      <c r="BF888" s="116" t="s">
        <v>254</v>
      </c>
      <c r="BG888" s="116" t="s">
        <v>254</v>
      </c>
      <c r="BH888" s="116">
        <v>1</v>
      </c>
      <c r="BI888" s="116">
        <v>1</v>
      </c>
    </row>
    <row r="889" spans="1:61" ht="15.5">
      <c r="A889" s="117" t="str">
        <f t="shared" si="13"/>
        <v>UK</v>
      </c>
      <c r="B889" s="118" t="s">
        <v>378</v>
      </c>
      <c r="C889" s="118">
        <v>1</v>
      </c>
      <c r="D889" s="118" t="s">
        <v>1323</v>
      </c>
      <c r="E889" s="119">
        <v>8</v>
      </c>
      <c r="F889" s="120">
        <v>2.2964179515838623</v>
      </c>
      <c r="G889" s="121">
        <v>38.599250793457031</v>
      </c>
      <c r="H889" s="137" t="s">
        <v>24</v>
      </c>
      <c r="I889" s="123">
        <v>318.30914180000002</v>
      </c>
      <c r="J889" s="124">
        <v>0.35</v>
      </c>
      <c r="K889" s="124">
        <v>3.42</v>
      </c>
      <c r="L889" s="124">
        <v>20.28</v>
      </c>
      <c r="N889" s="125">
        <v>1.7399999999999999E-2</v>
      </c>
      <c r="O889" s="126">
        <v>0</v>
      </c>
      <c r="P889" s="126">
        <v>0</v>
      </c>
      <c r="Q889" s="126">
        <v>0.22309999999999999</v>
      </c>
      <c r="R889" s="126">
        <v>0</v>
      </c>
      <c r="S889" s="126">
        <v>7.7991931869117001E-2</v>
      </c>
      <c r="T889" s="126">
        <v>0</v>
      </c>
      <c r="U889" s="126">
        <v>0</v>
      </c>
      <c r="V889" s="127">
        <v>7.7991931869117001E-2</v>
      </c>
      <c r="W889" s="126">
        <v>49.7840251848598</v>
      </c>
      <c r="X889" s="126">
        <v>49.7840251848598</v>
      </c>
      <c r="Y889" s="126">
        <v>0</v>
      </c>
      <c r="Z889" s="126">
        <v>0</v>
      </c>
      <c r="AA889" s="126">
        <v>0</v>
      </c>
      <c r="AB889" s="126">
        <v>0</v>
      </c>
      <c r="AC889" s="126">
        <v>0</v>
      </c>
      <c r="AD889" s="126">
        <v>49.7840251848598</v>
      </c>
      <c r="AE889" s="127">
        <v>0</v>
      </c>
      <c r="AF889" s="128">
        <v>4</v>
      </c>
      <c r="AG889" s="125">
        <v>13.408741489127999</v>
      </c>
      <c r="AH889" s="126">
        <v>13.408741489127999</v>
      </c>
      <c r="AI889" s="126">
        <v>0</v>
      </c>
      <c r="AJ889" s="126">
        <v>0</v>
      </c>
      <c r="AK889" s="126">
        <v>0</v>
      </c>
      <c r="AL889" s="126">
        <v>0</v>
      </c>
      <c r="AM889" s="126">
        <v>0</v>
      </c>
      <c r="AN889" s="126">
        <v>13.408741489127999</v>
      </c>
      <c r="AO889" s="127">
        <v>0</v>
      </c>
      <c r="AP889" s="129">
        <v>42</v>
      </c>
      <c r="AQ889" s="129">
        <v>0</v>
      </c>
      <c r="AR889" s="129">
        <v>42</v>
      </c>
      <c r="AS889" s="129">
        <v>525</v>
      </c>
      <c r="AT889" s="129">
        <v>0</v>
      </c>
      <c r="AU889" s="129">
        <v>525</v>
      </c>
      <c r="AV889" s="129">
        <v>0</v>
      </c>
      <c r="AW889" s="129">
        <v>42</v>
      </c>
      <c r="AX889" s="129">
        <v>525</v>
      </c>
      <c r="AY889" s="129">
        <v>567</v>
      </c>
      <c r="AZ889" s="130">
        <v>567</v>
      </c>
      <c r="BA889" s="131">
        <v>1.8520000000000001</v>
      </c>
      <c r="BB889" s="116">
        <v>1</v>
      </c>
      <c r="BC889" s="116" t="s">
        <v>254</v>
      </c>
      <c r="BD889" s="116">
        <v>0</v>
      </c>
      <c r="BE889" s="116" t="s">
        <v>254</v>
      </c>
      <c r="BF889" s="116">
        <v>0</v>
      </c>
      <c r="BG889" s="116" t="s">
        <v>254</v>
      </c>
      <c r="BH889" s="116">
        <v>1</v>
      </c>
      <c r="BI889" s="116">
        <v>1</v>
      </c>
    </row>
    <row r="890" spans="1:61" ht="15.5">
      <c r="A890" s="117" t="str">
        <f t="shared" si="13"/>
        <v>UK</v>
      </c>
      <c r="B890" s="118" t="s">
        <v>378</v>
      </c>
      <c r="C890" s="118">
        <v>1</v>
      </c>
      <c r="D890" s="118" t="s">
        <v>1324</v>
      </c>
      <c r="E890" s="119">
        <v>9</v>
      </c>
      <c r="F890" s="120">
        <v>1.7664228677749634</v>
      </c>
      <c r="G890" s="121">
        <v>38.486114501953125</v>
      </c>
      <c r="H890" s="137" t="s">
        <v>24</v>
      </c>
      <c r="I890" s="123">
        <v>1241.405653</v>
      </c>
      <c r="J890" s="124">
        <v>0.32800000000000001</v>
      </c>
      <c r="K890" s="124">
        <v>5.032</v>
      </c>
      <c r="L890" s="124">
        <v>25.78</v>
      </c>
      <c r="N890" s="125">
        <v>4.8399999999999999E-2</v>
      </c>
      <c r="O890" s="126">
        <v>0</v>
      </c>
      <c r="P890" s="126">
        <v>0</v>
      </c>
      <c r="Q890" s="126">
        <v>0.3856</v>
      </c>
      <c r="R890" s="126">
        <v>0</v>
      </c>
      <c r="S890" s="126">
        <v>0.12551867219917001</v>
      </c>
      <c r="T890" s="126">
        <v>0</v>
      </c>
      <c r="U890" s="126">
        <v>0</v>
      </c>
      <c r="V890" s="127">
        <v>0.12551867219917001</v>
      </c>
      <c r="W890" s="126">
        <v>50.188205771643702</v>
      </c>
      <c r="X890" s="126">
        <v>50.188205771643702</v>
      </c>
      <c r="Y890" s="126">
        <v>0</v>
      </c>
      <c r="Z890" s="126">
        <v>0</v>
      </c>
      <c r="AA890" s="126">
        <v>0</v>
      </c>
      <c r="AB890" s="126">
        <v>0</v>
      </c>
      <c r="AC890" s="126">
        <v>0</v>
      </c>
      <c r="AD890" s="126">
        <v>50.188205771643702</v>
      </c>
      <c r="AE890" s="127">
        <v>0</v>
      </c>
      <c r="AF890" s="128">
        <v>3</v>
      </c>
      <c r="AG890" s="125">
        <v>14.437996654119599</v>
      </c>
      <c r="AH890" s="126">
        <v>14.437996654119599</v>
      </c>
      <c r="AI890" s="126">
        <v>0</v>
      </c>
      <c r="AJ890" s="126">
        <v>0</v>
      </c>
      <c r="AK890" s="126">
        <v>0</v>
      </c>
      <c r="AL890" s="126">
        <v>0</v>
      </c>
      <c r="AM890" s="126">
        <v>0</v>
      </c>
      <c r="AN890" s="126">
        <v>14.437996654119599</v>
      </c>
      <c r="AO890" s="127">
        <v>0</v>
      </c>
      <c r="AP890" s="129">
        <v>89</v>
      </c>
      <c r="AQ890" s="129">
        <v>0</v>
      </c>
      <c r="AR890" s="129">
        <v>89</v>
      </c>
      <c r="AS890" s="129">
        <v>400</v>
      </c>
      <c r="AT890" s="129">
        <v>0</v>
      </c>
      <c r="AU890" s="129">
        <v>400</v>
      </c>
      <c r="AV890" s="129">
        <v>0</v>
      </c>
      <c r="AW890" s="129">
        <v>89</v>
      </c>
      <c r="AX890" s="129">
        <v>400</v>
      </c>
      <c r="AY890" s="129">
        <v>489</v>
      </c>
      <c r="AZ890" s="130">
        <v>489</v>
      </c>
      <c r="BA890" s="131">
        <v>5.2977999999999996</v>
      </c>
      <c r="BB890" s="116">
        <v>0</v>
      </c>
      <c r="BC890" s="116" t="s">
        <v>254</v>
      </c>
      <c r="BD890" s="116">
        <v>0</v>
      </c>
      <c r="BE890" s="116" t="s">
        <v>254</v>
      </c>
      <c r="BF890" s="116">
        <v>0</v>
      </c>
      <c r="BG890" s="116" t="s">
        <v>254</v>
      </c>
      <c r="BH890" s="116">
        <v>1</v>
      </c>
      <c r="BI890" s="116">
        <v>0</v>
      </c>
    </row>
    <row r="891" spans="1:61" ht="15.5">
      <c r="A891" s="117" t="str">
        <f t="shared" si="13"/>
        <v>UK</v>
      </c>
      <c r="B891" s="118" t="s">
        <v>378</v>
      </c>
      <c r="C891" s="118">
        <v>1</v>
      </c>
      <c r="D891" s="118" t="s">
        <v>1325</v>
      </c>
      <c r="E891" s="119">
        <v>10</v>
      </c>
      <c r="F891" s="120">
        <v>2.0883629322052002</v>
      </c>
      <c r="G891" s="121">
        <v>38.427017211914063</v>
      </c>
      <c r="H891" s="137" t="s">
        <v>24</v>
      </c>
      <c r="I891" s="123">
        <v>954.92742550000003</v>
      </c>
      <c r="J891" s="124">
        <v>0.34799999999999998</v>
      </c>
      <c r="K891" s="124">
        <v>5.95</v>
      </c>
      <c r="L891" s="124">
        <v>34.950000000000003</v>
      </c>
      <c r="N891" s="125">
        <v>0.16420000000000001</v>
      </c>
      <c r="O891" s="126">
        <v>0</v>
      </c>
      <c r="P891" s="126">
        <v>0</v>
      </c>
      <c r="Q891" s="126">
        <v>0.41439999999999999</v>
      </c>
      <c r="R891" s="126">
        <v>0</v>
      </c>
      <c r="S891" s="126">
        <v>0.39623552123552103</v>
      </c>
      <c r="T891" s="126">
        <v>0</v>
      </c>
      <c r="U891" s="126">
        <v>0</v>
      </c>
      <c r="V891" s="127">
        <v>0.39623552123552103</v>
      </c>
      <c r="W891" s="126">
        <v>34.503009837028301</v>
      </c>
      <c r="X891" s="126">
        <v>32.667743356335301</v>
      </c>
      <c r="Y891" s="126">
        <v>1.8352664806929999</v>
      </c>
      <c r="Z891" s="126">
        <v>1.1011598884158</v>
      </c>
      <c r="AA891" s="126">
        <v>1.1011598884158</v>
      </c>
      <c r="AB891" s="126">
        <v>0</v>
      </c>
      <c r="AC891" s="126">
        <v>0</v>
      </c>
      <c r="AD891" s="126">
        <v>33.401849948612501</v>
      </c>
      <c r="AE891" s="127">
        <v>0</v>
      </c>
      <c r="AF891" s="128">
        <v>6</v>
      </c>
      <c r="AG891" s="125">
        <v>11.6572456320658</v>
      </c>
      <c r="AH891" s="126">
        <v>10.8570694464836</v>
      </c>
      <c r="AI891" s="126">
        <v>0.80017618558214698</v>
      </c>
      <c r="AJ891" s="126">
        <v>0.599398032594333</v>
      </c>
      <c r="AK891" s="126">
        <v>0.599398032594333</v>
      </c>
      <c r="AL891" s="126">
        <v>0</v>
      </c>
      <c r="AM891" s="126">
        <v>0</v>
      </c>
      <c r="AN891" s="126">
        <v>11.057847599471399</v>
      </c>
      <c r="AO891" s="127">
        <v>0</v>
      </c>
      <c r="AP891" s="129">
        <v>58</v>
      </c>
      <c r="AQ891" s="129">
        <v>0</v>
      </c>
      <c r="AR891" s="129">
        <v>58</v>
      </c>
      <c r="AS891" s="129">
        <v>348</v>
      </c>
      <c r="AT891" s="129">
        <v>0</v>
      </c>
      <c r="AU891" s="129">
        <v>348</v>
      </c>
      <c r="AV891" s="129">
        <v>0</v>
      </c>
      <c r="AW891" s="129">
        <v>58</v>
      </c>
      <c r="AX891" s="129">
        <v>348</v>
      </c>
      <c r="AY891" s="129">
        <v>406</v>
      </c>
      <c r="AZ891" s="130">
        <v>406</v>
      </c>
      <c r="BA891" s="131">
        <v>7.5385</v>
      </c>
      <c r="BB891" s="116">
        <v>0</v>
      </c>
      <c r="BC891" s="116" t="s">
        <v>254</v>
      </c>
      <c r="BD891" s="116">
        <v>0</v>
      </c>
      <c r="BE891" s="116" t="s">
        <v>254</v>
      </c>
      <c r="BF891" s="116">
        <v>0</v>
      </c>
      <c r="BG891" s="116" t="s">
        <v>254</v>
      </c>
      <c r="BH891" s="116">
        <v>1</v>
      </c>
      <c r="BI891" s="116">
        <v>0</v>
      </c>
    </row>
    <row r="892" spans="1:61" ht="15.5">
      <c r="A892" s="117" t="str">
        <f t="shared" si="13"/>
        <v>UK</v>
      </c>
      <c r="B892" s="118" t="s">
        <v>378</v>
      </c>
      <c r="C892" s="118">
        <v>1</v>
      </c>
      <c r="D892" s="118" t="s">
        <v>1326</v>
      </c>
      <c r="E892" s="119">
        <v>11</v>
      </c>
      <c r="F892" s="120">
        <v>1.8977669477462769</v>
      </c>
      <c r="G892" s="121">
        <v>38.899909973144531</v>
      </c>
      <c r="H892" s="137" t="s">
        <v>24</v>
      </c>
      <c r="I892" s="123">
        <v>541.12554109999996</v>
      </c>
      <c r="J892" s="124">
        <v>0.32600000000000001</v>
      </c>
      <c r="K892" s="124">
        <v>2.9820000000000002</v>
      </c>
      <c r="L892" s="124">
        <v>18.14</v>
      </c>
      <c r="N892" s="125">
        <v>3.2599999999999997E-2</v>
      </c>
      <c r="O892" s="126">
        <v>0</v>
      </c>
      <c r="P892" s="126">
        <v>0</v>
      </c>
      <c r="Q892" s="126">
        <v>0.1666</v>
      </c>
      <c r="R892" s="126">
        <v>0</v>
      </c>
      <c r="S892" s="126">
        <v>0.195678271308523</v>
      </c>
      <c r="T892" s="126">
        <v>0</v>
      </c>
      <c r="U892" s="126">
        <v>0</v>
      </c>
      <c r="V892" s="127">
        <v>0.195678271308523</v>
      </c>
      <c r="W892" s="126">
        <v>88.848594741613795</v>
      </c>
      <c r="X892" s="126">
        <v>87.941976427923805</v>
      </c>
      <c r="Y892" s="126">
        <v>0.90661831368993695</v>
      </c>
      <c r="Z892" s="126">
        <v>0.90661831368993695</v>
      </c>
      <c r="AA892" s="126">
        <v>0.90661831368993695</v>
      </c>
      <c r="AB892" s="126">
        <v>0</v>
      </c>
      <c r="AC892" s="126">
        <v>0</v>
      </c>
      <c r="AD892" s="126">
        <v>87.941976427923805</v>
      </c>
      <c r="AE892" s="127">
        <v>0</v>
      </c>
      <c r="AF892" s="128">
        <v>3</v>
      </c>
      <c r="AG892" s="125">
        <v>26.5240253853128</v>
      </c>
      <c r="AH892" s="126">
        <v>26.196736174070701</v>
      </c>
      <c r="AI892" s="126">
        <v>0.327289211242067</v>
      </c>
      <c r="AJ892" s="126">
        <v>0.327289211242067</v>
      </c>
      <c r="AK892" s="126">
        <v>0.327289211242067</v>
      </c>
      <c r="AL892" s="126">
        <v>0</v>
      </c>
      <c r="AM892" s="126">
        <v>0</v>
      </c>
      <c r="AN892" s="126">
        <v>26.196736174070701</v>
      </c>
      <c r="AO892" s="127">
        <v>0</v>
      </c>
      <c r="AP892" s="129">
        <v>32</v>
      </c>
      <c r="AQ892" s="129">
        <v>0</v>
      </c>
      <c r="AR892" s="129">
        <v>32</v>
      </c>
      <c r="AS892" s="129">
        <v>228</v>
      </c>
      <c r="AT892" s="129">
        <v>0</v>
      </c>
      <c r="AU892" s="129">
        <v>228</v>
      </c>
      <c r="AV892" s="129">
        <v>0</v>
      </c>
      <c r="AW892" s="129">
        <v>32</v>
      </c>
      <c r="AX892" s="129">
        <v>228</v>
      </c>
      <c r="AY892" s="129">
        <v>260</v>
      </c>
      <c r="AZ892" s="130">
        <v>260</v>
      </c>
      <c r="BA892" s="131">
        <v>1.3637999999999999</v>
      </c>
      <c r="BB892" s="116">
        <v>0</v>
      </c>
      <c r="BC892" s="116" t="s">
        <v>254</v>
      </c>
      <c r="BD892" s="116">
        <v>0</v>
      </c>
      <c r="BE892" s="116" t="s">
        <v>254</v>
      </c>
      <c r="BF892" s="116" t="s">
        <v>254</v>
      </c>
      <c r="BG892" s="116" t="s">
        <v>254</v>
      </c>
      <c r="BH892" s="116">
        <v>1</v>
      </c>
      <c r="BI892" s="116">
        <v>0</v>
      </c>
    </row>
    <row r="893" spans="1:61" ht="15.5">
      <c r="A893" s="117" t="str">
        <f t="shared" si="13"/>
        <v>UK</v>
      </c>
      <c r="B893" s="118" t="s">
        <v>378</v>
      </c>
      <c r="C893" s="118">
        <v>1</v>
      </c>
      <c r="D893" s="118" t="s">
        <v>1327</v>
      </c>
      <c r="E893" s="119">
        <v>12</v>
      </c>
      <c r="F893" s="120">
        <v>2.0032165050506592</v>
      </c>
      <c r="G893" s="121">
        <v>39.198047637939453</v>
      </c>
      <c r="H893" s="137" t="s">
        <v>24</v>
      </c>
      <c r="I893" s="123">
        <v>700.28011200000003</v>
      </c>
      <c r="J893" s="124">
        <v>0.33</v>
      </c>
      <c r="K893" s="124">
        <v>4.1559999999999997</v>
      </c>
      <c r="L893" s="124">
        <v>17.079999999999998</v>
      </c>
      <c r="N893" s="125">
        <v>1.66E-2</v>
      </c>
      <c r="O893" s="126">
        <v>0</v>
      </c>
      <c r="P893" s="126">
        <v>0</v>
      </c>
      <c r="Q893" s="126">
        <v>0.2064</v>
      </c>
      <c r="R893" s="126">
        <v>0</v>
      </c>
      <c r="S893" s="126">
        <v>8.0426356589147305E-2</v>
      </c>
      <c r="T893" s="126">
        <v>0</v>
      </c>
      <c r="U893" s="126">
        <v>0</v>
      </c>
      <c r="V893" s="127">
        <v>8.0426356589147305E-2</v>
      </c>
      <c r="W893" s="126">
        <v>128.63534675615199</v>
      </c>
      <c r="X893" s="126">
        <v>128.63534675615199</v>
      </c>
      <c r="Y893" s="126">
        <v>0</v>
      </c>
      <c r="Z893" s="126">
        <v>0</v>
      </c>
      <c r="AA893" s="126">
        <v>0</v>
      </c>
      <c r="AB893" s="126">
        <v>0</v>
      </c>
      <c r="AC893" s="126">
        <v>0</v>
      </c>
      <c r="AD893" s="126">
        <v>128.63534675615199</v>
      </c>
      <c r="AE893" s="127">
        <v>0</v>
      </c>
      <c r="AF893" s="128">
        <v>3</v>
      </c>
      <c r="AG893" s="125">
        <v>66.347874720358007</v>
      </c>
      <c r="AH893" s="126">
        <v>66.347874720358007</v>
      </c>
      <c r="AI893" s="126">
        <v>0</v>
      </c>
      <c r="AJ893" s="126">
        <v>0</v>
      </c>
      <c r="AK893" s="126">
        <v>0</v>
      </c>
      <c r="AL893" s="126">
        <v>0</v>
      </c>
      <c r="AM893" s="126">
        <v>0</v>
      </c>
      <c r="AN893" s="126">
        <v>66.347874720358007</v>
      </c>
      <c r="AO893" s="127">
        <v>0</v>
      </c>
      <c r="AP893" s="129">
        <v>38</v>
      </c>
      <c r="AQ893" s="129">
        <v>0</v>
      </c>
      <c r="AR893" s="129">
        <v>38</v>
      </c>
      <c r="AS893" s="129">
        <v>279</v>
      </c>
      <c r="AT893" s="129">
        <v>0</v>
      </c>
      <c r="AU893" s="129">
        <v>279</v>
      </c>
      <c r="AV893" s="129">
        <v>0</v>
      </c>
      <c r="AW893" s="129">
        <v>38</v>
      </c>
      <c r="AX893" s="129">
        <v>279</v>
      </c>
      <c r="AY893" s="129">
        <v>317</v>
      </c>
      <c r="AZ893" s="130">
        <v>317</v>
      </c>
      <c r="BA893" s="131">
        <v>0.60189999999999999</v>
      </c>
      <c r="BB893" s="116">
        <v>0</v>
      </c>
      <c r="BC893" s="116" t="s">
        <v>254</v>
      </c>
      <c r="BD893" s="116">
        <v>0</v>
      </c>
      <c r="BE893" s="116" t="s">
        <v>254</v>
      </c>
      <c r="BF893" s="116">
        <v>0</v>
      </c>
      <c r="BG893" s="116" t="s">
        <v>254</v>
      </c>
      <c r="BH893" s="116">
        <v>1</v>
      </c>
      <c r="BI893" s="116">
        <v>0</v>
      </c>
    </row>
    <row r="894" spans="1:61" ht="15.5">
      <c r="A894" s="117" t="str">
        <f t="shared" si="13"/>
        <v>UK</v>
      </c>
      <c r="B894" s="118" t="s">
        <v>378</v>
      </c>
      <c r="C894" s="118">
        <v>1</v>
      </c>
      <c r="D894" s="118" t="s">
        <v>1328</v>
      </c>
      <c r="E894" s="119">
        <v>13</v>
      </c>
      <c r="F894" s="120">
        <v>1.8505234718322754</v>
      </c>
      <c r="G894" s="121">
        <v>38.155742645263672</v>
      </c>
      <c r="H894" s="137" t="s">
        <v>24</v>
      </c>
      <c r="I894" s="123">
        <v>541.12554109999996</v>
      </c>
      <c r="J894" s="124">
        <v>0.30599999999999999</v>
      </c>
      <c r="K894" s="124">
        <v>3.51</v>
      </c>
      <c r="L894" s="124">
        <v>17.667999999999999</v>
      </c>
      <c r="N894" s="125">
        <v>7.2800000000000004E-2</v>
      </c>
      <c r="O894" s="126">
        <v>0</v>
      </c>
      <c r="P894" s="126">
        <v>0</v>
      </c>
      <c r="Q894" s="126">
        <v>0.2288</v>
      </c>
      <c r="R894" s="126">
        <v>0</v>
      </c>
      <c r="S894" s="126">
        <v>0.31818181818181801</v>
      </c>
      <c r="T894" s="126">
        <v>0</v>
      </c>
      <c r="U894" s="126">
        <v>0</v>
      </c>
      <c r="V894" s="127">
        <v>0.31818181818181801</v>
      </c>
      <c r="W894" s="126">
        <v>50.505050505050498</v>
      </c>
      <c r="X894" s="126">
        <v>50.505050505050498</v>
      </c>
      <c r="Y894" s="126">
        <v>0</v>
      </c>
      <c r="Z894" s="126">
        <v>0</v>
      </c>
      <c r="AA894" s="126">
        <v>0</v>
      </c>
      <c r="AB894" s="126">
        <v>0</v>
      </c>
      <c r="AC894" s="126">
        <v>0</v>
      </c>
      <c r="AD894" s="126">
        <v>50.505050505050498</v>
      </c>
      <c r="AE894" s="127">
        <v>0</v>
      </c>
      <c r="AF894" s="128">
        <v>4</v>
      </c>
      <c r="AG894" s="125">
        <v>39.7761397761398</v>
      </c>
      <c r="AH894" s="126">
        <v>39.7761397761398</v>
      </c>
      <c r="AI894" s="126">
        <v>0</v>
      </c>
      <c r="AJ894" s="126">
        <v>0</v>
      </c>
      <c r="AK894" s="126">
        <v>0</v>
      </c>
      <c r="AL894" s="126">
        <v>0</v>
      </c>
      <c r="AM894" s="126">
        <v>0</v>
      </c>
      <c r="AN894" s="126">
        <v>39.7761397761398</v>
      </c>
      <c r="AO894" s="127">
        <v>0</v>
      </c>
      <c r="AP894" s="135" t="s">
        <v>254</v>
      </c>
      <c r="AQ894" s="135" t="s">
        <v>254</v>
      </c>
      <c r="AR894" s="135" t="s">
        <v>254</v>
      </c>
      <c r="AS894" s="135" t="s">
        <v>254</v>
      </c>
      <c r="AT894" s="135" t="s">
        <v>254</v>
      </c>
      <c r="AU894" s="135" t="s">
        <v>254</v>
      </c>
      <c r="AV894" s="135" t="s">
        <v>254</v>
      </c>
      <c r="AW894" s="135" t="s">
        <v>254</v>
      </c>
      <c r="AX894" s="135" t="s">
        <v>254</v>
      </c>
      <c r="AY894" s="135" t="s">
        <v>254</v>
      </c>
      <c r="AZ894" s="136" t="s">
        <v>254</v>
      </c>
      <c r="BA894" s="131">
        <v>0.47260000000000002</v>
      </c>
      <c r="BB894" s="116">
        <v>1</v>
      </c>
      <c r="BC894" s="116" t="s">
        <v>254</v>
      </c>
      <c r="BD894" s="116">
        <v>0</v>
      </c>
      <c r="BE894" s="116" t="s">
        <v>254</v>
      </c>
      <c r="BF894" s="116">
        <v>0</v>
      </c>
      <c r="BG894" s="116" t="s">
        <v>254</v>
      </c>
      <c r="BH894" s="116">
        <v>1</v>
      </c>
      <c r="BI894" s="116">
        <v>1</v>
      </c>
    </row>
    <row r="895" spans="1:61" ht="15.5">
      <c r="A895" s="117" t="str">
        <f t="shared" si="13"/>
        <v>UK</v>
      </c>
      <c r="B895" s="118" t="s">
        <v>378</v>
      </c>
      <c r="C895" s="118">
        <v>1</v>
      </c>
      <c r="D895" s="118" t="s">
        <v>1329</v>
      </c>
      <c r="E895" s="119">
        <v>14</v>
      </c>
      <c r="F895" s="120">
        <v>1.9746744632720947</v>
      </c>
      <c r="G895" s="121">
        <v>36.486381530761719</v>
      </c>
      <c r="H895" s="137" t="s">
        <v>24</v>
      </c>
      <c r="I895" s="123">
        <v>445.6327986</v>
      </c>
      <c r="J895" s="124">
        <v>0.316</v>
      </c>
      <c r="K895" s="124">
        <v>3.4319999999999999</v>
      </c>
      <c r="L895" s="124">
        <v>15.182</v>
      </c>
      <c r="N895" s="125">
        <v>4.8599999999999997E-2</v>
      </c>
      <c r="O895" s="126">
        <v>0</v>
      </c>
      <c r="P895" s="126">
        <v>0</v>
      </c>
      <c r="Q895" s="126">
        <v>0.32490000000000002</v>
      </c>
      <c r="R895" s="126">
        <v>0</v>
      </c>
      <c r="S895" s="126">
        <v>0.149584487534626</v>
      </c>
      <c r="T895" s="126">
        <v>0</v>
      </c>
      <c r="U895" s="126">
        <v>0</v>
      </c>
      <c r="V895" s="127">
        <v>0.149584487534626</v>
      </c>
      <c r="W895" s="126">
        <v>91.374269005847907</v>
      </c>
      <c r="X895" s="126">
        <v>91.374269005847907</v>
      </c>
      <c r="Y895" s="126">
        <v>0</v>
      </c>
      <c r="Z895" s="126">
        <v>0</v>
      </c>
      <c r="AA895" s="126">
        <v>0</v>
      </c>
      <c r="AB895" s="126">
        <v>0</v>
      </c>
      <c r="AC895" s="126">
        <v>0</v>
      </c>
      <c r="AD895" s="126">
        <v>91.374269005847907</v>
      </c>
      <c r="AE895" s="127">
        <v>0</v>
      </c>
      <c r="AF895" s="128">
        <v>3</v>
      </c>
      <c r="AG895" s="125">
        <v>34.345760233918099</v>
      </c>
      <c r="AH895" s="126">
        <v>34.345760233918099</v>
      </c>
      <c r="AI895" s="126">
        <v>0</v>
      </c>
      <c r="AJ895" s="126">
        <v>0</v>
      </c>
      <c r="AK895" s="126">
        <v>0</v>
      </c>
      <c r="AL895" s="126">
        <v>0</v>
      </c>
      <c r="AM895" s="126">
        <v>0</v>
      </c>
      <c r="AN895" s="126">
        <v>34.345760233918099</v>
      </c>
      <c r="AO895" s="127">
        <v>0</v>
      </c>
      <c r="AP895" s="129">
        <v>15</v>
      </c>
      <c r="AQ895" s="129">
        <v>0</v>
      </c>
      <c r="AR895" s="129">
        <v>15</v>
      </c>
      <c r="AS895" s="129">
        <v>281</v>
      </c>
      <c r="AT895" s="129">
        <v>0</v>
      </c>
      <c r="AU895" s="129">
        <v>281</v>
      </c>
      <c r="AV895" s="129">
        <v>0</v>
      </c>
      <c r="AW895" s="129">
        <v>15</v>
      </c>
      <c r="AX895" s="129">
        <v>281</v>
      </c>
      <c r="AY895" s="129">
        <v>296</v>
      </c>
      <c r="AZ895" s="130">
        <v>296</v>
      </c>
      <c r="BA895" s="131">
        <v>1.1798</v>
      </c>
      <c r="BB895" s="116">
        <v>0</v>
      </c>
      <c r="BC895" s="116" t="s">
        <v>254</v>
      </c>
      <c r="BD895" s="116">
        <v>0</v>
      </c>
      <c r="BE895" s="116" t="s">
        <v>254</v>
      </c>
      <c r="BF895" s="116">
        <v>0</v>
      </c>
      <c r="BG895" s="116" t="s">
        <v>254</v>
      </c>
      <c r="BH895" s="116">
        <v>1</v>
      </c>
      <c r="BI895" s="116">
        <v>0</v>
      </c>
    </row>
    <row r="896" spans="1:61" ht="15.5">
      <c r="A896" s="117" t="str">
        <f t="shared" si="13"/>
        <v>UK</v>
      </c>
      <c r="B896" s="118" t="s">
        <v>378</v>
      </c>
      <c r="C896" s="118">
        <v>1</v>
      </c>
      <c r="D896" s="118" t="s">
        <v>1330</v>
      </c>
      <c r="E896" s="119">
        <v>15</v>
      </c>
      <c r="F896" s="120">
        <v>2.0828406810760498</v>
      </c>
      <c r="G896" s="121">
        <v>38.552963256835938</v>
      </c>
      <c r="H896" s="137" t="s">
        <v>24</v>
      </c>
      <c r="I896" s="123">
        <v>413.80188440000001</v>
      </c>
      <c r="J896" s="124">
        <v>0.35399999999999998</v>
      </c>
      <c r="K896" s="124">
        <v>4.0019999999999998</v>
      </c>
      <c r="L896" s="124">
        <v>26.12</v>
      </c>
      <c r="N896" s="125">
        <v>2.8299999999999999E-2</v>
      </c>
      <c r="O896" s="126">
        <v>0</v>
      </c>
      <c r="P896" s="126">
        <v>0</v>
      </c>
      <c r="Q896" s="126">
        <v>0.36830000000000002</v>
      </c>
      <c r="R896" s="126">
        <v>0</v>
      </c>
      <c r="S896" s="126">
        <v>7.6839532989410805E-2</v>
      </c>
      <c r="T896" s="126">
        <v>0</v>
      </c>
      <c r="U896" s="126">
        <v>0</v>
      </c>
      <c r="V896" s="127">
        <v>7.6839532989410805E-2</v>
      </c>
      <c r="W896" s="126">
        <v>66.309383231901194</v>
      </c>
      <c r="X896" s="126">
        <v>65.401035516395694</v>
      </c>
      <c r="Y896" s="126">
        <v>0.90834771550549598</v>
      </c>
      <c r="Z896" s="126">
        <v>0.90834771550549598</v>
      </c>
      <c r="AA896" s="126">
        <v>0.90834771550549598</v>
      </c>
      <c r="AB896" s="126">
        <v>0</v>
      </c>
      <c r="AC896" s="126">
        <v>0</v>
      </c>
      <c r="AD896" s="126">
        <v>65.401035516395694</v>
      </c>
      <c r="AE896" s="127">
        <v>0</v>
      </c>
      <c r="AF896" s="128">
        <v>4</v>
      </c>
      <c r="AG896" s="125">
        <v>21.318920882914</v>
      </c>
      <c r="AH896" s="126">
        <v>20.938323190117199</v>
      </c>
      <c r="AI896" s="126">
        <v>0.380597692796803</v>
      </c>
      <c r="AJ896" s="126">
        <v>0.380597692796803</v>
      </c>
      <c r="AK896" s="126">
        <v>0.380597692796803</v>
      </c>
      <c r="AL896" s="126">
        <v>0</v>
      </c>
      <c r="AM896" s="126">
        <v>0</v>
      </c>
      <c r="AN896" s="126">
        <v>20.938323190117199</v>
      </c>
      <c r="AO896" s="127">
        <v>0</v>
      </c>
      <c r="AP896" s="129">
        <v>48</v>
      </c>
      <c r="AQ896" s="129">
        <v>0</v>
      </c>
      <c r="AR896" s="129">
        <v>48</v>
      </c>
      <c r="AS896" s="129">
        <v>303</v>
      </c>
      <c r="AT896" s="129">
        <v>0</v>
      </c>
      <c r="AU896" s="129">
        <v>303</v>
      </c>
      <c r="AV896" s="129">
        <v>0</v>
      </c>
      <c r="AW896" s="129">
        <v>48</v>
      </c>
      <c r="AX896" s="129">
        <v>303</v>
      </c>
      <c r="AY896" s="129">
        <v>351</v>
      </c>
      <c r="AZ896" s="130">
        <v>351</v>
      </c>
      <c r="BA896" s="131">
        <v>5.67774</v>
      </c>
      <c r="BB896" s="116">
        <v>0</v>
      </c>
      <c r="BC896" s="116" t="s">
        <v>254</v>
      </c>
      <c r="BD896" s="116">
        <v>0</v>
      </c>
      <c r="BE896" s="116" t="s">
        <v>254</v>
      </c>
      <c r="BF896" s="116">
        <v>0</v>
      </c>
      <c r="BG896" s="116" t="s">
        <v>254</v>
      </c>
      <c r="BH896" s="116">
        <v>1</v>
      </c>
      <c r="BI896" s="116">
        <v>0</v>
      </c>
    </row>
    <row r="897" spans="1:61" ht="15.5">
      <c r="A897" s="117" t="str">
        <f t="shared" si="13"/>
        <v>UK</v>
      </c>
      <c r="B897" s="118" t="s">
        <v>378</v>
      </c>
      <c r="C897" s="118">
        <v>1</v>
      </c>
      <c r="D897" s="118" t="s">
        <v>1331</v>
      </c>
      <c r="E897" s="119">
        <v>16</v>
      </c>
      <c r="F897" s="120">
        <v>1.9348714351654053</v>
      </c>
      <c r="G897" s="121">
        <v>38.91259765625</v>
      </c>
      <c r="H897" s="137" t="s">
        <v>24</v>
      </c>
      <c r="I897" s="123">
        <v>95.492742550000003</v>
      </c>
      <c r="J897" s="124">
        <v>0.40200000000000002</v>
      </c>
      <c r="K897" s="124">
        <v>3.9180000000000001</v>
      </c>
      <c r="L897" s="124">
        <v>20.100000000000001</v>
      </c>
      <c r="N897" s="125">
        <v>2.1600000000000001E-2</v>
      </c>
      <c r="O897" s="126">
        <v>0</v>
      </c>
      <c r="P897" s="126">
        <v>0</v>
      </c>
      <c r="Q897" s="126">
        <v>0.3654</v>
      </c>
      <c r="R897" s="126">
        <v>0</v>
      </c>
      <c r="S897" s="126">
        <v>5.91133004926108E-2</v>
      </c>
      <c r="T897" s="126">
        <v>0</v>
      </c>
      <c r="U897" s="126">
        <v>0</v>
      </c>
      <c r="V897" s="127">
        <v>5.91133004926108E-2</v>
      </c>
      <c r="W897" s="126">
        <v>167.640335280671</v>
      </c>
      <c r="X897" s="126">
        <v>162.56032512064999</v>
      </c>
      <c r="Y897" s="126">
        <v>5.0800101600203202</v>
      </c>
      <c r="Z897" s="126">
        <v>5.0800101600203202</v>
      </c>
      <c r="AA897" s="126">
        <v>5.0800101600203202</v>
      </c>
      <c r="AB897" s="126">
        <v>0</v>
      </c>
      <c r="AC897" s="126">
        <v>0</v>
      </c>
      <c r="AD897" s="126">
        <v>161.29032258064501</v>
      </c>
      <c r="AE897" s="127">
        <v>0</v>
      </c>
      <c r="AF897" s="128">
        <v>8</v>
      </c>
      <c r="AG897" s="125">
        <v>95.2794005588011</v>
      </c>
      <c r="AH897" s="126">
        <v>55.731521463042903</v>
      </c>
      <c r="AI897" s="126">
        <v>39.547879095758198</v>
      </c>
      <c r="AJ897" s="126">
        <v>39.547879095758198</v>
      </c>
      <c r="AK897" s="126">
        <v>39.547879095758198</v>
      </c>
      <c r="AL897" s="126">
        <v>0</v>
      </c>
      <c r="AM897" s="126">
        <v>0</v>
      </c>
      <c r="AN897" s="126">
        <v>46.905003810007599</v>
      </c>
      <c r="AO897" s="127">
        <v>0</v>
      </c>
      <c r="AP897" s="129">
        <v>28</v>
      </c>
      <c r="AQ897" s="129">
        <v>0</v>
      </c>
      <c r="AR897" s="129">
        <v>28</v>
      </c>
      <c r="AS897" s="129">
        <v>162</v>
      </c>
      <c r="AT897" s="129">
        <v>0</v>
      </c>
      <c r="AU897" s="129">
        <v>162</v>
      </c>
      <c r="AV897" s="129">
        <v>0</v>
      </c>
      <c r="AW897" s="129">
        <v>28</v>
      </c>
      <c r="AX897" s="129">
        <v>162</v>
      </c>
      <c r="AY897" s="129">
        <v>190</v>
      </c>
      <c r="AZ897" s="130">
        <v>190</v>
      </c>
      <c r="BA897" s="131">
        <v>2.3442500000000002</v>
      </c>
      <c r="BB897" s="116">
        <v>1</v>
      </c>
      <c r="BC897" s="116" t="s">
        <v>254</v>
      </c>
      <c r="BD897" s="116">
        <v>0</v>
      </c>
      <c r="BE897" s="116" t="s">
        <v>254</v>
      </c>
      <c r="BF897" s="116">
        <v>0</v>
      </c>
      <c r="BG897" s="116" t="s">
        <v>254</v>
      </c>
      <c r="BH897" s="116">
        <v>1</v>
      </c>
      <c r="BI897" s="116">
        <v>1</v>
      </c>
    </row>
    <row r="898" spans="1:61" ht="15.5">
      <c r="A898" s="117" t="str">
        <f t="shared" ref="A898:A961" si="14">LEFT(B898,2)</f>
        <v>UK</v>
      </c>
      <c r="B898" s="118" t="s">
        <v>378</v>
      </c>
      <c r="C898" s="118">
        <v>1</v>
      </c>
      <c r="D898" s="118" t="s">
        <v>1332</v>
      </c>
      <c r="E898" s="119">
        <v>17</v>
      </c>
      <c r="F898" s="120">
        <v>1.9379464387893677</v>
      </c>
      <c r="G898" s="121">
        <v>38.698318481445313</v>
      </c>
      <c r="H898" s="137" t="s">
        <v>24</v>
      </c>
      <c r="I898" s="123">
        <v>222.8163993</v>
      </c>
      <c r="J898" s="124">
        <v>0.36599999999999999</v>
      </c>
      <c r="K898" s="124">
        <v>4.298</v>
      </c>
      <c r="L898" s="124">
        <v>21.158000000000001</v>
      </c>
      <c r="N898" s="125">
        <v>3.0800000000000001E-2</v>
      </c>
      <c r="O898" s="126">
        <v>0</v>
      </c>
      <c r="P898" s="126">
        <v>0</v>
      </c>
      <c r="Q898" s="126">
        <v>0.41049999999999998</v>
      </c>
      <c r="R898" s="126">
        <v>0</v>
      </c>
      <c r="S898" s="126">
        <v>7.5030450669914706E-2</v>
      </c>
      <c r="T898" s="126">
        <v>0</v>
      </c>
      <c r="U898" s="126">
        <v>0</v>
      </c>
      <c r="V898" s="127">
        <v>7.5030450669914706E-2</v>
      </c>
      <c r="W898" s="126">
        <v>67.555863502511698</v>
      </c>
      <c r="X898" s="126">
        <v>64.091460245972598</v>
      </c>
      <c r="Y898" s="126">
        <v>3.4644032565390601</v>
      </c>
      <c r="Z898" s="126">
        <v>3.4644032565390601</v>
      </c>
      <c r="AA898" s="126">
        <v>3.4644032565390601</v>
      </c>
      <c r="AB898" s="126">
        <v>0</v>
      </c>
      <c r="AC898" s="126">
        <v>0</v>
      </c>
      <c r="AD898" s="126">
        <v>64.091460245972598</v>
      </c>
      <c r="AE898" s="127">
        <v>0</v>
      </c>
      <c r="AF898" s="128">
        <v>5</v>
      </c>
      <c r="AG898" s="125">
        <v>52.021479300190499</v>
      </c>
      <c r="AH898" s="126">
        <v>51.526069634505497</v>
      </c>
      <c r="AI898" s="126">
        <v>0.49540966568508599</v>
      </c>
      <c r="AJ898" s="126">
        <v>0.49540966568508599</v>
      </c>
      <c r="AK898" s="126">
        <v>0.49540966568508599</v>
      </c>
      <c r="AL898" s="126">
        <v>0</v>
      </c>
      <c r="AM898" s="126">
        <v>0</v>
      </c>
      <c r="AN898" s="126">
        <v>51.526069634505497</v>
      </c>
      <c r="AO898" s="127">
        <v>0</v>
      </c>
      <c r="AP898" s="129">
        <v>13</v>
      </c>
      <c r="AQ898" s="129">
        <v>0</v>
      </c>
      <c r="AR898" s="129">
        <v>13</v>
      </c>
      <c r="AS898" s="129">
        <v>199</v>
      </c>
      <c r="AT898" s="129">
        <v>0</v>
      </c>
      <c r="AU898" s="129">
        <v>199</v>
      </c>
      <c r="AV898" s="129">
        <v>0</v>
      </c>
      <c r="AW898" s="129">
        <v>13</v>
      </c>
      <c r="AX898" s="129">
        <v>199</v>
      </c>
      <c r="AY898" s="129">
        <v>212</v>
      </c>
      <c r="AZ898" s="130">
        <v>212</v>
      </c>
      <c r="BA898" s="131">
        <v>0.94669999999999999</v>
      </c>
      <c r="BB898" s="116">
        <v>1</v>
      </c>
      <c r="BC898" s="116" t="s">
        <v>254</v>
      </c>
      <c r="BD898" s="116">
        <v>0</v>
      </c>
      <c r="BE898" s="116" t="s">
        <v>254</v>
      </c>
      <c r="BF898" s="116" t="s">
        <v>254</v>
      </c>
      <c r="BG898" s="116" t="s">
        <v>254</v>
      </c>
      <c r="BH898" s="116">
        <v>1</v>
      </c>
      <c r="BI898" s="116">
        <v>1</v>
      </c>
    </row>
    <row r="899" spans="1:61" ht="15.5">
      <c r="A899" s="117" t="str">
        <f t="shared" si="14"/>
        <v>UK</v>
      </c>
      <c r="B899" s="118" t="s">
        <v>378</v>
      </c>
      <c r="C899" s="118">
        <v>1</v>
      </c>
      <c r="D899" s="118" t="s">
        <v>1333</v>
      </c>
      <c r="E899" s="119">
        <v>18</v>
      </c>
      <c r="F899" s="120">
        <v>1.9780588150024414</v>
      </c>
      <c r="G899" s="121">
        <v>37.753070831298828</v>
      </c>
      <c r="H899" s="137" t="s">
        <v>24</v>
      </c>
      <c r="I899" s="123">
        <v>668.44919789999994</v>
      </c>
      <c r="J899" s="124">
        <v>0.38200000000000001</v>
      </c>
      <c r="K899" s="124">
        <v>4.766</v>
      </c>
      <c r="L899" s="124">
        <v>23.87</v>
      </c>
      <c r="N899" s="125">
        <v>9.4999999999999998E-3</v>
      </c>
      <c r="O899" s="126">
        <v>0</v>
      </c>
      <c r="P899" s="126">
        <v>0</v>
      </c>
      <c r="Q899" s="126">
        <v>0.3332</v>
      </c>
      <c r="R899" s="126">
        <v>0</v>
      </c>
      <c r="S899" s="126">
        <v>2.8511404561824698E-2</v>
      </c>
      <c r="T899" s="126">
        <v>0</v>
      </c>
      <c r="U899" s="126">
        <v>0</v>
      </c>
      <c r="V899" s="127">
        <v>2.8511404561824698E-2</v>
      </c>
      <c r="W899" s="126">
        <v>17.820348610569699</v>
      </c>
      <c r="X899" s="126">
        <v>17.820348610569699</v>
      </c>
      <c r="Y899" s="126">
        <v>0</v>
      </c>
      <c r="Z899" s="126">
        <v>0</v>
      </c>
      <c r="AA899" s="126">
        <v>0</v>
      </c>
      <c r="AB899" s="126">
        <v>0</v>
      </c>
      <c r="AC899" s="126">
        <v>0</v>
      </c>
      <c r="AD899" s="126">
        <v>17.820348610569699</v>
      </c>
      <c r="AE899" s="127">
        <v>0</v>
      </c>
      <c r="AF899" s="128">
        <v>4</v>
      </c>
      <c r="AG899" s="125">
        <v>5.3500027844294697</v>
      </c>
      <c r="AH899" s="126">
        <v>5.3500027844294697</v>
      </c>
      <c r="AI899" s="126">
        <v>0</v>
      </c>
      <c r="AJ899" s="126">
        <v>0</v>
      </c>
      <c r="AK899" s="126">
        <v>0</v>
      </c>
      <c r="AL899" s="126">
        <v>0</v>
      </c>
      <c r="AM899" s="126">
        <v>0</v>
      </c>
      <c r="AN899" s="126">
        <v>5.3500027844294697</v>
      </c>
      <c r="AO899" s="127">
        <v>0</v>
      </c>
      <c r="AP899" s="129">
        <v>42</v>
      </c>
      <c r="AQ899" s="129">
        <v>0</v>
      </c>
      <c r="AR899" s="129">
        <v>42</v>
      </c>
      <c r="AS899" s="129">
        <v>588</v>
      </c>
      <c r="AT899" s="129">
        <v>0</v>
      </c>
      <c r="AU899" s="129">
        <v>588</v>
      </c>
      <c r="AV899" s="129">
        <v>0</v>
      </c>
      <c r="AW899" s="129">
        <v>42</v>
      </c>
      <c r="AX899" s="129">
        <v>588</v>
      </c>
      <c r="AY899" s="129">
        <v>630</v>
      </c>
      <c r="AZ899" s="130">
        <v>630</v>
      </c>
      <c r="BA899" s="131">
        <v>0.70860000000000001</v>
      </c>
      <c r="BB899" s="116">
        <v>1</v>
      </c>
      <c r="BC899" s="116" t="s">
        <v>254</v>
      </c>
      <c r="BD899" s="116">
        <v>0</v>
      </c>
      <c r="BE899" s="116" t="s">
        <v>254</v>
      </c>
      <c r="BF899" s="116">
        <v>0</v>
      </c>
      <c r="BG899" s="116" t="s">
        <v>254</v>
      </c>
      <c r="BH899" s="116">
        <v>1</v>
      </c>
      <c r="BI899" s="116">
        <v>1</v>
      </c>
    </row>
    <row r="900" spans="1:61" ht="15.5">
      <c r="A900" s="117" t="str">
        <f t="shared" si="14"/>
        <v>UK</v>
      </c>
      <c r="B900" s="118" t="s">
        <v>378</v>
      </c>
      <c r="C900" s="118">
        <v>1</v>
      </c>
      <c r="D900" s="118" t="s">
        <v>1334</v>
      </c>
      <c r="E900" s="119">
        <v>19</v>
      </c>
      <c r="F900" s="120">
        <v>1.7305140495300293</v>
      </c>
      <c r="G900" s="121">
        <v>37.920291900634766</v>
      </c>
      <c r="H900" s="137" t="s">
        <v>24</v>
      </c>
      <c r="I900" s="123" t="s">
        <v>254</v>
      </c>
      <c r="J900" s="124">
        <v>0.38</v>
      </c>
      <c r="K900" s="124">
        <v>3.7040000000000002</v>
      </c>
      <c r="L900" s="124">
        <v>24.2</v>
      </c>
      <c r="N900" s="125">
        <v>1.12E-2</v>
      </c>
      <c r="O900" s="126">
        <v>0</v>
      </c>
      <c r="P900" s="126">
        <v>0</v>
      </c>
      <c r="Q900" s="126">
        <v>0.2152</v>
      </c>
      <c r="R900" s="126">
        <v>0</v>
      </c>
      <c r="S900" s="126">
        <v>5.2044609665427503E-2</v>
      </c>
      <c r="T900" s="126">
        <v>0</v>
      </c>
      <c r="U900" s="126">
        <v>0</v>
      </c>
      <c r="V900" s="127">
        <v>5.2044609665427503E-2</v>
      </c>
      <c r="W900" s="126">
        <v>22.4234583872359</v>
      </c>
      <c r="X900" s="126">
        <v>22.4234583872359</v>
      </c>
      <c r="Y900" s="126">
        <v>0</v>
      </c>
      <c r="Z900" s="126">
        <v>0</v>
      </c>
      <c r="AA900" s="126">
        <v>0</v>
      </c>
      <c r="AB900" s="126">
        <v>0</v>
      </c>
      <c r="AC900" s="126">
        <v>0</v>
      </c>
      <c r="AD900" s="126">
        <v>22.4234583872359</v>
      </c>
      <c r="AE900" s="127">
        <v>0</v>
      </c>
      <c r="AF900" s="128">
        <v>5</v>
      </c>
      <c r="AG900" s="125">
        <v>10.2380336351876</v>
      </c>
      <c r="AH900" s="126">
        <v>10.2380336351876</v>
      </c>
      <c r="AI900" s="126">
        <v>0</v>
      </c>
      <c r="AJ900" s="126">
        <v>0</v>
      </c>
      <c r="AK900" s="126">
        <v>0</v>
      </c>
      <c r="AL900" s="126">
        <v>0</v>
      </c>
      <c r="AM900" s="126">
        <v>0</v>
      </c>
      <c r="AN900" s="126">
        <v>10.2380336351876</v>
      </c>
      <c r="AO900" s="127">
        <v>0</v>
      </c>
      <c r="AP900" s="129">
        <v>41</v>
      </c>
      <c r="AQ900" s="129">
        <v>0</v>
      </c>
      <c r="AR900" s="129">
        <v>41</v>
      </c>
      <c r="AS900" s="129">
        <v>214</v>
      </c>
      <c r="AT900" s="129">
        <v>0</v>
      </c>
      <c r="AU900" s="129">
        <v>214</v>
      </c>
      <c r="AV900" s="129">
        <v>0</v>
      </c>
      <c r="AW900" s="129">
        <v>41</v>
      </c>
      <c r="AX900" s="129">
        <v>214</v>
      </c>
      <c r="AY900" s="129">
        <v>255</v>
      </c>
      <c r="AZ900" s="130">
        <v>255</v>
      </c>
      <c r="BA900" s="131">
        <v>17.364100000000001</v>
      </c>
      <c r="BB900" s="116">
        <v>0</v>
      </c>
      <c r="BC900" s="116" t="s">
        <v>254</v>
      </c>
      <c r="BD900" s="116">
        <v>0</v>
      </c>
      <c r="BE900" s="116" t="s">
        <v>254</v>
      </c>
      <c r="BF900" s="116">
        <v>0</v>
      </c>
      <c r="BG900" s="116" t="s">
        <v>254</v>
      </c>
      <c r="BH900" s="116">
        <v>1</v>
      </c>
      <c r="BI900" s="116">
        <v>0</v>
      </c>
    </row>
    <row r="901" spans="1:61" ht="15.5">
      <c r="A901" s="117" t="str">
        <f t="shared" si="14"/>
        <v>UK</v>
      </c>
      <c r="B901" s="118" t="s">
        <v>378</v>
      </c>
      <c r="C901" s="118">
        <v>1</v>
      </c>
      <c r="D901" s="118" t="s">
        <v>1335</v>
      </c>
      <c r="E901" s="119">
        <v>20</v>
      </c>
      <c r="F901" s="120">
        <v>2.0200080871582031</v>
      </c>
      <c r="G901" s="121">
        <v>38.716064453125</v>
      </c>
      <c r="H901" s="137" t="s">
        <v>24</v>
      </c>
      <c r="I901" s="123">
        <v>1145.9129109999999</v>
      </c>
      <c r="J901" s="124">
        <v>0.38400000000000001</v>
      </c>
      <c r="K901" s="124">
        <v>4.9580000000000002</v>
      </c>
      <c r="L901" s="124">
        <v>22.82</v>
      </c>
      <c r="N901" s="125">
        <v>2.4199999999999999E-2</v>
      </c>
      <c r="O901" s="126">
        <v>0</v>
      </c>
      <c r="P901" s="126">
        <v>0</v>
      </c>
      <c r="Q901" s="126">
        <v>0.39639999999999997</v>
      </c>
      <c r="R901" s="126">
        <v>0</v>
      </c>
      <c r="S901" s="126">
        <v>6.1049445005045402E-2</v>
      </c>
      <c r="T901" s="126">
        <v>0</v>
      </c>
      <c r="U901" s="126">
        <v>0</v>
      </c>
      <c r="V901" s="127">
        <v>6.1049445005045402E-2</v>
      </c>
      <c r="W901" s="126">
        <v>30.114226375908601</v>
      </c>
      <c r="X901" s="126">
        <v>29.595015576323998</v>
      </c>
      <c r="Y901" s="126">
        <v>0.51921079958463101</v>
      </c>
      <c r="Z901" s="126">
        <v>0.51921079958463101</v>
      </c>
      <c r="AA901" s="126">
        <v>0.51921079958463101</v>
      </c>
      <c r="AB901" s="126">
        <v>0</v>
      </c>
      <c r="AC901" s="126">
        <v>0</v>
      </c>
      <c r="AD901" s="126">
        <v>29.595015576323998</v>
      </c>
      <c r="AE901" s="127">
        <v>0</v>
      </c>
      <c r="AF901" s="128">
        <v>4</v>
      </c>
      <c r="AG901" s="125">
        <v>9.9491173416407097</v>
      </c>
      <c r="AH901" s="126">
        <v>9.8748701973000994</v>
      </c>
      <c r="AI901" s="126">
        <v>7.4247144340602297E-2</v>
      </c>
      <c r="AJ901" s="126">
        <v>7.4247144340602297E-2</v>
      </c>
      <c r="AK901" s="126">
        <v>7.4247144340602297E-2</v>
      </c>
      <c r="AL901" s="126">
        <v>0</v>
      </c>
      <c r="AM901" s="126">
        <v>0</v>
      </c>
      <c r="AN901" s="126">
        <v>9.8748701973000994</v>
      </c>
      <c r="AO901" s="127">
        <v>0</v>
      </c>
      <c r="AP901" s="135" t="s">
        <v>254</v>
      </c>
      <c r="AQ901" s="135" t="s">
        <v>254</v>
      </c>
      <c r="AR901" s="135" t="s">
        <v>254</v>
      </c>
      <c r="AS901" s="135" t="s">
        <v>254</v>
      </c>
      <c r="AT901" s="135" t="s">
        <v>254</v>
      </c>
      <c r="AU901" s="135" t="s">
        <v>254</v>
      </c>
      <c r="AV901" s="135" t="s">
        <v>254</v>
      </c>
      <c r="AW901" s="135" t="s">
        <v>254</v>
      </c>
      <c r="AX901" s="135" t="s">
        <v>254</v>
      </c>
      <c r="AY901" s="135" t="s">
        <v>254</v>
      </c>
      <c r="AZ901" s="136" t="s">
        <v>254</v>
      </c>
      <c r="BA901" s="131">
        <v>14.6694</v>
      </c>
      <c r="BB901" s="116">
        <v>1</v>
      </c>
      <c r="BC901" s="116" t="s">
        <v>254</v>
      </c>
      <c r="BD901" s="116">
        <v>0</v>
      </c>
      <c r="BE901" s="116" t="s">
        <v>254</v>
      </c>
      <c r="BF901" s="116">
        <v>0</v>
      </c>
      <c r="BG901" s="116" t="s">
        <v>254</v>
      </c>
      <c r="BH901" s="116">
        <v>1</v>
      </c>
      <c r="BI901" s="116">
        <v>1</v>
      </c>
    </row>
    <row r="902" spans="1:61" ht="15.5">
      <c r="A902" s="117" t="str">
        <f t="shared" si="14"/>
        <v>UK</v>
      </c>
      <c r="B902" s="118" t="s">
        <v>380</v>
      </c>
      <c r="C902" s="118">
        <v>1</v>
      </c>
      <c r="D902" s="118" t="s">
        <v>1336</v>
      </c>
      <c r="E902" s="119">
        <v>1</v>
      </c>
      <c r="F902" s="120">
        <v>1.022179126739502</v>
      </c>
      <c r="G902" s="121">
        <v>35.622123718261719</v>
      </c>
      <c r="H902" s="137" t="s">
        <v>24</v>
      </c>
      <c r="I902" s="123">
        <v>286.47822769999999</v>
      </c>
      <c r="J902" s="124">
        <v>0.35799999999999998</v>
      </c>
      <c r="K902" s="124">
        <v>2.742</v>
      </c>
      <c r="L902" s="124">
        <v>25.34</v>
      </c>
      <c r="N902" s="125">
        <v>3.2899999999999999E-2</v>
      </c>
      <c r="O902" s="126">
        <v>0</v>
      </c>
      <c r="P902" s="126">
        <v>0</v>
      </c>
      <c r="Q902" s="126">
        <v>0.32550000000000001</v>
      </c>
      <c r="R902" s="126">
        <v>0</v>
      </c>
      <c r="S902" s="126">
        <v>0.10107526881720399</v>
      </c>
      <c r="T902" s="126">
        <v>0</v>
      </c>
      <c r="U902" s="126">
        <v>0</v>
      </c>
      <c r="V902" s="127">
        <v>0.10107526881720399</v>
      </c>
      <c r="W902" s="126">
        <v>406.55465671022603</v>
      </c>
      <c r="X902" s="126">
        <v>402.40613980502002</v>
      </c>
      <c r="Y902" s="126">
        <v>4.1485169052063897</v>
      </c>
      <c r="Z902" s="126">
        <v>4.1485169052063897</v>
      </c>
      <c r="AA902" s="126">
        <v>4.1485169052063897</v>
      </c>
      <c r="AB902" s="126">
        <v>0</v>
      </c>
      <c r="AC902" s="126">
        <v>0</v>
      </c>
      <c r="AD902" s="126">
        <v>402.40613980502002</v>
      </c>
      <c r="AE902" s="127">
        <v>0</v>
      </c>
      <c r="AF902" s="128">
        <v>5</v>
      </c>
      <c r="AG902" s="125">
        <v>109.278158058494</v>
      </c>
      <c r="AH902" s="126">
        <v>108.23273179838201</v>
      </c>
      <c r="AI902" s="126">
        <v>1.0454262601120099</v>
      </c>
      <c r="AJ902" s="126">
        <v>1.0454262601120099</v>
      </c>
      <c r="AK902" s="126">
        <v>1.0454262601120099</v>
      </c>
      <c r="AL902" s="126">
        <v>0</v>
      </c>
      <c r="AM902" s="126">
        <v>0</v>
      </c>
      <c r="AN902" s="126">
        <v>108.23273179838201</v>
      </c>
      <c r="AO902" s="127">
        <v>0</v>
      </c>
      <c r="AP902" s="129">
        <v>11</v>
      </c>
      <c r="AQ902" s="129">
        <v>0</v>
      </c>
      <c r="AR902" s="129">
        <v>11</v>
      </c>
      <c r="AS902" s="129">
        <v>107</v>
      </c>
      <c r="AT902" s="129">
        <v>0</v>
      </c>
      <c r="AU902" s="129">
        <v>107</v>
      </c>
      <c r="AV902" s="129">
        <v>0</v>
      </c>
      <c r="AW902" s="129">
        <v>11</v>
      </c>
      <c r="AX902" s="129">
        <v>107</v>
      </c>
      <c r="AY902" s="129">
        <v>118</v>
      </c>
      <c r="AZ902" s="130">
        <v>118</v>
      </c>
      <c r="BA902" s="131">
        <v>55.03</v>
      </c>
      <c r="BB902" s="116">
        <v>1</v>
      </c>
      <c r="BC902" s="116" t="s">
        <v>254</v>
      </c>
      <c r="BD902" s="116">
        <v>1</v>
      </c>
      <c r="BE902" s="116" t="s">
        <v>254</v>
      </c>
      <c r="BF902" s="116">
        <v>0</v>
      </c>
      <c r="BG902" s="116" t="s">
        <v>254</v>
      </c>
      <c r="BH902" s="116">
        <v>1</v>
      </c>
      <c r="BI902" s="116">
        <v>1</v>
      </c>
    </row>
    <row r="903" spans="1:61" ht="15.5">
      <c r="A903" s="117" t="str">
        <f t="shared" si="14"/>
        <v>UK</v>
      </c>
      <c r="B903" s="118" t="s">
        <v>380</v>
      </c>
      <c r="C903" s="118">
        <v>1</v>
      </c>
      <c r="D903" s="118" t="s">
        <v>1337</v>
      </c>
      <c r="E903" s="119">
        <v>2</v>
      </c>
      <c r="F903" s="120">
        <v>1.117650032043457</v>
      </c>
      <c r="G903" s="121">
        <v>35.550457000732422</v>
      </c>
      <c r="H903" s="137" t="s">
        <v>24</v>
      </c>
      <c r="I903" s="123">
        <v>127.3236567</v>
      </c>
      <c r="J903" s="124">
        <v>0.432</v>
      </c>
      <c r="K903" s="124">
        <v>4.1959999999999997</v>
      </c>
      <c r="L903" s="124">
        <v>26.82</v>
      </c>
      <c r="N903" s="125">
        <v>4.7199999999999999E-2</v>
      </c>
      <c r="O903" s="126">
        <v>0</v>
      </c>
      <c r="P903" s="126">
        <v>0</v>
      </c>
      <c r="Q903" s="126">
        <v>0.25950000000000001</v>
      </c>
      <c r="R903" s="126">
        <v>0</v>
      </c>
      <c r="S903" s="126">
        <v>0.181888246628131</v>
      </c>
      <c r="T903" s="126">
        <v>0</v>
      </c>
      <c r="U903" s="126">
        <v>0</v>
      </c>
      <c r="V903" s="127">
        <v>0.181888246628131</v>
      </c>
      <c r="W903" s="126">
        <v>17.2508429389163</v>
      </c>
      <c r="X903" s="126">
        <v>16.466713714420099</v>
      </c>
      <c r="Y903" s="126">
        <v>0.78412922449619704</v>
      </c>
      <c r="Z903" s="126">
        <v>0.78412922449619704</v>
      </c>
      <c r="AA903" s="126">
        <v>0.78412922449619704</v>
      </c>
      <c r="AB903" s="126">
        <v>0</v>
      </c>
      <c r="AC903" s="126">
        <v>0</v>
      </c>
      <c r="AD903" s="126">
        <v>16.466713714420099</v>
      </c>
      <c r="AE903" s="127">
        <v>0</v>
      </c>
      <c r="AF903" s="128">
        <v>6</v>
      </c>
      <c r="AG903" s="125">
        <v>8.4254685172116393</v>
      </c>
      <c r="AH903" s="126">
        <v>8.2278679526385901</v>
      </c>
      <c r="AI903" s="126">
        <v>0.19760056457304201</v>
      </c>
      <c r="AJ903" s="126">
        <v>0.19760056457304201</v>
      </c>
      <c r="AK903" s="126">
        <v>0.19760056457304201</v>
      </c>
      <c r="AL903" s="126">
        <v>0</v>
      </c>
      <c r="AM903" s="126">
        <v>0</v>
      </c>
      <c r="AN903" s="126">
        <v>8.2278679526385901</v>
      </c>
      <c r="AO903" s="127">
        <v>0</v>
      </c>
      <c r="AP903" s="129">
        <v>17</v>
      </c>
      <c r="AQ903" s="129">
        <v>0</v>
      </c>
      <c r="AR903" s="129">
        <v>17</v>
      </c>
      <c r="AS903" s="129">
        <v>131</v>
      </c>
      <c r="AT903" s="129">
        <v>0</v>
      </c>
      <c r="AU903" s="129">
        <v>131</v>
      </c>
      <c r="AV903" s="129">
        <v>0</v>
      </c>
      <c r="AW903" s="129">
        <v>17</v>
      </c>
      <c r="AX903" s="129">
        <v>131</v>
      </c>
      <c r="AY903" s="129">
        <v>148</v>
      </c>
      <c r="AZ903" s="130">
        <v>148</v>
      </c>
      <c r="BA903" s="131">
        <v>83.9</v>
      </c>
      <c r="BB903" s="116">
        <v>1</v>
      </c>
      <c r="BC903" s="116" t="s">
        <v>254</v>
      </c>
      <c r="BD903" s="116">
        <v>1</v>
      </c>
      <c r="BE903" s="116" t="s">
        <v>254</v>
      </c>
      <c r="BF903" s="116">
        <v>1</v>
      </c>
      <c r="BG903" s="116" t="s">
        <v>254</v>
      </c>
      <c r="BH903" s="116">
        <v>1</v>
      </c>
      <c r="BI903" s="116">
        <v>1</v>
      </c>
    </row>
    <row r="904" spans="1:61" ht="15.5">
      <c r="A904" s="117" t="str">
        <f t="shared" si="14"/>
        <v>UK</v>
      </c>
      <c r="B904" s="118" t="s">
        <v>380</v>
      </c>
      <c r="C904" s="118">
        <v>1</v>
      </c>
      <c r="D904" s="118" t="s">
        <v>1338</v>
      </c>
      <c r="E904" s="119">
        <v>3</v>
      </c>
      <c r="F904" s="120">
        <v>0.88077443838119507</v>
      </c>
      <c r="G904" s="121">
        <v>38.229496002197266</v>
      </c>
      <c r="H904" s="137" t="s">
        <v>24</v>
      </c>
      <c r="I904" s="123">
        <v>222.8163993</v>
      </c>
      <c r="J904" s="124">
        <v>0.35799999999999998</v>
      </c>
      <c r="K904" s="124">
        <v>2.8820000000000001</v>
      </c>
      <c r="L904" s="124">
        <v>16.32</v>
      </c>
      <c r="N904" s="125">
        <v>2.92E-2</v>
      </c>
      <c r="O904" s="126">
        <v>0</v>
      </c>
      <c r="P904" s="126">
        <v>0</v>
      </c>
      <c r="Q904" s="126">
        <v>0.23449999999999999</v>
      </c>
      <c r="R904" s="126">
        <v>0</v>
      </c>
      <c r="S904" s="126">
        <v>0.124520255863539</v>
      </c>
      <c r="T904" s="126">
        <v>0</v>
      </c>
      <c r="U904" s="126">
        <v>0</v>
      </c>
      <c r="V904" s="127">
        <v>0.124520255863539</v>
      </c>
      <c r="W904" s="126">
        <v>40.950040950041</v>
      </c>
      <c r="X904" s="126">
        <v>40.950040950041</v>
      </c>
      <c r="Y904" s="126">
        <v>0</v>
      </c>
      <c r="Z904" s="126">
        <v>0</v>
      </c>
      <c r="AA904" s="126">
        <v>0</v>
      </c>
      <c r="AB904" s="126">
        <v>0</v>
      </c>
      <c r="AC904" s="126">
        <v>0</v>
      </c>
      <c r="AD904" s="126">
        <v>40.950040950041</v>
      </c>
      <c r="AE904" s="127">
        <v>0</v>
      </c>
      <c r="AF904" s="128">
        <v>4</v>
      </c>
      <c r="AG904" s="125">
        <v>22.706797706797701</v>
      </c>
      <c r="AH904" s="126">
        <v>22.706797706797701</v>
      </c>
      <c r="AI904" s="126">
        <v>0</v>
      </c>
      <c r="AJ904" s="126">
        <v>0</v>
      </c>
      <c r="AK904" s="126">
        <v>0</v>
      </c>
      <c r="AL904" s="126">
        <v>0</v>
      </c>
      <c r="AM904" s="126">
        <v>0</v>
      </c>
      <c r="AN904" s="126">
        <v>22.706797706797701</v>
      </c>
      <c r="AO904" s="127">
        <v>0</v>
      </c>
      <c r="AP904" s="129">
        <v>23</v>
      </c>
      <c r="AQ904" s="129">
        <v>0</v>
      </c>
      <c r="AR904" s="129">
        <v>23</v>
      </c>
      <c r="AS904" s="129">
        <v>191</v>
      </c>
      <c r="AT904" s="129">
        <v>0</v>
      </c>
      <c r="AU904" s="129">
        <v>191</v>
      </c>
      <c r="AV904" s="129">
        <v>0</v>
      </c>
      <c r="AW904" s="129">
        <v>23</v>
      </c>
      <c r="AX904" s="129">
        <v>191</v>
      </c>
      <c r="AY904" s="129">
        <v>214</v>
      </c>
      <c r="AZ904" s="130">
        <v>214</v>
      </c>
      <c r="BA904" s="131">
        <v>39.130000000000003</v>
      </c>
      <c r="BB904" s="116">
        <v>1</v>
      </c>
      <c r="BC904" s="116" t="s">
        <v>254</v>
      </c>
      <c r="BD904" s="116">
        <v>1</v>
      </c>
      <c r="BE904" s="116" t="s">
        <v>254</v>
      </c>
      <c r="BF904" s="116" t="s">
        <v>254</v>
      </c>
      <c r="BG904" s="116" t="s">
        <v>254</v>
      </c>
      <c r="BH904" s="116">
        <v>0</v>
      </c>
      <c r="BI904" s="116">
        <v>1</v>
      </c>
    </row>
    <row r="905" spans="1:61" ht="15.5">
      <c r="A905" s="117" t="str">
        <f t="shared" si="14"/>
        <v>UK</v>
      </c>
      <c r="B905" s="118" t="s">
        <v>380</v>
      </c>
      <c r="C905" s="118">
        <v>1</v>
      </c>
      <c r="D905" s="118" t="s">
        <v>1339</v>
      </c>
      <c r="E905" s="119">
        <v>4</v>
      </c>
      <c r="F905" s="120">
        <v>1.4955745935440063</v>
      </c>
      <c r="G905" s="121">
        <v>37.88311767578125</v>
      </c>
      <c r="H905" s="137" t="s">
        <v>24</v>
      </c>
      <c r="I905" s="123">
        <v>350.14005600000002</v>
      </c>
      <c r="J905" s="124">
        <v>0.36799999999999999</v>
      </c>
      <c r="K905" s="124">
        <v>3.4220000000000002</v>
      </c>
      <c r="L905" s="124">
        <v>19.579999999999998</v>
      </c>
      <c r="N905" s="125">
        <v>2.6599999999999999E-2</v>
      </c>
      <c r="O905" s="126">
        <v>0</v>
      </c>
      <c r="P905" s="126">
        <v>0</v>
      </c>
      <c r="Q905" s="126">
        <v>0.45329999999999998</v>
      </c>
      <c r="R905" s="126">
        <v>0</v>
      </c>
      <c r="S905" s="126">
        <v>5.86807853518641E-2</v>
      </c>
      <c r="T905" s="126">
        <v>0</v>
      </c>
      <c r="U905" s="126">
        <v>0</v>
      </c>
      <c r="V905" s="127">
        <v>5.86807853518641E-2</v>
      </c>
      <c r="W905" s="126">
        <v>16.1821326934881</v>
      </c>
      <c r="X905" s="126">
        <v>15.066123542213001</v>
      </c>
      <c r="Y905" s="126">
        <v>1.1160091512750401</v>
      </c>
      <c r="Z905" s="126">
        <v>1.1160091512750401</v>
      </c>
      <c r="AA905" s="126">
        <v>1.1160091512750401</v>
      </c>
      <c r="AB905" s="126">
        <v>0</v>
      </c>
      <c r="AC905" s="126">
        <v>0</v>
      </c>
      <c r="AD905" s="126">
        <v>15.066123542213001</v>
      </c>
      <c r="AE905" s="127">
        <v>0</v>
      </c>
      <c r="AF905" s="128">
        <v>5</v>
      </c>
      <c r="AG905" s="125">
        <v>6.2457452151107598</v>
      </c>
      <c r="AH905" s="126">
        <v>5.8428659115004704</v>
      </c>
      <c r="AI905" s="126">
        <v>0.40287930361029001</v>
      </c>
      <c r="AJ905" s="126">
        <v>0.40287930361029001</v>
      </c>
      <c r="AK905" s="126">
        <v>0.40287930361029001</v>
      </c>
      <c r="AL905" s="126">
        <v>0</v>
      </c>
      <c r="AM905" s="126">
        <v>0</v>
      </c>
      <c r="AN905" s="126">
        <v>5.8428659115004704</v>
      </c>
      <c r="AO905" s="127">
        <v>0</v>
      </c>
      <c r="AP905" s="129">
        <v>27</v>
      </c>
      <c r="AQ905" s="129">
        <v>0</v>
      </c>
      <c r="AR905" s="129">
        <v>27</v>
      </c>
      <c r="AS905" s="129">
        <v>328</v>
      </c>
      <c r="AT905" s="129">
        <v>0</v>
      </c>
      <c r="AU905" s="129">
        <v>328</v>
      </c>
      <c r="AV905" s="129">
        <v>0</v>
      </c>
      <c r="AW905" s="129">
        <v>27</v>
      </c>
      <c r="AX905" s="129">
        <v>328</v>
      </c>
      <c r="AY905" s="129">
        <v>355</v>
      </c>
      <c r="AZ905" s="130">
        <v>355</v>
      </c>
      <c r="BA905" s="131">
        <v>5.91</v>
      </c>
      <c r="BB905" s="116">
        <v>1</v>
      </c>
      <c r="BC905" s="116" t="s">
        <v>254</v>
      </c>
      <c r="BD905" s="116">
        <v>0</v>
      </c>
      <c r="BE905" s="116" t="s">
        <v>254</v>
      </c>
      <c r="BF905" s="116" t="s">
        <v>254</v>
      </c>
      <c r="BG905" s="116" t="s">
        <v>254</v>
      </c>
      <c r="BH905" s="116">
        <v>1</v>
      </c>
      <c r="BI905" s="116">
        <v>1</v>
      </c>
    </row>
    <row r="906" spans="1:61" ht="15.5">
      <c r="A906" s="117" t="str">
        <f t="shared" si="14"/>
        <v>UK</v>
      </c>
      <c r="B906" s="118" t="s">
        <v>380</v>
      </c>
      <c r="C906" s="118">
        <v>1</v>
      </c>
      <c r="D906" s="118" t="s">
        <v>1340</v>
      </c>
      <c r="E906" s="119">
        <v>5</v>
      </c>
      <c r="F906" s="120">
        <v>1.1946440935134888</v>
      </c>
      <c r="G906" s="121">
        <v>37.313053131103516</v>
      </c>
      <c r="H906" s="137" t="s">
        <v>24</v>
      </c>
      <c r="I906" s="123">
        <v>381.97097020000001</v>
      </c>
      <c r="J906" s="124">
        <v>0.27800000000000002</v>
      </c>
      <c r="K906" s="124">
        <v>3.06</v>
      </c>
      <c r="L906" s="124">
        <v>16.777999999999999</v>
      </c>
      <c r="N906" s="125">
        <v>6.4399999999999999E-2</v>
      </c>
      <c r="O906" s="126">
        <v>0</v>
      </c>
      <c r="P906" s="126">
        <v>0</v>
      </c>
      <c r="Q906" s="126">
        <v>0.30869999999999997</v>
      </c>
      <c r="R906" s="126">
        <v>0</v>
      </c>
      <c r="S906" s="126">
        <v>0.208616780045351</v>
      </c>
      <c r="T906" s="126">
        <v>0</v>
      </c>
      <c r="U906" s="126">
        <v>0</v>
      </c>
      <c r="V906" s="127">
        <v>0.208616780045351</v>
      </c>
      <c r="W906" s="126">
        <v>23.805095778315</v>
      </c>
      <c r="X906" s="126">
        <v>20.457504184489501</v>
      </c>
      <c r="Y906" s="126">
        <v>3.34759159382555</v>
      </c>
      <c r="Z906" s="126">
        <v>3.34759159382555</v>
      </c>
      <c r="AA906" s="126">
        <v>3.34759159382555</v>
      </c>
      <c r="AB906" s="126">
        <v>0</v>
      </c>
      <c r="AC906" s="126">
        <v>0</v>
      </c>
      <c r="AD906" s="126">
        <v>20.457504184489501</v>
      </c>
      <c r="AE906" s="127">
        <v>0</v>
      </c>
      <c r="AF906" s="128">
        <v>8</v>
      </c>
      <c r="AG906" s="125">
        <v>11.727729217035501</v>
      </c>
      <c r="AH906" s="126">
        <v>10.6985307792449</v>
      </c>
      <c r="AI906" s="126">
        <v>1.0291984377905901</v>
      </c>
      <c r="AJ906" s="126">
        <v>1.0291984377905901</v>
      </c>
      <c r="AK906" s="126">
        <v>1.0291984377905901</v>
      </c>
      <c r="AL906" s="126">
        <v>0</v>
      </c>
      <c r="AM906" s="126">
        <v>0</v>
      </c>
      <c r="AN906" s="126">
        <v>10.6985307792449</v>
      </c>
      <c r="AO906" s="127">
        <v>0</v>
      </c>
      <c r="AP906" s="129">
        <v>45</v>
      </c>
      <c r="AQ906" s="129">
        <v>0</v>
      </c>
      <c r="AR906" s="129">
        <v>45</v>
      </c>
      <c r="AS906" s="129">
        <v>718</v>
      </c>
      <c r="AT906" s="129">
        <v>0</v>
      </c>
      <c r="AU906" s="129">
        <v>718</v>
      </c>
      <c r="AV906" s="129">
        <v>0</v>
      </c>
      <c r="AW906" s="129">
        <v>45</v>
      </c>
      <c r="AX906" s="129">
        <v>718</v>
      </c>
      <c r="AY906" s="129">
        <v>763</v>
      </c>
      <c r="AZ906" s="130">
        <v>763</v>
      </c>
      <c r="BA906" s="131" t="s">
        <v>254</v>
      </c>
      <c r="BB906" s="116">
        <v>1</v>
      </c>
      <c r="BC906" s="116" t="s">
        <v>254</v>
      </c>
      <c r="BD906" s="116">
        <v>0</v>
      </c>
      <c r="BE906" s="116" t="s">
        <v>254</v>
      </c>
      <c r="BF906" s="116" t="s">
        <v>254</v>
      </c>
      <c r="BG906" s="116" t="s">
        <v>254</v>
      </c>
      <c r="BH906" s="116">
        <v>1</v>
      </c>
      <c r="BI906" s="116">
        <v>1</v>
      </c>
    </row>
    <row r="907" spans="1:61" ht="15.5">
      <c r="A907" s="117" t="str">
        <f t="shared" si="14"/>
        <v>UK</v>
      </c>
      <c r="B907" s="118" t="s">
        <v>380</v>
      </c>
      <c r="C907" s="118">
        <v>1</v>
      </c>
      <c r="D907" s="118" t="s">
        <v>1341</v>
      </c>
      <c r="E907" s="119">
        <v>6</v>
      </c>
      <c r="F907" s="120">
        <v>1.7178137302398682</v>
      </c>
      <c r="G907" s="121">
        <v>36.804695129394531</v>
      </c>
      <c r="H907" s="137" t="s">
        <v>24</v>
      </c>
      <c r="I907" s="123">
        <v>63.661828370000002</v>
      </c>
      <c r="J907" s="124">
        <v>0.38200000000000001</v>
      </c>
      <c r="K907" s="124">
        <v>4.4340000000000002</v>
      </c>
      <c r="L907" s="124">
        <v>23</v>
      </c>
      <c r="N907" s="125">
        <v>2.4500000000000001E-2</v>
      </c>
      <c r="O907" s="126">
        <v>0</v>
      </c>
      <c r="P907" s="126">
        <v>0</v>
      </c>
      <c r="Q907" s="126">
        <v>0.4829</v>
      </c>
      <c r="R907" s="126">
        <v>0</v>
      </c>
      <c r="S907" s="126">
        <v>5.0735141851315002E-2</v>
      </c>
      <c r="T907" s="126">
        <v>0</v>
      </c>
      <c r="U907" s="126">
        <v>0</v>
      </c>
      <c r="V907" s="127">
        <v>5.0735141851315002E-2</v>
      </c>
      <c r="W907" s="126">
        <v>1250</v>
      </c>
      <c r="X907" s="126">
        <v>1250</v>
      </c>
      <c r="Y907" s="126">
        <v>0</v>
      </c>
      <c r="Z907" s="126">
        <v>0</v>
      </c>
      <c r="AA907" s="126">
        <v>0</v>
      </c>
      <c r="AB907" s="126">
        <v>0</v>
      </c>
      <c r="AC907" s="126">
        <v>0</v>
      </c>
      <c r="AD907" s="126">
        <v>1250</v>
      </c>
      <c r="AE907" s="127">
        <v>0</v>
      </c>
      <c r="AF907" s="128">
        <v>4</v>
      </c>
      <c r="AG907" s="125">
        <v>596.328125</v>
      </c>
      <c r="AH907" s="126">
        <v>596.328125</v>
      </c>
      <c r="AI907" s="126">
        <v>0</v>
      </c>
      <c r="AJ907" s="126">
        <v>0</v>
      </c>
      <c r="AK907" s="126">
        <v>0</v>
      </c>
      <c r="AL907" s="126">
        <v>0</v>
      </c>
      <c r="AM907" s="126">
        <v>0</v>
      </c>
      <c r="AN907" s="126">
        <v>596.328125</v>
      </c>
      <c r="AO907" s="127">
        <v>0</v>
      </c>
      <c r="AP907" s="129">
        <v>15</v>
      </c>
      <c r="AQ907" s="129">
        <v>0</v>
      </c>
      <c r="AR907" s="129">
        <v>15</v>
      </c>
      <c r="AS907" s="129">
        <v>46</v>
      </c>
      <c r="AT907" s="129">
        <v>0</v>
      </c>
      <c r="AU907" s="129">
        <v>46</v>
      </c>
      <c r="AV907" s="129">
        <v>0</v>
      </c>
      <c r="AW907" s="129">
        <v>15</v>
      </c>
      <c r="AX907" s="129">
        <v>46</v>
      </c>
      <c r="AY907" s="129">
        <v>61</v>
      </c>
      <c r="AZ907" s="130">
        <v>61</v>
      </c>
      <c r="BA907" s="131">
        <v>23.32</v>
      </c>
      <c r="BB907" s="116">
        <v>0</v>
      </c>
      <c r="BC907" s="116" t="s">
        <v>254</v>
      </c>
      <c r="BD907" s="116">
        <v>1</v>
      </c>
      <c r="BE907" s="116" t="s">
        <v>254</v>
      </c>
      <c r="BF907" s="116">
        <v>0</v>
      </c>
      <c r="BG907" s="116" t="s">
        <v>254</v>
      </c>
      <c r="BH907" s="116">
        <v>0</v>
      </c>
      <c r="BI907" s="116">
        <v>0</v>
      </c>
    </row>
    <row r="908" spans="1:61" ht="15.5">
      <c r="A908" s="117" t="str">
        <f t="shared" si="14"/>
        <v>UK</v>
      </c>
      <c r="B908" s="118" t="s">
        <v>380</v>
      </c>
      <c r="C908" s="118">
        <v>1</v>
      </c>
      <c r="D908" s="118" t="s">
        <v>1342</v>
      </c>
      <c r="E908" s="119">
        <v>7</v>
      </c>
      <c r="F908" s="120">
        <v>1.6049723625183105</v>
      </c>
      <c r="G908" s="121">
        <v>35.623989105224609</v>
      </c>
      <c r="H908" s="137" t="s">
        <v>24</v>
      </c>
      <c r="I908" s="123">
        <v>127.3236567</v>
      </c>
      <c r="J908" s="124">
        <v>0.44</v>
      </c>
      <c r="K908" s="124">
        <v>3.8660000000000001</v>
      </c>
      <c r="L908" s="124">
        <v>18.68</v>
      </c>
      <c r="N908" s="125">
        <v>4.1799999999999997E-2</v>
      </c>
      <c r="O908" s="126">
        <v>0</v>
      </c>
      <c r="P908" s="126">
        <v>0</v>
      </c>
      <c r="Q908" s="126">
        <v>0.36799999999999999</v>
      </c>
      <c r="R908" s="126">
        <v>0</v>
      </c>
      <c r="S908" s="126">
        <v>0.113586956521739</v>
      </c>
      <c r="T908" s="126">
        <v>0</v>
      </c>
      <c r="U908" s="126">
        <v>0</v>
      </c>
      <c r="V908" s="127">
        <v>0.113586956521739</v>
      </c>
      <c r="W908" s="126">
        <v>27.315619567916599</v>
      </c>
      <c r="X908" s="126">
        <v>25.6601274728913</v>
      </c>
      <c r="Y908" s="126">
        <v>1.6554920950252501</v>
      </c>
      <c r="Z908" s="126">
        <v>1.6554920950252501</v>
      </c>
      <c r="AA908" s="126">
        <v>1.6554920950252501</v>
      </c>
      <c r="AB908" s="126">
        <v>0</v>
      </c>
      <c r="AC908" s="126">
        <v>0</v>
      </c>
      <c r="AD908" s="126">
        <v>25.6601274728913</v>
      </c>
      <c r="AE908" s="127">
        <v>0</v>
      </c>
      <c r="AF908" s="128">
        <v>5</v>
      </c>
      <c r="AG908" s="125">
        <v>13.5129542256436</v>
      </c>
      <c r="AH908" s="126">
        <v>13.095770217697201</v>
      </c>
      <c r="AI908" s="126">
        <v>0.41718400794636201</v>
      </c>
      <c r="AJ908" s="126">
        <v>0.41718400794636201</v>
      </c>
      <c r="AK908" s="126">
        <v>0.41718400794636201</v>
      </c>
      <c r="AL908" s="126">
        <v>0</v>
      </c>
      <c r="AM908" s="126">
        <v>0</v>
      </c>
      <c r="AN908" s="126">
        <v>13.095770217697201</v>
      </c>
      <c r="AO908" s="127">
        <v>0</v>
      </c>
      <c r="AP908" s="129">
        <v>5</v>
      </c>
      <c r="AQ908" s="129">
        <v>0</v>
      </c>
      <c r="AR908" s="129">
        <v>5</v>
      </c>
      <c r="AS908" s="129">
        <v>11</v>
      </c>
      <c r="AT908" s="129">
        <v>0</v>
      </c>
      <c r="AU908" s="129">
        <v>11</v>
      </c>
      <c r="AV908" s="129">
        <v>0</v>
      </c>
      <c r="AW908" s="129">
        <v>5</v>
      </c>
      <c r="AX908" s="129">
        <v>11</v>
      </c>
      <c r="AY908" s="129">
        <v>16</v>
      </c>
      <c r="AZ908" s="130">
        <v>16</v>
      </c>
      <c r="BA908" s="131">
        <v>27.5</v>
      </c>
      <c r="BB908" s="116">
        <v>1</v>
      </c>
      <c r="BC908" s="116" t="s">
        <v>254</v>
      </c>
      <c r="BD908" s="116">
        <v>1</v>
      </c>
      <c r="BE908" s="116" t="s">
        <v>254</v>
      </c>
      <c r="BF908" s="116" t="s">
        <v>254</v>
      </c>
      <c r="BG908" s="116" t="s">
        <v>254</v>
      </c>
      <c r="BH908" s="116">
        <v>1</v>
      </c>
      <c r="BI908" s="116">
        <v>1</v>
      </c>
    </row>
    <row r="909" spans="1:61" ht="15.5">
      <c r="A909" s="117" t="str">
        <f t="shared" si="14"/>
        <v>UK</v>
      </c>
      <c r="B909" s="118" t="s">
        <v>380</v>
      </c>
      <c r="C909" s="118">
        <v>1</v>
      </c>
      <c r="D909" s="118" t="s">
        <v>1343</v>
      </c>
      <c r="E909" s="119">
        <v>8</v>
      </c>
      <c r="F909" s="120">
        <v>1.1770565509796143</v>
      </c>
      <c r="G909" s="121">
        <v>36.911777496337891</v>
      </c>
      <c r="H909" s="137" t="s">
        <v>24</v>
      </c>
      <c r="I909" s="123">
        <v>222.8163993</v>
      </c>
      <c r="J909" s="124">
        <v>0.39800000000000002</v>
      </c>
      <c r="K909" s="124">
        <v>3.57</v>
      </c>
      <c r="L909" s="124">
        <v>24.34</v>
      </c>
      <c r="N909" s="125">
        <v>2.63E-2</v>
      </c>
      <c r="O909" s="126">
        <v>0</v>
      </c>
      <c r="P909" s="126">
        <v>0</v>
      </c>
      <c r="Q909" s="126">
        <v>0.40699999999999997</v>
      </c>
      <c r="R909" s="126">
        <v>0</v>
      </c>
      <c r="S909" s="126">
        <v>6.4619164619164601E-2</v>
      </c>
      <c r="T909" s="126">
        <v>0</v>
      </c>
      <c r="U909" s="126">
        <v>0</v>
      </c>
      <c r="V909" s="127">
        <v>6.4619164619164601E-2</v>
      </c>
      <c r="W909" s="126">
        <v>11.095260738627401</v>
      </c>
      <c r="X909" s="126">
        <v>9.5102234902520202</v>
      </c>
      <c r="Y909" s="126">
        <v>1.5850372483753401</v>
      </c>
      <c r="Z909" s="126">
        <v>1.5850372483753401</v>
      </c>
      <c r="AA909" s="126">
        <v>1.5850372483753401</v>
      </c>
      <c r="AB909" s="126">
        <v>0</v>
      </c>
      <c r="AC909" s="126">
        <v>0</v>
      </c>
      <c r="AD909" s="126">
        <v>9.5102234902520202</v>
      </c>
      <c r="AE909" s="127">
        <v>0</v>
      </c>
      <c r="AF909" s="128">
        <v>6</v>
      </c>
      <c r="AG909" s="125">
        <v>5.9589475352670798</v>
      </c>
      <c r="AH909" s="126">
        <v>5.3867490886035796</v>
      </c>
      <c r="AI909" s="126">
        <v>0.57219844666349695</v>
      </c>
      <c r="AJ909" s="126">
        <v>0.57219844666349695</v>
      </c>
      <c r="AK909" s="126">
        <v>0.57219844666349695</v>
      </c>
      <c r="AL909" s="126">
        <v>0</v>
      </c>
      <c r="AM909" s="126">
        <v>0</v>
      </c>
      <c r="AN909" s="126">
        <v>5.3867490886035796</v>
      </c>
      <c r="AO909" s="127">
        <v>0</v>
      </c>
      <c r="AP909" s="129">
        <v>39</v>
      </c>
      <c r="AQ909" s="129">
        <v>0</v>
      </c>
      <c r="AR909" s="129">
        <v>39</v>
      </c>
      <c r="AS909" s="129">
        <v>150</v>
      </c>
      <c r="AT909" s="129">
        <v>0</v>
      </c>
      <c r="AU909" s="129">
        <v>150</v>
      </c>
      <c r="AV909" s="129">
        <v>0</v>
      </c>
      <c r="AW909" s="129">
        <v>39</v>
      </c>
      <c r="AX909" s="129">
        <v>150</v>
      </c>
      <c r="AY909" s="129">
        <v>189</v>
      </c>
      <c r="AZ909" s="130">
        <v>189</v>
      </c>
      <c r="BA909" s="131">
        <v>10.53</v>
      </c>
      <c r="BB909" s="116">
        <v>0</v>
      </c>
      <c r="BC909" s="116" t="s">
        <v>254</v>
      </c>
      <c r="BD909" s="116">
        <v>0</v>
      </c>
      <c r="BE909" s="116" t="s">
        <v>254</v>
      </c>
      <c r="BF909" s="116" t="s">
        <v>254</v>
      </c>
      <c r="BG909" s="116" t="s">
        <v>254</v>
      </c>
      <c r="BH909" s="116">
        <v>0</v>
      </c>
      <c r="BI909" s="116">
        <v>0</v>
      </c>
    </row>
    <row r="910" spans="1:61" ht="15.5">
      <c r="A910" s="117" t="str">
        <f t="shared" si="14"/>
        <v>UK</v>
      </c>
      <c r="B910" s="118" t="s">
        <v>380</v>
      </c>
      <c r="C910" s="118">
        <v>1</v>
      </c>
      <c r="D910" s="118" t="s">
        <v>1344</v>
      </c>
      <c r="E910" s="119">
        <v>9</v>
      </c>
      <c r="F910" s="120">
        <v>1.4915738105773926</v>
      </c>
      <c r="G910" s="121">
        <v>35.773441314697266</v>
      </c>
      <c r="H910" s="137" t="s">
        <v>24</v>
      </c>
      <c r="I910" s="123">
        <v>350.14005600000002</v>
      </c>
      <c r="J910" s="124">
        <v>0.36199999999999999</v>
      </c>
      <c r="K910" s="124">
        <v>3.6480000000000001</v>
      </c>
      <c r="L910" s="124">
        <v>26.498000000000001</v>
      </c>
      <c r="N910" s="125">
        <v>5.0500000000000003E-2</v>
      </c>
      <c r="O910" s="126">
        <v>0</v>
      </c>
      <c r="P910" s="126">
        <v>0</v>
      </c>
      <c r="Q910" s="126">
        <v>0.57699999999999996</v>
      </c>
      <c r="R910" s="126">
        <v>0</v>
      </c>
      <c r="S910" s="126">
        <v>8.7521663778162895E-2</v>
      </c>
      <c r="T910" s="126">
        <v>0</v>
      </c>
      <c r="U910" s="126">
        <v>0</v>
      </c>
      <c r="V910" s="127">
        <v>8.7521663778162895E-2</v>
      </c>
      <c r="W910" s="126">
        <v>5.1533110023189899</v>
      </c>
      <c r="X910" s="126">
        <v>5.1533110023189899</v>
      </c>
      <c r="Y910" s="126">
        <v>0</v>
      </c>
      <c r="Z910" s="126">
        <v>0</v>
      </c>
      <c r="AA910" s="126">
        <v>0</v>
      </c>
      <c r="AB910" s="126">
        <v>0</v>
      </c>
      <c r="AC910" s="126">
        <v>0</v>
      </c>
      <c r="AD910" s="126">
        <v>5.1533110023189899</v>
      </c>
      <c r="AE910" s="127">
        <v>0</v>
      </c>
      <c r="AF910" s="128">
        <v>2</v>
      </c>
      <c r="AG910" s="125">
        <v>1.56402988920381</v>
      </c>
      <c r="AH910" s="126">
        <v>1.56402988920381</v>
      </c>
      <c r="AI910" s="126">
        <v>0</v>
      </c>
      <c r="AJ910" s="126">
        <v>0</v>
      </c>
      <c r="AK910" s="126">
        <v>0</v>
      </c>
      <c r="AL910" s="126">
        <v>0</v>
      </c>
      <c r="AM910" s="126">
        <v>0</v>
      </c>
      <c r="AN910" s="126">
        <v>1.56402988920381</v>
      </c>
      <c r="AO910" s="127">
        <v>0</v>
      </c>
      <c r="AP910" s="135" t="s">
        <v>254</v>
      </c>
      <c r="AQ910" s="135" t="s">
        <v>254</v>
      </c>
      <c r="AR910" s="135" t="s">
        <v>254</v>
      </c>
      <c r="AS910" s="135" t="s">
        <v>254</v>
      </c>
      <c r="AT910" s="135" t="s">
        <v>254</v>
      </c>
      <c r="AU910" s="135" t="s">
        <v>254</v>
      </c>
      <c r="AV910" s="135" t="s">
        <v>254</v>
      </c>
      <c r="AW910" s="135" t="s">
        <v>254</v>
      </c>
      <c r="AX910" s="135" t="s">
        <v>254</v>
      </c>
      <c r="AY910" s="135" t="s">
        <v>254</v>
      </c>
      <c r="AZ910" s="136" t="s">
        <v>254</v>
      </c>
      <c r="BA910" s="131">
        <v>37.799999999999997</v>
      </c>
      <c r="BB910" s="116">
        <v>1</v>
      </c>
      <c r="BC910" s="116" t="s">
        <v>254</v>
      </c>
      <c r="BD910" s="116">
        <v>1</v>
      </c>
      <c r="BE910" s="116" t="s">
        <v>254</v>
      </c>
      <c r="BF910" s="116" t="s">
        <v>254</v>
      </c>
      <c r="BG910" s="116" t="s">
        <v>254</v>
      </c>
      <c r="BH910" s="116">
        <v>0</v>
      </c>
      <c r="BI910" s="116">
        <v>1</v>
      </c>
    </row>
    <row r="911" spans="1:61" ht="15.5">
      <c r="A911" s="117" t="str">
        <f t="shared" si="14"/>
        <v>UK</v>
      </c>
      <c r="B911" s="118" t="s">
        <v>380</v>
      </c>
      <c r="C911" s="118">
        <v>1</v>
      </c>
      <c r="D911" s="118" t="s">
        <v>1345</v>
      </c>
      <c r="E911" s="119">
        <v>10</v>
      </c>
      <c r="F911" s="120">
        <v>1.5800862312316895</v>
      </c>
      <c r="G911" s="121">
        <v>37.0032958984375</v>
      </c>
      <c r="H911" s="137" t="s">
        <v>24</v>
      </c>
      <c r="I911" s="123">
        <v>190.98548510000001</v>
      </c>
      <c r="J911" s="124">
        <v>0.432</v>
      </c>
      <c r="K911" s="124">
        <v>4.1180000000000003</v>
      </c>
      <c r="L911" s="124">
        <v>25.24</v>
      </c>
      <c r="N911" s="125">
        <v>6.9199999999999998E-2</v>
      </c>
      <c r="O911" s="126">
        <v>0</v>
      </c>
      <c r="P911" s="126">
        <v>0</v>
      </c>
      <c r="Q911" s="126">
        <v>0.75849999999999995</v>
      </c>
      <c r="R911" s="126">
        <v>0</v>
      </c>
      <c r="S911" s="126">
        <v>9.1232696110744901E-2</v>
      </c>
      <c r="T911" s="126">
        <v>0</v>
      </c>
      <c r="U911" s="126">
        <v>0</v>
      </c>
      <c r="V911" s="127">
        <v>9.1232696110744901E-2</v>
      </c>
      <c r="W911" s="126">
        <v>30.147058823529399</v>
      </c>
      <c r="X911" s="126">
        <v>28.676470588235301</v>
      </c>
      <c r="Y911" s="126">
        <v>1.47058823529412</v>
      </c>
      <c r="Z911" s="126">
        <v>1.47058823529412</v>
      </c>
      <c r="AA911" s="126">
        <v>1.47058823529412</v>
      </c>
      <c r="AB911" s="126">
        <v>0</v>
      </c>
      <c r="AC911" s="126">
        <v>0</v>
      </c>
      <c r="AD911" s="126">
        <v>28.676470588235301</v>
      </c>
      <c r="AE911" s="127">
        <v>0</v>
      </c>
      <c r="AF911" s="128">
        <v>6</v>
      </c>
      <c r="AG911" s="125">
        <v>14.511764705882401</v>
      </c>
      <c r="AH911" s="126">
        <v>14.141176470588199</v>
      </c>
      <c r="AI911" s="126">
        <v>0.370588235294118</v>
      </c>
      <c r="AJ911" s="126">
        <v>0.370588235294118</v>
      </c>
      <c r="AK911" s="126">
        <v>0.370588235294118</v>
      </c>
      <c r="AL911" s="126">
        <v>0</v>
      </c>
      <c r="AM911" s="126">
        <v>0</v>
      </c>
      <c r="AN911" s="126">
        <v>14.141176470588199</v>
      </c>
      <c r="AO911" s="127">
        <v>0</v>
      </c>
      <c r="AP911" s="129">
        <v>46</v>
      </c>
      <c r="AQ911" s="129">
        <v>0</v>
      </c>
      <c r="AR911" s="129">
        <v>46</v>
      </c>
      <c r="AS911" s="129">
        <v>390</v>
      </c>
      <c r="AT911" s="129">
        <v>0</v>
      </c>
      <c r="AU911" s="129">
        <v>390</v>
      </c>
      <c r="AV911" s="129">
        <v>0</v>
      </c>
      <c r="AW911" s="129">
        <v>46</v>
      </c>
      <c r="AX911" s="129">
        <v>390</v>
      </c>
      <c r="AY911" s="129">
        <v>436</v>
      </c>
      <c r="AZ911" s="130">
        <v>436</v>
      </c>
      <c r="BA911" s="131">
        <v>95.38</v>
      </c>
      <c r="BB911" s="116">
        <v>1</v>
      </c>
      <c r="BC911" s="116" t="s">
        <v>254</v>
      </c>
      <c r="BD911" s="116">
        <v>0</v>
      </c>
      <c r="BE911" s="116" t="s">
        <v>254</v>
      </c>
      <c r="BF911" s="116" t="s">
        <v>254</v>
      </c>
      <c r="BG911" s="116" t="s">
        <v>254</v>
      </c>
      <c r="BH911" s="116">
        <v>0</v>
      </c>
      <c r="BI911" s="116">
        <v>1</v>
      </c>
    </row>
    <row r="912" spans="1:61" ht="15.5">
      <c r="A912" s="117" t="str">
        <f t="shared" si="14"/>
        <v>UK</v>
      </c>
      <c r="B912" s="118" t="s">
        <v>380</v>
      </c>
      <c r="C912" s="118">
        <v>1</v>
      </c>
      <c r="D912" s="118" t="s">
        <v>1346</v>
      </c>
      <c r="E912" s="119">
        <v>11</v>
      </c>
      <c r="F912" s="120">
        <v>1.0377366542816162</v>
      </c>
      <c r="G912" s="121">
        <v>27.680639266967773</v>
      </c>
      <c r="H912" s="137" t="s">
        <v>24</v>
      </c>
      <c r="I912" s="123">
        <v>222.8163993</v>
      </c>
      <c r="J912" s="124">
        <v>0.34399999999999997</v>
      </c>
      <c r="K912" s="124">
        <v>2.972</v>
      </c>
      <c r="L912" s="124">
        <v>19.66</v>
      </c>
      <c r="N912" s="125">
        <v>5.5899999999999998E-2</v>
      </c>
      <c r="O912" s="126">
        <v>0</v>
      </c>
      <c r="P912" s="126">
        <v>0</v>
      </c>
      <c r="Q912" s="126">
        <v>0.42670000000000002</v>
      </c>
      <c r="R912" s="126">
        <v>0</v>
      </c>
      <c r="S912" s="126">
        <v>0.13100539020388999</v>
      </c>
      <c r="T912" s="126">
        <v>0</v>
      </c>
      <c r="U912" s="126">
        <v>0</v>
      </c>
      <c r="V912" s="127">
        <v>0.13100539020388999</v>
      </c>
      <c r="W912" s="126">
        <v>28.5806481353432</v>
      </c>
      <c r="X912" s="126">
        <v>28.5806481353432</v>
      </c>
      <c r="Y912" s="126">
        <v>0</v>
      </c>
      <c r="Z912" s="126">
        <v>0</v>
      </c>
      <c r="AA912" s="126">
        <v>0</v>
      </c>
      <c r="AB912" s="126">
        <v>0</v>
      </c>
      <c r="AC912" s="126">
        <v>0</v>
      </c>
      <c r="AD912" s="126">
        <v>28.5806481353432</v>
      </c>
      <c r="AE912" s="127">
        <v>0</v>
      </c>
      <c r="AF912" s="128">
        <v>5</v>
      </c>
      <c r="AG912" s="125">
        <v>13.827501959157299</v>
      </c>
      <c r="AH912" s="126">
        <v>13.827501959157299</v>
      </c>
      <c r="AI912" s="126">
        <v>0</v>
      </c>
      <c r="AJ912" s="126">
        <v>0</v>
      </c>
      <c r="AK912" s="126">
        <v>0</v>
      </c>
      <c r="AL912" s="126">
        <v>0</v>
      </c>
      <c r="AM912" s="126">
        <v>0</v>
      </c>
      <c r="AN912" s="126">
        <v>13.827501959157299</v>
      </c>
      <c r="AO912" s="127">
        <v>0</v>
      </c>
      <c r="AP912" s="129">
        <v>29</v>
      </c>
      <c r="AQ912" s="129">
        <v>0</v>
      </c>
      <c r="AR912" s="129">
        <v>29</v>
      </c>
      <c r="AS912" s="129">
        <v>208</v>
      </c>
      <c r="AT912" s="129">
        <v>0</v>
      </c>
      <c r="AU912" s="129">
        <v>208</v>
      </c>
      <c r="AV912" s="129">
        <v>0</v>
      </c>
      <c r="AW912" s="129">
        <v>29</v>
      </c>
      <c r="AX912" s="129">
        <v>208</v>
      </c>
      <c r="AY912" s="129">
        <v>237</v>
      </c>
      <c r="AZ912" s="130">
        <v>237</v>
      </c>
      <c r="BA912" s="131">
        <v>12.38</v>
      </c>
      <c r="BB912" s="116">
        <v>1</v>
      </c>
      <c r="BC912" s="116" t="s">
        <v>254</v>
      </c>
      <c r="BD912" s="116">
        <v>0</v>
      </c>
      <c r="BE912" s="116" t="s">
        <v>254</v>
      </c>
      <c r="BF912" s="116">
        <v>1</v>
      </c>
      <c r="BG912" s="116" t="s">
        <v>254</v>
      </c>
      <c r="BH912" s="116">
        <v>1</v>
      </c>
      <c r="BI912" s="116">
        <v>1</v>
      </c>
    </row>
    <row r="913" spans="1:61" ht="15.5">
      <c r="A913" s="117" t="str">
        <f t="shared" si="14"/>
        <v>UK</v>
      </c>
      <c r="B913" s="118" t="s">
        <v>380</v>
      </c>
      <c r="C913" s="118">
        <v>1</v>
      </c>
      <c r="D913" s="118" t="s">
        <v>1347</v>
      </c>
      <c r="E913" s="119">
        <v>12</v>
      </c>
      <c r="F913" s="120">
        <v>1.8293111324310303</v>
      </c>
      <c r="G913" s="121">
        <v>43.055351257324219</v>
      </c>
      <c r="H913" s="137" t="s">
        <v>24</v>
      </c>
      <c r="I913" s="123">
        <v>222.8163993</v>
      </c>
      <c r="J913" s="124">
        <v>0.36799999999999999</v>
      </c>
      <c r="K913" s="124">
        <v>2.262</v>
      </c>
      <c r="L913" s="124">
        <v>20.297999999999998</v>
      </c>
      <c r="N913" s="125">
        <v>0.17749999999999999</v>
      </c>
      <c r="O913" s="126">
        <v>0</v>
      </c>
      <c r="P913" s="126">
        <v>0</v>
      </c>
      <c r="Q913" s="126">
        <v>0.4294</v>
      </c>
      <c r="R913" s="126">
        <v>0</v>
      </c>
      <c r="S913" s="126">
        <v>0.41336748952026098</v>
      </c>
      <c r="T913" s="126">
        <v>0</v>
      </c>
      <c r="U913" s="126">
        <v>0</v>
      </c>
      <c r="V913" s="127">
        <v>0.41336748952026098</v>
      </c>
      <c r="W913" s="126">
        <v>21.0235463719366</v>
      </c>
      <c r="X913" s="126">
        <v>19.822200864968799</v>
      </c>
      <c r="Y913" s="126">
        <v>1.2013455069678001</v>
      </c>
      <c r="Z913" s="126">
        <v>1.2013455069678001</v>
      </c>
      <c r="AA913" s="126">
        <v>1.2013455069678001</v>
      </c>
      <c r="AB913" s="126">
        <v>0</v>
      </c>
      <c r="AC913" s="126">
        <v>0</v>
      </c>
      <c r="AD913" s="126">
        <v>19.822200864968799</v>
      </c>
      <c r="AE913" s="127">
        <v>0</v>
      </c>
      <c r="AF913" s="128">
        <v>5</v>
      </c>
      <c r="AG913" s="125">
        <v>9.7296972609322392</v>
      </c>
      <c r="AH913" s="126">
        <v>9.2611725132148006</v>
      </c>
      <c r="AI913" s="126">
        <v>0.46852474771744401</v>
      </c>
      <c r="AJ913" s="126">
        <v>0.46852474771744401</v>
      </c>
      <c r="AK913" s="126">
        <v>0.46852474771744401</v>
      </c>
      <c r="AL913" s="126">
        <v>0</v>
      </c>
      <c r="AM913" s="126">
        <v>0</v>
      </c>
      <c r="AN913" s="126">
        <v>9.2611725132148006</v>
      </c>
      <c r="AO913" s="127">
        <v>0</v>
      </c>
      <c r="AP913" s="129">
        <v>15</v>
      </c>
      <c r="AQ913" s="129">
        <v>0</v>
      </c>
      <c r="AR913" s="129">
        <v>15</v>
      </c>
      <c r="AS913" s="129">
        <v>81</v>
      </c>
      <c r="AT913" s="129">
        <v>0</v>
      </c>
      <c r="AU913" s="129">
        <v>81</v>
      </c>
      <c r="AV913" s="129">
        <v>0</v>
      </c>
      <c r="AW913" s="129">
        <v>15</v>
      </c>
      <c r="AX913" s="129">
        <v>81</v>
      </c>
      <c r="AY913" s="129">
        <v>96</v>
      </c>
      <c r="AZ913" s="130">
        <v>96</v>
      </c>
      <c r="BA913" s="131">
        <v>34.99</v>
      </c>
      <c r="BB913" s="116">
        <v>1</v>
      </c>
      <c r="BC913" s="116" t="s">
        <v>254</v>
      </c>
      <c r="BD913" s="116">
        <v>0</v>
      </c>
      <c r="BE913" s="116" t="s">
        <v>254</v>
      </c>
      <c r="BF913" s="116" t="s">
        <v>254</v>
      </c>
      <c r="BG913" s="116" t="s">
        <v>254</v>
      </c>
      <c r="BH913" s="116">
        <v>0</v>
      </c>
      <c r="BI913" s="116">
        <v>1</v>
      </c>
    </row>
    <row r="914" spans="1:61" ht="15.5">
      <c r="A914" s="117" t="str">
        <f t="shared" si="14"/>
        <v>UK</v>
      </c>
      <c r="B914" s="118" t="s">
        <v>380</v>
      </c>
      <c r="C914" s="118">
        <v>1</v>
      </c>
      <c r="D914" s="118" t="s">
        <v>1348</v>
      </c>
      <c r="E914" s="119">
        <v>13</v>
      </c>
      <c r="F914" s="120">
        <v>1.1882233619689941</v>
      </c>
      <c r="G914" s="121">
        <v>34.212337493896484</v>
      </c>
      <c r="H914" s="137" t="s">
        <v>24</v>
      </c>
      <c r="I914" s="123">
        <v>127.3236567</v>
      </c>
      <c r="J914" s="124">
        <v>0.40600000000000003</v>
      </c>
      <c r="K914" s="124">
        <v>3.7759999999999998</v>
      </c>
      <c r="L914" s="124">
        <v>18.28</v>
      </c>
      <c r="N914" s="125">
        <v>4.5699999999999998E-2</v>
      </c>
      <c r="O914" s="126">
        <v>0</v>
      </c>
      <c r="P914" s="126">
        <v>0</v>
      </c>
      <c r="Q914" s="126">
        <v>0.74460000000000004</v>
      </c>
      <c r="R914" s="126">
        <v>0</v>
      </c>
      <c r="S914" s="126">
        <v>6.1375235025516998E-2</v>
      </c>
      <c r="T914" s="126">
        <v>0</v>
      </c>
      <c r="U914" s="126">
        <v>0</v>
      </c>
      <c r="V914" s="127">
        <v>6.1375235025516998E-2</v>
      </c>
      <c r="W914" s="126">
        <v>18.777268459711699</v>
      </c>
      <c r="X914" s="126">
        <v>17.120450654443001</v>
      </c>
      <c r="Y914" s="126">
        <v>1.6568178052686799</v>
      </c>
      <c r="Z914" s="126">
        <v>1.6568178052686799</v>
      </c>
      <c r="AA914" s="126">
        <v>1.6568178052686799</v>
      </c>
      <c r="AB914" s="126">
        <v>0</v>
      </c>
      <c r="AC914" s="126">
        <v>0</v>
      </c>
      <c r="AD914" s="126">
        <v>17.120450654443001</v>
      </c>
      <c r="AE914" s="127">
        <v>0</v>
      </c>
      <c r="AF914" s="128">
        <v>8</v>
      </c>
      <c r="AG914" s="125">
        <v>7.8218368586734401</v>
      </c>
      <c r="AH914" s="126">
        <v>7.4324846744353001</v>
      </c>
      <c r="AI914" s="126">
        <v>0.38935218423814</v>
      </c>
      <c r="AJ914" s="126">
        <v>0.38935218423814</v>
      </c>
      <c r="AK914" s="126">
        <v>0.38935218423814</v>
      </c>
      <c r="AL914" s="126">
        <v>0</v>
      </c>
      <c r="AM914" s="126">
        <v>0</v>
      </c>
      <c r="AN914" s="126">
        <v>7.3993483183299302</v>
      </c>
      <c r="AO914" s="127">
        <v>0</v>
      </c>
      <c r="AP914" s="129">
        <v>45</v>
      </c>
      <c r="AQ914" s="129">
        <v>0</v>
      </c>
      <c r="AR914" s="129">
        <v>45</v>
      </c>
      <c r="AS914" s="129">
        <v>308</v>
      </c>
      <c r="AT914" s="129">
        <v>0</v>
      </c>
      <c r="AU914" s="129">
        <v>308</v>
      </c>
      <c r="AV914" s="129">
        <v>0</v>
      </c>
      <c r="AW914" s="129">
        <v>45</v>
      </c>
      <c r="AX914" s="129">
        <v>308</v>
      </c>
      <c r="AY914" s="129">
        <v>353</v>
      </c>
      <c r="AZ914" s="130">
        <v>353</v>
      </c>
      <c r="BA914" s="131">
        <v>40</v>
      </c>
      <c r="BB914" s="116">
        <v>1</v>
      </c>
      <c r="BC914" s="116" t="s">
        <v>254</v>
      </c>
      <c r="BD914" s="116">
        <v>0</v>
      </c>
      <c r="BE914" s="116" t="s">
        <v>254</v>
      </c>
      <c r="BF914" s="116" t="s">
        <v>254</v>
      </c>
      <c r="BG914" s="116" t="s">
        <v>254</v>
      </c>
      <c r="BH914" s="116">
        <v>0</v>
      </c>
      <c r="BI914" s="116">
        <v>1</v>
      </c>
    </row>
    <row r="915" spans="1:61" ht="15.5">
      <c r="A915" s="117" t="str">
        <f t="shared" si="14"/>
        <v>UK</v>
      </c>
      <c r="B915" s="118" t="s">
        <v>380</v>
      </c>
      <c r="C915" s="118">
        <v>1</v>
      </c>
      <c r="D915" s="118" t="s">
        <v>1349</v>
      </c>
      <c r="E915" s="119">
        <v>14</v>
      </c>
      <c r="F915" s="120">
        <v>1.824580192565918</v>
      </c>
      <c r="G915" s="121">
        <v>45.746013641357422</v>
      </c>
      <c r="H915" s="137" t="s">
        <v>24</v>
      </c>
      <c r="I915" s="123">
        <v>159.15457090000001</v>
      </c>
      <c r="J915" s="124">
        <v>0.41399999999999998</v>
      </c>
      <c r="K915" s="124">
        <v>4.16</v>
      </c>
      <c r="L915" s="124">
        <v>21.562000000000001</v>
      </c>
      <c r="N915" s="125">
        <v>1.7600000000000001E-2</v>
      </c>
      <c r="O915" s="126">
        <v>0</v>
      </c>
      <c r="P915" s="126">
        <v>0</v>
      </c>
      <c r="Q915" s="126">
        <v>0.69689999999999996</v>
      </c>
      <c r="R915" s="126">
        <v>0</v>
      </c>
      <c r="S915" s="126">
        <v>2.5254699382981801E-2</v>
      </c>
      <c r="T915" s="126">
        <v>0</v>
      </c>
      <c r="U915" s="126">
        <v>0</v>
      </c>
      <c r="V915" s="127">
        <v>2.5254699382981801E-2</v>
      </c>
      <c r="W915" s="126">
        <v>63.512226103524902</v>
      </c>
      <c r="X915" s="126">
        <v>63.512226103524902</v>
      </c>
      <c r="Y915" s="126">
        <v>0</v>
      </c>
      <c r="Z915" s="126">
        <v>0</v>
      </c>
      <c r="AA915" s="126">
        <v>0</v>
      </c>
      <c r="AB915" s="126">
        <v>0</v>
      </c>
      <c r="AC915" s="126">
        <v>0</v>
      </c>
      <c r="AD915" s="126">
        <v>63.512226103524902</v>
      </c>
      <c r="AE915" s="127">
        <v>0</v>
      </c>
      <c r="AF915" s="128">
        <v>5</v>
      </c>
      <c r="AG915" s="125">
        <v>24.967714618397402</v>
      </c>
      <c r="AH915" s="126">
        <v>24.967714618397402</v>
      </c>
      <c r="AI915" s="126">
        <v>0</v>
      </c>
      <c r="AJ915" s="126">
        <v>0</v>
      </c>
      <c r="AK915" s="126">
        <v>0</v>
      </c>
      <c r="AL915" s="126">
        <v>0</v>
      </c>
      <c r="AM915" s="126">
        <v>0</v>
      </c>
      <c r="AN915" s="126">
        <v>24.967714618397402</v>
      </c>
      <c r="AO915" s="127">
        <v>0</v>
      </c>
      <c r="AP915" s="129">
        <v>31</v>
      </c>
      <c r="AQ915" s="129">
        <v>0</v>
      </c>
      <c r="AR915" s="129">
        <v>31</v>
      </c>
      <c r="AS915" s="129">
        <v>308</v>
      </c>
      <c r="AT915" s="129">
        <v>0</v>
      </c>
      <c r="AU915" s="129">
        <v>308</v>
      </c>
      <c r="AV915" s="129">
        <v>0</v>
      </c>
      <c r="AW915" s="129">
        <v>31</v>
      </c>
      <c r="AX915" s="129">
        <v>308</v>
      </c>
      <c r="AY915" s="129">
        <v>339</v>
      </c>
      <c r="AZ915" s="130">
        <v>339</v>
      </c>
      <c r="BA915" s="131">
        <v>129.51</v>
      </c>
      <c r="BB915" s="116" t="s">
        <v>254</v>
      </c>
      <c r="BC915" s="116" t="s">
        <v>254</v>
      </c>
      <c r="BD915" s="116" t="s">
        <v>254</v>
      </c>
      <c r="BE915" s="116" t="s">
        <v>254</v>
      </c>
      <c r="BF915" s="116" t="s">
        <v>254</v>
      </c>
      <c r="BG915" s="116" t="s">
        <v>254</v>
      </c>
      <c r="BH915" s="116">
        <v>1</v>
      </c>
      <c r="BI915" s="116" t="s">
        <v>254</v>
      </c>
    </row>
    <row r="916" spans="1:61" ht="15.5">
      <c r="A916" s="117" t="str">
        <f t="shared" si="14"/>
        <v>UK</v>
      </c>
      <c r="B916" s="118" t="s">
        <v>380</v>
      </c>
      <c r="C916" s="118">
        <v>1</v>
      </c>
      <c r="D916" s="118" t="s">
        <v>1350</v>
      </c>
      <c r="E916" s="119">
        <v>15</v>
      </c>
      <c r="F916" s="120">
        <v>1.06849205493927</v>
      </c>
      <c r="G916" s="121">
        <v>26.787515640258789</v>
      </c>
      <c r="H916" s="137" t="s">
        <v>24</v>
      </c>
      <c r="I916" s="123">
        <v>286.47822769999999</v>
      </c>
      <c r="J916" s="124">
        <v>0.41</v>
      </c>
      <c r="K916" s="124">
        <v>3.9860000000000002</v>
      </c>
      <c r="L916" s="124">
        <v>25.16</v>
      </c>
      <c r="N916" s="125">
        <v>7.2499999999999995E-2</v>
      </c>
      <c r="O916" s="126">
        <v>0</v>
      </c>
      <c r="P916" s="126">
        <v>0</v>
      </c>
      <c r="Q916" s="126">
        <v>0.4577</v>
      </c>
      <c r="R916" s="126">
        <v>0</v>
      </c>
      <c r="S916" s="126">
        <v>0.15840069914791299</v>
      </c>
      <c r="T916" s="126">
        <v>0</v>
      </c>
      <c r="U916" s="126">
        <v>0</v>
      </c>
      <c r="V916" s="127">
        <v>0.15840069914791299</v>
      </c>
      <c r="W916" s="126">
        <v>30.658790099454102</v>
      </c>
      <c r="X916" s="126">
        <v>30.658790099454102</v>
      </c>
      <c r="Y916" s="126">
        <v>0</v>
      </c>
      <c r="Z916" s="126">
        <v>0</v>
      </c>
      <c r="AA916" s="126">
        <v>0</v>
      </c>
      <c r="AB916" s="126">
        <v>0</v>
      </c>
      <c r="AC916" s="126">
        <v>0</v>
      </c>
      <c r="AD916" s="126">
        <v>30.658790099454102</v>
      </c>
      <c r="AE916" s="127">
        <v>0</v>
      </c>
      <c r="AF916" s="128">
        <v>5</v>
      </c>
      <c r="AG916" s="125">
        <v>17.778359380842002</v>
      </c>
      <c r="AH916" s="126">
        <v>17.778359380842002</v>
      </c>
      <c r="AI916" s="126">
        <v>0</v>
      </c>
      <c r="AJ916" s="126">
        <v>0</v>
      </c>
      <c r="AK916" s="126">
        <v>0</v>
      </c>
      <c r="AL916" s="126">
        <v>0</v>
      </c>
      <c r="AM916" s="126">
        <v>0</v>
      </c>
      <c r="AN916" s="126">
        <v>17.778359380842002</v>
      </c>
      <c r="AO916" s="127">
        <v>0</v>
      </c>
      <c r="AP916" s="129">
        <v>10</v>
      </c>
      <c r="AQ916" s="129">
        <v>0</v>
      </c>
      <c r="AR916" s="129">
        <v>10</v>
      </c>
      <c r="AS916" s="129">
        <v>168</v>
      </c>
      <c r="AT916" s="129">
        <v>0</v>
      </c>
      <c r="AU916" s="129">
        <v>168</v>
      </c>
      <c r="AV916" s="129">
        <v>0</v>
      </c>
      <c r="AW916" s="129">
        <v>10</v>
      </c>
      <c r="AX916" s="129">
        <v>168</v>
      </c>
      <c r="AY916" s="129">
        <v>178</v>
      </c>
      <c r="AZ916" s="130">
        <v>178</v>
      </c>
      <c r="BA916" s="131">
        <v>20.82</v>
      </c>
      <c r="BB916" s="116" t="s">
        <v>254</v>
      </c>
      <c r="BC916" s="116" t="s">
        <v>254</v>
      </c>
      <c r="BD916" s="116">
        <v>1</v>
      </c>
      <c r="BE916" s="116" t="s">
        <v>254</v>
      </c>
      <c r="BF916" s="116">
        <v>0</v>
      </c>
      <c r="BG916" s="116" t="s">
        <v>254</v>
      </c>
      <c r="BH916" s="116">
        <v>1</v>
      </c>
      <c r="BI916" s="116" t="s">
        <v>254</v>
      </c>
    </row>
    <row r="917" spans="1:61" ht="15.5">
      <c r="A917" s="117" t="str">
        <f t="shared" si="14"/>
        <v>UK</v>
      </c>
      <c r="B917" s="118" t="s">
        <v>380</v>
      </c>
      <c r="C917" s="118">
        <v>1</v>
      </c>
      <c r="D917" s="118" t="s">
        <v>1351</v>
      </c>
      <c r="E917" s="119">
        <v>16</v>
      </c>
      <c r="F917" s="120">
        <v>1.4962247610092163</v>
      </c>
      <c r="G917" s="121">
        <v>36.037261962890625</v>
      </c>
      <c r="H917" s="137" t="s">
        <v>24</v>
      </c>
      <c r="I917" s="123">
        <v>159.15457090000001</v>
      </c>
      <c r="J917" s="124">
        <v>0.46400000000000002</v>
      </c>
      <c r="K917" s="124">
        <v>3.6859999999999999</v>
      </c>
      <c r="L917" s="124">
        <v>20.02</v>
      </c>
      <c r="N917" s="125">
        <v>6.8599999999999994E-2</v>
      </c>
      <c r="O917" s="126">
        <v>0</v>
      </c>
      <c r="P917" s="126">
        <v>0</v>
      </c>
      <c r="Q917" s="126">
        <v>0.59189999999999998</v>
      </c>
      <c r="R917" s="126">
        <v>0</v>
      </c>
      <c r="S917" s="126">
        <v>0.115897955735766</v>
      </c>
      <c r="T917" s="126">
        <v>0</v>
      </c>
      <c r="U917" s="126">
        <v>0</v>
      </c>
      <c r="V917" s="127">
        <v>0.115897955735766</v>
      </c>
      <c r="W917" s="126">
        <v>12.0367982116757</v>
      </c>
      <c r="X917" s="126">
        <v>11.1770269108417</v>
      </c>
      <c r="Y917" s="126">
        <v>0.85977130083397801</v>
      </c>
      <c r="Z917" s="126">
        <v>0.85977130083397801</v>
      </c>
      <c r="AA917" s="126">
        <v>0.85977130083397801</v>
      </c>
      <c r="AB917" s="126">
        <v>0</v>
      </c>
      <c r="AC917" s="126">
        <v>0</v>
      </c>
      <c r="AD917" s="126">
        <v>11.1770269108417</v>
      </c>
      <c r="AE917" s="127">
        <v>0</v>
      </c>
      <c r="AF917" s="128">
        <v>4</v>
      </c>
      <c r="AG917" s="125">
        <v>5.43547416387241</v>
      </c>
      <c r="AH917" s="126">
        <v>5.3125268678531503</v>
      </c>
      <c r="AI917" s="126">
        <v>0.12294729601925899</v>
      </c>
      <c r="AJ917" s="126">
        <v>0.12294729601925899</v>
      </c>
      <c r="AK917" s="126">
        <v>0.12294729601925899</v>
      </c>
      <c r="AL917" s="126">
        <v>0</v>
      </c>
      <c r="AM917" s="126">
        <v>0</v>
      </c>
      <c r="AN917" s="126">
        <v>5.3125268678531503</v>
      </c>
      <c r="AO917" s="127">
        <v>0</v>
      </c>
      <c r="AP917" s="129">
        <v>60</v>
      </c>
      <c r="AQ917" s="129">
        <v>0</v>
      </c>
      <c r="AR917" s="129">
        <v>60</v>
      </c>
      <c r="AS917" s="129">
        <v>457</v>
      </c>
      <c r="AT917" s="129">
        <v>0</v>
      </c>
      <c r="AU917" s="129">
        <v>457</v>
      </c>
      <c r="AV917" s="129">
        <v>0</v>
      </c>
      <c r="AW917" s="129">
        <v>60</v>
      </c>
      <c r="AX917" s="129">
        <v>457</v>
      </c>
      <c r="AY917" s="129">
        <v>517</v>
      </c>
      <c r="AZ917" s="130">
        <v>517</v>
      </c>
      <c r="BA917" s="131">
        <v>2.25</v>
      </c>
      <c r="BB917" s="116" t="s">
        <v>254</v>
      </c>
      <c r="BC917" s="116" t="s">
        <v>254</v>
      </c>
      <c r="BD917" s="116" t="s">
        <v>254</v>
      </c>
      <c r="BE917" s="116" t="s">
        <v>254</v>
      </c>
      <c r="BF917" s="116">
        <v>1</v>
      </c>
      <c r="BG917" s="116" t="s">
        <v>254</v>
      </c>
      <c r="BH917" s="116">
        <v>1</v>
      </c>
      <c r="BI917" s="116" t="s">
        <v>254</v>
      </c>
    </row>
    <row r="918" spans="1:61" ht="15.5">
      <c r="A918" s="117" t="str">
        <f t="shared" si="14"/>
        <v>UK</v>
      </c>
      <c r="B918" s="118" t="s">
        <v>380</v>
      </c>
      <c r="C918" s="118">
        <v>1</v>
      </c>
      <c r="D918" s="118" t="s">
        <v>1352</v>
      </c>
      <c r="E918" s="119">
        <v>17</v>
      </c>
      <c r="F918" s="120">
        <v>1.688884973526001</v>
      </c>
      <c r="G918" s="121">
        <v>37.831737518310547</v>
      </c>
      <c r="H918" s="137" t="s">
        <v>24</v>
      </c>
      <c r="I918" s="123">
        <v>381.97097020000001</v>
      </c>
      <c r="J918" s="124">
        <v>0.36799999999999999</v>
      </c>
      <c r="K918" s="124">
        <v>3.032</v>
      </c>
      <c r="L918" s="124">
        <v>20.251999999999999</v>
      </c>
      <c r="N918" s="125">
        <v>6.5000000000000002E-2</v>
      </c>
      <c r="O918" s="126">
        <v>0</v>
      </c>
      <c r="P918" s="126">
        <v>0</v>
      </c>
      <c r="Q918" s="126">
        <v>0.52880000000000005</v>
      </c>
      <c r="R918" s="126">
        <v>0</v>
      </c>
      <c r="S918" s="126">
        <v>0.122919818456884</v>
      </c>
      <c r="T918" s="126">
        <v>0</v>
      </c>
      <c r="U918" s="126">
        <v>0</v>
      </c>
      <c r="V918" s="127">
        <v>0.122919818456884</v>
      </c>
      <c r="W918" s="126">
        <v>8.1163341224213692</v>
      </c>
      <c r="X918" s="126">
        <v>7.4399729455529302</v>
      </c>
      <c r="Y918" s="126">
        <v>0.67636117686844799</v>
      </c>
      <c r="Z918" s="126">
        <v>0.67636117686844799</v>
      </c>
      <c r="AA918" s="126">
        <v>0.67636117686844799</v>
      </c>
      <c r="AB918" s="126">
        <v>0</v>
      </c>
      <c r="AC918" s="126">
        <v>0</v>
      </c>
      <c r="AD918" s="126">
        <v>7.4399729455529302</v>
      </c>
      <c r="AE918" s="127">
        <v>0</v>
      </c>
      <c r="AF918" s="128">
        <v>4</v>
      </c>
      <c r="AG918" s="125">
        <v>2.7223537368955002</v>
      </c>
      <c r="AH918" s="126">
        <v>2.6256340886033098</v>
      </c>
      <c r="AI918" s="126">
        <v>9.6719648292188001E-2</v>
      </c>
      <c r="AJ918" s="126">
        <v>9.6719648292188001E-2</v>
      </c>
      <c r="AK918" s="126">
        <v>9.6719648292188001E-2</v>
      </c>
      <c r="AL918" s="126">
        <v>0</v>
      </c>
      <c r="AM918" s="126">
        <v>0</v>
      </c>
      <c r="AN918" s="126">
        <v>2.6256340886033098</v>
      </c>
      <c r="AO918" s="127">
        <v>0</v>
      </c>
      <c r="AP918" s="129">
        <v>37</v>
      </c>
      <c r="AQ918" s="129">
        <v>0</v>
      </c>
      <c r="AR918" s="129">
        <v>37</v>
      </c>
      <c r="AS918" s="129">
        <v>231</v>
      </c>
      <c r="AT918" s="129">
        <v>0</v>
      </c>
      <c r="AU918" s="129">
        <v>231</v>
      </c>
      <c r="AV918" s="129">
        <v>0</v>
      </c>
      <c r="AW918" s="129">
        <v>37</v>
      </c>
      <c r="AX918" s="129">
        <v>231</v>
      </c>
      <c r="AY918" s="129">
        <v>268</v>
      </c>
      <c r="AZ918" s="130">
        <v>268</v>
      </c>
      <c r="BA918" s="131">
        <v>4.8643999999999998</v>
      </c>
      <c r="BB918" s="116">
        <v>1</v>
      </c>
      <c r="BC918" s="116" t="s">
        <v>254</v>
      </c>
      <c r="BD918" s="116">
        <v>0</v>
      </c>
      <c r="BE918" s="116" t="s">
        <v>254</v>
      </c>
      <c r="BF918" s="116" t="s">
        <v>254</v>
      </c>
      <c r="BG918" s="116" t="s">
        <v>254</v>
      </c>
      <c r="BH918" s="116">
        <v>1</v>
      </c>
      <c r="BI918" s="116">
        <v>1</v>
      </c>
    </row>
    <row r="919" spans="1:61" ht="15.5">
      <c r="A919" s="117" t="str">
        <f t="shared" si="14"/>
        <v>UK</v>
      </c>
      <c r="B919" s="118" t="s">
        <v>380</v>
      </c>
      <c r="C919" s="118">
        <v>1</v>
      </c>
      <c r="D919" s="118" t="s">
        <v>1353</v>
      </c>
      <c r="E919" s="119">
        <v>18</v>
      </c>
      <c r="F919" s="120">
        <v>1.2392216920852661</v>
      </c>
      <c r="G919" s="121">
        <v>39.426464080810547</v>
      </c>
      <c r="H919" s="137" t="s">
        <v>24</v>
      </c>
      <c r="I919" s="123">
        <v>509.29462690000003</v>
      </c>
      <c r="J919" s="124">
        <v>0.38400000000000001</v>
      </c>
      <c r="K919" s="124">
        <v>3.8359999999999999</v>
      </c>
      <c r="L919" s="124">
        <v>18.38</v>
      </c>
      <c r="N919" s="125">
        <v>5.7500000000000002E-2</v>
      </c>
      <c r="O919" s="126">
        <v>0</v>
      </c>
      <c r="P919" s="126">
        <v>0</v>
      </c>
      <c r="Q919" s="126">
        <v>0.50570000000000004</v>
      </c>
      <c r="R919" s="126">
        <v>0</v>
      </c>
      <c r="S919" s="126">
        <v>0.113703776942851</v>
      </c>
      <c r="T919" s="126">
        <v>0</v>
      </c>
      <c r="U919" s="126">
        <v>0</v>
      </c>
      <c r="V919" s="127">
        <v>0.113703776942851</v>
      </c>
      <c r="W919" s="126">
        <v>3.0433165387346599</v>
      </c>
      <c r="X919" s="126">
        <v>2.3670239745714001</v>
      </c>
      <c r="Y919" s="126">
        <v>0.676292564163257</v>
      </c>
      <c r="Z919" s="126">
        <v>0.676292564163257</v>
      </c>
      <c r="AA919" s="126">
        <v>0.676292564163257</v>
      </c>
      <c r="AB919" s="126">
        <v>0</v>
      </c>
      <c r="AC919" s="126">
        <v>0</v>
      </c>
      <c r="AD919" s="126">
        <v>2.3670239745714001</v>
      </c>
      <c r="AE919" s="127">
        <v>0</v>
      </c>
      <c r="AF919" s="128">
        <v>4</v>
      </c>
      <c r="AG919" s="125">
        <v>2.1299834308321799</v>
      </c>
      <c r="AH919" s="126">
        <v>1.75396476515741</v>
      </c>
      <c r="AI919" s="126">
        <v>0.37601866567477099</v>
      </c>
      <c r="AJ919" s="126">
        <v>0.37601866567477099</v>
      </c>
      <c r="AK919" s="126">
        <v>0.37601866567477099</v>
      </c>
      <c r="AL919" s="126">
        <v>0</v>
      </c>
      <c r="AM919" s="126">
        <v>0</v>
      </c>
      <c r="AN919" s="126">
        <v>1.75396476515741</v>
      </c>
      <c r="AO919" s="127">
        <v>0</v>
      </c>
      <c r="AP919" s="129">
        <v>26</v>
      </c>
      <c r="AQ919" s="129">
        <v>0</v>
      </c>
      <c r="AR919" s="129">
        <v>26</v>
      </c>
      <c r="AS919" s="129">
        <v>264</v>
      </c>
      <c r="AT919" s="129">
        <v>0</v>
      </c>
      <c r="AU919" s="129">
        <v>264</v>
      </c>
      <c r="AV919" s="129">
        <v>0</v>
      </c>
      <c r="AW919" s="129">
        <v>26</v>
      </c>
      <c r="AX919" s="129">
        <v>264</v>
      </c>
      <c r="AY919" s="129">
        <v>290</v>
      </c>
      <c r="AZ919" s="130">
        <v>290</v>
      </c>
      <c r="BA919" s="131" t="s">
        <v>254</v>
      </c>
      <c r="BB919" s="116">
        <v>1</v>
      </c>
      <c r="BC919" s="116" t="s">
        <v>254</v>
      </c>
      <c r="BD919" s="116">
        <v>1</v>
      </c>
      <c r="BE919" s="116" t="s">
        <v>254</v>
      </c>
      <c r="BF919" s="116" t="s">
        <v>254</v>
      </c>
      <c r="BG919" s="116" t="s">
        <v>254</v>
      </c>
      <c r="BH919" s="116">
        <v>1</v>
      </c>
      <c r="BI919" s="116">
        <v>1</v>
      </c>
    </row>
    <row r="920" spans="1:61" ht="15.5">
      <c r="A920" s="117" t="str">
        <f t="shared" si="14"/>
        <v>UK</v>
      </c>
      <c r="B920" s="118" t="s">
        <v>380</v>
      </c>
      <c r="C920" s="118">
        <v>1</v>
      </c>
      <c r="D920" s="118" t="s">
        <v>1354</v>
      </c>
      <c r="E920" s="119">
        <v>19</v>
      </c>
      <c r="F920" s="120">
        <v>1.4887930154800415</v>
      </c>
      <c r="G920" s="121">
        <v>36.018230438232422</v>
      </c>
      <c r="H920" s="137" t="s">
        <v>24</v>
      </c>
      <c r="I920" s="123">
        <v>190.98548510000001</v>
      </c>
      <c r="J920" s="124">
        <v>0.30599999999999999</v>
      </c>
      <c r="K920" s="124">
        <v>4.7359999999999998</v>
      </c>
      <c r="L920" s="124">
        <v>20.13</v>
      </c>
      <c r="N920" s="125">
        <v>2.87E-2</v>
      </c>
      <c r="O920" s="126">
        <v>0</v>
      </c>
      <c r="P920" s="126">
        <v>0</v>
      </c>
      <c r="Q920" s="126">
        <v>0.45590000000000003</v>
      </c>
      <c r="R920" s="126">
        <v>0</v>
      </c>
      <c r="S920" s="126">
        <v>6.2952401842509303E-2</v>
      </c>
      <c r="T920" s="126">
        <v>0</v>
      </c>
      <c r="U920" s="126">
        <v>0</v>
      </c>
      <c r="V920" s="127">
        <v>6.2952401842509303E-2</v>
      </c>
      <c r="W920" s="126">
        <v>13.7006409942751</v>
      </c>
      <c r="X920" s="126">
        <v>13.7006409942751</v>
      </c>
      <c r="Y920" s="126">
        <v>0</v>
      </c>
      <c r="Z920" s="126">
        <v>0</v>
      </c>
      <c r="AA920" s="126">
        <v>0</v>
      </c>
      <c r="AB920" s="126">
        <v>0</v>
      </c>
      <c r="AC920" s="126">
        <v>0</v>
      </c>
      <c r="AD920" s="126">
        <v>13.7006409942751</v>
      </c>
      <c r="AE920" s="127">
        <v>0</v>
      </c>
      <c r="AF920" s="128">
        <v>5</v>
      </c>
      <c r="AG920" s="125">
        <v>7.1385232666242597</v>
      </c>
      <c r="AH920" s="126">
        <v>7.1385232666242597</v>
      </c>
      <c r="AI920" s="126">
        <v>0</v>
      </c>
      <c r="AJ920" s="126">
        <v>0</v>
      </c>
      <c r="AK920" s="126">
        <v>0</v>
      </c>
      <c r="AL920" s="126">
        <v>0</v>
      </c>
      <c r="AM920" s="126">
        <v>0</v>
      </c>
      <c r="AN920" s="126">
        <v>7.1385232666242597</v>
      </c>
      <c r="AO920" s="127">
        <v>0</v>
      </c>
      <c r="AP920" s="129">
        <v>32</v>
      </c>
      <c r="AQ920" s="129">
        <v>0</v>
      </c>
      <c r="AR920" s="129">
        <v>32</v>
      </c>
      <c r="AS920" s="129">
        <v>434</v>
      </c>
      <c r="AT920" s="129">
        <v>0</v>
      </c>
      <c r="AU920" s="129">
        <v>434</v>
      </c>
      <c r="AV920" s="129">
        <v>0</v>
      </c>
      <c r="AW920" s="129">
        <v>32</v>
      </c>
      <c r="AX920" s="129">
        <v>434</v>
      </c>
      <c r="AY920" s="129">
        <v>466</v>
      </c>
      <c r="AZ920" s="130">
        <v>466</v>
      </c>
      <c r="BA920" s="131">
        <v>0.97</v>
      </c>
      <c r="BB920" s="116">
        <v>1</v>
      </c>
      <c r="BC920" s="116" t="s">
        <v>254</v>
      </c>
      <c r="BD920" s="116">
        <v>0</v>
      </c>
      <c r="BE920" s="116" t="s">
        <v>254</v>
      </c>
      <c r="BF920" s="116" t="s">
        <v>254</v>
      </c>
      <c r="BG920" s="116" t="s">
        <v>254</v>
      </c>
      <c r="BH920" s="116">
        <v>1</v>
      </c>
      <c r="BI920" s="116">
        <v>1</v>
      </c>
    </row>
    <row r="921" spans="1:61" ht="15.5">
      <c r="A921" s="117" t="str">
        <f t="shared" si="14"/>
        <v>UK</v>
      </c>
      <c r="B921" s="118" t="s">
        <v>380</v>
      </c>
      <c r="C921" s="118">
        <v>1</v>
      </c>
      <c r="D921" s="118" t="s">
        <v>1355</v>
      </c>
      <c r="E921" s="119">
        <v>20</v>
      </c>
      <c r="F921" s="120">
        <v>1.378400444984436</v>
      </c>
      <c r="G921" s="121">
        <v>36.188125610351563</v>
      </c>
      <c r="H921" s="137" t="s">
        <v>24</v>
      </c>
      <c r="I921" s="123">
        <v>190.98548510000001</v>
      </c>
      <c r="J921" s="124">
        <v>0.44600000000000001</v>
      </c>
      <c r="K921" s="124">
        <v>3.56</v>
      </c>
      <c r="L921" s="124">
        <v>27.3</v>
      </c>
      <c r="N921" s="125">
        <v>5.4699999999999999E-2</v>
      </c>
      <c r="O921" s="126">
        <v>0</v>
      </c>
      <c r="P921" s="126">
        <v>0</v>
      </c>
      <c r="Q921" s="126">
        <v>0.51659999999999995</v>
      </c>
      <c r="R921" s="126">
        <v>0</v>
      </c>
      <c r="S921" s="126">
        <v>0.10588463027487401</v>
      </c>
      <c r="T921" s="126">
        <v>0</v>
      </c>
      <c r="U921" s="126">
        <v>0</v>
      </c>
      <c r="V921" s="127">
        <v>0.10588463027487401</v>
      </c>
      <c r="W921" s="126">
        <v>2.8916777514313798</v>
      </c>
      <c r="X921" s="126">
        <v>2.8916777514313798</v>
      </c>
      <c r="Y921" s="126">
        <v>0</v>
      </c>
      <c r="Z921" s="126">
        <v>0</v>
      </c>
      <c r="AA921" s="126">
        <v>0</v>
      </c>
      <c r="AB921" s="126">
        <v>0</v>
      </c>
      <c r="AC921" s="126">
        <v>0</v>
      </c>
      <c r="AD921" s="126">
        <v>2.8916777514313798</v>
      </c>
      <c r="AE921" s="127">
        <v>0</v>
      </c>
      <c r="AF921" s="128">
        <v>3</v>
      </c>
      <c r="AG921" s="125">
        <v>1.22664970215719</v>
      </c>
      <c r="AH921" s="126">
        <v>1.22664970215719</v>
      </c>
      <c r="AI921" s="126">
        <v>0</v>
      </c>
      <c r="AJ921" s="126">
        <v>0</v>
      </c>
      <c r="AK921" s="126">
        <v>0</v>
      </c>
      <c r="AL921" s="126">
        <v>0</v>
      </c>
      <c r="AM921" s="126">
        <v>0</v>
      </c>
      <c r="AN921" s="126">
        <v>1.22664970215719</v>
      </c>
      <c r="AO921" s="127">
        <v>0</v>
      </c>
      <c r="AP921" s="129">
        <v>34</v>
      </c>
      <c r="AQ921" s="129">
        <v>0</v>
      </c>
      <c r="AR921" s="129">
        <v>34</v>
      </c>
      <c r="AS921" s="129">
        <v>104</v>
      </c>
      <c r="AT921" s="129">
        <v>0</v>
      </c>
      <c r="AU921" s="129">
        <v>104</v>
      </c>
      <c r="AV921" s="129">
        <v>0</v>
      </c>
      <c r="AW921" s="129">
        <v>34</v>
      </c>
      <c r="AX921" s="129">
        <v>104</v>
      </c>
      <c r="AY921" s="129">
        <v>138</v>
      </c>
      <c r="AZ921" s="130">
        <v>138</v>
      </c>
      <c r="BA921" s="131">
        <v>6.54</v>
      </c>
      <c r="BB921" s="116">
        <v>1</v>
      </c>
      <c r="BC921" s="116" t="s">
        <v>254</v>
      </c>
      <c r="BD921" s="116">
        <v>1</v>
      </c>
      <c r="BE921" s="116" t="s">
        <v>254</v>
      </c>
      <c r="BF921" s="116">
        <v>0</v>
      </c>
      <c r="BG921" s="116" t="s">
        <v>254</v>
      </c>
      <c r="BH921" s="116">
        <v>1</v>
      </c>
      <c r="BI921" s="116">
        <v>1</v>
      </c>
    </row>
    <row r="922" spans="1:61" ht="15.5">
      <c r="A922" s="117" t="str">
        <f t="shared" si="14"/>
        <v>VA</v>
      </c>
      <c r="B922" s="118" t="s">
        <v>383</v>
      </c>
      <c r="C922" s="118">
        <v>1</v>
      </c>
      <c r="D922" s="118" t="s">
        <v>1356</v>
      </c>
      <c r="E922" s="119">
        <v>1</v>
      </c>
      <c r="F922" s="120">
        <v>1.9010000228881836</v>
      </c>
      <c r="G922" s="121">
        <v>32.130523681640625</v>
      </c>
      <c r="H922" s="137" t="s">
        <v>24</v>
      </c>
      <c r="I922" s="123">
        <v>859.43468299999995</v>
      </c>
      <c r="J922" s="124">
        <v>0.28749999999999998</v>
      </c>
      <c r="K922" s="124">
        <v>6.3250000000000002</v>
      </c>
      <c r="L922" s="124">
        <v>31.6</v>
      </c>
      <c r="N922" s="125">
        <v>0.21160000000000001</v>
      </c>
      <c r="O922" s="126">
        <v>0</v>
      </c>
      <c r="P922" s="126">
        <v>0</v>
      </c>
      <c r="Q922" s="126">
        <v>0.40250000000000002</v>
      </c>
      <c r="R922" s="126">
        <v>0</v>
      </c>
      <c r="S922" s="126">
        <v>0.52571428571428602</v>
      </c>
      <c r="T922" s="126">
        <v>0</v>
      </c>
      <c r="U922" s="126">
        <v>0</v>
      </c>
      <c r="V922" s="127">
        <v>0.52571428571428602</v>
      </c>
      <c r="W922" s="126">
        <v>43.004972449939501</v>
      </c>
      <c r="X922" s="126">
        <v>0</v>
      </c>
      <c r="Y922" s="126">
        <v>43.004972449939501</v>
      </c>
      <c r="Z922" s="126">
        <v>36.285445504636499</v>
      </c>
      <c r="AA922" s="126">
        <v>13.4390538906061</v>
      </c>
      <c r="AB922" s="126">
        <v>22.846391614030399</v>
      </c>
      <c r="AC922" s="126">
        <v>6.7195269453030502</v>
      </c>
      <c r="AD922" s="126">
        <v>0</v>
      </c>
      <c r="AE922" s="127">
        <v>0</v>
      </c>
      <c r="AF922" s="128">
        <v>6</v>
      </c>
      <c r="AG922" s="125">
        <v>49.109662679747302</v>
      </c>
      <c r="AH922" s="126">
        <v>0</v>
      </c>
      <c r="AI922" s="126">
        <v>49.109662679747302</v>
      </c>
      <c r="AJ922" s="126">
        <v>22.805402499664002</v>
      </c>
      <c r="AK922" s="126">
        <v>14.2138153473995</v>
      </c>
      <c r="AL922" s="126">
        <v>8.5915871522644807</v>
      </c>
      <c r="AM922" s="126">
        <v>26.3042601800833</v>
      </c>
      <c r="AN922" s="126">
        <v>0</v>
      </c>
      <c r="AO922" s="127">
        <v>0</v>
      </c>
      <c r="AP922" s="129">
        <v>555</v>
      </c>
      <c r="AQ922" s="129">
        <v>0</v>
      </c>
      <c r="AR922" s="129">
        <v>555</v>
      </c>
      <c r="AS922" s="129">
        <v>779</v>
      </c>
      <c r="AT922" s="129">
        <v>0</v>
      </c>
      <c r="AU922" s="129">
        <v>779</v>
      </c>
      <c r="AV922" s="129">
        <v>0</v>
      </c>
      <c r="AW922" s="129">
        <v>555</v>
      </c>
      <c r="AX922" s="129">
        <v>779</v>
      </c>
      <c r="AY922" s="129">
        <v>1334</v>
      </c>
      <c r="AZ922" s="130">
        <v>1334</v>
      </c>
      <c r="BA922" s="131">
        <v>5.3914</v>
      </c>
      <c r="BB922" s="116">
        <v>0</v>
      </c>
      <c r="BC922" s="116" t="s">
        <v>254</v>
      </c>
      <c r="BD922" s="116">
        <v>0</v>
      </c>
      <c r="BE922" s="116">
        <v>1</v>
      </c>
      <c r="BF922" s="116">
        <v>1</v>
      </c>
      <c r="BG922" s="116" t="s">
        <v>254</v>
      </c>
      <c r="BH922" s="116">
        <v>0</v>
      </c>
      <c r="BI922" s="116">
        <v>0.5</v>
      </c>
    </row>
    <row r="923" spans="1:61" ht="15.5">
      <c r="A923" s="117" t="str">
        <f t="shared" si="14"/>
        <v>VA</v>
      </c>
      <c r="B923" s="118" t="s">
        <v>383</v>
      </c>
      <c r="C923" s="118">
        <v>1</v>
      </c>
      <c r="D923" s="118" t="s">
        <v>1357</v>
      </c>
      <c r="E923" s="119">
        <v>2</v>
      </c>
      <c r="F923" s="120">
        <v>2.0979907512664795</v>
      </c>
      <c r="G923" s="121">
        <v>36.93255615234375</v>
      </c>
      <c r="H923" s="137" t="s">
        <v>24</v>
      </c>
      <c r="I923" s="123">
        <v>1464.2220520000001</v>
      </c>
      <c r="J923" s="124">
        <v>0.3125</v>
      </c>
      <c r="K923" s="124">
        <v>8.0500000000000007</v>
      </c>
      <c r="L923" s="124">
        <v>42.274999999999999</v>
      </c>
      <c r="N923" s="125">
        <v>0.22189999999999999</v>
      </c>
      <c r="O923" s="126">
        <v>0</v>
      </c>
      <c r="P923" s="126">
        <v>0</v>
      </c>
      <c r="Q923" s="126">
        <v>0.65820000000000001</v>
      </c>
      <c r="R923" s="126">
        <v>0</v>
      </c>
      <c r="S923" s="126">
        <v>0.33713157095107898</v>
      </c>
      <c r="T923" s="126">
        <v>0</v>
      </c>
      <c r="U923" s="126">
        <v>0</v>
      </c>
      <c r="V923" s="127">
        <v>0.33713157095107898</v>
      </c>
      <c r="W923" s="126">
        <v>71.069998307857205</v>
      </c>
      <c r="X923" s="126">
        <v>0</v>
      </c>
      <c r="Y923" s="126">
        <v>70.505950702239303</v>
      </c>
      <c r="Z923" s="126">
        <v>64.865474646060093</v>
      </c>
      <c r="AA923" s="126">
        <v>21.997856619098702</v>
      </c>
      <c r="AB923" s="126">
        <v>42.867618026961502</v>
      </c>
      <c r="AC923" s="126">
        <v>5.6404760561791401</v>
      </c>
      <c r="AD923" s="126">
        <v>0.56404760561791401</v>
      </c>
      <c r="AE923" s="127">
        <v>0</v>
      </c>
      <c r="AF923" s="128">
        <v>7</v>
      </c>
      <c r="AG923" s="125">
        <v>49.927237858875301</v>
      </c>
      <c r="AH923" s="126">
        <v>0</v>
      </c>
      <c r="AI923" s="126">
        <v>48.420102656664199</v>
      </c>
      <c r="AJ923" s="126">
        <v>28.3969767048339</v>
      </c>
      <c r="AK923" s="126">
        <v>12.7497320773873</v>
      </c>
      <c r="AL923" s="126">
        <v>15.6472446274466</v>
      </c>
      <c r="AM923" s="126">
        <v>20.023125951830298</v>
      </c>
      <c r="AN923" s="126">
        <v>1.50713520221107</v>
      </c>
      <c r="AO923" s="127">
        <v>0</v>
      </c>
      <c r="AP923" s="135">
        <v>306</v>
      </c>
      <c r="AQ923" s="135">
        <v>0</v>
      </c>
      <c r="AR923" s="135">
        <v>306</v>
      </c>
      <c r="AS923" s="135" t="s">
        <v>254</v>
      </c>
      <c r="AT923" s="135" t="s">
        <v>254</v>
      </c>
      <c r="AU923" s="135" t="s">
        <v>254</v>
      </c>
      <c r="AV923" s="135">
        <v>0</v>
      </c>
      <c r="AW923" s="135">
        <v>306</v>
      </c>
      <c r="AX923" s="135" t="s">
        <v>254</v>
      </c>
      <c r="AY923" s="135" t="s">
        <v>254</v>
      </c>
      <c r="AZ923" s="136" t="s">
        <v>254</v>
      </c>
      <c r="BA923" s="131">
        <v>1.9021999999999999</v>
      </c>
      <c r="BB923" s="116">
        <v>1</v>
      </c>
      <c r="BC923" s="116" t="s">
        <v>254</v>
      </c>
      <c r="BD923" s="116">
        <v>0</v>
      </c>
      <c r="BE923" s="116">
        <v>1</v>
      </c>
      <c r="BF923" s="116">
        <v>1</v>
      </c>
      <c r="BG923" s="116" t="s">
        <v>254</v>
      </c>
      <c r="BH923" s="116">
        <v>1</v>
      </c>
      <c r="BI923" s="116">
        <v>1</v>
      </c>
    </row>
    <row r="924" spans="1:61" ht="15.5">
      <c r="A924" s="117" t="str">
        <f t="shared" si="14"/>
        <v>VA</v>
      </c>
      <c r="B924" s="118" t="s">
        <v>383</v>
      </c>
      <c r="C924" s="118">
        <v>1</v>
      </c>
      <c r="D924" s="118" t="s">
        <v>1358</v>
      </c>
      <c r="E924" s="119">
        <v>3</v>
      </c>
      <c r="F924" s="120">
        <v>2.1635656356811523</v>
      </c>
      <c r="G924" s="121">
        <v>35.480964660644531</v>
      </c>
      <c r="H924" s="137" t="s">
        <v>24</v>
      </c>
      <c r="I924" s="123">
        <v>1432.391138</v>
      </c>
      <c r="J924" s="124">
        <v>0.3125</v>
      </c>
      <c r="K924" s="124">
        <v>6.95</v>
      </c>
      <c r="L924" s="124">
        <v>44.075000000000003</v>
      </c>
      <c r="N924" s="125">
        <v>0.16500000000000001</v>
      </c>
      <c r="O924" s="126">
        <v>0</v>
      </c>
      <c r="P924" s="126">
        <v>0</v>
      </c>
      <c r="Q924" s="126">
        <v>0.61129999999999995</v>
      </c>
      <c r="R924" s="126">
        <v>0</v>
      </c>
      <c r="S924" s="126">
        <v>0.269916571241616</v>
      </c>
      <c r="T924" s="126">
        <v>0</v>
      </c>
      <c r="U924" s="126">
        <v>0</v>
      </c>
      <c r="V924" s="127">
        <v>0.269916571241616</v>
      </c>
      <c r="W924" s="126">
        <v>24.9316112053741</v>
      </c>
      <c r="X924" s="126">
        <v>0</v>
      </c>
      <c r="Y924" s="126">
        <v>22.853976938259599</v>
      </c>
      <c r="Z924" s="126">
        <v>18.3524360261782</v>
      </c>
      <c r="AA924" s="126">
        <v>3.1164514006717701</v>
      </c>
      <c r="AB924" s="126">
        <v>15.235984625506401</v>
      </c>
      <c r="AC924" s="126">
        <v>4.50154091208144</v>
      </c>
      <c r="AD924" s="126">
        <v>2.0776342671145098</v>
      </c>
      <c r="AE924" s="127">
        <v>0</v>
      </c>
      <c r="AF924" s="128">
        <v>6</v>
      </c>
      <c r="AG924" s="125">
        <v>25.429897157103799</v>
      </c>
      <c r="AH924" s="126">
        <v>0</v>
      </c>
      <c r="AI924" s="126">
        <v>20.1059593476228</v>
      </c>
      <c r="AJ924" s="126">
        <v>6.0687696942414897</v>
      </c>
      <c r="AK924" s="126">
        <v>2.2923231413830099</v>
      </c>
      <c r="AL924" s="126">
        <v>3.7764465528584799</v>
      </c>
      <c r="AM924" s="126">
        <v>14.037189653381301</v>
      </c>
      <c r="AN924" s="126">
        <v>5.32393780948094</v>
      </c>
      <c r="AO924" s="127">
        <v>0</v>
      </c>
      <c r="AP924" s="129">
        <v>283</v>
      </c>
      <c r="AQ924" s="129">
        <v>0</v>
      </c>
      <c r="AR924" s="129">
        <v>283</v>
      </c>
      <c r="AS924" s="129">
        <v>1076</v>
      </c>
      <c r="AT924" s="129">
        <v>0</v>
      </c>
      <c r="AU924" s="129">
        <v>1076</v>
      </c>
      <c r="AV924" s="129">
        <v>0</v>
      </c>
      <c r="AW924" s="129">
        <v>283</v>
      </c>
      <c r="AX924" s="129">
        <v>1076</v>
      </c>
      <c r="AY924" s="129">
        <v>1359</v>
      </c>
      <c r="AZ924" s="130">
        <v>1359</v>
      </c>
      <c r="BA924" s="131">
        <v>0.71599999999999997</v>
      </c>
      <c r="BB924" s="116">
        <v>1</v>
      </c>
      <c r="BC924" s="116" t="s">
        <v>254</v>
      </c>
      <c r="BD924" s="116">
        <v>0</v>
      </c>
      <c r="BE924" s="116">
        <v>0</v>
      </c>
      <c r="BF924" s="116">
        <v>0</v>
      </c>
      <c r="BG924" s="116" t="s">
        <v>254</v>
      </c>
      <c r="BH924" s="116">
        <v>1</v>
      </c>
      <c r="BI924" s="116">
        <v>0.5</v>
      </c>
    </row>
    <row r="925" spans="1:61" ht="15.5">
      <c r="A925" s="117" t="str">
        <f t="shared" si="14"/>
        <v>VA</v>
      </c>
      <c r="B925" s="118" t="s">
        <v>383</v>
      </c>
      <c r="C925" s="118">
        <v>1</v>
      </c>
      <c r="D925" s="118" t="s">
        <v>1359</v>
      </c>
      <c r="E925" s="119">
        <v>4</v>
      </c>
      <c r="F925" s="120">
        <v>2.2104036808013916</v>
      </c>
      <c r="G925" s="121">
        <v>36.738777160644531</v>
      </c>
      <c r="H925" s="137" t="s">
        <v>24</v>
      </c>
      <c r="I925" s="123">
        <v>1496.0529670000001</v>
      </c>
      <c r="J925" s="124">
        <v>0.3125</v>
      </c>
      <c r="K925" s="124">
        <v>9.2249999999999996</v>
      </c>
      <c r="L925" s="124">
        <v>47.85</v>
      </c>
      <c r="N925" s="125">
        <v>0.2228</v>
      </c>
      <c r="O925" s="126">
        <v>0</v>
      </c>
      <c r="P925" s="126">
        <v>0</v>
      </c>
      <c r="Q925" s="126">
        <v>0.68910000000000005</v>
      </c>
      <c r="R925" s="126">
        <v>0</v>
      </c>
      <c r="S925" s="126">
        <v>0.32332027281962</v>
      </c>
      <c r="T925" s="126">
        <v>0</v>
      </c>
      <c r="U925" s="126">
        <v>0</v>
      </c>
      <c r="V925" s="127">
        <v>0.32332027281962</v>
      </c>
      <c r="W925" s="126">
        <v>42.699300083637802</v>
      </c>
      <c r="X925" s="126">
        <v>0</v>
      </c>
      <c r="Y925" s="126">
        <v>41.818902143769002</v>
      </c>
      <c r="Z925" s="126">
        <v>35.215917594752803</v>
      </c>
      <c r="AA925" s="126">
        <v>13.6461680679667</v>
      </c>
      <c r="AB925" s="126">
        <v>21.569749526786101</v>
      </c>
      <c r="AC925" s="126">
        <v>6.6029845490161598</v>
      </c>
      <c r="AD925" s="126">
        <v>0.88039793986882098</v>
      </c>
      <c r="AE925" s="127">
        <v>0</v>
      </c>
      <c r="AF925" s="128">
        <v>10</v>
      </c>
      <c r="AG925" s="125">
        <v>35.166175111150203</v>
      </c>
      <c r="AH925" s="126">
        <v>0</v>
      </c>
      <c r="AI925" s="126">
        <v>33.9230532200555</v>
      </c>
      <c r="AJ925" s="126">
        <v>15.5082097107893</v>
      </c>
      <c r="AK925" s="126">
        <v>7.1466302768851504</v>
      </c>
      <c r="AL925" s="126">
        <v>8.3615794339041205</v>
      </c>
      <c r="AM925" s="126">
        <v>18.414843509266198</v>
      </c>
      <c r="AN925" s="126">
        <v>1.2431218910947801</v>
      </c>
      <c r="AO925" s="127">
        <v>0</v>
      </c>
      <c r="AP925" s="129">
        <v>259</v>
      </c>
      <c r="AQ925" s="129">
        <v>0</v>
      </c>
      <c r="AR925" s="129">
        <v>259</v>
      </c>
      <c r="AS925" s="129">
        <v>826</v>
      </c>
      <c r="AT925" s="129">
        <v>0</v>
      </c>
      <c r="AU925" s="129">
        <v>826</v>
      </c>
      <c r="AV925" s="129">
        <v>0</v>
      </c>
      <c r="AW925" s="129">
        <v>259</v>
      </c>
      <c r="AX925" s="129">
        <v>826</v>
      </c>
      <c r="AY925" s="129">
        <v>1085</v>
      </c>
      <c r="AZ925" s="130">
        <v>1085</v>
      </c>
      <c r="BA925" s="131">
        <v>2.94</v>
      </c>
      <c r="BB925" s="116">
        <v>0</v>
      </c>
      <c r="BC925" s="116" t="s">
        <v>254</v>
      </c>
      <c r="BD925" s="116">
        <v>0</v>
      </c>
      <c r="BE925" s="116">
        <v>0</v>
      </c>
      <c r="BF925" s="116">
        <v>0</v>
      </c>
      <c r="BG925" s="116" t="s">
        <v>254</v>
      </c>
      <c r="BH925" s="116">
        <v>0</v>
      </c>
      <c r="BI925" s="116">
        <v>0</v>
      </c>
    </row>
    <row r="926" spans="1:61" ht="15.5">
      <c r="A926" s="117" t="str">
        <f t="shared" si="14"/>
        <v>VA</v>
      </c>
      <c r="B926" s="118" t="s">
        <v>383</v>
      </c>
      <c r="C926" s="118">
        <v>1</v>
      </c>
      <c r="D926" s="118" t="s">
        <v>1360</v>
      </c>
      <c r="E926" s="119">
        <v>5</v>
      </c>
      <c r="F926" s="120">
        <v>1.9138367176055908</v>
      </c>
      <c r="G926" s="121">
        <v>37.15423583984375</v>
      </c>
      <c r="H926" s="137" t="s">
        <v>24</v>
      </c>
      <c r="I926" s="123">
        <v>2259.9949069999998</v>
      </c>
      <c r="J926" s="124">
        <v>0.27500000000000002</v>
      </c>
      <c r="K926" s="124">
        <v>6.4</v>
      </c>
      <c r="L926" s="124">
        <v>33.049999999999997</v>
      </c>
      <c r="N926" s="125">
        <v>0.20599999999999999</v>
      </c>
      <c r="O926" s="126">
        <v>0</v>
      </c>
      <c r="P926" s="126">
        <v>0</v>
      </c>
      <c r="Q926" s="126">
        <v>0.65439999999999998</v>
      </c>
      <c r="R926" s="126">
        <v>0</v>
      </c>
      <c r="S926" s="126">
        <v>0.31479217603912002</v>
      </c>
      <c r="T926" s="126">
        <v>0</v>
      </c>
      <c r="U926" s="126">
        <v>0</v>
      </c>
      <c r="V926" s="127">
        <v>0.31479217603912002</v>
      </c>
      <c r="W926" s="126">
        <v>21.818670068141401</v>
      </c>
      <c r="X926" s="126">
        <v>0</v>
      </c>
      <c r="Y926" s="126">
        <v>21.147326373736998</v>
      </c>
      <c r="Z926" s="126">
        <v>19.133295290524</v>
      </c>
      <c r="AA926" s="126">
        <v>7.7204524856500303</v>
      </c>
      <c r="AB926" s="126">
        <v>11.412842804874</v>
      </c>
      <c r="AC926" s="126">
        <v>2.0140310832130499</v>
      </c>
      <c r="AD926" s="126">
        <v>0.67134369440435004</v>
      </c>
      <c r="AE926" s="127">
        <v>0</v>
      </c>
      <c r="AF926" s="128">
        <v>9</v>
      </c>
      <c r="AG926" s="125">
        <v>26.682890805948102</v>
      </c>
      <c r="AH926" s="126">
        <v>0</v>
      </c>
      <c r="AI926" s="126">
        <v>20.564264375146902</v>
      </c>
      <c r="AJ926" s="126">
        <v>11.874055922929699</v>
      </c>
      <c r="AK926" s="126">
        <v>8.3555436205565403</v>
      </c>
      <c r="AL926" s="126">
        <v>3.5185123023732001</v>
      </c>
      <c r="AM926" s="126">
        <v>8.6902084522171101</v>
      </c>
      <c r="AN926" s="126">
        <v>6.1186264308012497</v>
      </c>
      <c r="AO926" s="127">
        <v>0</v>
      </c>
      <c r="AP926" s="129">
        <v>297</v>
      </c>
      <c r="AQ926" s="129">
        <v>0</v>
      </c>
      <c r="AR926" s="129">
        <v>297</v>
      </c>
      <c r="AS926" s="129">
        <v>478</v>
      </c>
      <c r="AT926" s="129">
        <v>0</v>
      </c>
      <c r="AU926" s="129">
        <v>478</v>
      </c>
      <c r="AV926" s="129">
        <v>0</v>
      </c>
      <c r="AW926" s="129">
        <v>297</v>
      </c>
      <c r="AX926" s="129">
        <v>478</v>
      </c>
      <c r="AY926" s="129">
        <v>775</v>
      </c>
      <c r="AZ926" s="130">
        <v>775</v>
      </c>
      <c r="BA926" s="131">
        <v>3.3161</v>
      </c>
      <c r="BB926" s="116">
        <v>0</v>
      </c>
      <c r="BC926" s="116" t="s">
        <v>254</v>
      </c>
      <c r="BD926" s="116">
        <v>0</v>
      </c>
      <c r="BE926" s="116">
        <v>0</v>
      </c>
      <c r="BF926" s="116">
        <v>0</v>
      </c>
      <c r="BG926" s="116" t="s">
        <v>254</v>
      </c>
      <c r="BH926" s="116">
        <v>0</v>
      </c>
      <c r="BI926" s="116">
        <v>0</v>
      </c>
    </row>
    <row r="927" spans="1:61" ht="15.5">
      <c r="A927" s="117" t="str">
        <f t="shared" si="14"/>
        <v>VA</v>
      </c>
      <c r="B927" s="118" t="s">
        <v>383</v>
      </c>
      <c r="C927" s="118">
        <v>1</v>
      </c>
      <c r="D927" s="118" t="s">
        <v>1361</v>
      </c>
      <c r="E927" s="119">
        <v>6</v>
      </c>
      <c r="F927" s="120">
        <v>2.1458215713500977</v>
      </c>
      <c r="G927" s="121">
        <v>37.614044189453125</v>
      </c>
      <c r="H927" s="137" t="s">
        <v>24</v>
      </c>
      <c r="I927" s="123">
        <v>2387.3185640000002</v>
      </c>
      <c r="J927" s="124">
        <v>0.26250000000000001</v>
      </c>
      <c r="K927" s="124">
        <v>8.3249999999999993</v>
      </c>
      <c r="L927" s="124">
        <v>38.274999999999999</v>
      </c>
      <c r="N927" s="125">
        <v>0.1046</v>
      </c>
      <c r="O927" s="126">
        <v>0</v>
      </c>
      <c r="P927" s="126">
        <v>0</v>
      </c>
      <c r="Q927" s="126">
        <v>0.39550000000000002</v>
      </c>
      <c r="R927" s="126">
        <v>0</v>
      </c>
      <c r="S927" s="126">
        <v>0.26447534766118802</v>
      </c>
      <c r="T927" s="126">
        <v>0</v>
      </c>
      <c r="U927" s="126">
        <v>0</v>
      </c>
      <c r="V927" s="127">
        <v>0.26447534766118802</v>
      </c>
      <c r="W927" s="126">
        <v>10.5366420811685</v>
      </c>
      <c r="X927" s="126">
        <v>0</v>
      </c>
      <c r="Y927" s="126">
        <v>8.7199796533808094</v>
      </c>
      <c r="Z927" s="126">
        <v>3.9966573411328699</v>
      </c>
      <c r="AA927" s="126">
        <v>3.6333248555753399</v>
      </c>
      <c r="AB927" s="126">
        <v>0.363332485557534</v>
      </c>
      <c r="AC927" s="126">
        <v>4.72332231224794</v>
      </c>
      <c r="AD927" s="126">
        <v>1.81666242778767</v>
      </c>
      <c r="AE927" s="127">
        <v>0</v>
      </c>
      <c r="AF927" s="128">
        <v>5</v>
      </c>
      <c r="AG927" s="125">
        <v>32.784580169312903</v>
      </c>
      <c r="AH927" s="126">
        <v>0</v>
      </c>
      <c r="AI927" s="126">
        <v>31.784325836573</v>
      </c>
      <c r="AJ927" s="126">
        <v>1.4199033535588399</v>
      </c>
      <c r="AK927" s="126">
        <v>1.30581695309378</v>
      </c>
      <c r="AL927" s="126">
        <v>0.114086400465066</v>
      </c>
      <c r="AM927" s="126">
        <v>30.364422483014199</v>
      </c>
      <c r="AN927" s="126">
        <v>1.0002543327398901</v>
      </c>
      <c r="AO927" s="127">
        <v>0</v>
      </c>
      <c r="AP927" s="129">
        <v>446</v>
      </c>
      <c r="AQ927" s="129">
        <v>0</v>
      </c>
      <c r="AR927" s="129">
        <v>446</v>
      </c>
      <c r="AS927" s="129">
        <v>344</v>
      </c>
      <c r="AT927" s="129">
        <v>0</v>
      </c>
      <c r="AU927" s="129">
        <v>344</v>
      </c>
      <c r="AV927" s="129">
        <v>0</v>
      </c>
      <c r="AW927" s="129">
        <v>446</v>
      </c>
      <c r="AX927" s="129">
        <v>344</v>
      </c>
      <c r="AY927" s="129">
        <v>790</v>
      </c>
      <c r="AZ927" s="130">
        <v>790</v>
      </c>
      <c r="BA927" s="131">
        <v>0.88829999999999998</v>
      </c>
      <c r="BB927" s="116">
        <v>0</v>
      </c>
      <c r="BC927" s="116" t="s">
        <v>254</v>
      </c>
      <c r="BD927" s="116">
        <v>0</v>
      </c>
      <c r="BE927" s="116">
        <v>0</v>
      </c>
      <c r="BF927" s="116">
        <v>0</v>
      </c>
      <c r="BG927" s="116" t="s">
        <v>254</v>
      </c>
      <c r="BH927" s="116">
        <v>0</v>
      </c>
      <c r="BI927" s="116">
        <v>0</v>
      </c>
    </row>
    <row r="928" spans="1:61" ht="15.5">
      <c r="A928" s="117" t="str">
        <f t="shared" si="14"/>
        <v>VA</v>
      </c>
      <c r="B928" s="118" t="s">
        <v>383</v>
      </c>
      <c r="C928" s="118">
        <v>1</v>
      </c>
      <c r="D928" s="118" t="s">
        <v>1362</v>
      </c>
      <c r="E928" s="119">
        <v>7</v>
      </c>
      <c r="F928" s="120">
        <v>1.9862769842147827</v>
      </c>
      <c r="G928" s="121">
        <v>37.283233642578125</v>
      </c>
      <c r="H928" s="137" t="s">
        <v>24</v>
      </c>
      <c r="I928" s="123">
        <v>1941.6857649999999</v>
      </c>
      <c r="J928" s="124">
        <v>0.36249999999999999</v>
      </c>
      <c r="K928" s="124">
        <v>8.125</v>
      </c>
      <c r="L928" s="124">
        <v>39.924999999999997</v>
      </c>
      <c r="N928" s="125">
        <v>0.15440000000000001</v>
      </c>
      <c r="O928" s="126">
        <v>0</v>
      </c>
      <c r="P928" s="126">
        <v>0</v>
      </c>
      <c r="Q928" s="126">
        <v>0.64690000000000003</v>
      </c>
      <c r="R928" s="126">
        <v>0</v>
      </c>
      <c r="S928" s="126">
        <v>0.23867676611531899</v>
      </c>
      <c r="T928" s="126">
        <v>0</v>
      </c>
      <c r="U928" s="126">
        <v>0</v>
      </c>
      <c r="V928" s="127">
        <v>0.23867676611531899</v>
      </c>
      <c r="W928" s="126">
        <v>42.589095584394698</v>
      </c>
      <c r="X928" s="126">
        <v>0</v>
      </c>
      <c r="Y928" s="126">
        <v>41.3837438225722</v>
      </c>
      <c r="Z928" s="126">
        <v>34.553417172244799</v>
      </c>
      <c r="AA928" s="126">
        <v>4.0178392060749699</v>
      </c>
      <c r="AB928" s="126">
        <v>30.5355779661698</v>
      </c>
      <c r="AC928" s="126">
        <v>6.83032665032745</v>
      </c>
      <c r="AD928" s="126">
        <v>1.20535176182249</v>
      </c>
      <c r="AE928" s="127">
        <v>0</v>
      </c>
      <c r="AF928" s="128">
        <v>5</v>
      </c>
      <c r="AG928" s="125">
        <v>32.3367752822532</v>
      </c>
      <c r="AH928" s="126">
        <v>0</v>
      </c>
      <c r="AI928" s="126">
        <v>31.704367391217001</v>
      </c>
      <c r="AJ928" s="126">
        <v>10.8079874643417</v>
      </c>
      <c r="AK928" s="126">
        <v>1.49624332034232</v>
      </c>
      <c r="AL928" s="126">
        <v>9.3117441439993591</v>
      </c>
      <c r="AM928" s="126">
        <v>20.896379926875301</v>
      </c>
      <c r="AN928" s="126">
        <v>0.63240789103620099</v>
      </c>
      <c r="AO928" s="127">
        <v>0</v>
      </c>
      <c r="AP928" s="129">
        <v>361</v>
      </c>
      <c r="AQ928" s="129">
        <v>0</v>
      </c>
      <c r="AR928" s="129">
        <v>361</v>
      </c>
      <c r="AS928" s="129">
        <v>613</v>
      </c>
      <c r="AT928" s="129">
        <v>0</v>
      </c>
      <c r="AU928" s="129">
        <v>613</v>
      </c>
      <c r="AV928" s="129">
        <v>0</v>
      </c>
      <c r="AW928" s="129">
        <v>361</v>
      </c>
      <c r="AX928" s="129">
        <v>613</v>
      </c>
      <c r="AY928" s="129">
        <v>974</v>
      </c>
      <c r="AZ928" s="130">
        <v>974</v>
      </c>
      <c r="BA928" s="131">
        <v>1.8280000000000001</v>
      </c>
      <c r="BB928" s="116">
        <v>1</v>
      </c>
      <c r="BC928" s="116" t="s">
        <v>254</v>
      </c>
      <c r="BD928" s="116">
        <v>0</v>
      </c>
      <c r="BE928" s="116">
        <v>1</v>
      </c>
      <c r="BF928" s="116">
        <v>0</v>
      </c>
      <c r="BG928" s="116" t="s">
        <v>254</v>
      </c>
      <c r="BH928" s="116">
        <v>0</v>
      </c>
      <c r="BI928" s="116">
        <v>1</v>
      </c>
    </row>
    <row r="929" spans="1:61" ht="15.5">
      <c r="A929" s="117" t="str">
        <f t="shared" si="14"/>
        <v>VA</v>
      </c>
      <c r="B929" s="118" t="s">
        <v>383</v>
      </c>
      <c r="C929" s="118">
        <v>1</v>
      </c>
      <c r="D929" s="118" t="s">
        <v>1363</v>
      </c>
      <c r="E929" s="119">
        <v>8</v>
      </c>
      <c r="F929" s="120">
        <v>2.6367454528808594</v>
      </c>
      <c r="G929" s="121">
        <v>37.774814605712891</v>
      </c>
      <c r="H929" s="137" t="s">
        <v>24</v>
      </c>
      <c r="I929" s="123">
        <v>954.92742550000003</v>
      </c>
      <c r="J929" s="124">
        <v>0.32500000000000001</v>
      </c>
      <c r="K929" s="124">
        <v>9.0749999999999993</v>
      </c>
      <c r="L929" s="124">
        <v>41.05</v>
      </c>
      <c r="N929" s="125">
        <v>0.15540000000000001</v>
      </c>
      <c r="O929" s="126">
        <v>0</v>
      </c>
      <c r="P929" s="126">
        <v>0</v>
      </c>
      <c r="Q929" s="126">
        <v>0.53869999999999996</v>
      </c>
      <c r="R929" s="126">
        <v>0</v>
      </c>
      <c r="S929" s="126">
        <v>0.28847224800445498</v>
      </c>
      <c r="T929" s="126">
        <v>0</v>
      </c>
      <c r="U929" s="126">
        <v>0</v>
      </c>
      <c r="V929" s="127">
        <v>0.28847224800445498</v>
      </c>
      <c r="W929" s="126">
        <v>59.132397683776603</v>
      </c>
      <c r="X929" s="126">
        <v>0</v>
      </c>
      <c r="Y929" s="126">
        <v>57.4148591618412</v>
      </c>
      <c r="Z929" s="126">
        <v>54.961232701933497</v>
      </c>
      <c r="AA929" s="126">
        <v>12.7588575915203</v>
      </c>
      <c r="AB929" s="126">
        <v>42.2023751104132</v>
      </c>
      <c r="AC929" s="126">
        <v>2.4536264599077402</v>
      </c>
      <c r="AD929" s="126">
        <v>1.71753852193542</v>
      </c>
      <c r="AE929" s="127">
        <v>0</v>
      </c>
      <c r="AF929" s="128">
        <v>9</v>
      </c>
      <c r="AG929" s="125">
        <v>44.957306899597597</v>
      </c>
      <c r="AH929" s="126">
        <v>0</v>
      </c>
      <c r="AI929" s="126">
        <v>41.706251840219799</v>
      </c>
      <c r="AJ929" s="126">
        <v>29.103199528903701</v>
      </c>
      <c r="AK929" s="126">
        <v>11.346550201197401</v>
      </c>
      <c r="AL929" s="126">
        <v>17.756649327706398</v>
      </c>
      <c r="AM929" s="126">
        <v>12.6030523113161</v>
      </c>
      <c r="AN929" s="126">
        <v>3.2510550593777601</v>
      </c>
      <c r="AO929" s="127">
        <v>0</v>
      </c>
      <c r="AP929" s="129">
        <v>271</v>
      </c>
      <c r="AQ929" s="129">
        <v>0</v>
      </c>
      <c r="AR929" s="129">
        <v>271</v>
      </c>
      <c r="AS929" s="129">
        <v>856</v>
      </c>
      <c r="AT929" s="129">
        <v>0</v>
      </c>
      <c r="AU929" s="129">
        <v>856</v>
      </c>
      <c r="AV929" s="129">
        <v>0</v>
      </c>
      <c r="AW929" s="129">
        <v>271</v>
      </c>
      <c r="AX929" s="129">
        <v>856</v>
      </c>
      <c r="AY929" s="129">
        <v>1127</v>
      </c>
      <c r="AZ929" s="130">
        <v>1127</v>
      </c>
      <c r="BA929" s="131">
        <v>1.0004999999999999</v>
      </c>
      <c r="BB929" s="116">
        <v>0</v>
      </c>
      <c r="BC929" s="116" t="s">
        <v>254</v>
      </c>
      <c r="BD929" s="116">
        <v>0</v>
      </c>
      <c r="BE929" s="116">
        <v>0</v>
      </c>
      <c r="BF929" s="116">
        <v>0</v>
      </c>
      <c r="BG929" s="116" t="s">
        <v>254</v>
      </c>
      <c r="BH929" s="116">
        <v>0</v>
      </c>
      <c r="BI929" s="116">
        <v>0</v>
      </c>
    </row>
    <row r="930" spans="1:61" ht="15.5">
      <c r="A930" s="117" t="str">
        <f t="shared" si="14"/>
        <v>VA</v>
      </c>
      <c r="B930" s="118" t="s">
        <v>383</v>
      </c>
      <c r="C930" s="118">
        <v>1</v>
      </c>
      <c r="D930" s="118" t="s">
        <v>1364</v>
      </c>
      <c r="E930" s="119">
        <v>9</v>
      </c>
      <c r="F930" s="120">
        <v>1.7944679260253906</v>
      </c>
      <c r="G930" s="121">
        <v>36.516269683837891</v>
      </c>
      <c r="H930" s="137" t="s">
        <v>24</v>
      </c>
      <c r="I930" s="123">
        <v>1591.545709</v>
      </c>
      <c r="J930" s="124">
        <v>0.28749999999999998</v>
      </c>
      <c r="K930" s="124">
        <v>8.4</v>
      </c>
      <c r="L930" s="124">
        <v>40.924999999999997</v>
      </c>
      <c r="N930" s="125">
        <v>0.1024</v>
      </c>
      <c r="O930" s="126">
        <v>0</v>
      </c>
      <c r="P930" s="126">
        <v>0</v>
      </c>
      <c r="Q930" s="126">
        <v>0.55200000000000005</v>
      </c>
      <c r="R930" s="126">
        <v>0</v>
      </c>
      <c r="S930" s="126">
        <v>0.18550724637681201</v>
      </c>
      <c r="T930" s="126">
        <v>0</v>
      </c>
      <c r="U930" s="126">
        <v>0</v>
      </c>
      <c r="V930" s="127">
        <v>0.18550724637681201</v>
      </c>
      <c r="W930" s="126">
        <v>45.206126442210397</v>
      </c>
      <c r="X930" s="126">
        <v>0</v>
      </c>
      <c r="Y930" s="126">
        <v>44.1940489845489</v>
      </c>
      <c r="Z930" s="126">
        <v>40.820457459010903</v>
      </c>
      <c r="AA930" s="126">
        <v>13.1570069495985</v>
      </c>
      <c r="AB930" s="126">
        <v>27.6634505094123</v>
      </c>
      <c r="AC930" s="126">
        <v>3.3735915255380902</v>
      </c>
      <c r="AD930" s="126">
        <v>1.01207745766143</v>
      </c>
      <c r="AE930" s="127">
        <v>0</v>
      </c>
      <c r="AF930" s="128">
        <v>8</v>
      </c>
      <c r="AG930" s="125">
        <v>51.242156399703099</v>
      </c>
      <c r="AH930" s="126">
        <v>0</v>
      </c>
      <c r="AI930" s="126">
        <v>48.794953107077802</v>
      </c>
      <c r="AJ930" s="126">
        <v>16.673301396666901</v>
      </c>
      <c r="AK930" s="126">
        <v>7.4313474124552998</v>
      </c>
      <c r="AL930" s="126">
        <v>9.2419539842115892</v>
      </c>
      <c r="AM930" s="126">
        <v>32.121651710410902</v>
      </c>
      <c r="AN930" s="126">
        <v>2.4472032926253302</v>
      </c>
      <c r="AO930" s="127">
        <v>0</v>
      </c>
      <c r="AP930" s="129">
        <v>231</v>
      </c>
      <c r="AQ930" s="129">
        <v>0</v>
      </c>
      <c r="AR930" s="129">
        <v>231</v>
      </c>
      <c r="AS930" s="129">
        <v>539</v>
      </c>
      <c r="AT930" s="129">
        <v>0</v>
      </c>
      <c r="AU930" s="129">
        <v>539</v>
      </c>
      <c r="AV930" s="129">
        <v>0</v>
      </c>
      <c r="AW930" s="129">
        <v>231</v>
      </c>
      <c r="AX930" s="129">
        <v>539</v>
      </c>
      <c r="AY930" s="129">
        <v>770</v>
      </c>
      <c r="AZ930" s="130">
        <v>770</v>
      </c>
      <c r="BA930" s="131">
        <v>0.97260000000000002</v>
      </c>
      <c r="BB930" s="116">
        <v>1</v>
      </c>
      <c r="BC930" s="116" t="s">
        <v>254</v>
      </c>
      <c r="BD930" s="116">
        <v>0</v>
      </c>
      <c r="BE930" s="116">
        <v>1</v>
      </c>
      <c r="BF930" s="116">
        <v>0</v>
      </c>
      <c r="BG930" s="116" t="s">
        <v>254</v>
      </c>
      <c r="BH930" s="116">
        <v>0</v>
      </c>
      <c r="BI930" s="116">
        <v>1</v>
      </c>
    </row>
    <row r="931" spans="1:61" ht="15.5">
      <c r="A931" s="117" t="str">
        <f t="shared" si="14"/>
        <v>VA</v>
      </c>
      <c r="B931" s="118" t="s">
        <v>383</v>
      </c>
      <c r="C931" s="118">
        <v>1</v>
      </c>
      <c r="D931" s="118" t="s">
        <v>1365</v>
      </c>
      <c r="E931" s="119" t="s">
        <v>436</v>
      </c>
      <c r="F931" s="120">
        <v>2.8221383094787598</v>
      </c>
      <c r="G931" s="121">
        <v>43.470806121826172</v>
      </c>
      <c r="H931" s="137" t="s">
        <v>24</v>
      </c>
      <c r="I931" s="123">
        <v>1400.5602240000001</v>
      </c>
      <c r="J931" s="124">
        <v>0.3125</v>
      </c>
      <c r="K931" s="124">
        <v>8.15</v>
      </c>
      <c r="L931" s="124">
        <v>38.024999999999999</v>
      </c>
      <c r="N931" s="125">
        <v>8.7800000000000003E-2</v>
      </c>
      <c r="O931" s="126">
        <v>0</v>
      </c>
      <c r="P931" s="126">
        <v>0</v>
      </c>
      <c r="Q931" s="126">
        <v>0.42199999999999999</v>
      </c>
      <c r="R931" s="126">
        <v>0</v>
      </c>
      <c r="S931" s="126">
        <v>0.20805687203791501</v>
      </c>
      <c r="T931" s="126">
        <v>0</v>
      </c>
      <c r="U931" s="126">
        <v>0</v>
      </c>
      <c r="V931" s="127">
        <v>0.20805687203791501</v>
      </c>
      <c r="W931" s="126">
        <v>17.667392139290701</v>
      </c>
      <c r="X931" s="126">
        <v>0</v>
      </c>
      <c r="Y931" s="126">
        <v>16.387146332095799</v>
      </c>
      <c r="Z931" s="126">
        <v>12.546408910510801</v>
      </c>
      <c r="AA931" s="126">
        <v>3.58468826014595</v>
      </c>
      <c r="AB931" s="126">
        <v>8.9617206503648692</v>
      </c>
      <c r="AC931" s="126">
        <v>3.8407374215849401</v>
      </c>
      <c r="AD931" s="126">
        <v>1.28024580719498</v>
      </c>
      <c r="AE931" s="127">
        <v>0</v>
      </c>
      <c r="AF931" s="128">
        <v>6</v>
      </c>
      <c r="AG931" s="125">
        <v>43.842273716553599</v>
      </c>
      <c r="AH931" s="126">
        <v>0</v>
      </c>
      <c r="AI931" s="126">
        <v>37.122519523748601</v>
      </c>
      <c r="AJ931" s="126">
        <v>10.839329151196999</v>
      </c>
      <c r="AK931" s="126">
        <v>6.8221738573806201</v>
      </c>
      <c r="AL931" s="126">
        <v>4.0171552938164101</v>
      </c>
      <c r="AM931" s="126">
        <v>26.283190372551498</v>
      </c>
      <c r="AN931" s="126">
        <v>6.71975419280502</v>
      </c>
      <c r="AO931" s="127">
        <v>0</v>
      </c>
      <c r="AP931" s="129">
        <v>306</v>
      </c>
      <c r="AQ931" s="129">
        <v>0</v>
      </c>
      <c r="AR931" s="129">
        <v>306</v>
      </c>
      <c r="AS931" s="129">
        <v>974</v>
      </c>
      <c r="AT931" s="129">
        <v>0</v>
      </c>
      <c r="AU931" s="129">
        <v>974</v>
      </c>
      <c r="AV931" s="129">
        <v>0</v>
      </c>
      <c r="AW931" s="129">
        <v>306</v>
      </c>
      <c r="AX931" s="129">
        <v>974</v>
      </c>
      <c r="AY931" s="129">
        <v>1280</v>
      </c>
      <c r="AZ931" s="130">
        <v>1280</v>
      </c>
      <c r="BA931" s="131">
        <v>1.0748</v>
      </c>
      <c r="BB931" s="116">
        <v>0</v>
      </c>
      <c r="BC931" s="116" t="s">
        <v>254</v>
      </c>
      <c r="BD931" s="116">
        <v>1</v>
      </c>
      <c r="BE931" s="116">
        <v>1</v>
      </c>
      <c r="BF931" s="116">
        <v>0</v>
      </c>
      <c r="BG931" s="116" t="s">
        <v>254</v>
      </c>
      <c r="BH931" s="116">
        <v>0</v>
      </c>
      <c r="BI931" s="116">
        <v>0.5</v>
      </c>
    </row>
    <row r="932" spans="1:61" ht="15.5">
      <c r="A932" s="117" t="str">
        <f t="shared" si="14"/>
        <v>VA</v>
      </c>
      <c r="B932" s="118" t="s">
        <v>383</v>
      </c>
      <c r="C932" s="118">
        <v>1</v>
      </c>
      <c r="D932" s="118" t="s">
        <v>1366</v>
      </c>
      <c r="E932" s="119" t="s">
        <v>438</v>
      </c>
      <c r="F932" s="120">
        <v>2.3865208625793457</v>
      </c>
      <c r="G932" s="121">
        <v>36.997467041015625</v>
      </c>
      <c r="H932" s="137" t="s">
        <v>24</v>
      </c>
      <c r="I932" s="123">
        <v>2832.9513619999998</v>
      </c>
      <c r="J932" s="124">
        <v>0.32500000000000001</v>
      </c>
      <c r="K932" s="124">
        <v>9.2750000000000004</v>
      </c>
      <c r="L932" s="124">
        <v>42.45</v>
      </c>
      <c r="N932" s="125">
        <v>0.12</v>
      </c>
      <c r="O932" s="126">
        <v>0</v>
      </c>
      <c r="P932" s="126">
        <v>0</v>
      </c>
      <c r="Q932" s="126">
        <v>0.54849999999999999</v>
      </c>
      <c r="R932" s="126">
        <v>0</v>
      </c>
      <c r="S932" s="126">
        <v>0.21877848678213299</v>
      </c>
      <c r="T932" s="126">
        <v>0</v>
      </c>
      <c r="U932" s="126">
        <v>0</v>
      </c>
      <c r="V932" s="127">
        <v>0.21877848678213299</v>
      </c>
      <c r="W932" s="126">
        <v>71.308724832214807</v>
      </c>
      <c r="X932" s="126">
        <v>0</v>
      </c>
      <c r="Y932" s="126">
        <v>69.211409395973106</v>
      </c>
      <c r="Z932" s="126">
        <v>66.065436241610698</v>
      </c>
      <c r="AA932" s="126">
        <v>9.4379194630872494</v>
      </c>
      <c r="AB932" s="126">
        <v>56.6275167785235</v>
      </c>
      <c r="AC932" s="126">
        <v>3.1459731543624199</v>
      </c>
      <c r="AD932" s="126">
        <v>2.09731543624161</v>
      </c>
      <c r="AE932" s="127">
        <v>0</v>
      </c>
      <c r="AF932" s="128">
        <v>8</v>
      </c>
      <c r="AG932" s="125">
        <v>46.153523489932901</v>
      </c>
      <c r="AH932" s="126">
        <v>0</v>
      </c>
      <c r="AI932" s="126">
        <v>40.549496644295303</v>
      </c>
      <c r="AJ932" s="126">
        <v>23.266568791946298</v>
      </c>
      <c r="AK932" s="126">
        <v>5.0283137583892596</v>
      </c>
      <c r="AL932" s="126">
        <v>18.238255033557</v>
      </c>
      <c r="AM932" s="126">
        <v>17.282927852349001</v>
      </c>
      <c r="AN932" s="126">
        <v>5.6040268456375797</v>
      </c>
      <c r="AO932" s="127">
        <v>0</v>
      </c>
      <c r="AP932" s="129">
        <v>334</v>
      </c>
      <c r="AQ932" s="129">
        <v>0</v>
      </c>
      <c r="AR932" s="129">
        <v>334</v>
      </c>
      <c r="AS932" s="129">
        <v>758</v>
      </c>
      <c r="AT932" s="129">
        <v>0</v>
      </c>
      <c r="AU932" s="129">
        <v>758</v>
      </c>
      <c r="AV932" s="129">
        <v>0</v>
      </c>
      <c r="AW932" s="129">
        <v>334</v>
      </c>
      <c r="AX932" s="129">
        <v>758</v>
      </c>
      <c r="AY932" s="129">
        <v>1092</v>
      </c>
      <c r="AZ932" s="130">
        <v>1092</v>
      </c>
      <c r="BA932" s="131">
        <v>0.43330000000000002</v>
      </c>
      <c r="BB932" s="116">
        <v>0</v>
      </c>
      <c r="BC932" s="116" t="s">
        <v>254</v>
      </c>
      <c r="BD932" s="116">
        <v>0</v>
      </c>
      <c r="BE932" s="116">
        <v>1</v>
      </c>
      <c r="BF932" s="116">
        <v>0</v>
      </c>
      <c r="BG932" s="116" t="s">
        <v>254</v>
      </c>
      <c r="BH932" s="116">
        <v>0</v>
      </c>
      <c r="BI932" s="116">
        <v>0.5</v>
      </c>
    </row>
    <row r="933" spans="1:61" ht="15.5">
      <c r="A933" s="117" t="str">
        <f t="shared" si="14"/>
        <v>VA</v>
      </c>
      <c r="B933" s="118" t="s">
        <v>383</v>
      </c>
      <c r="C933" s="118">
        <v>1</v>
      </c>
      <c r="D933" s="118" t="s">
        <v>1367</v>
      </c>
      <c r="E933" s="119" t="s">
        <v>440</v>
      </c>
      <c r="F933" s="120">
        <v>2.1992568969726562</v>
      </c>
      <c r="G933" s="121">
        <v>34.502132415771484</v>
      </c>
      <c r="H933" s="137" t="s">
        <v>24</v>
      </c>
      <c r="I933" s="123">
        <v>2291.8258209999999</v>
      </c>
      <c r="J933" s="124">
        <v>0.35</v>
      </c>
      <c r="K933" s="124">
        <v>9</v>
      </c>
      <c r="L933" s="124">
        <v>43.1</v>
      </c>
      <c r="N933" s="125">
        <v>0.1022</v>
      </c>
      <c r="O933" s="126">
        <v>0</v>
      </c>
      <c r="P933" s="126">
        <v>0</v>
      </c>
      <c r="Q933" s="126">
        <v>0.53390000000000004</v>
      </c>
      <c r="R933" s="126">
        <v>0</v>
      </c>
      <c r="S933" s="126">
        <v>0.191421614534557</v>
      </c>
      <c r="T933" s="126">
        <v>0</v>
      </c>
      <c r="U933" s="126">
        <v>0</v>
      </c>
      <c r="V933" s="127">
        <v>0.191421614534557</v>
      </c>
      <c r="W933" s="126">
        <v>56.068216329868001</v>
      </c>
      <c r="X933" s="126">
        <v>0</v>
      </c>
      <c r="Y933" s="126">
        <v>54.510765876260599</v>
      </c>
      <c r="Z933" s="126">
        <v>52.174590195849397</v>
      </c>
      <c r="AA933" s="126">
        <v>7.0085270412335001</v>
      </c>
      <c r="AB933" s="126">
        <v>45.166063154615898</v>
      </c>
      <c r="AC933" s="126">
        <v>2.33617568041117</v>
      </c>
      <c r="AD933" s="126">
        <v>1.5574504536074401</v>
      </c>
      <c r="AE933" s="127">
        <v>0</v>
      </c>
      <c r="AF933" s="128">
        <v>7</v>
      </c>
      <c r="AG933" s="125">
        <v>27.400225830315801</v>
      </c>
      <c r="AH933" s="126">
        <v>0</v>
      </c>
      <c r="AI933" s="126">
        <v>21.573024958143499</v>
      </c>
      <c r="AJ933" s="126">
        <v>15.519604407584801</v>
      </c>
      <c r="AK933" s="126">
        <v>2.66713390180275</v>
      </c>
      <c r="AL933" s="126">
        <v>12.852470505782</v>
      </c>
      <c r="AM933" s="126">
        <v>6.05342055055874</v>
      </c>
      <c r="AN933" s="126">
        <v>5.8272008721722504</v>
      </c>
      <c r="AO933" s="127">
        <v>0</v>
      </c>
      <c r="AP933" s="129">
        <v>192</v>
      </c>
      <c r="AQ933" s="129">
        <v>0</v>
      </c>
      <c r="AR933" s="129">
        <v>192</v>
      </c>
      <c r="AS933" s="129">
        <v>570</v>
      </c>
      <c r="AT933" s="129">
        <v>0</v>
      </c>
      <c r="AU933" s="129">
        <v>570</v>
      </c>
      <c r="AV933" s="129">
        <v>0</v>
      </c>
      <c r="AW933" s="129">
        <v>192</v>
      </c>
      <c r="AX933" s="129">
        <v>570</v>
      </c>
      <c r="AY933" s="129">
        <v>762</v>
      </c>
      <c r="AZ933" s="130">
        <v>762</v>
      </c>
      <c r="BA933" s="131">
        <v>1.1488</v>
      </c>
      <c r="BB933" s="116">
        <v>1</v>
      </c>
      <c r="BC933" s="116" t="s">
        <v>254</v>
      </c>
      <c r="BD933" s="116">
        <v>0</v>
      </c>
      <c r="BE933" s="116">
        <v>1</v>
      </c>
      <c r="BF933" s="116">
        <v>1</v>
      </c>
      <c r="BG933" s="116" t="s">
        <v>254</v>
      </c>
      <c r="BH933" s="116">
        <v>0</v>
      </c>
      <c r="BI933" s="116">
        <v>1</v>
      </c>
    </row>
    <row r="934" spans="1:61" ht="15.5">
      <c r="A934" s="117" t="str">
        <f t="shared" si="14"/>
        <v>VA</v>
      </c>
      <c r="B934" s="118" t="s">
        <v>383</v>
      </c>
      <c r="C934" s="118">
        <v>1</v>
      </c>
      <c r="D934" s="118" t="s">
        <v>1368</v>
      </c>
      <c r="E934" s="119" t="s">
        <v>442</v>
      </c>
      <c r="F934" s="120">
        <v>1.919386625289917</v>
      </c>
      <c r="G934" s="121">
        <v>35.574089050292969</v>
      </c>
      <c r="H934" s="137" t="s">
        <v>24</v>
      </c>
      <c r="I934" s="123">
        <v>1336.898396</v>
      </c>
      <c r="J934" s="124">
        <v>0.27500000000000002</v>
      </c>
      <c r="K934" s="124">
        <v>7.8250000000000002</v>
      </c>
      <c r="L934" s="124">
        <v>39.75</v>
      </c>
      <c r="N934" s="125">
        <v>0.08</v>
      </c>
      <c r="O934" s="126">
        <v>0</v>
      </c>
      <c r="P934" s="126">
        <v>0</v>
      </c>
      <c r="Q934" s="126">
        <v>0.435</v>
      </c>
      <c r="R934" s="126">
        <v>0</v>
      </c>
      <c r="S934" s="126">
        <v>0.18390804597701099</v>
      </c>
      <c r="T934" s="126">
        <v>0</v>
      </c>
      <c r="U934" s="126">
        <v>0</v>
      </c>
      <c r="V934" s="127">
        <v>0.18390804597701099</v>
      </c>
      <c r="W934" s="126">
        <v>44.635566926133599</v>
      </c>
      <c r="X934" s="126">
        <v>0</v>
      </c>
      <c r="Y934" s="126">
        <v>43.002558380055497</v>
      </c>
      <c r="Z934" s="126">
        <v>35.3818518316913</v>
      </c>
      <c r="AA934" s="126">
        <v>2.7216809101300998</v>
      </c>
      <c r="AB934" s="126">
        <v>32.660170921561203</v>
      </c>
      <c r="AC934" s="126">
        <v>7.6207065483642698</v>
      </c>
      <c r="AD934" s="126">
        <v>1.6330085460780599</v>
      </c>
      <c r="AE934" s="127">
        <v>0</v>
      </c>
      <c r="AF934" s="128">
        <v>5</v>
      </c>
      <c r="AG934" s="125">
        <v>66.965325785204996</v>
      </c>
      <c r="AH934" s="126">
        <v>0</v>
      </c>
      <c r="AI934" s="126">
        <v>63.973654128789903</v>
      </c>
      <c r="AJ934" s="126">
        <v>27.9228131293887</v>
      </c>
      <c r="AK934" s="126">
        <v>17.2886614773284</v>
      </c>
      <c r="AL934" s="126">
        <v>10.6341516520603</v>
      </c>
      <c r="AM934" s="126">
        <v>36.050840999401203</v>
      </c>
      <c r="AN934" s="126">
        <v>2.9916716564149999</v>
      </c>
      <c r="AO934" s="127">
        <v>0</v>
      </c>
      <c r="AP934" s="129">
        <v>278</v>
      </c>
      <c r="AQ934" s="129">
        <v>0</v>
      </c>
      <c r="AR934" s="129">
        <v>278</v>
      </c>
      <c r="AS934" s="129">
        <v>561</v>
      </c>
      <c r="AT934" s="129">
        <v>0</v>
      </c>
      <c r="AU934" s="129">
        <v>561</v>
      </c>
      <c r="AV934" s="129">
        <v>0</v>
      </c>
      <c r="AW934" s="129">
        <v>278</v>
      </c>
      <c r="AX934" s="129">
        <v>561</v>
      </c>
      <c r="AY934" s="129">
        <v>839</v>
      </c>
      <c r="AZ934" s="130">
        <v>839</v>
      </c>
      <c r="BA934" s="131">
        <v>1.2806999999999999</v>
      </c>
      <c r="BB934" s="116">
        <v>1</v>
      </c>
      <c r="BC934" s="116" t="s">
        <v>254</v>
      </c>
      <c r="BD934" s="116">
        <v>0</v>
      </c>
      <c r="BE934" s="116">
        <v>1</v>
      </c>
      <c r="BF934" s="116">
        <v>1</v>
      </c>
      <c r="BG934" s="116" t="s">
        <v>254</v>
      </c>
      <c r="BH934" s="116">
        <v>1</v>
      </c>
      <c r="BI934" s="116">
        <v>1</v>
      </c>
    </row>
    <row r="935" spans="1:61" ht="15.5">
      <c r="A935" s="117" t="str">
        <f t="shared" si="14"/>
        <v>VA</v>
      </c>
      <c r="B935" s="118" t="s">
        <v>383</v>
      </c>
      <c r="C935" s="118">
        <v>1</v>
      </c>
      <c r="D935" s="118" t="s">
        <v>1369</v>
      </c>
      <c r="E935" s="119" t="s">
        <v>444</v>
      </c>
      <c r="F935" s="120">
        <v>1.926243782043457</v>
      </c>
      <c r="G935" s="121">
        <v>36.561473846435547</v>
      </c>
      <c r="H935" s="137" t="s">
        <v>24</v>
      </c>
      <c r="I935" s="123">
        <v>1496.0529670000001</v>
      </c>
      <c r="J935" s="124">
        <v>0.3</v>
      </c>
      <c r="K935" s="124">
        <v>7.9249999999999998</v>
      </c>
      <c r="L935" s="124">
        <v>42.75</v>
      </c>
      <c r="N935" s="125">
        <v>0.1356</v>
      </c>
      <c r="O935" s="126">
        <v>0</v>
      </c>
      <c r="P935" s="126">
        <v>0</v>
      </c>
      <c r="Q935" s="126">
        <v>0.75529999999999997</v>
      </c>
      <c r="R935" s="126">
        <v>0</v>
      </c>
      <c r="S935" s="126">
        <v>0.179531312061433</v>
      </c>
      <c r="T935" s="126">
        <v>0</v>
      </c>
      <c r="U935" s="126">
        <v>0</v>
      </c>
      <c r="V935" s="127">
        <v>0.179531312061433</v>
      </c>
      <c r="W935" s="126">
        <v>80.567669450809404</v>
      </c>
      <c r="X935" s="126">
        <v>0</v>
      </c>
      <c r="Y935" s="126">
        <v>80.567669450809404</v>
      </c>
      <c r="Z935" s="126">
        <v>79.828516520068007</v>
      </c>
      <c r="AA935" s="126">
        <v>8.8698351688964507</v>
      </c>
      <c r="AB935" s="126">
        <v>70.958681351171606</v>
      </c>
      <c r="AC935" s="126">
        <v>0.73915293074137001</v>
      </c>
      <c r="AD935" s="126">
        <v>0</v>
      </c>
      <c r="AE935" s="127">
        <v>0</v>
      </c>
      <c r="AF935" s="128">
        <v>4</v>
      </c>
      <c r="AG935" s="125">
        <v>38.779658511346</v>
      </c>
      <c r="AH935" s="126">
        <v>0</v>
      </c>
      <c r="AI935" s="126">
        <v>38.779658511346</v>
      </c>
      <c r="AJ935" s="126">
        <v>34.487397442530899</v>
      </c>
      <c r="AK935" s="126">
        <v>2.9980042870869998</v>
      </c>
      <c r="AL935" s="126">
        <v>31.489393155443899</v>
      </c>
      <c r="AM935" s="126">
        <v>4.2922610688151401</v>
      </c>
      <c r="AN935" s="126">
        <v>0</v>
      </c>
      <c r="AO935" s="127">
        <v>0</v>
      </c>
      <c r="AP935" s="129">
        <v>451</v>
      </c>
      <c r="AQ935" s="129">
        <v>0</v>
      </c>
      <c r="AR935" s="129">
        <v>451</v>
      </c>
      <c r="AS935" s="129">
        <v>631</v>
      </c>
      <c r="AT935" s="129">
        <v>0</v>
      </c>
      <c r="AU935" s="129">
        <v>631</v>
      </c>
      <c r="AV935" s="129">
        <v>0</v>
      </c>
      <c r="AW935" s="129">
        <v>451</v>
      </c>
      <c r="AX935" s="129">
        <v>631</v>
      </c>
      <c r="AY935" s="129">
        <v>1082</v>
      </c>
      <c r="AZ935" s="130">
        <v>1082</v>
      </c>
      <c r="BA935" s="131">
        <v>5.1292999999999997</v>
      </c>
      <c r="BB935" s="116">
        <v>1</v>
      </c>
      <c r="BC935" s="116" t="s">
        <v>254</v>
      </c>
      <c r="BD935" s="116">
        <v>0</v>
      </c>
      <c r="BE935" s="116">
        <v>0</v>
      </c>
      <c r="BF935" s="116">
        <v>0</v>
      </c>
      <c r="BG935" s="116" t="s">
        <v>254</v>
      </c>
      <c r="BH935" s="116">
        <v>1</v>
      </c>
      <c r="BI935" s="116">
        <v>0.5</v>
      </c>
    </row>
    <row r="936" spans="1:61" ht="15.5">
      <c r="A936" s="117" t="str">
        <f t="shared" si="14"/>
        <v>VA</v>
      </c>
      <c r="B936" s="118" t="s">
        <v>383</v>
      </c>
      <c r="C936" s="118">
        <v>1</v>
      </c>
      <c r="D936" s="118" t="s">
        <v>1370</v>
      </c>
      <c r="E936" s="119" t="s">
        <v>446</v>
      </c>
      <c r="F936" s="120">
        <v>1.988921046257019</v>
      </c>
      <c r="G936" s="121">
        <v>37.682418823242188</v>
      </c>
      <c r="H936" s="137" t="s">
        <v>24</v>
      </c>
      <c r="I936" s="123">
        <v>2259.9949069999998</v>
      </c>
      <c r="J936" s="124">
        <v>0.36249999999999999</v>
      </c>
      <c r="K936" s="124">
        <v>10.574999999999999</v>
      </c>
      <c r="L936" s="124">
        <v>42.65</v>
      </c>
      <c r="N936" s="125">
        <v>0.1875</v>
      </c>
      <c r="O936" s="126">
        <v>0</v>
      </c>
      <c r="P936" s="126">
        <v>0</v>
      </c>
      <c r="Q936" s="126">
        <v>0.77290000000000003</v>
      </c>
      <c r="R936" s="126">
        <v>0</v>
      </c>
      <c r="S936" s="126">
        <v>0.242592832190452</v>
      </c>
      <c r="T936" s="126">
        <v>0</v>
      </c>
      <c r="U936" s="126">
        <v>0</v>
      </c>
      <c r="V936" s="127">
        <v>0.242592832190452</v>
      </c>
      <c r="W936" s="126">
        <v>40.2414486921529</v>
      </c>
      <c r="X936" s="126">
        <v>0</v>
      </c>
      <c r="Y936" s="126">
        <v>40.2414486921529</v>
      </c>
      <c r="Z936" s="126">
        <v>34.903297335030601</v>
      </c>
      <c r="AA936" s="126">
        <v>2.0531351373547402</v>
      </c>
      <c r="AB936" s="126">
        <v>32.8501621976758</v>
      </c>
      <c r="AC936" s="126">
        <v>5.3381513571223298</v>
      </c>
      <c r="AD936" s="126">
        <v>0</v>
      </c>
      <c r="AE936" s="127">
        <v>0</v>
      </c>
      <c r="AF936" s="128">
        <v>6</v>
      </c>
      <c r="AG936" s="125">
        <v>27.430706689114299</v>
      </c>
      <c r="AH936" s="126">
        <v>0</v>
      </c>
      <c r="AI936" s="126">
        <v>27.430706689114299</v>
      </c>
      <c r="AJ936" s="126">
        <v>10.0365458054449</v>
      </c>
      <c r="AK936" s="126">
        <v>2.1254054941896299</v>
      </c>
      <c r="AL936" s="126">
        <v>7.9111403112552896</v>
      </c>
      <c r="AM936" s="126">
        <v>17.3941608836694</v>
      </c>
      <c r="AN936" s="126">
        <v>0</v>
      </c>
      <c r="AO936" s="127">
        <v>0</v>
      </c>
      <c r="AP936" s="129">
        <v>305</v>
      </c>
      <c r="AQ936" s="129">
        <v>0</v>
      </c>
      <c r="AR936" s="129">
        <v>305</v>
      </c>
      <c r="AS936" s="129">
        <v>473</v>
      </c>
      <c r="AT936" s="129">
        <v>0</v>
      </c>
      <c r="AU936" s="129">
        <v>473</v>
      </c>
      <c r="AV936" s="129">
        <v>0</v>
      </c>
      <c r="AW936" s="129">
        <v>305</v>
      </c>
      <c r="AX936" s="129">
        <v>473</v>
      </c>
      <c r="AY936" s="129">
        <v>778</v>
      </c>
      <c r="AZ936" s="130">
        <v>778</v>
      </c>
      <c r="BA936" s="131">
        <v>2.2860999999999998</v>
      </c>
      <c r="BB936" s="116">
        <v>0</v>
      </c>
      <c r="BC936" s="116" t="s">
        <v>254</v>
      </c>
      <c r="BD936" s="116">
        <v>0</v>
      </c>
      <c r="BE936" s="116">
        <v>1</v>
      </c>
      <c r="BF936" s="116">
        <v>0</v>
      </c>
      <c r="BG936" s="116" t="s">
        <v>254</v>
      </c>
      <c r="BH936" s="116">
        <v>1</v>
      </c>
      <c r="BI936" s="116">
        <v>0.5</v>
      </c>
    </row>
    <row r="937" spans="1:61" ht="15.5">
      <c r="A937" s="117" t="str">
        <f t="shared" si="14"/>
        <v>VA</v>
      </c>
      <c r="B937" s="118" t="s">
        <v>383</v>
      </c>
      <c r="C937" s="118">
        <v>1</v>
      </c>
      <c r="D937" s="118" t="s">
        <v>1371</v>
      </c>
      <c r="E937" s="119" t="s">
        <v>448</v>
      </c>
      <c r="F937" s="120">
        <v>2.2661035060882568</v>
      </c>
      <c r="G937" s="121">
        <v>36.819290161132812</v>
      </c>
      <c r="H937" s="137" t="s">
        <v>24</v>
      </c>
      <c r="I937" s="123">
        <v>2928.444105</v>
      </c>
      <c r="J937" s="124">
        <v>0.3125</v>
      </c>
      <c r="K937" s="124">
        <v>9.5250000000000004</v>
      </c>
      <c r="L937" s="124">
        <v>40.950000000000003</v>
      </c>
      <c r="N937" s="125">
        <v>0.13270000000000001</v>
      </c>
      <c r="O937" s="126">
        <v>0</v>
      </c>
      <c r="P937" s="126">
        <v>0</v>
      </c>
      <c r="Q937" s="126">
        <v>0.55659999999999998</v>
      </c>
      <c r="R937" s="126">
        <v>0</v>
      </c>
      <c r="S937" s="126">
        <v>0.23841178584261599</v>
      </c>
      <c r="T937" s="126">
        <v>0</v>
      </c>
      <c r="U937" s="126">
        <v>0</v>
      </c>
      <c r="V937" s="127">
        <v>0.23841178584261599</v>
      </c>
      <c r="W937" s="126">
        <v>25.1739289637495</v>
      </c>
      <c r="X937" s="126">
        <v>0</v>
      </c>
      <c r="Y937" s="126">
        <v>24.258513365067699</v>
      </c>
      <c r="Z937" s="126">
        <v>19.223727572317799</v>
      </c>
      <c r="AA937" s="126">
        <v>4.11937019406811</v>
      </c>
      <c r="AB937" s="126">
        <v>15.1043573782497</v>
      </c>
      <c r="AC937" s="126">
        <v>5.0347857927499096</v>
      </c>
      <c r="AD937" s="126">
        <v>0.915415598681802</v>
      </c>
      <c r="AE937" s="127">
        <v>0</v>
      </c>
      <c r="AF937" s="128">
        <v>6</v>
      </c>
      <c r="AG937" s="125">
        <v>25.524075430245301</v>
      </c>
      <c r="AH937" s="126">
        <v>0</v>
      </c>
      <c r="AI937" s="126">
        <v>24.5839436103991</v>
      </c>
      <c r="AJ937" s="126">
        <v>4.7084401318198497</v>
      </c>
      <c r="AK937" s="126">
        <v>2.17502746246796</v>
      </c>
      <c r="AL937" s="126">
        <v>2.5334126693518901</v>
      </c>
      <c r="AM937" s="126">
        <v>19.875503478579301</v>
      </c>
      <c r="AN937" s="126">
        <v>0.94013181984620997</v>
      </c>
      <c r="AO937" s="127">
        <v>0</v>
      </c>
      <c r="AP937" s="129">
        <v>365</v>
      </c>
      <c r="AQ937" s="129">
        <v>0</v>
      </c>
      <c r="AR937" s="129">
        <v>365</v>
      </c>
      <c r="AS937" s="129">
        <v>956</v>
      </c>
      <c r="AT937" s="129">
        <v>0</v>
      </c>
      <c r="AU937" s="129">
        <v>956</v>
      </c>
      <c r="AV937" s="129">
        <v>0</v>
      </c>
      <c r="AW937" s="129">
        <v>365</v>
      </c>
      <c r="AX937" s="129">
        <v>956</v>
      </c>
      <c r="AY937" s="129">
        <v>1321</v>
      </c>
      <c r="AZ937" s="130">
        <v>1321</v>
      </c>
      <c r="BA937" s="131">
        <v>0.20669999999999999</v>
      </c>
      <c r="BB937" s="116">
        <v>0</v>
      </c>
      <c r="BC937" s="116" t="s">
        <v>254</v>
      </c>
      <c r="BD937" s="116">
        <v>1</v>
      </c>
      <c r="BE937" s="116">
        <v>1</v>
      </c>
      <c r="BF937" s="116">
        <v>0</v>
      </c>
      <c r="BG937" s="116" t="s">
        <v>254</v>
      </c>
      <c r="BH937" s="116">
        <v>0</v>
      </c>
      <c r="BI937" s="116">
        <v>0.5</v>
      </c>
    </row>
    <row r="938" spans="1:61" ht="15.5">
      <c r="A938" s="117" t="str">
        <f t="shared" si="14"/>
        <v>VA</v>
      </c>
      <c r="B938" s="118" t="s">
        <v>383</v>
      </c>
      <c r="C938" s="118">
        <v>1</v>
      </c>
      <c r="D938" s="118" t="s">
        <v>1372</v>
      </c>
      <c r="E938" s="119" t="s">
        <v>450</v>
      </c>
      <c r="F938" s="120">
        <v>2.4200282096862793</v>
      </c>
      <c r="G938" s="121">
        <v>37.596149444580078</v>
      </c>
      <c r="H938" s="137" t="s">
        <v>24</v>
      </c>
      <c r="I938" s="123">
        <v>1941.6857649999999</v>
      </c>
      <c r="J938" s="124">
        <v>0.3125</v>
      </c>
      <c r="K938" s="124">
        <v>9.15</v>
      </c>
      <c r="L938" s="124">
        <v>41.725000000000001</v>
      </c>
      <c r="N938" s="125">
        <v>0.11550000000000001</v>
      </c>
      <c r="O938" s="126">
        <v>0</v>
      </c>
      <c r="P938" s="126">
        <v>0</v>
      </c>
      <c r="Q938" s="126">
        <v>0.58020000000000005</v>
      </c>
      <c r="R938" s="126">
        <v>0</v>
      </c>
      <c r="S938" s="126">
        <v>0.199069286452947</v>
      </c>
      <c r="T938" s="126">
        <v>0</v>
      </c>
      <c r="U938" s="126">
        <v>0</v>
      </c>
      <c r="V938" s="127">
        <v>0.199069286452947</v>
      </c>
      <c r="W938" s="126">
        <v>18.9601415690571</v>
      </c>
      <c r="X938" s="126">
        <v>0</v>
      </c>
      <c r="Y938" s="126">
        <v>18.117468610432301</v>
      </c>
      <c r="Z938" s="126">
        <v>16.432122693182801</v>
      </c>
      <c r="AA938" s="126">
        <v>1.68534591724952</v>
      </c>
      <c r="AB938" s="126">
        <v>14.7467767759333</v>
      </c>
      <c r="AC938" s="126">
        <v>1.68534591724952</v>
      </c>
      <c r="AD938" s="126">
        <v>0.842672958624758</v>
      </c>
      <c r="AE938" s="127">
        <v>0</v>
      </c>
      <c r="AF938" s="128">
        <v>5</v>
      </c>
      <c r="AG938" s="125">
        <v>6.6002359484284199</v>
      </c>
      <c r="AH938" s="126">
        <v>0</v>
      </c>
      <c r="AI938" s="126">
        <v>5.7348108199207903</v>
      </c>
      <c r="AJ938" s="126">
        <v>3.84595938316339</v>
      </c>
      <c r="AK938" s="126">
        <v>0.74829358725878503</v>
      </c>
      <c r="AL938" s="126">
        <v>3.0976657959046099</v>
      </c>
      <c r="AM938" s="126">
        <v>1.8888514367573901</v>
      </c>
      <c r="AN938" s="126">
        <v>0.86542512850762598</v>
      </c>
      <c r="AO938" s="127">
        <v>0</v>
      </c>
      <c r="AP938" s="129">
        <v>347</v>
      </c>
      <c r="AQ938" s="129">
        <v>0</v>
      </c>
      <c r="AR938" s="129">
        <v>347</v>
      </c>
      <c r="AS938" s="129">
        <v>425</v>
      </c>
      <c r="AT938" s="129">
        <v>0</v>
      </c>
      <c r="AU938" s="129">
        <v>425</v>
      </c>
      <c r="AV938" s="129">
        <v>0</v>
      </c>
      <c r="AW938" s="129">
        <v>347</v>
      </c>
      <c r="AX938" s="129">
        <v>425</v>
      </c>
      <c r="AY938" s="129">
        <v>772</v>
      </c>
      <c r="AZ938" s="130">
        <v>772</v>
      </c>
      <c r="BA938" s="131">
        <v>2.5518000000000001</v>
      </c>
      <c r="BB938" s="116">
        <v>1</v>
      </c>
      <c r="BC938" s="116" t="s">
        <v>254</v>
      </c>
      <c r="BD938" s="116">
        <v>0</v>
      </c>
      <c r="BE938" s="116">
        <v>1</v>
      </c>
      <c r="BF938" s="116">
        <v>0</v>
      </c>
      <c r="BG938" s="116" t="s">
        <v>254</v>
      </c>
      <c r="BH938" s="116">
        <v>1</v>
      </c>
      <c r="BI938" s="116">
        <v>1</v>
      </c>
    </row>
    <row r="939" spans="1:61" ht="15.5">
      <c r="A939" s="117" t="str">
        <f t="shared" si="14"/>
        <v>VA</v>
      </c>
      <c r="B939" s="118" t="s">
        <v>383</v>
      </c>
      <c r="C939" s="118">
        <v>1</v>
      </c>
      <c r="D939" s="118" t="s">
        <v>1373</v>
      </c>
      <c r="E939" s="119" t="s">
        <v>452</v>
      </c>
      <c r="F939" s="120">
        <v>2.3623650074005127</v>
      </c>
      <c r="G939" s="121">
        <v>32.484077453613281</v>
      </c>
      <c r="H939" s="137" t="s">
        <v>24</v>
      </c>
      <c r="I939" s="123">
        <v>1559.7147950000001</v>
      </c>
      <c r="J939" s="124">
        <v>0.3</v>
      </c>
      <c r="K939" s="124">
        <v>8.65</v>
      </c>
      <c r="L939" s="124">
        <v>38.049999999999997</v>
      </c>
      <c r="N939" s="125">
        <v>0.1075</v>
      </c>
      <c r="O939" s="126">
        <v>0</v>
      </c>
      <c r="P939" s="126">
        <v>0</v>
      </c>
      <c r="Q939" s="126">
        <v>0.55100000000000005</v>
      </c>
      <c r="R939" s="126">
        <v>0</v>
      </c>
      <c r="S939" s="126">
        <v>0.195099818511797</v>
      </c>
      <c r="T939" s="126">
        <v>0</v>
      </c>
      <c r="U939" s="126">
        <v>0</v>
      </c>
      <c r="V939" s="127">
        <v>0.195099818511797</v>
      </c>
      <c r="W939" s="126">
        <v>63.566140971998699</v>
      </c>
      <c r="X939" s="126">
        <v>0</v>
      </c>
      <c r="Y939" s="126">
        <v>60.347602188606402</v>
      </c>
      <c r="Z939" s="126">
        <v>53.9105246218217</v>
      </c>
      <c r="AA939" s="126">
        <v>0</v>
      </c>
      <c r="AB939" s="126">
        <v>53.9105246218217</v>
      </c>
      <c r="AC939" s="126">
        <v>6.43707756678468</v>
      </c>
      <c r="AD939" s="126">
        <v>3.21853878339234</v>
      </c>
      <c r="AE939" s="127">
        <v>0</v>
      </c>
      <c r="AF939" s="128">
        <v>4</v>
      </c>
      <c r="AG939" s="125">
        <v>40.377373672352803</v>
      </c>
      <c r="AH939" s="126">
        <v>0</v>
      </c>
      <c r="AI939" s="126">
        <v>37.7759897006759</v>
      </c>
      <c r="AJ939" s="126">
        <v>8.7986803990988101</v>
      </c>
      <c r="AK939" s="126">
        <v>0</v>
      </c>
      <c r="AL939" s="126">
        <v>8.7986803990988101</v>
      </c>
      <c r="AM939" s="126">
        <v>28.977309301577101</v>
      </c>
      <c r="AN939" s="126">
        <v>2.6013839716768601</v>
      </c>
      <c r="AO939" s="127">
        <v>0</v>
      </c>
      <c r="AP939" s="129">
        <v>259</v>
      </c>
      <c r="AQ939" s="129">
        <v>0</v>
      </c>
      <c r="AR939" s="129">
        <v>259</v>
      </c>
      <c r="AS939" s="129">
        <v>916</v>
      </c>
      <c r="AT939" s="129">
        <v>0</v>
      </c>
      <c r="AU939" s="129">
        <v>916</v>
      </c>
      <c r="AV939" s="129">
        <v>0</v>
      </c>
      <c r="AW939" s="129">
        <v>259</v>
      </c>
      <c r="AX939" s="129">
        <v>916</v>
      </c>
      <c r="AY939" s="129">
        <v>1175</v>
      </c>
      <c r="AZ939" s="130">
        <v>1175</v>
      </c>
      <c r="BA939" s="131">
        <v>3.3975</v>
      </c>
      <c r="BB939" s="116">
        <v>1</v>
      </c>
      <c r="BC939" s="116" t="s">
        <v>254</v>
      </c>
      <c r="BD939" s="116">
        <v>1</v>
      </c>
      <c r="BE939" s="116">
        <v>1</v>
      </c>
      <c r="BF939" s="116">
        <v>0</v>
      </c>
      <c r="BG939" s="116" t="s">
        <v>254</v>
      </c>
      <c r="BH939" s="116">
        <v>0</v>
      </c>
      <c r="BI939" s="116">
        <v>1</v>
      </c>
    </row>
    <row r="940" spans="1:61" ht="15.5">
      <c r="A940" s="117" t="str">
        <f t="shared" si="14"/>
        <v>VA</v>
      </c>
      <c r="B940" s="118" t="s">
        <v>383</v>
      </c>
      <c r="C940" s="118">
        <v>1</v>
      </c>
      <c r="D940" s="118" t="s">
        <v>1374</v>
      </c>
      <c r="E940" s="119" t="s">
        <v>454</v>
      </c>
      <c r="F940" s="120">
        <v>2.1884369850158691</v>
      </c>
      <c r="G940" s="121">
        <v>37.076400756835938</v>
      </c>
      <c r="H940" s="137" t="s">
        <v>24</v>
      </c>
      <c r="I940" s="123">
        <v>2482.8113060000001</v>
      </c>
      <c r="J940" s="124">
        <v>0.23749999999999999</v>
      </c>
      <c r="K940" s="124">
        <v>7.5</v>
      </c>
      <c r="L940" s="124">
        <v>34</v>
      </c>
      <c r="N940" s="125">
        <v>7.3800000000000004E-2</v>
      </c>
      <c r="O940" s="126">
        <v>0</v>
      </c>
      <c r="P940" s="126">
        <v>0</v>
      </c>
      <c r="Q940" s="126">
        <v>0.37390000000000001</v>
      </c>
      <c r="R940" s="126">
        <v>0</v>
      </c>
      <c r="S940" s="126">
        <v>0.19737897833645399</v>
      </c>
      <c r="T940" s="126">
        <v>0</v>
      </c>
      <c r="U940" s="126">
        <v>0</v>
      </c>
      <c r="V940" s="127">
        <v>0.19737897833645399</v>
      </c>
      <c r="W940" s="126">
        <v>33.895432590458398</v>
      </c>
      <c r="X940" s="126">
        <v>0</v>
      </c>
      <c r="Y940" s="126">
        <v>32.624353868316199</v>
      </c>
      <c r="Z940" s="126">
        <v>28.387424794508899</v>
      </c>
      <c r="AA940" s="126">
        <v>0</v>
      </c>
      <c r="AB940" s="126">
        <v>28.387424794508899</v>
      </c>
      <c r="AC940" s="126">
        <v>4.2369290738073104</v>
      </c>
      <c r="AD940" s="126">
        <v>1.27107872214219</v>
      </c>
      <c r="AE940" s="127">
        <v>0</v>
      </c>
      <c r="AF940" s="128">
        <v>4</v>
      </c>
      <c r="AG940" s="125">
        <v>24.4496229133124</v>
      </c>
      <c r="AH940" s="126">
        <v>0</v>
      </c>
      <c r="AI940" s="126">
        <v>21.053300567748501</v>
      </c>
      <c r="AJ940" s="126">
        <v>5.0987204474197103</v>
      </c>
      <c r="AK940" s="126">
        <v>0</v>
      </c>
      <c r="AL940" s="126">
        <v>5.0987204474197103</v>
      </c>
      <c r="AM940" s="126">
        <v>15.954580120328799</v>
      </c>
      <c r="AN940" s="126">
        <v>3.3963223455639402</v>
      </c>
      <c r="AO940" s="127">
        <v>0</v>
      </c>
      <c r="AP940" s="129">
        <v>335</v>
      </c>
      <c r="AQ940" s="129">
        <v>0</v>
      </c>
      <c r="AR940" s="129">
        <v>335</v>
      </c>
      <c r="AS940" s="129">
        <v>668</v>
      </c>
      <c r="AT940" s="129">
        <v>0</v>
      </c>
      <c r="AU940" s="129">
        <v>668</v>
      </c>
      <c r="AV940" s="129">
        <v>0</v>
      </c>
      <c r="AW940" s="129">
        <v>335</v>
      </c>
      <c r="AX940" s="129">
        <v>668</v>
      </c>
      <c r="AY940" s="129">
        <v>1003</v>
      </c>
      <c r="AZ940" s="130">
        <v>1003</v>
      </c>
      <c r="BA940" s="131">
        <v>0.41049999999999998</v>
      </c>
      <c r="BB940" s="116">
        <v>1</v>
      </c>
      <c r="BC940" s="116" t="s">
        <v>254</v>
      </c>
      <c r="BD940" s="116">
        <v>1</v>
      </c>
      <c r="BE940" s="116">
        <v>1</v>
      </c>
      <c r="BF940" s="116">
        <v>0</v>
      </c>
      <c r="BG940" s="116" t="s">
        <v>254</v>
      </c>
      <c r="BH940" s="116">
        <v>0</v>
      </c>
      <c r="BI940" s="116">
        <v>1</v>
      </c>
    </row>
    <row r="941" spans="1:61" ht="15.5">
      <c r="A941" s="117" t="str">
        <f t="shared" si="14"/>
        <v>VA</v>
      </c>
      <c r="B941" s="118" t="s">
        <v>383</v>
      </c>
      <c r="C941" s="118">
        <v>1</v>
      </c>
      <c r="D941" s="118" t="s">
        <v>1375</v>
      </c>
      <c r="E941" s="119" t="s">
        <v>456</v>
      </c>
      <c r="F941" s="120">
        <v>1.8967368602752686</v>
      </c>
      <c r="G941" s="121">
        <v>37.895336151123047</v>
      </c>
      <c r="H941" s="137" t="s">
        <v>24</v>
      </c>
      <c r="I941" s="123">
        <v>2259.9949069999998</v>
      </c>
      <c r="J941" s="124">
        <v>0.32500000000000001</v>
      </c>
      <c r="K941" s="124">
        <v>7.7</v>
      </c>
      <c r="L941" s="124">
        <v>38.799999999999997</v>
      </c>
      <c r="N941" s="125">
        <v>0.1154</v>
      </c>
      <c r="O941" s="126">
        <v>0</v>
      </c>
      <c r="P941" s="126">
        <v>0</v>
      </c>
      <c r="Q941" s="126">
        <v>1.5108999999999999</v>
      </c>
      <c r="R941" s="126">
        <v>0</v>
      </c>
      <c r="S941" s="126">
        <v>7.6378317559070805E-2</v>
      </c>
      <c r="T941" s="126">
        <v>0</v>
      </c>
      <c r="U941" s="126">
        <v>0</v>
      </c>
      <c r="V941" s="127">
        <v>7.6378317559070805E-2</v>
      </c>
      <c r="W941" s="126">
        <v>29.170608640807298</v>
      </c>
      <c r="X941" s="126">
        <v>0</v>
      </c>
      <c r="Y941" s="126">
        <v>28.382213812677399</v>
      </c>
      <c r="Z941" s="126">
        <v>23.651844843897798</v>
      </c>
      <c r="AA941" s="126">
        <v>0</v>
      </c>
      <c r="AB941" s="126">
        <v>23.651844843897798</v>
      </c>
      <c r="AC941" s="126">
        <v>4.73036896877956</v>
      </c>
      <c r="AD941" s="126">
        <v>0.78839482812992701</v>
      </c>
      <c r="AE941" s="127">
        <v>0</v>
      </c>
      <c r="AF941" s="128">
        <v>4</v>
      </c>
      <c r="AG941" s="125">
        <v>12.7034058656575</v>
      </c>
      <c r="AH941" s="126">
        <v>0</v>
      </c>
      <c r="AI941" s="126">
        <v>11.8937243771681</v>
      </c>
      <c r="AJ941" s="126">
        <v>4.7327341532639604</v>
      </c>
      <c r="AK941" s="126">
        <v>0</v>
      </c>
      <c r="AL941" s="126">
        <v>4.7327341532639604</v>
      </c>
      <c r="AM941" s="126">
        <v>7.1609902239041299</v>
      </c>
      <c r="AN941" s="126">
        <v>0.809681488489435</v>
      </c>
      <c r="AO941" s="127">
        <v>0</v>
      </c>
      <c r="AP941" s="135">
        <v>407</v>
      </c>
      <c r="AQ941" s="135">
        <v>0</v>
      </c>
      <c r="AR941" s="135">
        <v>407</v>
      </c>
      <c r="AS941" s="135" t="s">
        <v>254</v>
      </c>
      <c r="AT941" s="135" t="s">
        <v>254</v>
      </c>
      <c r="AU941" s="135" t="s">
        <v>254</v>
      </c>
      <c r="AV941" s="135">
        <v>0</v>
      </c>
      <c r="AW941" s="135">
        <v>407</v>
      </c>
      <c r="AX941" s="135" t="s">
        <v>254</v>
      </c>
      <c r="AY941" s="135" t="s">
        <v>254</v>
      </c>
      <c r="AZ941" s="136" t="s">
        <v>254</v>
      </c>
      <c r="BA941" s="131">
        <v>0.2056</v>
      </c>
      <c r="BB941" s="116">
        <v>1</v>
      </c>
      <c r="BC941" s="116" t="s">
        <v>254</v>
      </c>
      <c r="BD941" s="116">
        <v>0</v>
      </c>
      <c r="BE941" s="116">
        <v>1</v>
      </c>
      <c r="BF941" s="116">
        <v>0</v>
      </c>
      <c r="BG941" s="116" t="s">
        <v>254</v>
      </c>
      <c r="BH941" s="116">
        <v>1</v>
      </c>
      <c r="BI941" s="116">
        <v>1</v>
      </c>
    </row>
    <row r="942" spans="1:61" ht="15.5">
      <c r="A942" s="117" t="str">
        <f t="shared" si="14"/>
        <v>VA</v>
      </c>
      <c r="B942" s="118" t="s">
        <v>385</v>
      </c>
      <c r="C942" s="118">
        <v>1</v>
      </c>
      <c r="D942" s="118" t="s">
        <v>1376</v>
      </c>
      <c r="E942" s="119">
        <v>1</v>
      </c>
      <c r="F942" s="120">
        <v>2.2032830715179443</v>
      </c>
      <c r="G942" s="121">
        <v>36.434654235839844</v>
      </c>
      <c r="H942" s="137" t="s">
        <v>24</v>
      </c>
      <c r="I942" s="123">
        <v>1209.5747389999999</v>
      </c>
      <c r="J942" s="124">
        <v>0.3</v>
      </c>
      <c r="K942" s="124">
        <v>9.5</v>
      </c>
      <c r="L942" s="124">
        <v>41.774999999999999</v>
      </c>
      <c r="N942" s="125">
        <v>0.10100000000000001</v>
      </c>
      <c r="O942" s="126">
        <v>0</v>
      </c>
      <c r="P942" s="126">
        <v>0</v>
      </c>
      <c r="Q942" s="126">
        <v>0.72209999999999996</v>
      </c>
      <c r="R942" s="126">
        <v>0</v>
      </c>
      <c r="S942" s="126">
        <v>0.139869824124083</v>
      </c>
      <c r="T942" s="126">
        <v>0</v>
      </c>
      <c r="U942" s="126">
        <v>0</v>
      </c>
      <c r="V942" s="127">
        <v>0.139869824124083</v>
      </c>
      <c r="W942" s="126">
        <v>19.294513431949699</v>
      </c>
      <c r="X942" s="126">
        <v>0</v>
      </c>
      <c r="Y942" s="126">
        <v>16.3261267501113</v>
      </c>
      <c r="Z942" s="126">
        <v>4.9473111363973699</v>
      </c>
      <c r="AA942" s="126">
        <v>4.9473111363973699</v>
      </c>
      <c r="AB942" s="126">
        <v>0</v>
      </c>
      <c r="AC942" s="126">
        <v>11.3788156137139</v>
      </c>
      <c r="AD942" s="126">
        <v>2.9683866818384201</v>
      </c>
      <c r="AE942" s="127">
        <v>0</v>
      </c>
      <c r="AF942" s="128">
        <v>5</v>
      </c>
      <c r="AG942" s="125">
        <v>53.695641418888798</v>
      </c>
      <c r="AH942" s="126">
        <v>0</v>
      </c>
      <c r="AI942" s="126">
        <v>50.145945678523702</v>
      </c>
      <c r="AJ942" s="126">
        <v>1.7008855686934199</v>
      </c>
      <c r="AK942" s="126">
        <v>1.7008855686934199</v>
      </c>
      <c r="AL942" s="126">
        <v>0</v>
      </c>
      <c r="AM942" s="126">
        <v>48.445060109830301</v>
      </c>
      <c r="AN942" s="126">
        <v>3.5496957403651099</v>
      </c>
      <c r="AO942" s="127">
        <v>0</v>
      </c>
      <c r="AP942" s="129">
        <v>325</v>
      </c>
      <c r="AQ942" s="129">
        <v>0</v>
      </c>
      <c r="AR942" s="129">
        <v>325</v>
      </c>
      <c r="AS942" s="129">
        <v>264</v>
      </c>
      <c r="AT942" s="129">
        <v>0</v>
      </c>
      <c r="AU942" s="129">
        <v>264</v>
      </c>
      <c r="AV942" s="129">
        <v>0</v>
      </c>
      <c r="AW942" s="129">
        <v>325</v>
      </c>
      <c r="AX942" s="129">
        <v>264</v>
      </c>
      <c r="AY942" s="129">
        <v>589</v>
      </c>
      <c r="AZ942" s="130">
        <v>589</v>
      </c>
      <c r="BA942" s="131">
        <v>5.3586</v>
      </c>
      <c r="BB942" s="116">
        <v>1</v>
      </c>
      <c r="BC942" s="116" t="s">
        <v>254</v>
      </c>
      <c r="BD942" s="116">
        <v>0</v>
      </c>
      <c r="BE942" s="116">
        <v>1</v>
      </c>
      <c r="BF942" s="116">
        <v>1</v>
      </c>
      <c r="BG942" s="116" t="s">
        <v>254</v>
      </c>
      <c r="BH942" s="116">
        <v>1</v>
      </c>
      <c r="BI942" s="116">
        <v>1</v>
      </c>
    </row>
    <row r="943" spans="1:61" ht="15.5">
      <c r="A943" s="117" t="str">
        <f t="shared" si="14"/>
        <v>VA</v>
      </c>
      <c r="B943" s="118" t="s">
        <v>385</v>
      </c>
      <c r="C943" s="118">
        <v>1</v>
      </c>
      <c r="D943" s="118" t="s">
        <v>1377</v>
      </c>
      <c r="E943" s="119">
        <v>2</v>
      </c>
      <c r="F943" s="120">
        <v>2.2732174396514893</v>
      </c>
      <c r="G943" s="121">
        <v>36.103504180908203</v>
      </c>
      <c r="H943" s="137" t="s">
        <v>24</v>
      </c>
      <c r="I943" s="123">
        <v>1018.589254</v>
      </c>
      <c r="J943" s="124">
        <v>0.33750000000000002</v>
      </c>
      <c r="K943" s="124">
        <v>12.425000000000001</v>
      </c>
      <c r="L943" s="124">
        <v>61.25</v>
      </c>
      <c r="N943" s="125">
        <v>0.12620000000000001</v>
      </c>
      <c r="O943" s="126">
        <v>0</v>
      </c>
      <c r="P943" s="126">
        <v>0</v>
      </c>
      <c r="Q943" s="126">
        <v>1.0898000000000001</v>
      </c>
      <c r="R943" s="126">
        <v>0</v>
      </c>
      <c r="S943" s="126">
        <v>0.115801064415489</v>
      </c>
      <c r="T943" s="126">
        <v>0</v>
      </c>
      <c r="U943" s="126">
        <v>0</v>
      </c>
      <c r="V943" s="127">
        <v>0.115801064415489</v>
      </c>
      <c r="W943" s="126">
        <v>25.100401606425699</v>
      </c>
      <c r="X943" s="126">
        <v>0</v>
      </c>
      <c r="Y943" s="126">
        <v>21.962851405622501</v>
      </c>
      <c r="Z943" s="126">
        <v>15.060240963855399</v>
      </c>
      <c r="AA943" s="126">
        <v>15.060240963855399</v>
      </c>
      <c r="AB943" s="126">
        <v>0</v>
      </c>
      <c r="AC943" s="126">
        <v>6.9026104417670702</v>
      </c>
      <c r="AD943" s="126">
        <v>3.1375502008032101</v>
      </c>
      <c r="AE943" s="127">
        <v>0</v>
      </c>
      <c r="AF943" s="128">
        <v>5</v>
      </c>
      <c r="AG943" s="125">
        <v>63.534136546184698</v>
      </c>
      <c r="AH943" s="126">
        <v>0</v>
      </c>
      <c r="AI943" s="126">
        <v>61.501631526104397</v>
      </c>
      <c r="AJ943" s="126">
        <v>24.998744979919699</v>
      </c>
      <c r="AK943" s="126">
        <v>24.998744979919699</v>
      </c>
      <c r="AL943" s="126">
        <v>0</v>
      </c>
      <c r="AM943" s="126">
        <v>36.502886546184698</v>
      </c>
      <c r="AN943" s="126">
        <v>2.0325050200803201</v>
      </c>
      <c r="AO943" s="127">
        <v>0</v>
      </c>
      <c r="AP943" s="129">
        <v>273</v>
      </c>
      <c r="AQ943" s="129">
        <v>0</v>
      </c>
      <c r="AR943" s="129">
        <v>273</v>
      </c>
      <c r="AS943" s="129">
        <v>578</v>
      </c>
      <c r="AT943" s="129">
        <v>0</v>
      </c>
      <c r="AU943" s="129">
        <v>578</v>
      </c>
      <c r="AV943" s="129">
        <v>0</v>
      </c>
      <c r="AW943" s="129">
        <v>273</v>
      </c>
      <c r="AX943" s="129">
        <v>578</v>
      </c>
      <c r="AY943" s="129">
        <v>851</v>
      </c>
      <c r="AZ943" s="130">
        <v>851</v>
      </c>
      <c r="BA943" s="131">
        <v>13.2874</v>
      </c>
      <c r="BB943" s="116">
        <v>0</v>
      </c>
      <c r="BC943" s="116" t="s">
        <v>254</v>
      </c>
      <c r="BD943" s="116">
        <v>1</v>
      </c>
      <c r="BE943" s="116">
        <v>1</v>
      </c>
      <c r="BF943" s="116">
        <v>1</v>
      </c>
      <c r="BG943" s="116" t="s">
        <v>254</v>
      </c>
      <c r="BH943" s="116">
        <v>0</v>
      </c>
      <c r="BI943" s="116">
        <v>0.5</v>
      </c>
    </row>
    <row r="944" spans="1:61" ht="15.5">
      <c r="A944" s="117" t="str">
        <f t="shared" si="14"/>
        <v>VA</v>
      </c>
      <c r="B944" s="118" t="s">
        <v>385</v>
      </c>
      <c r="C944" s="118">
        <v>1</v>
      </c>
      <c r="D944" s="118" t="s">
        <v>1378</v>
      </c>
      <c r="E944" s="119">
        <v>3</v>
      </c>
      <c r="F944" s="120">
        <v>2.2583088874816895</v>
      </c>
      <c r="G944" s="121">
        <v>36.029090881347656</v>
      </c>
      <c r="H944" s="137" t="s">
        <v>24</v>
      </c>
      <c r="I944" s="123">
        <v>1082.251082</v>
      </c>
      <c r="J944" s="124">
        <v>0.38750000000000001</v>
      </c>
      <c r="K944" s="124">
        <v>13.375</v>
      </c>
      <c r="L944" s="124">
        <v>63.5</v>
      </c>
      <c r="N944" s="125">
        <v>0.1234</v>
      </c>
      <c r="O944" s="126">
        <v>0</v>
      </c>
      <c r="P944" s="126">
        <v>0</v>
      </c>
      <c r="Q944" s="126">
        <v>1.1576</v>
      </c>
      <c r="R944" s="126">
        <v>0</v>
      </c>
      <c r="S944" s="126">
        <v>0.106599861782999</v>
      </c>
      <c r="T944" s="126">
        <v>0</v>
      </c>
      <c r="U944" s="126">
        <v>0</v>
      </c>
      <c r="V944" s="127">
        <v>0.106599861782999</v>
      </c>
      <c r="W944" s="126">
        <v>18.582541054451202</v>
      </c>
      <c r="X944" s="126">
        <v>0</v>
      </c>
      <c r="Y944" s="126">
        <v>16.8539325842697</v>
      </c>
      <c r="Z944" s="126">
        <v>12.964563526361299</v>
      </c>
      <c r="AA944" s="126">
        <v>12.964563526361299</v>
      </c>
      <c r="AB944" s="126">
        <v>0</v>
      </c>
      <c r="AC944" s="126">
        <v>3.8893690579083802</v>
      </c>
      <c r="AD944" s="126">
        <v>1.7286084701815001</v>
      </c>
      <c r="AE944" s="127">
        <v>0</v>
      </c>
      <c r="AF944" s="128">
        <v>6</v>
      </c>
      <c r="AG944" s="125">
        <v>40.441659464131398</v>
      </c>
      <c r="AH944" s="126">
        <v>0</v>
      </c>
      <c r="AI944" s="126">
        <v>36.806828003457198</v>
      </c>
      <c r="AJ944" s="126">
        <v>8.8241140881590301</v>
      </c>
      <c r="AK944" s="126">
        <v>8.8241140881590301</v>
      </c>
      <c r="AL944" s="126">
        <v>0</v>
      </c>
      <c r="AM944" s="126">
        <v>27.982713915298199</v>
      </c>
      <c r="AN944" s="126">
        <v>3.6348314606741599</v>
      </c>
      <c r="AO944" s="127">
        <v>0</v>
      </c>
      <c r="AP944" s="129">
        <v>224</v>
      </c>
      <c r="AQ944" s="129">
        <v>0</v>
      </c>
      <c r="AR944" s="129">
        <v>224</v>
      </c>
      <c r="AS944" s="129">
        <v>357</v>
      </c>
      <c r="AT944" s="129">
        <v>0</v>
      </c>
      <c r="AU944" s="129">
        <v>357</v>
      </c>
      <c r="AV944" s="129">
        <v>0</v>
      </c>
      <c r="AW944" s="129">
        <v>224</v>
      </c>
      <c r="AX944" s="129">
        <v>357</v>
      </c>
      <c r="AY944" s="129">
        <v>581</v>
      </c>
      <c r="AZ944" s="130">
        <v>581</v>
      </c>
      <c r="BA944" s="131">
        <v>8.4008000000000003</v>
      </c>
      <c r="BB944" s="116">
        <v>1</v>
      </c>
      <c r="BC944" s="116" t="s">
        <v>254</v>
      </c>
      <c r="BD944" s="116">
        <v>0</v>
      </c>
      <c r="BE944" s="116">
        <v>0</v>
      </c>
      <c r="BF944" s="116">
        <v>1</v>
      </c>
      <c r="BG944" s="116" t="s">
        <v>254</v>
      </c>
      <c r="BH944" s="116">
        <v>0</v>
      </c>
      <c r="BI944" s="116">
        <v>0.5</v>
      </c>
    </row>
    <row r="945" spans="1:61" ht="15.5">
      <c r="A945" s="117" t="str">
        <f t="shared" si="14"/>
        <v>VA</v>
      </c>
      <c r="B945" s="118" t="s">
        <v>385</v>
      </c>
      <c r="C945" s="118">
        <v>1</v>
      </c>
      <c r="D945" s="118" t="s">
        <v>1379</v>
      </c>
      <c r="E945" s="119">
        <v>4</v>
      </c>
      <c r="F945" s="120">
        <v>2.3790004253387451</v>
      </c>
      <c r="G945" s="121">
        <v>36.416286468505859</v>
      </c>
      <c r="H945" s="137" t="s">
        <v>24</v>
      </c>
      <c r="I945" s="123">
        <v>1368.7293099999999</v>
      </c>
      <c r="J945" s="124">
        <v>0.375</v>
      </c>
      <c r="K945" s="124">
        <v>13.225</v>
      </c>
      <c r="L945" s="124">
        <v>59.75</v>
      </c>
      <c r="N945" s="125">
        <v>0.1492</v>
      </c>
      <c r="O945" s="126">
        <v>0</v>
      </c>
      <c r="P945" s="126">
        <v>0</v>
      </c>
      <c r="Q945" s="126">
        <v>1.0025999999999999</v>
      </c>
      <c r="R945" s="126">
        <v>0</v>
      </c>
      <c r="S945" s="126">
        <v>0.14881308597646101</v>
      </c>
      <c r="T945" s="126">
        <v>0</v>
      </c>
      <c r="U945" s="126">
        <v>0</v>
      </c>
      <c r="V945" s="127">
        <v>0.14881308597646101</v>
      </c>
      <c r="W945" s="126">
        <v>9.4724570096181893</v>
      </c>
      <c r="X945" s="126">
        <v>0</v>
      </c>
      <c r="Y945" s="126">
        <v>7.2865053920139902</v>
      </c>
      <c r="Z945" s="126">
        <v>0.72865053920139899</v>
      </c>
      <c r="AA945" s="126">
        <v>0</v>
      </c>
      <c r="AB945" s="126">
        <v>0.72865053920139899</v>
      </c>
      <c r="AC945" s="126">
        <v>6.5578548528125902</v>
      </c>
      <c r="AD945" s="126">
        <v>2.1859516176042</v>
      </c>
      <c r="AE945" s="127">
        <v>0</v>
      </c>
      <c r="AF945" s="128">
        <v>4</v>
      </c>
      <c r="AG945" s="125">
        <v>15.507140775284199</v>
      </c>
      <c r="AH945" s="126">
        <v>0</v>
      </c>
      <c r="AI945" s="126">
        <v>14.643689886330501</v>
      </c>
      <c r="AJ945" s="126">
        <v>0.44229087729524902</v>
      </c>
      <c r="AK945" s="126">
        <v>0</v>
      </c>
      <c r="AL945" s="126">
        <v>0.44229087729524902</v>
      </c>
      <c r="AM945" s="126">
        <v>14.201399009035301</v>
      </c>
      <c r="AN945" s="126">
        <v>0.86345088895365796</v>
      </c>
      <c r="AO945" s="127">
        <v>0</v>
      </c>
      <c r="AP945" s="129">
        <v>222</v>
      </c>
      <c r="AQ945" s="129">
        <v>0</v>
      </c>
      <c r="AR945" s="129">
        <v>222</v>
      </c>
      <c r="AS945" s="129">
        <v>514</v>
      </c>
      <c r="AT945" s="129">
        <v>0</v>
      </c>
      <c r="AU945" s="129">
        <v>514</v>
      </c>
      <c r="AV945" s="129">
        <v>0</v>
      </c>
      <c r="AW945" s="129">
        <v>222</v>
      </c>
      <c r="AX945" s="129">
        <v>514</v>
      </c>
      <c r="AY945" s="129">
        <v>736</v>
      </c>
      <c r="AZ945" s="130">
        <v>736</v>
      </c>
      <c r="BA945" s="131">
        <v>1.3237000000000001</v>
      </c>
      <c r="BB945" s="116">
        <v>1</v>
      </c>
      <c r="BC945" s="116" t="s">
        <v>254</v>
      </c>
      <c r="BD945" s="116" t="s">
        <v>254</v>
      </c>
      <c r="BE945" s="116">
        <v>0</v>
      </c>
      <c r="BF945" s="116">
        <v>0</v>
      </c>
      <c r="BG945" s="116" t="s">
        <v>254</v>
      </c>
      <c r="BH945" s="116">
        <v>1</v>
      </c>
      <c r="BI945" s="116">
        <v>0.5</v>
      </c>
    </row>
    <row r="946" spans="1:61" ht="15.5">
      <c r="A946" s="117" t="str">
        <f t="shared" si="14"/>
        <v>VA</v>
      </c>
      <c r="B946" s="118" t="s">
        <v>385</v>
      </c>
      <c r="C946" s="118">
        <v>1</v>
      </c>
      <c r="D946" s="118" t="s">
        <v>1380</v>
      </c>
      <c r="E946" s="119">
        <v>5</v>
      </c>
      <c r="F946" s="120">
        <v>2.2634842395782471</v>
      </c>
      <c r="G946" s="121">
        <v>35.995731353759766</v>
      </c>
      <c r="H946" s="137" t="s">
        <v>24</v>
      </c>
      <c r="I946" s="123">
        <v>1273.2365669999999</v>
      </c>
      <c r="J946" s="124">
        <v>0.33750000000000002</v>
      </c>
      <c r="K946" s="124">
        <v>9.6999999999999993</v>
      </c>
      <c r="L946" s="124">
        <v>49.15</v>
      </c>
      <c r="N946" s="125">
        <v>6.7400000000000002E-2</v>
      </c>
      <c r="O946" s="126">
        <v>0</v>
      </c>
      <c r="P946" s="126">
        <v>0</v>
      </c>
      <c r="Q946" s="126">
        <v>0.63149999999999995</v>
      </c>
      <c r="R946" s="126">
        <v>0</v>
      </c>
      <c r="S946" s="126">
        <v>0.10673000791765599</v>
      </c>
      <c r="T946" s="126">
        <v>0</v>
      </c>
      <c r="U946" s="126">
        <v>0</v>
      </c>
      <c r="V946" s="127">
        <v>0.10673000791765599</v>
      </c>
      <c r="W946" s="126">
        <v>8.2560650323891807</v>
      </c>
      <c r="X946" s="126">
        <v>0</v>
      </c>
      <c r="Y946" s="126">
        <v>6.0332782928997801</v>
      </c>
      <c r="Z946" s="126">
        <v>5.0806554045471897</v>
      </c>
      <c r="AA946" s="126">
        <v>3.8104915534103898</v>
      </c>
      <c r="AB946" s="126">
        <v>1.2701638511368001</v>
      </c>
      <c r="AC946" s="126">
        <v>0.95262288835259701</v>
      </c>
      <c r="AD946" s="126">
        <v>2.2227867394893899</v>
      </c>
      <c r="AE946" s="127">
        <v>0</v>
      </c>
      <c r="AF946" s="128">
        <v>5</v>
      </c>
      <c r="AG946" s="125">
        <v>5.6954147084973998</v>
      </c>
      <c r="AH946" s="126">
        <v>0</v>
      </c>
      <c r="AI946" s="126">
        <v>3.8139845040010201</v>
      </c>
      <c r="AJ946" s="126">
        <v>2.3078877175155599</v>
      </c>
      <c r="AK946" s="126">
        <v>1.8890511876031999</v>
      </c>
      <c r="AL946" s="126">
        <v>0.41883652991235898</v>
      </c>
      <c r="AM946" s="126">
        <v>1.50609678648546</v>
      </c>
      <c r="AN946" s="126">
        <v>1.88143020449638</v>
      </c>
      <c r="AO946" s="127">
        <v>0</v>
      </c>
      <c r="AP946" s="129">
        <v>329</v>
      </c>
      <c r="AQ946" s="129">
        <v>0</v>
      </c>
      <c r="AR946" s="129">
        <v>329</v>
      </c>
      <c r="AS946" s="129">
        <v>403</v>
      </c>
      <c r="AT946" s="129">
        <v>0</v>
      </c>
      <c r="AU946" s="129">
        <v>403</v>
      </c>
      <c r="AV946" s="129">
        <v>0</v>
      </c>
      <c r="AW946" s="129">
        <v>329</v>
      </c>
      <c r="AX946" s="129">
        <v>403</v>
      </c>
      <c r="AY946" s="129">
        <v>732</v>
      </c>
      <c r="AZ946" s="130">
        <v>732</v>
      </c>
      <c r="BA946" s="131">
        <v>5.4974999999999996</v>
      </c>
      <c r="BB946" s="116">
        <v>0</v>
      </c>
      <c r="BC946" s="116" t="s">
        <v>254</v>
      </c>
      <c r="BD946" s="116">
        <v>1</v>
      </c>
      <c r="BE946" s="116">
        <v>1</v>
      </c>
      <c r="BF946" s="116">
        <v>0</v>
      </c>
      <c r="BG946" s="116" t="s">
        <v>254</v>
      </c>
      <c r="BH946" s="116">
        <v>1</v>
      </c>
      <c r="BI946" s="116">
        <v>0.5</v>
      </c>
    </row>
    <row r="947" spans="1:61" ht="15.5">
      <c r="A947" s="117" t="str">
        <f t="shared" si="14"/>
        <v>VA</v>
      </c>
      <c r="B947" s="118" t="s">
        <v>385</v>
      </c>
      <c r="C947" s="118">
        <v>1</v>
      </c>
      <c r="D947" s="118" t="s">
        <v>1381</v>
      </c>
      <c r="E947" s="119">
        <v>6</v>
      </c>
      <c r="F947" s="120">
        <v>1.9209640026092529</v>
      </c>
      <c r="G947" s="121">
        <v>34.199695587158203</v>
      </c>
      <c r="H947" s="137" t="s">
        <v>24</v>
      </c>
      <c r="I947" s="123">
        <v>1145.9129109999999</v>
      </c>
      <c r="J947" s="124">
        <v>0.33750000000000002</v>
      </c>
      <c r="K947" s="124">
        <v>12.074999999999999</v>
      </c>
      <c r="L947" s="124">
        <v>49.575000000000003</v>
      </c>
      <c r="N947" s="125">
        <v>0.1119</v>
      </c>
      <c r="O947" s="126">
        <v>0</v>
      </c>
      <c r="P947" s="126">
        <v>0</v>
      </c>
      <c r="Q947" s="126">
        <v>0.71260000000000001</v>
      </c>
      <c r="R947" s="126">
        <v>0</v>
      </c>
      <c r="S947" s="126">
        <v>0.157030592197586</v>
      </c>
      <c r="T947" s="126">
        <v>0</v>
      </c>
      <c r="U947" s="126">
        <v>0</v>
      </c>
      <c r="V947" s="127">
        <v>0.157030592197586</v>
      </c>
      <c r="W947" s="126">
        <v>13.990786555195401</v>
      </c>
      <c r="X947" s="126">
        <v>0</v>
      </c>
      <c r="Y947" s="126">
        <v>11.6021156799181</v>
      </c>
      <c r="Z947" s="126">
        <v>9.5546835011090305</v>
      </c>
      <c r="AA947" s="126">
        <v>9.5546835011090305</v>
      </c>
      <c r="AB947" s="126">
        <v>0</v>
      </c>
      <c r="AC947" s="126">
        <v>2.0474321788090801</v>
      </c>
      <c r="AD947" s="126">
        <v>2.3886708752772599</v>
      </c>
      <c r="AE947" s="127">
        <v>0</v>
      </c>
      <c r="AF947" s="128">
        <v>6</v>
      </c>
      <c r="AG947" s="125">
        <v>40.1364954785873</v>
      </c>
      <c r="AH947" s="126">
        <v>0</v>
      </c>
      <c r="AI947" s="126">
        <v>36.0934994028323</v>
      </c>
      <c r="AJ947" s="126">
        <v>13.792185633850901</v>
      </c>
      <c r="AK947" s="126">
        <v>13.792185633850901</v>
      </c>
      <c r="AL947" s="126">
        <v>0</v>
      </c>
      <c r="AM947" s="126">
        <v>22.301313768981402</v>
      </c>
      <c r="AN947" s="126">
        <v>4.0429960757549903</v>
      </c>
      <c r="AO947" s="127">
        <v>0</v>
      </c>
      <c r="AP947" s="129">
        <v>188</v>
      </c>
      <c r="AQ947" s="129">
        <v>0</v>
      </c>
      <c r="AR947" s="129">
        <v>188</v>
      </c>
      <c r="AS947" s="129">
        <v>455</v>
      </c>
      <c r="AT947" s="129">
        <v>0</v>
      </c>
      <c r="AU947" s="129">
        <v>455</v>
      </c>
      <c r="AV947" s="129">
        <v>0</v>
      </c>
      <c r="AW947" s="129">
        <v>188</v>
      </c>
      <c r="AX947" s="129">
        <v>455</v>
      </c>
      <c r="AY947" s="129">
        <v>643</v>
      </c>
      <c r="AZ947" s="130">
        <v>643</v>
      </c>
      <c r="BA947" s="131">
        <v>9.8869000000000007</v>
      </c>
      <c r="BB947" s="116">
        <v>0</v>
      </c>
      <c r="BC947" s="116" t="s">
        <v>254</v>
      </c>
      <c r="BD947" s="116">
        <v>0</v>
      </c>
      <c r="BE947" s="116">
        <v>1</v>
      </c>
      <c r="BF947" s="116">
        <v>0</v>
      </c>
      <c r="BG947" s="116" t="s">
        <v>254</v>
      </c>
      <c r="BH947" s="116">
        <v>0</v>
      </c>
      <c r="BI947" s="116">
        <v>0.5</v>
      </c>
    </row>
    <row r="948" spans="1:61" ht="15.5">
      <c r="A948" s="117" t="str">
        <f t="shared" si="14"/>
        <v>VA</v>
      </c>
      <c r="B948" s="118" t="s">
        <v>385</v>
      </c>
      <c r="C948" s="118">
        <v>1</v>
      </c>
      <c r="D948" s="118" t="s">
        <v>1382</v>
      </c>
      <c r="E948" s="119">
        <v>7</v>
      </c>
      <c r="F948" s="120">
        <v>1.8457422256469727</v>
      </c>
      <c r="G948" s="121">
        <v>37.911125183105469</v>
      </c>
      <c r="H948" s="137" t="s">
        <v>24</v>
      </c>
      <c r="I948" s="123">
        <v>1750.70028</v>
      </c>
      <c r="J948" s="124">
        <v>0.32500000000000001</v>
      </c>
      <c r="K948" s="124">
        <v>11.475</v>
      </c>
      <c r="L948" s="124">
        <v>51.8</v>
      </c>
      <c r="N948" s="125">
        <v>0.24629999999999999</v>
      </c>
      <c r="O948" s="126">
        <v>0</v>
      </c>
      <c r="P948" s="126">
        <v>0</v>
      </c>
      <c r="Q948" s="126">
        <v>0.79469999999999996</v>
      </c>
      <c r="R948" s="126">
        <v>0</v>
      </c>
      <c r="S948" s="126">
        <v>0.30992827482068702</v>
      </c>
      <c r="T948" s="126">
        <v>0</v>
      </c>
      <c r="U948" s="126">
        <v>0</v>
      </c>
      <c r="V948" s="127">
        <v>0.30992827482068702</v>
      </c>
      <c r="W948" s="126">
        <v>15.8465387823186</v>
      </c>
      <c r="X948" s="126">
        <v>0</v>
      </c>
      <c r="Y948" s="126">
        <v>13.7614678899083</v>
      </c>
      <c r="Z948" s="126">
        <v>7.9232693911593</v>
      </c>
      <c r="AA948" s="126">
        <v>7.9232693911593</v>
      </c>
      <c r="AB948" s="126">
        <v>0</v>
      </c>
      <c r="AC948" s="126">
        <v>5.8381984987489597</v>
      </c>
      <c r="AD948" s="126">
        <v>2.0850708924103398</v>
      </c>
      <c r="AE948" s="127">
        <v>0</v>
      </c>
      <c r="AF948" s="128">
        <v>5</v>
      </c>
      <c r="AG948" s="125">
        <v>32.888657214345301</v>
      </c>
      <c r="AH948" s="126">
        <v>0</v>
      </c>
      <c r="AI948" s="126">
        <v>30.165971643035899</v>
      </c>
      <c r="AJ948" s="126">
        <v>7.3974145120934098</v>
      </c>
      <c r="AK948" s="126">
        <v>7.3974145120934098</v>
      </c>
      <c r="AL948" s="126">
        <v>0</v>
      </c>
      <c r="AM948" s="126">
        <v>22.768557130942501</v>
      </c>
      <c r="AN948" s="126">
        <v>2.72268557130942</v>
      </c>
      <c r="AO948" s="127">
        <v>0</v>
      </c>
      <c r="AP948" s="129">
        <v>298</v>
      </c>
      <c r="AQ948" s="129">
        <v>0</v>
      </c>
      <c r="AR948" s="129">
        <v>298</v>
      </c>
      <c r="AS948" s="129">
        <v>349</v>
      </c>
      <c r="AT948" s="129">
        <v>0</v>
      </c>
      <c r="AU948" s="129">
        <v>349</v>
      </c>
      <c r="AV948" s="129">
        <v>0</v>
      </c>
      <c r="AW948" s="129">
        <v>298</v>
      </c>
      <c r="AX948" s="129">
        <v>349</v>
      </c>
      <c r="AY948" s="129">
        <v>647</v>
      </c>
      <c r="AZ948" s="130">
        <v>647</v>
      </c>
      <c r="BA948" s="131">
        <v>6.5500000000000003E-2</v>
      </c>
      <c r="BB948" s="116">
        <v>1</v>
      </c>
      <c r="BC948" s="116" t="s">
        <v>254</v>
      </c>
      <c r="BD948" s="116">
        <v>1</v>
      </c>
      <c r="BE948" s="116">
        <v>1</v>
      </c>
      <c r="BF948" s="116">
        <v>0</v>
      </c>
      <c r="BG948" s="116" t="s">
        <v>254</v>
      </c>
      <c r="BH948" s="116">
        <v>1</v>
      </c>
      <c r="BI948" s="116">
        <v>1</v>
      </c>
    </row>
    <row r="949" spans="1:61" ht="15.5">
      <c r="A949" s="117" t="str">
        <f t="shared" si="14"/>
        <v>VA</v>
      </c>
      <c r="B949" s="118" t="s">
        <v>385</v>
      </c>
      <c r="C949" s="118">
        <v>1</v>
      </c>
      <c r="D949" s="118" t="s">
        <v>1383</v>
      </c>
      <c r="E949" s="119">
        <v>8</v>
      </c>
      <c r="F949" s="120">
        <v>2.2321927547454834</v>
      </c>
      <c r="G949" s="121">
        <v>38.073223114013672</v>
      </c>
      <c r="H949" s="137" t="s">
        <v>24</v>
      </c>
      <c r="I949" s="123">
        <v>1336.898396</v>
      </c>
      <c r="J949" s="124">
        <v>0.375</v>
      </c>
      <c r="K949" s="124">
        <v>11.125</v>
      </c>
      <c r="L949" s="124">
        <v>51.325000000000003</v>
      </c>
      <c r="N949" s="125">
        <v>6.9800000000000001E-2</v>
      </c>
      <c r="O949" s="126">
        <v>0</v>
      </c>
      <c r="P949" s="126">
        <v>0</v>
      </c>
      <c r="Q949" s="126">
        <v>0.94569999999999999</v>
      </c>
      <c r="R949" s="126">
        <v>0</v>
      </c>
      <c r="S949" s="126">
        <v>7.3807761446547507E-2</v>
      </c>
      <c r="T949" s="126">
        <v>0</v>
      </c>
      <c r="U949" s="126">
        <v>0</v>
      </c>
      <c r="V949" s="127">
        <v>7.3807761446547507E-2</v>
      </c>
      <c r="W949" s="126">
        <v>22.220850564780001</v>
      </c>
      <c r="X949" s="126">
        <v>0</v>
      </c>
      <c r="Y949" s="126">
        <v>19.134621319671599</v>
      </c>
      <c r="Z949" s="126">
        <v>7.4069501882599802</v>
      </c>
      <c r="AA949" s="126">
        <v>6.1724584902166502</v>
      </c>
      <c r="AB949" s="126">
        <v>1.23449169804333</v>
      </c>
      <c r="AC949" s="126">
        <v>11.727671131411601</v>
      </c>
      <c r="AD949" s="126">
        <v>3.08622924510833</v>
      </c>
      <c r="AE949" s="127">
        <v>0</v>
      </c>
      <c r="AF949" s="128">
        <v>5</v>
      </c>
      <c r="AG949" s="125">
        <v>66.944015801493705</v>
      </c>
      <c r="AH949" s="126">
        <v>0</v>
      </c>
      <c r="AI949" s="126">
        <v>62.759088945126798</v>
      </c>
      <c r="AJ949" s="126">
        <v>5.2614036170606697</v>
      </c>
      <c r="AK949" s="126">
        <v>5.06018147027961</v>
      </c>
      <c r="AL949" s="126">
        <v>0.20122214678106301</v>
      </c>
      <c r="AM949" s="126">
        <v>57.497685328066197</v>
      </c>
      <c r="AN949" s="126">
        <v>4.1849268563668902</v>
      </c>
      <c r="AO949" s="127">
        <v>0</v>
      </c>
      <c r="AP949" s="129">
        <v>393</v>
      </c>
      <c r="AQ949" s="129">
        <v>0</v>
      </c>
      <c r="AR949" s="129">
        <v>393</v>
      </c>
      <c r="AS949" s="129">
        <v>385</v>
      </c>
      <c r="AT949" s="129">
        <v>0</v>
      </c>
      <c r="AU949" s="129">
        <v>385</v>
      </c>
      <c r="AV949" s="129">
        <v>0</v>
      </c>
      <c r="AW949" s="129">
        <v>393</v>
      </c>
      <c r="AX949" s="129">
        <v>385</v>
      </c>
      <c r="AY949" s="129">
        <v>778</v>
      </c>
      <c r="AZ949" s="130">
        <v>778</v>
      </c>
      <c r="BA949" s="131">
        <v>14.422700000000001</v>
      </c>
      <c r="BB949" s="116">
        <v>0</v>
      </c>
      <c r="BC949" s="116" t="s">
        <v>254</v>
      </c>
      <c r="BD949" s="116">
        <v>0</v>
      </c>
      <c r="BE949" s="116">
        <v>1</v>
      </c>
      <c r="BF949" s="116">
        <v>1</v>
      </c>
      <c r="BG949" s="116" t="s">
        <v>254</v>
      </c>
      <c r="BH949" s="116">
        <v>0</v>
      </c>
      <c r="BI949" s="116">
        <v>0.5</v>
      </c>
    </row>
    <row r="950" spans="1:61" ht="15.5">
      <c r="A950" s="117" t="str">
        <f t="shared" si="14"/>
        <v>VA</v>
      </c>
      <c r="B950" s="118" t="s">
        <v>385</v>
      </c>
      <c r="C950" s="118">
        <v>1</v>
      </c>
      <c r="D950" s="118" t="s">
        <v>1384</v>
      </c>
      <c r="E950" s="119">
        <v>9</v>
      </c>
      <c r="F950" s="120">
        <v>2.3777518272399902</v>
      </c>
      <c r="G950" s="121">
        <v>37.954250335693359</v>
      </c>
      <c r="H950" s="137" t="s">
        <v>24</v>
      </c>
      <c r="I950" s="123">
        <v>1050.4201680000001</v>
      </c>
      <c r="J950" s="124">
        <v>0.33750000000000002</v>
      </c>
      <c r="K950" s="124">
        <v>9.3249999999999993</v>
      </c>
      <c r="L950" s="124">
        <v>41.05</v>
      </c>
      <c r="N950" s="125">
        <v>5.9299999999999999E-2</v>
      </c>
      <c r="O950" s="126">
        <v>0</v>
      </c>
      <c r="P950" s="126">
        <v>0</v>
      </c>
      <c r="Q950" s="126">
        <v>0.54190000000000005</v>
      </c>
      <c r="R950" s="126">
        <v>0</v>
      </c>
      <c r="S950" s="126">
        <v>0.10942978409300599</v>
      </c>
      <c r="T950" s="126">
        <v>0</v>
      </c>
      <c r="U950" s="126">
        <v>0</v>
      </c>
      <c r="V950" s="127">
        <v>0.10942978409300599</v>
      </c>
      <c r="W950" s="126">
        <v>23.197036318941901</v>
      </c>
      <c r="X950" s="126">
        <v>0</v>
      </c>
      <c r="Y950" s="126">
        <v>21.119689782917298</v>
      </c>
      <c r="Z950" s="126">
        <v>19.042343246892599</v>
      </c>
      <c r="AA950" s="126">
        <v>16.272547865526398</v>
      </c>
      <c r="AB950" s="126">
        <v>2.7697953813662002</v>
      </c>
      <c r="AC950" s="126">
        <v>2.0773465360246499</v>
      </c>
      <c r="AD950" s="126">
        <v>2.0773465360246499</v>
      </c>
      <c r="AE950" s="127">
        <v>0</v>
      </c>
      <c r="AF950" s="128">
        <v>10</v>
      </c>
      <c r="AG950" s="125">
        <v>32.204064674722197</v>
      </c>
      <c r="AH950" s="126">
        <v>0</v>
      </c>
      <c r="AI950" s="126">
        <v>27.450403351452401</v>
      </c>
      <c r="AJ950" s="126">
        <v>19.158328428487302</v>
      </c>
      <c r="AK950" s="126">
        <v>17.650174843333399</v>
      </c>
      <c r="AL950" s="126">
        <v>1.5081535851539001</v>
      </c>
      <c r="AM950" s="126">
        <v>8.2920749229650692</v>
      </c>
      <c r="AN950" s="126">
        <v>4.75366132326974</v>
      </c>
      <c r="AO950" s="127">
        <v>0</v>
      </c>
      <c r="AP950" s="129">
        <v>342</v>
      </c>
      <c r="AQ950" s="129">
        <v>0</v>
      </c>
      <c r="AR950" s="129">
        <v>342</v>
      </c>
      <c r="AS950" s="129">
        <v>582</v>
      </c>
      <c r="AT950" s="129">
        <v>0</v>
      </c>
      <c r="AU950" s="129">
        <v>582</v>
      </c>
      <c r="AV950" s="129">
        <v>0</v>
      </c>
      <c r="AW950" s="129">
        <v>342</v>
      </c>
      <c r="AX950" s="129">
        <v>582</v>
      </c>
      <c r="AY950" s="129">
        <v>924</v>
      </c>
      <c r="AZ950" s="130">
        <v>924</v>
      </c>
      <c r="BA950" s="131">
        <v>14.224600000000001</v>
      </c>
      <c r="BB950" s="116">
        <v>1</v>
      </c>
      <c r="BC950" s="116" t="s">
        <v>254</v>
      </c>
      <c r="BD950" s="116">
        <v>0</v>
      </c>
      <c r="BE950" s="116">
        <v>1</v>
      </c>
      <c r="BF950" s="116">
        <v>0</v>
      </c>
      <c r="BG950" s="116" t="s">
        <v>254</v>
      </c>
      <c r="BH950" s="116">
        <v>1</v>
      </c>
      <c r="BI950" s="116">
        <v>1</v>
      </c>
    </row>
    <row r="951" spans="1:61" ht="15.5">
      <c r="A951" s="117" t="str">
        <f t="shared" si="14"/>
        <v>VA</v>
      </c>
      <c r="B951" s="118" t="s">
        <v>385</v>
      </c>
      <c r="C951" s="118">
        <v>1</v>
      </c>
      <c r="D951" s="118" t="s">
        <v>1385</v>
      </c>
      <c r="E951" s="119" t="s">
        <v>436</v>
      </c>
      <c r="F951" s="120">
        <v>2.4225311279296875</v>
      </c>
      <c r="G951" s="121">
        <v>37.345802307128906</v>
      </c>
      <c r="H951" s="137" t="s">
        <v>24</v>
      </c>
      <c r="I951" s="123">
        <v>1464.2220520000001</v>
      </c>
      <c r="J951" s="124">
        <v>0.33750000000000002</v>
      </c>
      <c r="K951" s="124">
        <v>11.2</v>
      </c>
      <c r="L951" s="124">
        <v>44.25</v>
      </c>
      <c r="N951" s="125">
        <v>9.0499999999999997E-2</v>
      </c>
      <c r="O951" s="126">
        <v>0</v>
      </c>
      <c r="P951" s="126">
        <v>0</v>
      </c>
      <c r="Q951" s="126">
        <v>0.71870000000000001</v>
      </c>
      <c r="R951" s="126">
        <v>0</v>
      </c>
      <c r="S951" s="126">
        <v>0.12592180325587901</v>
      </c>
      <c r="T951" s="126">
        <v>0</v>
      </c>
      <c r="U951" s="126">
        <v>0</v>
      </c>
      <c r="V951" s="127">
        <v>0.12592180325587901</v>
      </c>
      <c r="W951" s="126">
        <v>23.131672597864799</v>
      </c>
      <c r="X951" s="126">
        <v>0</v>
      </c>
      <c r="Y951" s="126">
        <v>19.217081850533798</v>
      </c>
      <c r="Z951" s="126">
        <v>14.9466192170818</v>
      </c>
      <c r="AA951" s="126">
        <v>12.455516014234901</v>
      </c>
      <c r="AB951" s="126">
        <v>2.4911032028469799</v>
      </c>
      <c r="AC951" s="126">
        <v>4.2704626334519604</v>
      </c>
      <c r="AD951" s="126">
        <v>3.9145907473309598</v>
      </c>
      <c r="AE951" s="127">
        <v>0</v>
      </c>
      <c r="AF951" s="128">
        <v>7</v>
      </c>
      <c r="AG951" s="125">
        <v>30.354804270462601</v>
      </c>
      <c r="AH951" s="126">
        <v>0</v>
      </c>
      <c r="AI951" s="126">
        <v>26.1989323843416</v>
      </c>
      <c r="AJ951" s="126">
        <v>9.7174377224199304</v>
      </c>
      <c r="AK951" s="126">
        <v>8.1594306049822105</v>
      </c>
      <c r="AL951" s="126">
        <v>1.5580071174377199</v>
      </c>
      <c r="AM951" s="126">
        <v>16.481494661921701</v>
      </c>
      <c r="AN951" s="126">
        <v>4.155871886121</v>
      </c>
      <c r="AO951" s="127">
        <v>0</v>
      </c>
      <c r="AP951" s="129">
        <v>433</v>
      </c>
      <c r="AQ951" s="129">
        <v>0</v>
      </c>
      <c r="AR951" s="129">
        <v>433</v>
      </c>
      <c r="AS951" s="129">
        <v>256</v>
      </c>
      <c r="AT951" s="129">
        <v>0</v>
      </c>
      <c r="AU951" s="129">
        <v>256</v>
      </c>
      <c r="AV951" s="129">
        <v>0</v>
      </c>
      <c r="AW951" s="129">
        <v>433</v>
      </c>
      <c r="AX951" s="129">
        <v>256</v>
      </c>
      <c r="AY951" s="129">
        <v>689</v>
      </c>
      <c r="AZ951" s="130">
        <v>689</v>
      </c>
      <c r="BA951" s="131">
        <v>9.6257000000000001</v>
      </c>
      <c r="BB951" s="116">
        <v>0</v>
      </c>
      <c r="BC951" s="116" t="s">
        <v>254</v>
      </c>
      <c r="BD951" s="116">
        <v>0</v>
      </c>
      <c r="BE951" s="116">
        <v>1</v>
      </c>
      <c r="BF951" s="116">
        <v>1</v>
      </c>
      <c r="BG951" s="116" t="s">
        <v>254</v>
      </c>
      <c r="BH951" s="116">
        <v>1</v>
      </c>
      <c r="BI951" s="116">
        <v>0.5</v>
      </c>
    </row>
    <row r="952" spans="1:61" ht="15.5">
      <c r="A952" s="117" t="str">
        <f t="shared" si="14"/>
        <v>VA</v>
      </c>
      <c r="B952" s="118" t="s">
        <v>385</v>
      </c>
      <c r="C952" s="118">
        <v>1</v>
      </c>
      <c r="D952" s="118" t="s">
        <v>1386</v>
      </c>
      <c r="E952" s="119" t="s">
        <v>438</v>
      </c>
      <c r="F952" s="120">
        <v>2.3752667903900146</v>
      </c>
      <c r="G952" s="121">
        <v>36.518054962158203</v>
      </c>
      <c r="H952" s="137" t="s">
        <v>24</v>
      </c>
      <c r="I952" s="123">
        <v>1336.898396</v>
      </c>
      <c r="J952" s="124">
        <v>0.38750000000000001</v>
      </c>
      <c r="K952" s="124">
        <v>9.9250000000000007</v>
      </c>
      <c r="L952" s="124">
        <v>47.225000000000001</v>
      </c>
      <c r="N952" s="125">
        <v>0.1293</v>
      </c>
      <c r="O952" s="126">
        <v>0</v>
      </c>
      <c r="P952" s="126">
        <v>0</v>
      </c>
      <c r="Q952" s="126">
        <v>0.78100000000000003</v>
      </c>
      <c r="R952" s="126">
        <v>0</v>
      </c>
      <c r="S952" s="126">
        <v>0.165556978233035</v>
      </c>
      <c r="T952" s="126">
        <v>0</v>
      </c>
      <c r="U952" s="126">
        <v>0</v>
      </c>
      <c r="V952" s="127">
        <v>0.165556978233035</v>
      </c>
      <c r="W952" s="126">
        <v>19.260182405256899</v>
      </c>
      <c r="X952" s="126">
        <v>0</v>
      </c>
      <c r="Y952" s="126">
        <v>17.560754545969498</v>
      </c>
      <c r="Z952" s="126">
        <v>14.161898827394801</v>
      </c>
      <c r="AA952" s="126">
        <v>13.595422874299</v>
      </c>
      <c r="AB952" s="126">
        <v>0.56647595309579102</v>
      </c>
      <c r="AC952" s="126">
        <v>3.3988557185747501</v>
      </c>
      <c r="AD952" s="126">
        <v>1.6994278592873699</v>
      </c>
      <c r="AE952" s="127">
        <v>0</v>
      </c>
      <c r="AF952" s="128">
        <v>7</v>
      </c>
      <c r="AG952" s="125">
        <v>51.945844898883998</v>
      </c>
      <c r="AH952" s="126">
        <v>0</v>
      </c>
      <c r="AI952" s="126">
        <v>44.981589531524399</v>
      </c>
      <c r="AJ952" s="126">
        <v>23.315017277516599</v>
      </c>
      <c r="AK952" s="126">
        <v>23.267433297456499</v>
      </c>
      <c r="AL952" s="126">
        <v>4.75839800600465E-2</v>
      </c>
      <c r="AM952" s="126">
        <v>21.6665722540078</v>
      </c>
      <c r="AN952" s="126">
        <v>6.9642553673596597</v>
      </c>
      <c r="AO952" s="127">
        <v>0</v>
      </c>
      <c r="AP952" s="129">
        <v>481</v>
      </c>
      <c r="AQ952" s="129">
        <v>0</v>
      </c>
      <c r="AR952" s="129">
        <v>481</v>
      </c>
      <c r="AS952" s="129">
        <v>426</v>
      </c>
      <c r="AT952" s="129">
        <v>0</v>
      </c>
      <c r="AU952" s="129">
        <v>426</v>
      </c>
      <c r="AV952" s="129">
        <v>0</v>
      </c>
      <c r="AW952" s="129">
        <v>481</v>
      </c>
      <c r="AX952" s="129">
        <v>426</v>
      </c>
      <c r="AY952" s="129">
        <v>907</v>
      </c>
      <c r="AZ952" s="130">
        <v>907</v>
      </c>
      <c r="BA952" s="131">
        <v>3.5367000000000002</v>
      </c>
      <c r="BB952" s="116">
        <v>0</v>
      </c>
      <c r="BC952" s="116" t="s">
        <v>254</v>
      </c>
      <c r="BD952" s="116">
        <v>0</v>
      </c>
      <c r="BE952" s="116">
        <v>1</v>
      </c>
      <c r="BF952" s="116">
        <v>0</v>
      </c>
      <c r="BG952" s="116" t="s">
        <v>254</v>
      </c>
      <c r="BH952" s="116">
        <v>0</v>
      </c>
      <c r="BI952" s="116">
        <v>0.5</v>
      </c>
    </row>
    <row r="953" spans="1:61" ht="15.5">
      <c r="A953" s="117" t="str">
        <f t="shared" si="14"/>
        <v>VA</v>
      </c>
      <c r="B953" s="118" t="s">
        <v>385</v>
      </c>
      <c r="C953" s="118">
        <v>1</v>
      </c>
      <c r="D953" s="118" t="s">
        <v>1387</v>
      </c>
      <c r="E953" s="119" t="s">
        <v>440</v>
      </c>
      <c r="F953" s="120">
        <v>2.674644947052002</v>
      </c>
      <c r="G953" s="121">
        <v>36.905742645263672</v>
      </c>
      <c r="H953" s="137" t="s">
        <v>24</v>
      </c>
      <c r="I953" s="123">
        <v>1209.5747389999999</v>
      </c>
      <c r="J953" s="124">
        <v>0.4</v>
      </c>
      <c r="K953" s="124">
        <v>12.025</v>
      </c>
      <c r="L953" s="124">
        <v>61.424999999999997</v>
      </c>
      <c r="N953" s="125">
        <v>0.13059999999999999</v>
      </c>
      <c r="O953" s="126">
        <v>0</v>
      </c>
      <c r="P953" s="126">
        <v>0</v>
      </c>
      <c r="Q953" s="126">
        <v>1.0207999999999999</v>
      </c>
      <c r="R953" s="126">
        <v>0</v>
      </c>
      <c r="S953" s="126">
        <v>0.127938871473354</v>
      </c>
      <c r="T953" s="126">
        <v>0</v>
      </c>
      <c r="U953" s="126">
        <v>0</v>
      </c>
      <c r="V953" s="127">
        <v>0.127938871473354</v>
      </c>
      <c r="W953" s="126">
        <v>19.944598337950101</v>
      </c>
      <c r="X953" s="126">
        <v>0</v>
      </c>
      <c r="Y953" s="126">
        <v>17.728531855955701</v>
      </c>
      <c r="Z953" s="126">
        <v>13.296398891966801</v>
      </c>
      <c r="AA953" s="126">
        <v>11.0803324099723</v>
      </c>
      <c r="AB953" s="126">
        <v>2.21606648199446</v>
      </c>
      <c r="AC953" s="126">
        <v>4.43213296398892</v>
      </c>
      <c r="AD953" s="126">
        <v>2.21606648199446</v>
      </c>
      <c r="AE953" s="127">
        <v>0</v>
      </c>
      <c r="AF953" s="128">
        <v>6</v>
      </c>
      <c r="AG953" s="125">
        <v>51.532409972299199</v>
      </c>
      <c r="AH953" s="126">
        <v>0</v>
      </c>
      <c r="AI953" s="126">
        <v>42.693628808864297</v>
      </c>
      <c r="AJ953" s="126">
        <v>14.9196675900277</v>
      </c>
      <c r="AK953" s="126">
        <v>13.899168975069299</v>
      </c>
      <c r="AL953" s="126">
        <v>1.0204986149584501</v>
      </c>
      <c r="AM953" s="126">
        <v>27.7739612188366</v>
      </c>
      <c r="AN953" s="126">
        <v>8.8387811634349003</v>
      </c>
      <c r="AO953" s="127">
        <v>0</v>
      </c>
      <c r="AP953" s="129">
        <v>453</v>
      </c>
      <c r="AQ953" s="129">
        <v>0</v>
      </c>
      <c r="AR953" s="129">
        <v>453</v>
      </c>
      <c r="AS953" s="129">
        <v>680</v>
      </c>
      <c r="AT953" s="129">
        <v>0</v>
      </c>
      <c r="AU953" s="129">
        <v>680</v>
      </c>
      <c r="AV953" s="129">
        <v>0</v>
      </c>
      <c r="AW953" s="129">
        <v>453</v>
      </c>
      <c r="AX953" s="129">
        <v>680</v>
      </c>
      <c r="AY953" s="129">
        <v>1133</v>
      </c>
      <c r="AZ953" s="130">
        <v>1133</v>
      </c>
      <c r="BA953" s="131">
        <v>9.0820000000000007</v>
      </c>
      <c r="BB953" s="116">
        <v>1</v>
      </c>
      <c r="BC953" s="116" t="s">
        <v>254</v>
      </c>
      <c r="BD953" s="116">
        <v>0</v>
      </c>
      <c r="BE953" s="116">
        <v>0</v>
      </c>
      <c r="BF953" s="116">
        <v>0</v>
      </c>
      <c r="BG953" s="116" t="s">
        <v>254</v>
      </c>
      <c r="BH953" s="116">
        <v>0</v>
      </c>
      <c r="BI953" s="116">
        <v>0.5</v>
      </c>
    </row>
    <row r="954" spans="1:61" ht="15.5">
      <c r="A954" s="117" t="str">
        <f t="shared" si="14"/>
        <v>VA</v>
      </c>
      <c r="B954" s="118" t="s">
        <v>385</v>
      </c>
      <c r="C954" s="118">
        <v>1</v>
      </c>
      <c r="D954" s="118" t="s">
        <v>1388</v>
      </c>
      <c r="E954" s="119" t="s">
        <v>442</v>
      </c>
      <c r="F954" s="120">
        <v>2.3478257656097412</v>
      </c>
      <c r="G954" s="121">
        <v>35.767665863037109</v>
      </c>
      <c r="H954" s="137" t="s">
        <v>24</v>
      </c>
      <c r="I954" s="123">
        <v>986.75833969999996</v>
      </c>
      <c r="J954" s="124">
        <v>0.375</v>
      </c>
      <c r="K954" s="124">
        <v>11.725</v>
      </c>
      <c r="L954" s="124">
        <v>53.5</v>
      </c>
      <c r="N954" s="125">
        <v>0.16270000000000001</v>
      </c>
      <c r="O954" s="126">
        <v>0</v>
      </c>
      <c r="P954" s="126">
        <v>0</v>
      </c>
      <c r="Q954" s="126">
        <v>0.72699999999999998</v>
      </c>
      <c r="R954" s="126">
        <v>0</v>
      </c>
      <c r="S954" s="126">
        <v>0.22379642365887201</v>
      </c>
      <c r="T954" s="126">
        <v>0</v>
      </c>
      <c r="U954" s="126">
        <v>0</v>
      </c>
      <c r="V954" s="127">
        <v>0.22379642365887201</v>
      </c>
      <c r="W954" s="126">
        <v>24.120511536886202</v>
      </c>
      <c r="X954" s="126">
        <v>0</v>
      </c>
      <c r="Y954" s="126">
        <v>20.0245756155281</v>
      </c>
      <c r="Z954" s="126">
        <v>12.287807764074101</v>
      </c>
      <c r="AA954" s="126">
        <v>11.377599781550099</v>
      </c>
      <c r="AB954" s="126">
        <v>0.91020798252400703</v>
      </c>
      <c r="AC954" s="126">
        <v>7.7367678514540597</v>
      </c>
      <c r="AD954" s="126">
        <v>4.0959359213580298</v>
      </c>
      <c r="AE954" s="127">
        <v>0</v>
      </c>
      <c r="AF954" s="128">
        <v>7</v>
      </c>
      <c r="AG954" s="125">
        <v>80.713603058298801</v>
      </c>
      <c r="AH954" s="126">
        <v>0</v>
      </c>
      <c r="AI954" s="126">
        <v>76.908933691348494</v>
      </c>
      <c r="AJ954" s="126">
        <v>8.3652664633868792</v>
      </c>
      <c r="AK954" s="126">
        <v>8.2169025622354699</v>
      </c>
      <c r="AL954" s="126">
        <v>0.14836390115141301</v>
      </c>
      <c r="AM954" s="126">
        <v>68.543667227961606</v>
      </c>
      <c r="AN954" s="126">
        <v>3.8046693669503502</v>
      </c>
      <c r="AO954" s="127">
        <v>0</v>
      </c>
      <c r="AP954" s="129">
        <v>373</v>
      </c>
      <c r="AQ954" s="129">
        <v>0</v>
      </c>
      <c r="AR954" s="129">
        <v>373</v>
      </c>
      <c r="AS954" s="129">
        <v>555</v>
      </c>
      <c r="AT954" s="129">
        <v>0</v>
      </c>
      <c r="AU954" s="129">
        <v>555</v>
      </c>
      <c r="AV954" s="129">
        <v>0</v>
      </c>
      <c r="AW954" s="129">
        <v>373</v>
      </c>
      <c r="AX954" s="129">
        <v>555</v>
      </c>
      <c r="AY954" s="129">
        <v>928</v>
      </c>
      <c r="AZ954" s="130">
        <v>928</v>
      </c>
      <c r="BA954" s="131">
        <v>3.2138</v>
      </c>
      <c r="BB954" s="116">
        <v>1</v>
      </c>
      <c r="BC954" s="116" t="s">
        <v>254</v>
      </c>
      <c r="BD954" s="116">
        <v>0</v>
      </c>
      <c r="BE954" s="116">
        <v>1</v>
      </c>
      <c r="BF954" s="116">
        <v>0</v>
      </c>
      <c r="BG954" s="116" t="s">
        <v>254</v>
      </c>
      <c r="BH954" s="116">
        <v>0</v>
      </c>
      <c r="BI954" s="116">
        <v>1</v>
      </c>
    </row>
    <row r="955" spans="1:61" ht="15.5">
      <c r="A955" s="117" t="str">
        <f t="shared" si="14"/>
        <v>VA</v>
      </c>
      <c r="B955" s="118" t="s">
        <v>385</v>
      </c>
      <c r="C955" s="118">
        <v>1</v>
      </c>
      <c r="D955" s="118" t="s">
        <v>1389</v>
      </c>
      <c r="E955" s="119" t="s">
        <v>444</v>
      </c>
      <c r="F955" s="120">
        <v>2.3618173599243164</v>
      </c>
      <c r="G955" s="121">
        <v>36.951736450195312</v>
      </c>
      <c r="H955" s="137" t="s">
        <v>24</v>
      </c>
      <c r="I955" s="123">
        <v>1177.743825</v>
      </c>
      <c r="J955" s="124">
        <v>0.36249999999999999</v>
      </c>
      <c r="K955" s="124">
        <v>10.9</v>
      </c>
      <c r="L955" s="124">
        <v>51.65</v>
      </c>
      <c r="N955" s="125">
        <v>0.12180000000000001</v>
      </c>
      <c r="O955" s="126">
        <v>0</v>
      </c>
      <c r="P955" s="126">
        <v>0</v>
      </c>
      <c r="Q955" s="126">
        <v>0.84350000000000003</v>
      </c>
      <c r="R955" s="126">
        <v>0</v>
      </c>
      <c r="S955" s="126">
        <v>0.144398340248963</v>
      </c>
      <c r="T955" s="126">
        <v>0</v>
      </c>
      <c r="U955" s="126">
        <v>0</v>
      </c>
      <c r="V955" s="127">
        <v>0.144398340248963</v>
      </c>
      <c r="W955" s="126">
        <v>15.6651789672805</v>
      </c>
      <c r="X955" s="126">
        <v>0</v>
      </c>
      <c r="Y955" s="126">
        <v>12.1183459935566</v>
      </c>
      <c r="Z955" s="126">
        <v>7.98037419087873</v>
      </c>
      <c r="AA955" s="126">
        <v>7.0936659474477599</v>
      </c>
      <c r="AB955" s="126">
        <v>0.88670824343096999</v>
      </c>
      <c r="AC955" s="126">
        <v>4.1379718026778596</v>
      </c>
      <c r="AD955" s="126">
        <v>3.54683297372388</v>
      </c>
      <c r="AE955" s="127">
        <v>0</v>
      </c>
      <c r="AF955" s="128">
        <v>8</v>
      </c>
      <c r="AG955" s="125">
        <v>35.966955339461499</v>
      </c>
      <c r="AH955" s="126">
        <v>0</v>
      </c>
      <c r="AI955" s="126">
        <v>28.703041409274999</v>
      </c>
      <c r="AJ955" s="126">
        <v>10.175863801613801</v>
      </c>
      <c r="AK955" s="126">
        <v>9.0662962196671906</v>
      </c>
      <c r="AL955" s="126">
        <v>1.10956758194662</v>
      </c>
      <c r="AM955" s="126">
        <v>18.527177607661201</v>
      </c>
      <c r="AN955" s="126">
        <v>7.2639139301864999</v>
      </c>
      <c r="AO955" s="127">
        <v>0</v>
      </c>
      <c r="AP955" s="129">
        <v>443</v>
      </c>
      <c r="AQ955" s="129">
        <v>0</v>
      </c>
      <c r="AR955" s="129">
        <v>443</v>
      </c>
      <c r="AS955" s="129">
        <v>665</v>
      </c>
      <c r="AT955" s="129">
        <v>0</v>
      </c>
      <c r="AU955" s="129">
        <v>665</v>
      </c>
      <c r="AV955" s="129">
        <v>0</v>
      </c>
      <c r="AW955" s="129">
        <v>443</v>
      </c>
      <c r="AX955" s="129">
        <v>665</v>
      </c>
      <c r="AY955" s="129">
        <v>1108</v>
      </c>
      <c r="AZ955" s="130">
        <v>1108</v>
      </c>
      <c r="BA955" s="131">
        <v>16.38</v>
      </c>
      <c r="BB955" s="116">
        <v>0</v>
      </c>
      <c r="BC955" s="116" t="s">
        <v>254</v>
      </c>
      <c r="BD955" s="116">
        <v>0</v>
      </c>
      <c r="BE955" s="116">
        <v>1</v>
      </c>
      <c r="BF955" s="116">
        <v>0</v>
      </c>
      <c r="BG955" s="116" t="s">
        <v>254</v>
      </c>
      <c r="BH955" s="116">
        <v>1</v>
      </c>
      <c r="BI955" s="116">
        <v>0.5</v>
      </c>
    </row>
    <row r="956" spans="1:61" ht="15.5">
      <c r="A956" s="117" t="str">
        <f t="shared" si="14"/>
        <v>VA</v>
      </c>
      <c r="B956" s="118" t="s">
        <v>385</v>
      </c>
      <c r="C956" s="118">
        <v>1</v>
      </c>
      <c r="D956" s="118" t="s">
        <v>1390</v>
      </c>
      <c r="E956" s="119" t="s">
        <v>446</v>
      </c>
      <c r="F956" s="120">
        <v>3.4368157386779785</v>
      </c>
      <c r="G956" s="121">
        <v>46.988971710205078</v>
      </c>
      <c r="H956" s="137" t="s">
        <v>24</v>
      </c>
      <c r="I956" s="123">
        <v>1400.5602240000001</v>
      </c>
      <c r="J956" s="124">
        <v>0.3</v>
      </c>
      <c r="K956" s="124">
        <v>11.8</v>
      </c>
      <c r="L956" s="124">
        <v>50.65</v>
      </c>
      <c r="N956" s="125">
        <v>0.14499999999999999</v>
      </c>
      <c r="O956" s="126">
        <v>0</v>
      </c>
      <c r="P956" s="126">
        <v>0</v>
      </c>
      <c r="Q956" s="126">
        <v>0.78610000000000002</v>
      </c>
      <c r="R956" s="126">
        <v>0</v>
      </c>
      <c r="S956" s="126">
        <v>0.18445490395624001</v>
      </c>
      <c r="T956" s="126">
        <v>0</v>
      </c>
      <c r="U956" s="126">
        <v>0</v>
      </c>
      <c r="V956" s="127">
        <v>0.18445490395624001</v>
      </c>
      <c r="W956" s="126">
        <v>36.540074278183802</v>
      </c>
      <c r="X956" s="126">
        <v>0</v>
      </c>
      <c r="Y956" s="126">
        <v>32.346951000359397</v>
      </c>
      <c r="Z956" s="126">
        <v>19.767581166886298</v>
      </c>
      <c r="AA956" s="126">
        <v>19.767581166886298</v>
      </c>
      <c r="AB956" s="126">
        <v>0</v>
      </c>
      <c r="AC956" s="126">
        <v>12.5793698334731</v>
      </c>
      <c r="AD956" s="126">
        <v>4.1931232778243697</v>
      </c>
      <c r="AE956" s="127">
        <v>0</v>
      </c>
      <c r="AF956" s="128">
        <v>5</v>
      </c>
      <c r="AG956" s="125">
        <v>90.390559482448793</v>
      </c>
      <c r="AH956" s="126">
        <v>0</v>
      </c>
      <c r="AI956" s="126">
        <v>84.492033065772105</v>
      </c>
      <c r="AJ956" s="126">
        <v>21.2890858991254</v>
      </c>
      <c r="AK956" s="126">
        <v>21.2890858991254</v>
      </c>
      <c r="AL956" s="126">
        <v>0</v>
      </c>
      <c r="AM956" s="126">
        <v>63.202947166646702</v>
      </c>
      <c r="AN956" s="126">
        <v>5.89852641667665</v>
      </c>
      <c r="AO956" s="127">
        <v>0</v>
      </c>
      <c r="AP956" s="129">
        <v>411</v>
      </c>
      <c r="AQ956" s="129">
        <v>0</v>
      </c>
      <c r="AR956" s="129">
        <v>411</v>
      </c>
      <c r="AS956" s="129">
        <v>706</v>
      </c>
      <c r="AT956" s="129">
        <v>0</v>
      </c>
      <c r="AU956" s="129">
        <v>706</v>
      </c>
      <c r="AV956" s="129">
        <v>0</v>
      </c>
      <c r="AW956" s="129">
        <v>411</v>
      </c>
      <c r="AX956" s="129">
        <v>706</v>
      </c>
      <c r="AY956" s="129">
        <v>1117</v>
      </c>
      <c r="AZ956" s="130">
        <v>1117</v>
      </c>
      <c r="BA956" s="131">
        <v>27.588100000000001</v>
      </c>
      <c r="BB956" s="116">
        <v>1</v>
      </c>
      <c r="BC956" s="116" t="s">
        <v>254</v>
      </c>
      <c r="BD956" s="116">
        <v>0</v>
      </c>
      <c r="BE956" s="116">
        <v>0</v>
      </c>
      <c r="BF956" s="116">
        <v>0</v>
      </c>
      <c r="BG956" s="116" t="s">
        <v>254</v>
      </c>
      <c r="BH956" s="116">
        <v>0</v>
      </c>
      <c r="BI956" s="116">
        <v>0.5</v>
      </c>
    </row>
    <row r="957" spans="1:61" ht="15.5">
      <c r="A957" s="117" t="str">
        <f t="shared" si="14"/>
        <v>VA</v>
      </c>
      <c r="B957" s="118" t="s">
        <v>385</v>
      </c>
      <c r="C957" s="118">
        <v>1</v>
      </c>
      <c r="D957" s="118" t="s">
        <v>1391</v>
      </c>
      <c r="E957" s="119" t="s">
        <v>448</v>
      </c>
      <c r="F957" s="120">
        <v>2.0896251201629639</v>
      </c>
      <c r="G957" s="121">
        <v>30.431240081787109</v>
      </c>
      <c r="H957" s="137" t="s">
        <v>24</v>
      </c>
      <c r="I957" s="123">
        <v>1941.6857649999999</v>
      </c>
      <c r="J957" s="124">
        <v>0.38750000000000001</v>
      </c>
      <c r="K957" s="124">
        <v>11.074999999999999</v>
      </c>
      <c r="L957" s="124">
        <v>49.225000000000001</v>
      </c>
      <c r="N957" s="125">
        <v>0.10390000000000001</v>
      </c>
      <c r="O957" s="126">
        <v>0</v>
      </c>
      <c r="P957" s="126">
        <v>0</v>
      </c>
      <c r="Q957" s="126">
        <v>1.0286999999999999</v>
      </c>
      <c r="R957" s="126">
        <v>0</v>
      </c>
      <c r="S957" s="126">
        <v>0.101001263730923</v>
      </c>
      <c r="T957" s="126">
        <v>0</v>
      </c>
      <c r="U957" s="126">
        <v>0</v>
      </c>
      <c r="V957" s="127">
        <v>0.101001263730923</v>
      </c>
      <c r="W957" s="126">
        <v>17.029080429656801</v>
      </c>
      <c r="X957" s="126">
        <v>0</v>
      </c>
      <c r="Y957" s="126">
        <v>13.0992926381975</v>
      </c>
      <c r="Z957" s="126">
        <v>9.1695048467382794</v>
      </c>
      <c r="AA957" s="126">
        <v>9.1695048467382794</v>
      </c>
      <c r="AB957" s="126">
        <v>0</v>
      </c>
      <c r="AC957" s="126">
        <v>3.92978779145926</v>
      </c>
      <c r="AD957" s="126">
        <v>3.92978779145926</v>
      </c>
      <c r="AE957" s="127">
        <v>0</v>
      </c>
      <c r="AF957" s="128">
        <v>5</v>
      </c>
      <c r="AG957" s="125">
        <v>37.536896340930902</v>
      </c>
      <c r="AH957" s="126">
        <v>0</v>
      </c>
      <c r="AI957" s="126">
        <v>34.052921142258299</v>
      </c>
      <c r="AJ957" s="126">
        <v>5.7794079119727497</v>
      </c>
      <c r="AK957" s="126">
        <v>5.7794079119727497</v>
      </c>
      <c r="AL957" s="126">
        <v>0</v>
      </c>
      <c r="AM957" s="126">
        <v>28.273513230285602</v>
      </c>
      <c r="AN957" s="126">
        <v>3.4839751986726002</v>
      </c>
      <c r="AO957" s="127">
        <v>0</v>
      </c>
      <c r="AP957" s="129">
        <v>327</v>
      </c>
      <c r="AQ957" s="129">
        <v>0</v>
      </c>
      <c r="AR957" s="129">
        <v>327</v>
      </c>
      <c r="AS957" s="129">
        <v>478</v>
      </c>
      <c r="AT957" s="129">
        <v>0</v>
      </c>
      <c r="AU957" s="129">
        <v>478</v>
      </c>
      <c r="AV957" s="129">
        <v>0</v>
      </c>
      <c r="AW957" s="129">
        <v>327</v>
      </c>
      <c r="AX957" s="129">
        <v>478</v>
      </c>
      <c r="AY957" s="129">
        <v>805</v>
      </c>
      <c r="AZ957" s="130">
        <v>805</v>
      </c>
      <c r="BA957" s="131">
        <v>3.6002999999999998</v>
      </c>
      <c r="BB957" s="116">
        <v>1</v>
      </c>
      <c r="BC957" s="116" t="s">
        <v>254</v>
      </c>
      <c r="BD957" s="116">
        <v>0</v>
      </c>
      <c r="BE957" s="116">
        <v>0</v>
      </c>
      <c r="BF957" s="116">
        <v>0</v>
      </c>
      <c r="BG957" s="116" t="s">
        <v>254</v>
      </c>
      <c r="BH957" s="116">
        <v>0</v>
      </c>
      <c r="BI957" s="116">
        <v>0.5</v>
      </c>
    </row>
    <row r="958" spans="1:61" ht="15.5">
      <c r="A958" s="117" t="str">
        <f t="shared" si="14"/>
        <v>VA</v>
      </c>
      <c r="B958" s="118" t="s">
        <v>385</v>
      </c>
      <c r="C958" s="118">
        <v>1</v>
      </c>
      <c r="D958" s="118" t="s">
        <v>1392</v>
      </c>
      <c r="E958" s="119" t="s">
        <v>450</v>
      </c>
      <c r="F958" s="120">
        <v>2.5302054882049561</v>
      </c>
      <c r="G958" s="121">
        <v>38.351364135742187</v>
      </c>
      <c r="H958" s="137" t="s">
        <v>24</v>
      </c>
      <c r="I958" s="123">
        <v>1591.545709</v>
      </c>
      <c r="J958" s="124">
        <v>0.36249999999999999</v>
      </c>
      <c r="K958" s="124">
        <v>12.175000000000001</v>
      </c>
      <c r="L958" s="124">
        <v>56.45</v>
      </c>
      <c r="N958" s="125">
        <v>0.123</v>
      </c>
      <c r="O958" s="126">
        <v>0</v>
      </c>
      <c r="P958" s="126">
        <v>0</v>
      </c>
      <c r="Q958" s="126">
        <v>1.0305</v>
      </c>
      <c r="R958" s="126">
        <v>0</v>
      </c>
      <c r="S958" s="126">
        <v>0.119359534206696</v>
      </c>
      <c r="T958" s="126">
        <v>0</v>
      </c>
      <c r="U958" s="126">
        <v>0</v>
      </c>
      <c r="V958" s="127">
        <v>0.119359534206696</v>
      </c>
      <c r="W958" s="126">
        <v>20.474842082335002</v>
      </c>
      <c r="X958" s="126">
        <v>0</v>
      </c>
      <c r="Y958" s="126">
        <v>16.5541276410368</v>
      </c>
      <c r="Z958" s="126">
        <v>13.504683075582699</v>
      </c>
      <c r="AA958" s="126">
        <v>13.0690481376606</v>
      </c>
      <c r="AB958" s="126">
        <v>0.43563493792202101</v>
      </c>
      <c r="AC958" s="126">
        <v>3.04944456545415</v>
      </c>
      <c r="AD958" s="126">
        <v>3.9207144412981898</v>
      </c>
      <c r="AE958" s="127">
        <v>0</v>
      </c>
      <c r="AF958" s="128">
        <v>6</v>
      </c>
      <c r="AG958" s="125">
        <v>44.137660640383402</v>
      </c>
      <c r="AH958" s="126">
        <v>0</v>
      </c>
      <c r="AI958" s="126">
        <v>41.212372032236999</v>
      </c>
      <c r="AJ958" s="126">
        <v>32.958396863428398</v>
      </c>
      <c r="AK958" s="126">
        <v>32.887388368547199</v>
      </c>
      <c r="AL958" s="126">
        <v>7.1008494881289505E-2</v>
      </c>
      <c r="AM958" s="126">
        <v>8.2539751688085392</v>
      </c>
      <c r="AN958" s="126">
        <v>2.9252886081463698</v>
      </c>
      <c r="AO958" s="127">
        <v>0</v>
      </c>
      <c r="AP958" s="129">
        <v>662</v>
      </c>
      <c r="AQ958" s="129">
        <v>0</v>
      </c>
      <c r="AR958" s="129">
        <v>662</v>
      </c>
      <c r="AS958" s="129">
        <v>468</v>
      </c>
      <c r="AT958" s="129">
        <v>0</v>
      </c>
      <c r="AU958" s="129">
        <v>468</v>
      </c>
      <c r="AV958" s="129">
        <v>0</v>
      </c>
      <c r="AW958" s="129">
        <v>662</v>
      </c>
      <c r="AX958" s="129">
        <v>468</v>
      </c>
      <c r="AY958" s="129">
        <v>1130</v>
      </c>
      <c r="AZ958" s="130">
        <v>1130</v>
      </c>
      <c r="BA958" s="131">
        <v>5.0838999999999999</v>
      </c>
      <c r="BB958" s="116">
        <v>1</v>
      </c>
      <c r="BC958" s="116" t="s">
        <v>254</v>
      </c>
      <c r="BD958" s="116">
        <v>0</v>
      </c>
      <c r="BE958" s="116" t="s">
        <v>254</v>
      </c>
      <c r="BF958" s="116">
        <v>0</v>
      </c>
      <c r="BG958" s="116" t="s">
        <v>254</v>
      </c>
      <c r="BH958" s="116">
        <v>1</v>
      </c>
      <c r="BI958" s="116">
        <v>1</v>
      </c>
    </row>
    <row r="959" spans="1:61" ht="15.5">
      <c r="A959" s="117" t="str">
        <f t="shared" si="14"/>
        <v>VA</v>
      </c>
      <c r="B959" s="118" t="s">
        <v>385</v>
      </c>
      <c r="C959" s="118">
        <v>1</v>
      </c>
      <c r="D959" s="118" t="s">
        <v>1393</v>
      </c>
      <c r="E959" s="119" t="s">
        <v>452</v>
      </c>
      <c r="F959" s="120">
        <v>2.1701128482818604</v>
      </c>
      <c r="G959" s="121">
        <v>36.052272796630859</v>
      </c>
      <c r="H959" s="137" t="s">
        <v>24</v>
      </c>
      <c r="I959" s="123">
        <v>1527.883881</v>
      </c>
      <c r="J959" s="124">
        <v>0.45</v>
      </c>
      <c r="K959" s="124">
        <v>11.8</v>
      </c>
      <c r="L959" s="124">
        <v>53</v>
      </c>
      <c r="N959" s="125">
        <v>0.24099999999999999</v>
      </c>
      <c r="O959" s="126">
        <v>0</v>
      </c>
      <c r="P959" s="126">
        <v>0</v>
      </c>
      <c r="Q959" s="126">
        <v>0.98309999999999997</v>
      </c>
      <c r="R959" s="126">
        <v>0</v>
      </c>
      <c r="S959" s="126">
        <v>0.24514291526803</v>
      </c>
      <c r="T959" s="126">
        <v>0</v>
      </c>
      <c r="U959" s="126">
        <v>0</v>
      </c>
      <c r="V959" s="127">
        <v>0.24514291526803</v>
      </c>
      <c r="W959" s="126">
        <v>20.2059078225729</v>
      </c>
      <c r="X959" s="126">
        <v>0</v>
      </c>
      <c r="Y959" s="126">
        <v>15.876070432021599</v>
      </c>
      <c r="Z959" s="126">
        <v>5.7731165207351101</v>
      </c>
      <c r="AA959" s="126">
        <v>5.2920234773405204</v>
      </c>
      <c r="AB959" s="126">
        <v>0.48109304339459302</v>
      </c>
      <c r="AC959" s="126">
        <v>10.1029539112864</v>
      </c>
      <c r="AD959" s="126">
        <v>4.3298373905513303</v>
      </c>
      <c r="AE959" s="127">
        <v>0</v>
      </c>
      <c r="AF959" s="128">
        <v>6</v>
      </c>
      <c r="AG959" s="125">
        <v>64.822476666987399</v>
      </c>
      <c r="AH959" s="126">
        <v>0</v>
      </c>
      <c r="AI959" s="126">
        <v>60.313191571249902</v>
      </c>
      <c r="AJ959" s="126">
        <v>1.8488405657654201</v>
      </c>
      <c r="AK959" s="126">
        <v>1.28451842586356</v>
      </c>
      <c r="AL959" s="126">
        <v>0.56432213990185698</v>
      </c>
      <c r="AM959" s="126">
        <v>58.464351005484502</v>
      </c>
      <c r="AN959" s="126">
        <v>4.5092850957375203</v>
      </c>
      <c r="AO959" s="127">
        <v>0</v>
      </c>
      <c r="AP959" s="129">
        <v>818</v>
      </c>
      <c r="AQ959" s="129">
        <v>0</v>
      </c>
      <c r="AR959" s="129">
        <v>818</v>
      </c>
      <c r="AS959" s="129">
        <v>236</v>
      </c>
      <c r="AT959" s="129">
        <v>0</v>
      </c>
      <c r="AU959" s="129">
        <v>236</v>
      </c>
      <c r="AV959" s="129">
        <v>0</v>
      </c>
      <c r="AW959" s="129">
        <v>818</v>
      </c>
      <c r="AX959" s="129">
        <v>236</v>
      </c>
      <c r="AY959" s="129">
        <v>1054</v>
      </c>
      <c r="AZ959" s="130">
        <v>1054</v>
      </c>
      <c r="BA959" s="131">
        <v>3.9708999999999999</v>
      </c>
      <c r="BB959" s="116">
        <v>1</v>
      </c>
      <c r="BC959" s="116" t="s">
        <v>254</v>
      </c>
      <c r="BD959" s="116">
        <v>0</v>
      </c>
      <c r="BE959" s="116">
        <v>1</v>
      </c>
      <c r="BF959" s="116">
        <v>0</v>
      </c>
      <c r="BG959" s="116" t="s">
        <v>254</v>
      </c>
      <c r="BH959" s="116">
        <v>0</v>
      </c>
      <c r="BI959" s="116">
        <v>1</v>
      </c>
    </row>
    <row r="960" spans="1:61" ht="15.5">
      <c r="A960" s="117" t="str">
        <f t="shared" si="14"/>
        <v>VA</v>
      </c>
      <c r="B960" s="118" t="s">
        <v>385</v>
      </c>
      <c r="C960" s="118">
        <v>1</v>
      </c>
      <c r="D960" s="118" t="s">
        <v>1394</v>
      </c>
      <c r="E960" s="119" t="s">
        <v>454</v>
      </c>
      <c r="F960" s="120">
        <v>2.1087448596954346</v>
      </c>
      <c r="G960" s="121">
        <v>36.188205718994141</v>
      </c>
      <c r="H960" s="137" t="s">
        <v>24</v>
      </c>
      <c r="I960" s="123">
        <v>1527.883881</v>
      </c>
      <c r="J960" s="124">
        <v>0.32500000000000001</v>
      </c>
      <c r="K960" s="124">
        <v>10.675000000000001</v>
      </c>
      <c r="L960" s="124">
        <v>51.9</v>
      </c>
      <c r="N960" s="125">
        <v>0.11409999999999999</v>
      </c>
      <c r="O960" s="126">
        <v>0</v>
      </c>
      <c r="P960" s="126">
        <v>0</v>
      </c>
      <c r="Q960" s="126">
        <v>0.84189999999999998</v>
      </c>
      <c r="R960" s="126">
        <v>0</v>
      </c>
      <c r="S960" s="126">
        <v>0.135526784653759</v>
      </c>
      <c r="T960" s="126">
        <v>0</v>
      </c>
      <c r="U960" s="126">
        <v>0</v>
      </c>
      <c r="V960" s="127">
        <v>0.135526784653759</v>
      </c>
      <c r="W960" s="126">
        <v>24.6882319427739</v>
      </c>
      <c r="X960" s="126">
        <v>0</v>
      </c>
      <c r="Y960" s="126">
        <v>24.0552003544977</v>
      </c>
      <c r="Z960" s="126">
        <v>18.357916060011402</v>
      </c>
      <c r="AA960" s="126">
        <v>18.357916060011402</v>
      </c>
      <c r="AB960" s="126">
        <v>0</v>
      </c>
      <c r="AC960" s="126">
        <v>5.6972842944862903</v>
      </c>
      <c r="AD960" s="126">
        <v>0.63303158827625505</v>
      </c>
      <c r="AE960" s="127">
        <v>0</v>
      </c>
      <c r="AF960" s="128">
        <v>5</v>
      </c>
      <c r="AG960" s="125">
        <v>57.097550167753397</v>
      </c>
      <c r="AH960" s="126">
        <v>0</v>
      </c>
      <c r="AI960" s="126">
        <v>56.447426726593697</v>
      </c>
      <c r="AJ960" s="126">
        <v>17.191238842818301</v>
      </c>
      <c r="AK960" s="126">
        <v>17.191238842818301</v>
      </c>
      <c r="AL960" s="126">
        <v>0</v>
      </c>
      <c r="AM960" s="126">
        <v>39.256187883775397</v>
      </c>
      <c r="AN960" s="126">
        <v>0.65012344115971399</v>
      </c>
      <c r="AO960" s="127">
        <v>0</v>
      </c>
      <c r="AP960" s="129">
        <v>580</v>
      </c>
      <c r="AQ960" s="129">
        <v>0</v>
      </c>
      <c r="AR960" s="129">
        <v>580</v>
      </c>
      <c r="AS960" s="129">
        <v>562</v>
      </c>
      <c r="AT960" s="129">
        <v>0</v>
      </c>
      <c r="AU960" s="129">
        <v>562</v>
      </c>
      <c r="AV960" s="129">
        <v>0</v>
      </c>
      <c r="AW960" s="129">
        <v>580</v>
      </c>
      <c r="AX960" s="129">
        <v>562</v>
      </c>
      <c r="AY960" s="129">
        <v>1142</v>
      </c>
      <c r="AZ960" s="130">
        <v>1142</v>
      </c>
      <c r="BA960" s="131">
        <v>3.1734</v>
      </c>
      <c r="BB960" s="116">
        <v>1</v>
      </c>
      <c r="BC960" s="116" t="s">
        <v>254</v>
      </c>
      <c r="BD960" s="116">
        <v>0</v>
      </c>
      <c r="BE960" s="116">
        <v>0</v>
      </c>
      <c r="BF960" s="116">
        <v>0</v>
      </c>
      <c r="BG960" s="116" t="s">
        <v>254</v>
      </c>
      <c r="BH960" s="116">
        <v>1</v>
      </c>
      <c r="BI960" s="116">
        <v>0.5</v>
      </c>
    </row>
    <row r="961" spans="1:61" ht="15.5">
      <c r="A961" s="117" t="str">
        <f t="shared" si="14"/>
        <v>VA</v>
      </c>
      <c r="B961" s="118" t="s">
        <v>385</v>
      </c>
      <c r="C961" s="118">
        <v>1</v>
      </c>
      <c r="D961" s="118" t="s">
        <v>1395</v>
      </c>
      <c r="E961" s="119" t="s">
        <v>456</v>
      </c>
      <c r="F961" s="120">
        <v>1.9959237575531006</v>
      </c>
      <c r="G961" s="121">
        <v>36.097362518310547</v>
      </c>
      <c r="H961" s="137" t="s">
        <v>24</v>
      </c>
      <c r="I961" s="123">
        <v>1145.9129109999999</v>
      </c>
      <c r="J961" s="124">
        <v>0.3125</v>
      </c>
      <c r="K961" s="124">
        <v>9.4749999999999996</v>
      </c>
      <c r="L961" s="124">
        <v>48.1</v>
      </c>
      <c r="N961" s="125">
        <v>0.1115</v>
      </c>
      <c r="O961" s="126">
        <v>0</v>
      </c>
      <c r="P961" s="126">
        <v>0</v>
      </c>
      <c r="Q961" s="126">
        <v>0.65510000000000002</v>
      </c>
      <c r="R961" s="126">
        <v>0</v>
      </c>
      <c r="S961" s="126">
        <v>0.170203022439322</v>
      </c>
      <c r="T961" s="126">
        <v>0</v>
      </c>
      <c r="U961" s="126">
        <v>0</v>
      </c>
      <c r="V961" s="127">
        <v>0.170203022439322</v>
      </c>
      <c r="W961" s="126">
        <v>22.17125382263</v>
      </c>
      <c r="X961" s="126">
        <v>0</v>
      </c>
      <c r="Y961" s="126">
        <v>12.9969418960245</v>
      </c>
      <c r="Z961" s="126">
        <v>8.4097859327217108</v>
      </c>
      <c r="AA961" s="126">
        <v>8.4097859327217108</v>
      </c>
      <c r="AB961" s="126">
        <v>0</v>
      </c>
      <c r="AC961" s="126">
        <v>4.5871559633027497</v>
      </c>
      <c r="AD961" s="126">
        <v>9.1743119266054993</v>
      </c>
      <c r="AE961" s="127">
        <v>0</v>
      </c>
      <c r="AF961" s="128">
        <v>5</v>
      </c>
      <c r="AG961" s="125">
        <v>35.290519877675798</v>
      </c>
      <c r="AH961" s="126">
        <v>0</v>
      </c>
      <c r="AI961" s="126">
        <v>27.509938837920501</v>
      </c>
      <c r="AJ961" s="126">
        <v>4.2721712538226297</v>
      </c>
      <c r="AK961" s="126">
        <v>4.2721712538226297</v>
      </c>
      <c r="AL961" s="126">
        <v>0</v>
      </c>
      <c r="AM961" s="126">
        <v>23.237767584097899</v>
      </c>
      <c r="AN961" s="126">
        <v>7.7805810397553499</v>
      </c>
      <c r="AO961" s="127">
        <v>0</v>
      </c>
      <c r="AP961" s="129">
        <v>463</v>
      </c>
      <c r="AQ961" s="129">
        <v>0</v>
      </c>
      <c r="AR961" s="129">
        <v>463</v>
      </c>
      <c r="AS961" s="129">
        <v>425</v>
      </c>
      <c r="AT961" s="129">
        <v>0</v>
      </c>
      <c r="AU961" s="129">
        <v>425</v>
      </c>
      <c r="AV961" s="129">
        <v>0</v>
      </c>
      <c r="AW961" s="129">
        <v>463</v>
      </c>
      <c r="AX961" s="129">
        <v>425</v>
      </c>
      <c r="AY961" s="129">
        <v>888</v>
      </c>
      <c r="AZ961" s="130">
        <v>888</v>
      </c>
      <c r="BA961" s="131">
        <v>17.276800000000001</v>
      </c>
      <c r="BB961" s="116">
        <v>1</v>
      </c>
      <c r="BC961" s="116" t="s">
        <v>254</v>
      </c>
      <c r="BD961" s="116">
        <v>1</v>
      </c>
      <c r="BE961" s="116">
        <v>1</v>
      </c>
      <c r="BF961" s="116">
        <v>0</v>
      </c>
      <c r="BG961" s="116" t="s">
        <v>254</v>
      </c>
      <c r="BH961" s="116">
        <v>1</v>
      </c>
      <c r="BI961" s="116">
        <v>1</v>
      </c>
    </row>
    <row r="962" spans="1:61" ht="15.5">
      <c r="A962" s="117" t="str">
        <f t="shared" ref="A962:A1001" si="15">LEFT(B962,2)</f>
        <v>WA</v>
      </c>
      <c r="B962" s="118" t="s">
        <v>388</v>
      </c>
      <c r="C962" s="118">
        <v>1</v>
      </c>
      <c r="D962" s="118" t="s">
        <v>1396</v>
      </c>
      <c r="E962" s="119">
        <v>1</v>
      </c>
      <c r="F962" s="120" t="s">
        <v>254</v>
      </c>
      <c r="G962" s="121">
        <v>33.938266754150391</v>
      </c>
      <c r="H962" s="137" t="s">
        <v>24</v>
      </c>
      <c r="I962" s="123">
        <v>63.661828370000002</v>
      </c>
      <c r="J962" s="124">
        <v>1.01</v>
      </c>
      <c r="K962" s="124">
        <v>32.5</v>
      </c>
      <c r="L962" s="124">
        <v>118.14</v>
      </c>
      <c r="N962" s="125">
        <v>4.4584999999999999</v>
      </c>
      <c r="O962" s="126">
        <v>0</v>
      </c>
      <c r="P962" s="126">
        <v>0</v>
      </c>
      <c r="Q962" s="126">
        <v>6.31</v>
      </c>
      <c r="R962" s="126">
        <v>0</v>
      </c>
      <c r="S962" s="126">
        <v>0.70657686212361304</v>
      </c>
      <c r="T962" s="126">
        <v>0</v>
      </c>
      <c r="U962" s="126">
        <v>0</v>
      </c>
      <c r="V962" s="127">
        <v>0.70657686212361304</v>
      </c>
      <c r="W962" s="126">
        <v>1.1744966442953</v>
      </c>
      <c r="X962" s="126">
        <v>0</v>
      </c>
      <c r="Y962" s="126">
        <v>1.1744966442953</v>
      </c>
      <c r="Z962" s="126">
        <v>1.0067114093959699</v>
      </c>
      <c r="AA962" s="126">
        <v>0.16778523489932901</v>
      </c>
      <c r="AB962" s="126">
        <v>0.83892617449664397</v>
      </c>
      <c r="AC962" s="126">
        <v>0</v>
      </c>
      <c r="AD962" s="126">
        <v>0</v>
      </c>
      <c r="AE962" s="127">
        <v>0</v>
      </c>
      <c r="AF962" s="128">
        <v>5</v>
      </c>
      <c r="AG962" s="125">
        <v>0.53875838926174502</v>
      </c>
      <c r="AH962" s="126">
        <v>0</v>
      </c>
      <c r="AI962" s="126">
        <v>0.53875838926174502</v>
      </c>
      <c r="AJ962" s="126">
        <v>0.46845637583892602</v>
      </c>
      <c r="AK962" s="126">
        <v>5.7046979865771799E-2</v>
      </c>
      <c r="AL962" s="126">
        <v>0.41140939597315401</v>
      </c>
      <c r="AM962" s="126">
        <v>0</v>
      </c>
      <c r="AN962" s="126">
        <v>0</v>
      </c>
      <c r="AO962" s="127">
        <v>0</v>
      </c>
      <c r="AP962" s="129">
        <v>42</v>
      </c>
      <c r="AQ962" s="129">
        <v>0</v>
      </c>
      <c r="AR962" s="129">
        <v>42</v>
      </c>
      <c r="AS962" s="129">
        <v>47</v>
      </c>
      <c r="AT962" s="129">
        <v>0</v>
      </c>
      <c r="AU962" s="129">
        <v>47</v>
      </c>
      <c r="AV962" s="129">
        <v>0</v>
      </c>
      <c r="AW962" s="129">
        <v>42</v>
      </c>
      <c r="AX962" s="129">
        <v>47</v>
      </c>
      <c r="AY962" s="129">
        <v>89</v>
      </c>
      <c r="AZ962" s="130">
        <v>89</v>
      </c>
      <c r="BA962" s="131">
        <v>1.01</v>
      </c>
      <c r="BB962" s="116">
        <v>1</v>
      </c>
      <c r="BC962" s="116">
        <v>0</v>
      </c>
      <c r="BD962" s="116" t="s">
        <v>254</v>
      </c>
      <c r="BE962" s="116" t="s">
        <v>254</v>
      </c>
      <c r="BF962" s="116">
        <v>0</v>
      </c>
      <c r="BG962" s="116" t="s">
        <v>254</v>
      </c>
      <c r="BH962" s="116">
        <v>1</v>
      </c>
      <c r="BI962" s="116">
        <v>0.5</v>
      </c>
    </row>
    <row r="963" spans="1:61" ht="15.5">
      <c r="A963" s="117" t="str">
        <f t="shared" si="15"/>
        <v>WA</v>
      </c>
      <c r="B963" s="118" t="s">
        <v>388</v>
      </c>
      <c r="C963" s="118">
        <v>1</v>
      </c>
      <c r="D963" s="118" t="s">
        <v>1397</v>
      </c>
      <c r="E963" s="119">
        <v>2</v>
      </c>
      <c r="F963" s="120">
        <v>2.158930778503418</v>
      </c>
      <c r="G963" s="121">
        <v>32.425067901611328</v>
      </c>
      <c r="H963" s="137" t="s">
        <v>24</v>
      </c>
      <c r="I963" s="123">
        <v>127.3236567</v>
      </c>
      <c r="J963" s="124">
        <v>0.98</v>
      </c>
      <c r="K963" s="124">
        <v>24.82</v>
      </c>
      <c r="L963" s="124">
        <v>104.1</v>
      </c>
      <c r="N963" s="125">
        <v>3.7888999999999999</v>
      </c>
      <c r="O963" s="126">
        <v>0</v>
      </c>
      <c r="P963" s="126">
        <v>0</v>
      </c>
      <c r="Q963" s="126">
        <v>5.29</v>
      </c>
      <c r="R963" s="126">
        <v>0</v>
      </c>
      <c r="S963" s="126">
        <v>0.716238185255198</v>
      </c>
      <c r="T963" s="126">
        <v>0</v>
      </c>
      <c r="U963" s="126">
        <v>0</v>
      </c>
      <c r="V963" s="127">
        <v>0.716238185255198</v>
      </c>
      <c r="W963" s="126">
        <v>1.64835164835165</v>
      </c>
      <c r="X963" s="126">
        <v>0</v>
      </c>
      <c r="Y963" s="126">
        <v>1.64835164835165</v>
      </c>
      <c r="Z963" s="126">
        <v>1.3736263736263701</v>
      </c>
      <c r="AA963" s="126">
        <v>0.54945054945054905</v>
      </c>
      <c r="AB963" s="126">
        <v>0.82417582417582402</v>
      </c>
      <c r="AC963" s="126">
        <v>0</v>
      </c>
      <c r="AD963" s="126">
        <v>0</v>
      </c>
      <c r="AE963" s="127">
        <v>0</v>
      </c>
      <c r="AF963" s="128">
        <v>5</v>
      </c>
      <c r="AG963" s="125">
        <v>0.63516483516483502</v>
      </c>
      <c r="AH963" s="126">
        <v>0</v>
      </c>
      <c r="AI963" s="126">
        <v>0.63516483516483502</v>
      </c>
      <c r="AJ963" s="126">
        <v>0.63516483516483502</v>
      </c>
      <c r="AK963" s="126">
        <v>0.116758241758242</v>
      </c>
      <c r="AL963" s="126">
        <v>0.51840659340659301</v>
      </c>
      <c r="AM963" s="126">
        <v>0</v>
      </c>
      <c r="AN963" s="126">
        <v>0</v>
      </c>
      <c r="AO963" s="127">
        <v>0</v>
      </c>
      <c r="AP963" s="129">
        <v>175</v>
      </c>
      <c r="AQ963" s="129">
        <v>0</v>
      </c>
      <c r="AR963" s="129">
        <v>175</v>
      </c>
      <c r="AS963" s="129">
        <v>92</v>
      </c>
      <c r="AT963" s="129">
        <v>0</v>
      </c>
      <c r="AU963" s="129">
        <v>92</v>
      </c>
      <c r="AV963" s="129">
        <v>0</v>
      </c>
      <c r="AW963" s="129">
        <v>175</v>
      </c>
      <c r="AX963" s="129">
        <v>92</v>
      </c>
      <c r="AY963" s="129">
        <v>267</v>
      </c>
      <c r="AZ963" s="130">
        <v>267</v>
      </c>
      <c r="BA963" s="131">
        <v>0.3</v>
      </c>
      <c r="BB963" s="116">
        <v>1</v>
      </c>
      <c r="BC963" s="116">
        <v>1</v>
      </c>
      <c r="BD963" s="116" t="s">
        <v>254</v>
      </c>
      <c r="BE963" s="116" t="s">
        <v>254</v>
      </c>
      <c r="BF963" s="116">
        <v>0</v>
      </c>
      <c r="BG963" s="116" t="s">
        <v>254</v>
      </c>
      <c r="BH963" s="116">
        <v>1</v>
      </c>
      <c r="BI963" s="116">
        <v>1</v>
      </c>
    </row>
    <row r="964" spans="1:61" ht="15.5">
      <c r="A964" s="117" t="str">
        <f t="shared" si="15"/>
        <v>WA</v>
      </c>
      <c r="B964" s="118" t="s">
        <v>388</v>
      </c>
      <c r="C964" s="118">
        <v>1</v>
      </c>
      <c r="D964" s="118" t="s">
        <v>1398</v>
      </c>
      <c r="E964" s="119">
        <v>3</v>
      </c>
      <c r="F964" s="120">
        <v>1.7098464965820313</v>
      </c>
      <c r="G964" s="121">
        <v>31.762208938598633</v>
      </c>
      <c r="H964" s="137" t="s">
        <v>24</v>
      </c>
      <c r="I964" s="123">
        <v>127.3236567</v>
      </c>
      <c r="J964" s="124">
        <v>1</v>
      </c>
      <c r="K964" s="124">
        <v>17.5</v>
      </c>
      <c r="L964" s="124">
        <v>114.5</v>
      </c>
      <c r="N964" s="125">
        <v>4.2708000000000004</v>
      </c>
      <c r="O964" s="126">
        <v>0</v>
      </c>
      <c r="P964" s="126">
        <v>0</v>
      </c>
      <c r="Q964" s="126">
        <v>5.43</v>
      </c>
      <c r="R964" s="126">
        <v>0</v>
      </c>
      <c r="S964" s="126">
        <v>0.78651933701657495</v>
      </c>
      <c r="T964" s="126">
        <v>0</v>
      </c>
      <c r="U964" s="126">
        <v>0</v>
      </c>
      <c r="V964" s="127">
        <v>0.78651933701657495</v>
      </c>
      <c r="W964" s="126">
        <v>1.4141414141414099</v>
      </c>
      <c r="X964" s="126">
        <v>0</v>
      </c>
      <c r="Y964" s="126">
        <v>1.4141414141414099</v>
      </c>
      <c r="Z964" s="126">
        <v>1.0101010101010099</v>
      </c>
      <c r="AA964" s="126">
        <v>1.0101010101010099</v>
      </c>
      <c r="AB964" s="126">
        <v>0</v>
      </c>
      <c r="AC964" s="126">
        <v>0.20202020202020199</v>
      </c>
      <c r="AD964" s="126">
        <v>0</v>
      </c>
      <c r="AE964" s="127">
        <v>0</v>
      </c>
      <c r="AF964" s="128">
        <v>4</v>
      </c>
      <c r="AG964" s="125">
        <v>0.49252525252525198</v>
      </c>
      <c r="AH964" s="126">
        <v>0</v>
      </c>
      <c r="AI964" s="126">
        <v>0.49252525252525198</v>
      </c>
      <c r="AJ964" s="126">
        <v>0.390707070707071</v>
      </c>
      <c r="AK964" s="126">
        <v>0.38606060606060599</v>
      </c>
      <c r="AL964" s="126">
        <v>4.6464646464646504E-3</v>
      </c>
      <c r="AM964" s="126">
        <v>7.2929292929292899E-2</v>
      </c>
      <c r="AN964" s="126">
        <v>0</v>
      </c>
      <c r="AO964" s="127">
        <v>0</v>
      </c>
      <c r="AP964" s="129">
        <v>118</v>
      </c>
      <c r="AQ964" s="129">
        <v>0</v>
      </c>
      <c r="AR964" s="129">
        <v>118</v>
      </c>
      <c r="AS964" s="129">
        <v>44</v>
      </c>
      <c r="AT964" s="129">
        <v>0</v>
      </c>
      <c r="AU964" s="129">
        <v>44</v>
      </c>
      <c r="AV964" s="129">
        <v>0</v>
      </c>
      <c r="AW964" s="129">
        <v>118</v>
      </c>
      <c r="AX964" s="129">
        <v>44</v>
      </c>
      <c r="AY964" s="129">
        <v>162</v>
      </c>
      <c r="AZ964" s="130">
        <v>162</v>
      </c>
      <c r="BA964" s="131">
        <v>0.56999999999999995</v>
      </c>
      <c r="BB964" s="116">
        <v>0</v>
      </c>
      <c r="BC964" s="116">
        <v>0</v>
      </c>
      <c r="BD964" s="116" t="s">
        <v>254</v>
      </c>
      <c r="BE964" s="116" t="s">
        <v>254</v>
      </c>
      <c r="BF964" s="116">
        <v>0</v>
      </c>
      <c r="BG964" s="116" t="s">
        <v>254</v>
      </c>
      <c r="BH964" s="116">
        <v>1</v>
      </c>
      <c r="BI964" s="116">
        <v>0</v>
      </c>
    </row>
    <row r="965" spans="1:61" ht="15.5">
      <c r="A965" s="117" t="str">
        <f t="shared" si="15"/>
        <v>WA</v>
      </c>
      <c r="B965" s="118" t="s">
        <v>388</v>
      </c>
      <c r="C965" s="118">
        <v>1</v>
      </c>
      <c r="D965" s="118" t="s">
        <v>1399</v>
      </c>
      <c r="E965" s="119">
        <v>4</v>
      </c>
      <c r="F965" s="120">
        <v>2.2799665927886963</v>
      </c>
      <c r="G965" s="121">
        <v>35.187465667724609</v>
      </c>
      <c r="H965" s="137" t="s">
        <v>24</v>
      </c>
      <c r="I965" s="123">
        <v>31.830914180000001</v>
      </c>
      <c r="J965" s="124">
        <v>0.93</v>
      </c>
      <c r="K965" s="124">
        <v>24.34</v>
      </c>
      <c r="L965" s="124">
        <v>106.46</v>
      </c>
      <c r="N965" s="125">
        <v>3.5670000000000002</v>
      </c>
      <c r="O965" s="126">
        <v>0</v>
      </c>
      <c r="P965" s="126">
        <v>0</v>
      </c>
      <c r="Q965" s="126">
        <v>5.03</v>
      </c>
      <c r="R965" s="126">
        <v>0</v>
      </c>
      <c r="S965" s="126">
        <v>0.709145129224652</v>
      </c>
      <c r="T965" s="126">
        <v>0</v>
      </c>
      <c r="U965" s="126">
        <v>0</v>
      </c>
      <c r="V965" s="127">
        <v>0.709145129224652</v>
      </c>
      <c r="W965" s="126">
        <v>1.6791044776119399</v>
      </c>
      <c r="X965" s="126">
        <v>0</v>
      </c>
      <c r="Y965" s="126">
        <v>1.6791044776119399</v>
      </c>
      <c r="Z965" s="126">
        <v>1.4925373134328399</v>
      </c>
      <c r="AA965" s="126">
        <v>0.55970149253731305</v>
      </c>
      <c r="AB965" s="126">
        <v>0.93283582089552197</v>
      </c>
      <c r="AC965" s="126">
        <v>0.18656716417910399</v>
      </c>
      <c r="AD965" s="126">
        <v>0</v>
      </c>
      <c r="AE965" s="127">
        <v>0</v>
      </c>
      <c r="AF965" s="128">
        <v>6</v>
      </c>
      <c r="AG965" s="125">
        <v>0.56585820895522398</v>
      </c>
      <c r="AH965" s="126">
        <v>0</v>
      </c>
      <c r="AI965" s="126">
        <v>0.56585820895522398</v>
      </c>
      <c r="AJ965" s="126">
        <v>0.54645522388059697</v>
      </c>
      <c r="AK965" s="126">
        <v>0.244962686567164</v>
      </c>
      <c r="AL965" s="126">
        <v>0.30149253731343301</v>
      </c>
      <c r="AM965" s="126">
        <v>0</v>
      </c>
      <c r="AN965" s="126">
        <v>0</v>
      </c>
      <c r="AO965" s="127">
        <v>0</v>
      </c>
      <c r="AP965" s="129">
        <v>43</v>
      </c>
      <c r="AQ965" s="129">
        <v>0</v>
      </c>
      <c r="AR965" s="129">
        <v>43</v>
      </c>
      <c r="AS965" s="129">
        <v>11</v>
      </c>
      <c r="AT965" s="129">
        <v>0</v>
      </c>
      <c r="AU965" s="129">
        <v>11</v>
      </c>
      <c r="AV965" s="129">
        <v>0</v>
      </c>
      <c r="AW965" s="129">
        <v>43</v>
      </c>
      <c r="AX965" s="129">
        <v>11</v>
      </c>
      <c r="AY965" s="129">
        <v>54</v>
      </c>
      <c r="AZ965" s="130">
        <v>54</v>
      </c>
      <c r="BA965" s="131">
        <v>0.32</v>
      </c>
      <c r="BB965" s="116">
        <v>1</v>
      </c>
      <c r="BC965" s="116">
        <v>1</v>
      </c>
      <c r="BD965" s="116" t="s">
        <v>254</v>
      </c>
      <c r="BE965" s="116" t="s">
        <v>254</v>
      </c>
      <c r="BF965" s="116">
        <v>0</v>
      </c>
      <c r="BG965" s="116" t="s">
        <v>254</v>
      </c>
      <c r="BH965" s="116">
        <v>0</v>
      </c>
      <c r="BI965" s="116">
        <v>1</v>
      </c>
    </row>
    <row r="966" spans="1:61" ht="15.5">
      <c r="A966" s="117" t="str">
        <f t="shared" si="15"/>
        <v>WA</v>
      </c>
      <c r="B966" s="118" t="s">
        <v>388</v>
      </c>
      <c r="C966" s="118">
        <v>1</v>
      </c>
      <c r="D966" s="118" t="s">
        <v>1400</v>
      </c>
      <c r="E966" s="119">
        <v>5</v>
      </c>
      <c r="F966" s="120">
        <v>2.086270809173584</v>
      </c>
      <c r="G966" s="121">
        <v>29.541141510009766</v>
      </c>
      <c r="H966" s="137" t="s">
        <v>24</v>
      </c>
      <c r="I966" s="123">
        <v>31.830914180000001</v>
      </c>
      <c r="J966" s="124">
        <v>0.99</v>
      </c>
      <c r="K966" s="124">
        <v>14.3</v>
      </c>
      <c r="L966" s="124">
        <v>118.1</v>
      </c>
      <c r="N966" s="125">
        <v>6.9303999999999997</v>
      </c>
      <c r="O966" s="126">
        <v>0</v>
      </c>
      <c r="P966" s="126">
        <v>0</v>
      </c>
      <c r="Q966" s="126">
        <v>6.1</v>
      </c>
      <c r="R966" s="126">
        <v>0</v>
      </c>
      <c r="S966" s="126">
        <v>1.1361311475409801</v>
      </c>
      <c r="T966" s="126">
        <v>0</v>
      </c>
      <c r="U966" s="126">
        <v>0</v>
      </c>
      <c r="V966" s="127">
        <v>1.1361311475409801</v>
      </c>
      <c r="W966" s="126">
        <v>4.9382716049382704</v>
      </c>
      <c r="X966" s="126">
        <v>0</v>
      </c>
      <c r="Y966" s="126">
        <v>4.9382716049382704</v>
      </c>
      <c r="Z966" s="126">
        <v>4.9382716049382704</v>
      </c>
      <c r="AA966" s="126">
        <v>0</v>
      </c>
      <c r="AB966" s="126">
        <v>4.9382716049382704</v>
      </c>
      <c r="AC966" s="126">
        <v>0</v>
      </c>
      <c r="AD966" s="126">
        <v>0</v>
      </c>
      <c r="AE966" s="127">
        <v>0</v>
      </c>
      <c r="AF966" s="128">
        <v>3</v>
      </c>
      <c r="AG966" s="125">
        <v>1.9203703703703701</v>
      </c>
      <c r="AH966" s="126">
        <v>0</v>
      </c>
      <c r="AI966" s="126">
        <v>1.9203703703703701</v>
      </c>
      <c r="AJ966" s="126">
        <v>1.88456790123457</v>
      </c>
      <c r="AK966" s="126">
        <v>7.8395061728395096E-2</v>
      </c>
      <c r="AL966" s="126">
        <v>1.80617283950617</v>
      </c>
      <c r="AM966" s="126">
        <v>0</v>
      </c>
      <c r="AN966" s="126">
        <v>0</v>
      </c>
      <c r="AO966" s="127">
        <v>0</v>
      </c>
      <c r="AP966" s="129">
        <v>80</v>
      </c>
      <c r="AQ966" s="129">
        <v>0</v>
      </c>
      <c r="AR966" s="129">
        <v>80</v>
      </c>
      <c r="AS966" s="129">
        <v>24</v>
      </c>
      <c r="AT966" s="129">
        <v>0</v>
      </c>
      <c r="AU966" s="129">
        <v>24</v>
      </c>
      <c r="AV966" s="129">
        <v>0</v>
      </c>
      <c r="AW966" s="129">
        <v>80</v>
      </c>
      <c r="AX966" s="129">
        <v>24</v>
      </c>
      <c r="AY966" s="129">
        <v>104</v>
      </c>
      <c r="AZ966" s="130">
        <v>104</v>
      </c>
      <c r="BA966" s="131">
        <v>2.66</v>
      </c>
      <c r="BB966" s="116">
        <v>1</v>
      </c>
      <c r="BC966" s="116">
        <v>1</v>
      </c>
      <c r="BD966" s="116" t="s">
        <v>254</v>
      </c>
      <c r="BE966" s="116" t="s">
        <v>254</v>
      </c>
      <c r="BF966" s="116">
        <v>0</v>
      </c>
      <c r="BG966" s="116" t="s">
        <v>254</v>
      </c>
      <c r="BH966" s="116">
        <v>1</v>
      </c>
      <c r="BI966" s="116">
        <v>1</v>
      </c>
    </row>
    <row r="967" spans="1:61" ht="15.5">
      <c r="A967" s="117" t="str">
        <f t="shared" si="15"/>
        <v>WA</v>
      </c>
      <c r="B967" s="118" t="s">
        <v>388</v>
      </c>
      <c r="C967" s="118">
        <v>1</v>
      </c>
      <c r="D967" s="118" t="s">
        <v>1401</v>
      </c>
      <c r="E967" s="119">
        <v>6</v>
      </c>
      <c r="F967" s="120">
        <v>2.3443207740783691</v>
      </c>
      <c r="G967" s="121">
        <v>34.2457275390625</v>
      </c>
      <c r="H967" s="137" t="s">
        <v>24</v>
      </c>
      <c r="I967" s="123">
        <v>127.3236567</v>
      </c>
      <c r="J967" s="124">
        <v>1.06</v>
      </c>
      <c r="K967" s="124">
        <v>28.82</v>
      </c>
      <c r="L967" s="124">
        <v>110.84</v>
      </c>
      <c r="N967" s="125">
        <v>6.3657000000000004</v>
      </c>
      <c r="O967" s="126">
        <v>0</v>
      </c>
      <c r="P967" s="126">
        <v>0</v>
      </c>
      <c r="Q967" s="126">
        <v>7.65</v>
      </c>
      <c r="R967" s="126">
        <v>0</v>
      </c>
      <c r="S967" s="126">
        <v>0.83211764705882396</v>
      </c>
      <c r="T967" s="126">
        <v>0</v>
      </c>
      <c r="U967" s="126">
        <v>0</v>
      </c>
      <c r="V967" s="127">
        <v>0.83211764705882396</v>
      </c>
      <c r="W967" s="126">
        <v>0.85959885386819501</v>
      </c>
      <c r="X967" s="126">
        <v>0</v>
      </c>
      <c r="Y967" s="126">
        <v>0.85959885386819501</v>
      </c>
      <c r="Z967" s="126">
        <v>0.57306590257879697</v>
      </c>
      <c r="AA967" s="126">
        <v>0.28653295128939799</v>
      </c>
      <c r="AB967" s="126">
        <v>0.28653295128939799</v>
      </c>
      <c r="AC967" s="126">
        <v>0.28653295128939799</v>
      </c>
      <c r="AD967" s="126">
        <v>0</v>
      </c>
      <c r="AE967" s="127">
        <v>0</v>
      </c>
      <c r="AF967" s="128">
        <v>3</v>
      </c>
      <c r="AG967" s="125">
        <v>0.25329512893982797</v>
      </c>
      <c r="AH967" s="126">
        <v>0</v>
      </c>
      <c r="AI967" s="126">
        <v>0.25329512893982797</v>
      </c>
      <c r="AJ967" s="126">
        <v>0.212320916905444</v>
      </c>
      <c r="AK967" s="126">
        <v>0.12722063037249301</v>
      </c>
      <c r="AL967" s="126">
        <v>8.5100286532951305E-2</v>
      </c>
      <c r="AM967" s="126">
        <v>4.0974212034383901E-2</v>
      </c>
      <c r="AN967" s="126">
        <v>0</v>
      </c>
      <c r="AO967" s="127">
        <v>0</v>
      </c>
      <c r="AP967" s="129">
        <v>197</v>
      </c>
      <c r="AQ967" s="129">
        <v>0</v>
      </c>
      <c r="AR967" s="129">
        <v>197</v>
      </c>
      <c r="AS967" s="129">
        <v>116</v>
      </c>
      <c r="AT967" s="129">
        <v>0</v>
      </c>
      <c r="AU967" s="129">
        <v>116</v>
      </c>
      <c r="AV967" s="129">
        <v>0</v>
      </c>
      <c r="AW967" s="129">
        <v>197</v>
      </c>
      <c r="AX967" s="129">
        <v>116</v>
      </c>
      <c r="AY967" s="129">
        <v>313</v>
      </c>
      <c r="AZ967" s="130">
        <v>313</v>
      </c>
      <c r="BA967" s="131">
        <v>1.52</v>
      </c>
      <c r="BB967" s="116">
        <v>1</v>
      </c>
      <c r="BC967" s="116">
        <v>1</v>
      </c>
      <c r="BD967" s="116" t="s">
        <v>254</v>
      </c>
      <c r="BE967" s="116" t="s">
        <v>254</v>
      </c>
      <c r="BF967" s="116">
        <v>0</v>
      </c>
      <c r="BG967" s="116" t="s">
        <v>254</v>
      </c>
      <c r="BH967" s="116">
        <v>1</v>
      </c>
      <c r="BI967" s="116">
        <v>1</v>
      </c>
    </row>
    <row r="968" spans="1:61" ht="15.5">
      <c r="A968" s="117" t="str">
        <f t="shared" si="15"/>
        <v>WA</v>
      </c>
      <c r="B968" s="118" t="s">
        <v>388</v>
      </c>
      <c r="C968" s="118">
        <v>1</v>
      </c>
      <c r="D968" s="118" t="s">
        <v>1402</v>
      </c>
      <c r="E968" s="119">
        <v>7</v>
      </c>
      <c r="F968" s="120">
        <v>2.2188882827758789</v>
      </c>
      <c r="G968" s="121">
        <v>32.794731140136719</v>
      </c>
      <c r="H968" s="137" t="s">
        <v>24</v>
      </c>
      <c r="I968" s="123">
        <v>222.8163993</v>
      </c>
      <c r="J968" s="124">
        <v>1.06</v>
      </c>
      <c r="K968" s="124">
        <v>22.9</v>
      </c>
      <c r="L968" s="124">
        <v>112.24</v>
      </c>
      <c r="N968" s="125">
        <v>6.8445999999999998</v>
      </c>
      <c r="O968" s="126">
        <v>0</v>
      </c>
      <c r="P968" s="126">
        <v>0</v>
      </c>
      <c r="Q968" s="126">
        <v>6.67</v>
      </c>
      <c r="R968" s="126">
        <v>0</v>
      </c>
      <c r="S968" s="126">
        <v>1.0261769115442301</v>
      </c>
      <c r="T968" s="126">
        <v>0</v>
      </c>
      <c r="U968" s="126">
        <v>0</v>
      </c>
      <c r="V968" s="127">
        <v>1.0261769115442301</v>
      </c>
      <c r="W968" s="126">
        <v>0.90634441087613304</v>
      </c>
      <c r="X968" s="126">
        <v>0</v>
      </c>
      <c r="Y968" s="126">
        <v>0.90634441087613304</v>
      </c>
      <c r="Z968" s="126">
        <v>0.90634441087613304</v>
      </c>
      <c r="AA968" s="126">
        <v>0.60422960725075503</v>
      </c>
      <c r="AB968" s="126">
        <v>0.30211480362537801</v>
      </c>
      <c r="AC968" s="126">
        <v>0</v>
      </c>
      <c r="AD968" s="126">
        <v>0</v>
      </c>
      <c r="AE968" s="127">
        <v>0</v>
      </c>
      <c r="AF968" s="128">
        <v>2</v>
      </c>
      <c r="AG968" s="125">
        <v>0.14743202416918399</v>
      </c>
      <c r="AH968" s="126">
        <v>0</v>
      </c>
      <c r="AI968" s="126">
        <v>0.14743202416918399</v>
      </c>
      <c r="AJ968" s="126">
        <v>0.14743202416918399</v>
      </c>
      <c r="AK968" s="126">
        <v>5.70996978851964E-2</v>
      </c>
      <c r="AL968" s="126">
        <v>9.0332326283987893E-2</v>
      </c>
      <c r="AM968" s="126">
        <v>0</v>
      </c>
      <c r="AN968" s="126">
        <v>0</v>
      </c>
      <c r="AO968" s="127">
        <v>0</v>
      </c>
      <c r="AP968" s="129">
        <v>472</v>
      </c>
      <c r="AQ968" s="129">
        <v>0</v>
      </c>
      <c r="AR968" s="129">
        <v>472</v>
      </c>
      <c r="AS968" s="129">
        <v>85</v>
      </c>
      <c r="AT968" s="129">
        <v>0</v>
      </c>
      <c r="AU968" s="129">
        <v>85</v>
      </c>
      <c r="AV968" s="129">
        <v>0</v>
      </c>
      <c r="AW968" s="129">
        <v>472</v>
      </c>
      <c r="AX968" s="129">
        <v>85</v>
      </c>
      <c r="AY968" s="129">
        <v>557</v>
      </c>
      <c r="AZ968" s="130">
        <v>557</v>
      </c>
      <c r="BA968" s="131">
        <v>0.3</v>
      </c>
      <c r="BB968" s="116">
        <v>0</v>
      </c>
      <c r="BC968" s="116">
        <v>1</v>
      </c>
      <c r="BD968" s="116" t="s">
        <v>254</v>
      </c>
      <c r="BE968" s="116" t="s">
        <v>254</v>
      </c>
      <c r="BF968" s="116">
        <v>0</v>
      </c>
      <c r="BG968" s="116" t="s">
        <v>254</v>
      </c>
      <c r="BH968" s="116">
        <v>1</v>
      </c>
      <c r="BI968" s="116">
        <v>0.5</v>
      </c>
    </row>
    <row r="969" spans="1:61" ht="15.5">
      <c r="A969" s="117" t="str">
        <f t="shared" si="15"/>
        <v>WA</v>
      </c>
      <c r="B969" s="118" t="s">
        <v>388</v>
      </c>
      <c r="C969" s="118">
        <v>1</v>
      </c>
      <c r="D969" s="118" t="s">
        <v>1403</v>
      </c>
      <c r="E969" s="119">
        <v>8</v>
      </c>
      <c r="F969" s="120">
        <v>2.414985179901123</v>
      </c>
      <c r="G969" s="121">
        <v>33.737186431884766</v>
      </c>
      <c r="H969" s="137" t="s">
        <v>24</v>
      </c>
      <c r="I969" s="123">
        <v>95.492742550000003</v>
      </c>
      <c r="J969" s="124">
        <v>1.1100000000000001</v>
      </c>
      <c r="K969" s="124">
        <v>31.64</v>
      </c>
      <c r="L969" s="124">
        <v>139.41999999999999</v>
      </c>
      <c r="N969" s="125">
        <v>7.0406000000000004</v>
      </c>
      <c r="O969" s="126">
        <v>0</v>
      </c>
      <c r="P969" s="126">
        <v>0</v>
      </c>
      <c r="Q969" s="126">
        <v>10.050000000000001</v>
      </c>
      <c r="R969" s="126">
        <v>0</v>
      </c>
      <c r="S969" s="126">
        <v>0.70055721393034798</v>
      </c>
      <c r="T969" s="126">
        <v>0</v>
      </c>
      <c r="U969" s="126">
        <v>0</v>
      </c>
      <c r="V969" s="127">
        <v>0.70055721393034798</v>
      </c>
      <c r="W969" s="126">
        <v>3.9772727272727302</v>
      </c>
      <c r="X969" s="126">
        <v>0</v>
      </c>
      <c r="Y969" s="126">
        <v>3.9772727272727302</v>
      </c>
      <c r="Z969" s="126">
        <v>3.4090909090909101</v>
      </c>
      <c r="AA969" s="126">
        <v>2.2727272727272698</v>
      </c>
      <c r="AB969" s="126">
        <v>1.13636363636364</v>
      </c>
      <c r="AC969" s="126">
        <v>0.56818181818181801</v>
      </c>
      <c r="AD969" s="126">
        <v>0</v>
      </c>
      <c r="AE969" s="127">
        <v>0</v>
      </c>
      <c r="AF969" s="128">
        <v>5</v>
      </c>
      <c r="AG969" s="125">
        <v>1.6272727272727301</v>
      </c>
      <c r="AH969" s="126">
        <v>0</v>
      </c>
      <c r="AI969" s="126">
        <v>1.6272727272727301</v>
      </c>
      <c r="AJ969" s="126">
        <v>0.32045454545454499</v>
      </c>
      <c r="AK969" s="126">
        <v>9.4318181818181801E-2</v>
      </c>
      <c r="AL969" s="126">
        <v>0.226136363636364</v>
      </c>
      <c r="AM969" s="126">
        <v>1.3068181818181801</v>
      </c>
      <c r="AN969" s="126">
        <v>0</v>
      </c>
      <c r="AO969" s="127">
        <v>0</v>
      </c>
      <c r="AP969" s="129">
        <v>208</v>
      </c>
      <c r="AQ969" s="129">
        <v>0</v>
      </c>
      <c r="AR969" s="129">
        <v>208</v>
      </c>
      <c r="AS969" s="129">
        <v>39</v>
      </c>
      <c r="AT969" s="129">
        <v>0</v>
      </c>
      <c r="AU969" s="129">
        <v>39</v>
      </c>
      <c r="AV969" s="129">
        <v>0</v>
      </c>
      <c r="AW969" s="129">
        <v>208</v>
      </c>
      <c r="AX969" s="129">
        <v>39</v>
      </c>
      <c r="AY969" s="129">
        <v>247</v>
      </c>
      <c r="AZ969" s="130">
        <v>247</v>
      </c>
      <c r="BA969" s="131">
        <v>0.24</v>
      </c>
      <c r="BB969" s="116">
        <v>1</v>
      </c>
      <c r="BC969" s="116">
        <v>0</v>
      </c>
      <c r="BD969" s="116" t="s">
        <v>254</v>
      </c>
      <c r="BE969" s="116" t="s">
        <v>254</v>
      </c>
      <c r="BF969" s="116">
        <v>0</v>
      </c>
      <c r="BG969" s="116" t="s">
        <v>254</v>
      </c>
      <c r="BH969" s="116">
        <v>1</v>
      </c>
      <c r="BI969" s="116">
        <v>0.5</v>
      </c>
    </row>
    <row r="970" spans="1:61" ht="15.5">
      <c r="A970" s="117" t="str">
        <f t="shared" si="15"/>
        <v>WA</v>
      </c>
      <c r="B970" s="118" t="s">
        <v>388</v>
      </c>
      <c r="C970" s="118">
        <v>1</v>
      </c>
      <c r="D970" s="118" t="s">
        <v>1404</v>
      </c>
      <c r="E970" s="119">
        <v>9</v>
      </c>
      <c r="F970" s="120">
        <v>2.2204487323760986</v>
      </c>
      <c r="G970" s="121">
        <v>32.157260894775391</v>
      </c>
      <c r="H970" s="137" t="s">
        <v>24</v>
      </c>
      <c r="I970" s="123">
        <v>190.98548510000001</v>
      </c>
      <c r="J970" s="124">
        <v>1.07</v>
      </c>
      <c r="K970" s="124">
        <v>28.84</v>
      </c>
      <c r="L970" s="124">
        <v>111.3</v>
      </c>
      <c r="N970" s="125">
        <v>5.5092999999999996</v>
      </c>
      <c r="O970" s="126">
        <v>0</v>
      </c>
      <c r="P970" s="126">
        <v>0</v>
      </c>
      <c r="Q970" s="126">
        <v>5.36</v>
      </c>
      <c r="R970" s="126">
        <v>0</v>
      </c>
      <c r="S970" s="126">
        <v>1.02785447761194</v>
      </c>
      <c r="T970" s="126">
        <v>0</v>
      </c>
      <c r="U970" s="126">
        <v>0</v>
      </c>
      <c r="V970" s="127">
        <v>1.02785447761194</v>
      </c>
      <c r="W970" s="126">
        <v>0.84985835694051004</v>
      </c>
      <c r="X970" s="126">
        <v>0</v>
      </c>
      <c r="Y970" s="126">
        <v>0.84985835694051004</v>
      </c>
      <c r="Z970" s="126">
        <v>0.84985835694051004</v>
      </c>
      <c r="AA970" s="126">
        <v>0.28328611898016998</v>
      </c>
      <c r="AB970" s="126">
        <v>0.56657223796033995</v>
      </c>
      <c r="AC970" s="126">
        <v>0</v>
      </c>
      <c r="AD970" s="126">
        <v>0</v>
      </c>
      <c r="AE970" s="127">
        <v>0</v>
      </c>
      <c r="AF970" s="128">
        <v>3</v>
      </c>
      <c r="AG970" s="125">
        <v>0.19150141643059501</v>
      </c>
      <c r="AH970" s="126">
        <v>0</v>
      </c>
      <c r="AI970" s="126">
        <v>0.19150141643059501</v>
      </c>
      <c r="AJ970" s="126">
        <v>0.184985835694051</v>
      </c>
      <c r="AK970" s="126">
        <v>9.2634560906515603E-2</v>
      </c>
      <c r="AL970" s="126">
        <v>9.2351274787535395E-2</v>
      </c>
      <c r="AM970" s="126">
        <v>0</v>
      </c>
      <c r="AN970" s="126">
        <v>0</v>
      </c>
      <c r="AO970" s="127">
        <v>0</v>
      </c>
      <c r="AP970" s="129">
        <v>191</v>
      </c>
      <c r="AQ970" s="129">
        <v>0</v>
      </c>
      <c r="AR970" s="129">
        <v>191</v>
      </c>
      <c r="AS970" s="129">
        <v>113</v>
      </c>
      <c r="AT970" s="129">
        <v>0</v>
      </c>
      <c r="AU970" s="129">
        <v>113</v>
      </c>
      <c r="AV970" s="129">
        <v>0</v>
      </c>
      <c r="AW970" s="129">
        <v>191</v>
      </c>
      <c r="AX970" s="129">
        <v>113</v>
      </c>
      <c r="AY970" s="129">
        <v>304</v>
      </c>
      <c r="AZ970" s="130">
        <v>304</v>
      </c>
      <c r="BA970" s="131">
        <v>0.35499999999999998</v>
      </c>
      <c r="BB970" s="116">
        <v>1</v>
      </c>
      <c r="BC970" s="116">
        <v>0</v>
      </c>
      <c r="BD970" s="116" t="s">
        <v>254</v>
      </c>
      <c r="BE970" s="116" t="s">
        <v>254</v>
      </c>
      <c r="BF970" s="116">
        <v>0</v>
      </c>
      <c r="BG970" s="116" t="s">
        <v>254</v>
      </c>
      <c r="BH970" s="116">
        <v>1</v>
      </c>
      <c r="BI970" s="116">
        <v>0.5</v>
      </c>
    </row>
    <row r="971" spans="1:61" ht="15.5">
      <c r="A971" s="117" t="str">
        <f t="shared" si="15"/>
        <v>WA</v>
      </c>
      <c r="B971" s="118" t="s">
        <v>388</v>
      </c>
      <c r="C971" s="118">
        <v>1</v>
      </c>
      <c r="D971" s="118" t="s">
        <v>1405</v>
      </c>
      <c r="E971" s="119" t="s">
        <v>436</v>
      </c>
      <c r="F971" s="120">
        <v>2.6087543964385986</v>
      </c>
      <c r="G971" s="121">
        <v>32.869823455810547</v>
      </c>
      <c r="H971" s="137" t="s">
        <v>24</v>
      </c>
      <c r="I971" s="123">
        <v>127.3236567</v>
      </c>
      <c r="J971" s="124">
        <v>1.08</v>
      </c>
      <c r="K971" s="124">
        <v>30.16</v>
      </c>
      <c r="L971" s="124">
        <v>123.62</v>
      </c>
      <c r="N971" s="125">
        <v>3.4973999999999998</v>
      </c>
      <c r="O971" s="126">
        <v>0</v>
      </c>
      <c r="P971" s="126">
        <v>0</v>
      </c>
      <c r="Q971" s="126">
        <v>5.0599999999999996</v>
      </c>
      <c r="R971" s="126">
        <v>0</v>
      </c>
      <c r="S971" s="126">
        <v>0.69118577075098797</v>
      </c>
      <c r="T971" s="126">
        <v>0</v>
      </c>
      <c r="U971" s="126">
        <v>0</v>
      </c>
      <c r="V971" s="127">
        <v>0.69118577075098797</v>
      </c>
      <c r="W971" s="126">
        <v>1.5873015873015901</v>
      </c>
      <c r="X971" s="126">
        <v>0</v>
      </c>
      <c r="Y971" s="126">
        <v>1.5873015873015901</v>
      </c>
      <c r="Z971" s="126">
        <v>1.0582010582010599</v>
      </c>
      <c r="AA971" s="126">
        <v>0.26455026455026498</v>
      </c>
      <c r="AB971" s="126">
        <v>0.79365079365079405</v>
      </c>
      <c r="AC971" s="126">
        <v>0.52910052910052896</v>
      </c>
      <c r="AD971" s="126">
        <v>0</v>
      </c>
      <c r="AE971" s="127">
        <v>0</v>
      </c>
      <c r="AF971" s="128">
        <v>4</v>
      </c>
      <c r="AG971" s="125">
        <v>1.1145502645502601</v>
      </c>
      <c r="AH971" s="126">
        <v>0</v>
      </c>
      <c r="AI971" s="126">
        <v>1.1145502645502601</v>
      </c>
      <c r="AJ971" s="126">
        <v>1.1145502645502601</v>
      </c>
      <c r="AK971" s="126">
        <v>3.7830687830687798E-2</v>
      </c>
      <c r="AL971" s="126">
        <v>1.0767195767195801</v>
      </c>
      <c r="AM971" s="126">
        <v>0</v>
      </c>
      <c r="AN971" s="126">
        <v>0</v>
      </c>
      <c r="AO971" s="127">
        <v>0</v>
      </c>
      <c r="AP971" s="129">
        <v>153</v>
      </c>
      <c r="AQ971" s="129">
        <v>0</v>
      </c>
      <c r="AR971" s="129">
        <v>153</v>
      </c>
      <c r="AS971" s="129">
        <v>117</v>
      </c>
      <c r="AT971" s="129">
        <v>0</v>
      </c>
      <c r="AU971" s="129">
        <v>117</v>
      </c>
      <c r="AV971" s="129">
        <v>0</v>
      </c>
      <c r="AW971" s="129">
        <v>153</v>
      </c>
      <c r="AX971" s="129">
        <v>117</v>
      </c>
      <c r="AY971" s="129">
        <v>270</v>
      </c>
      <c r="AZ971" s="130">
        <v>270</v>
      </c>
      <c r="BA971" s="131">
        <v>0.06</v>
      </c>
      <c r="BB971" s="116">
        <v>1</v>
      </c>
      <c r="BC971" s="116">
        <v>0</v>
      </c>
      <c r="BD971" s="116" t="s">
        <v>254</v>
      </c>
      <c r="BE971" s="116" t="s">
        <v>254</v>
      </c>
      <c r="BF971" s="116">
        <v>0</v>
      </c>
      <c r="BG971" s="116" t="s">
        <v>254</v>
      </c>
      <c r="BH971" s="116">
        <v>1</v>
      </c>
      <c r="BI971" s="116">
        <v>0.5</v>
      </c>
    </row>
    <row r="972" spans="1:61" ht="15.5">
      <c r="A972" s="117" t="str">
        <f t="shared" si="15"/>
        <v>WA</v>
      </c>
      <c r="B972" s="118" t="s">
        <v>388</v>
      </c>
      <c r="C972" s="118">
        <v>1</v>
      </c>
      <c r="D972" s="118" t="s">
        <v>1406</v>
      </c>
      <c r="E972" s="119" t="s">
        <v>438</v>
      </c>
      <c r="F972" s="120" t="s">
        <v>254</v>
      </c>
      <c r="G972" s="121">
        <v>0.9272417426109314</v>
      </c>
      <c r="H972" s="137" t="s">
        <v>24</v>
      </c>
      <c r="I972" s="123">
        <v>95.492742550000003</v>
      </c>
      <c r="J972" s="124">
        <v>1.06</v>
      </c>
      <c r="K972" s="124">
        <v>32.340000000000003</v>
      </c>
      <c r="L972" s="124">
        <v>122.3</v>
      </c>
      <c r="N972" s="125">
        <v>7.8955000000000002</v>
      </c>
      <c r="O972" s="126">
        <v>0</v>
      </c>
      <c r="P972" s="126">
        <v>0</v>
      </c>
      <c r="Q972" s="126">
        <v>9.4700000000000006</v>
      </c>
      <c r="R972" s="126">
        <v>0</v>
      </c>
      <c r="S972" s="126">
        <v>0.83373812038014805</v>
      </c>
      <c r="T972" s="126">
        <v>0</v>
      </c>
      <c r="U972" s="126">
        <v>0</v>
      </c>
      <c r="V972" s="127">
        <v>0.83373812038014805</v>
      </c>
      <c r="W972" s="126">
        <v>0</v>
      </c>
      <c r="X972" s="126">
        <v>0</v>
      </c>
      <c r="Y972" s="126">
        <v>0</v>
      </c>
      <c r="Z972" s="126">
        <v>0</v>
      </c>
      <c r="AA972" s="126">
        <v>0</v>
      </c>
      <c r="AB972" s="126">
        <v>0</v>
      </c>
      <c r="AC972" s="126">
        <v>0</v>
      </c>
      <c r="AD972" s="126">
        <v>0</v>
      </c>
      <c r="AE972" s="127">
        <v>0</v>
      </c>
      <c r="AF972" s="128">
        <v>0</v>
      </c>
      <c r="AG972" s="125">
        <v>1.41975308641975E-2</v>
      </c>
      <c r="AH972" s="126">
        <v>0</v>
      </c>
      <c r="AI972" s="126">
        <v>1.41975308641975E-2</v>
      </c>
      <c r="AJ972" s="126">
        <v>1.41975308641975E-2</v>
      </c>
      <c r="AK972" s="126">
        <v>1.41975308641975E-2</v>
      </c>
      <c r="AL972" s="126">
        <v>0</v>
      </c>
      <c r="AM972" s="126">
        <v>0</v>
      </c>
      <c r="AN972" s="126">
        <v>0</v>
      </c>
      <c r="AO972" s="127">
        <v>0</v>
      </c>
      <c r="AP972" s="129">
        <v>48</v>
      </c>
      <c r="AQ972" s="129">
        <v>0</v>
      </c>
      <c r="AR972" s="129">
        <v>48</v>
      </c>
      <c r="AS972" s="135" t="s">
        <v>254</v>
      </c>
      <c r="AT972" s="129">
        <v>0</v>
      </c>
      <c r="AU972" s="135" t="s">
        <v>254</v>
      </c>
      <c r="AV972" s="129">
        <v>0</v>
      </c>
      <c r="AW972" s="129">
        <v>48</v>
      </c>
      <c r="AX972" s="135" t="s">
        <v>254</v>
      </c>
      <c r="AY972" s="135" t="s">
        <v>254</v>
      </c>
      <c r="AZ972" s="136" t="s">
        <v>254</v>
      </c>
      <c r="BA972" s="131">
        <v>0.28999999999999998</v>
      </c>
      <c r="BB972" s="116">
        <v>1</v>
      </c>
      <c r="BC972" s="116">
        <v>1</v>
      </c>
      <c r="BD972" s="116" t="s">
        <v>254</v>
      </c>
      <c r="BE972" s="116" t="s">
        <v>254</v>
      </c>
      <c r="BF972" s="116">
        <v>0</v>
      </c>
      <c r="BG972" s="116" t="s">
        <v>254</v>
      </c>
      <c r="BH972" s="116">
        <v>0</v>
      </c>
      <c r="BI972" s="116">
        <v>1</v>
      </c>
    </row>
    <row r="973" spans="1:61" ht="15.5">
      <c r="A973" s="117" t="str">
        <f t="shared" si="15"/>
        <v>WA</v>
      </c>
      <c r="B973" s="118" t="s">
        <v>388</v>
      </c>
      <c r="C973" s="118">
        <v>1</v>
      </c>
      <c r="D973" s="118" t="s">
        <v>1407</v>
      </c>
      <c r="E973" s="119" t="s">
        <v>440</v>
      </c>
      <c r="F973" s="120">
        <v>2.1821401119232178</v>
      </c>
      <c r="G973" s="121">
        <v>32.943161010742187</v>
      </c>
      <c r="H973" s="137" t="s">
        <v>24</v>
      </c>
      <c r="I973" s="123">
        <v>95.492742550000003</v>
      </c>
      <c r="J973" s="124">
        <v>1.1599999999999999</v>
      </c>
      <c r="K973" s="124">
        <v>27.2</v>
      </c>
      <c r="L973" s="124">
        <v>106.1</v>
      </c>
      <c r="N973" s="125">
        <v>6.0271999999999997</v>
      </c>
      <c r="O973" s="126">
        <v>0</v>
      </c>
      <c r="P973" s="126">
        <v>0</v>
      </c>
      <c r="Q973" s="126">
        <v>6.38</v>
      </c>
      <c r="R973" s="126">
        <v>0</v>
      </c>
      <c r="S973" s="126">
        <v>0.94470219435736702</v>
      </c>
      <c r="T973" s="126">
        <v>0</v>
      </c>
      <c r="U973" s="126">
        <v>0</v>
      </c>
      <c r="V973" s="127">
        <v>0.94470219435736702</v>
      </c>
      <c r="W973" s="126">
        <v>0.39525691699604698</v>
      </c>
      <c r="X973" s="126">
        <v>0</v>
      </c>
      <c r="Y973" s="126">
        <v>0.39525691699604698</v>
      </c>
      <c r="Z973" s="126">
        <v>0.39525691699604698</v>
      </c>
      <c r="AA973" s="126">
        <v>0.39525691699604698</v>
      </c>
      <c r="AB973" s="126">
        <v>0</v>
      </c>
      <c r="AC973" s="126">
        <v>0</v>
      </c>
      <c r="AD973" s="126">
        <v>0</v>
      </c>
      <c r="AE973" s="127">
        <v>0</v>
      </c>
      <c r="AF973" s="128">
        <v>1</v>
      </c>
      <c r="AG973" s="125">
        <v>0.165612648221344</v>
      </c>
      <c r="AH973" s="126">
        <v>0</v>
      </c>
      <c r="AI973" s="126">
        <v>0.165612648221344</v>
      </c>
      <c r="AJ973" s="126">
        <v>0.14268774703557299</v>
      </c>
      <c r="AK973" s="126">
        <v>0.14268774703557299</v>
      </c>
      <c r="AL973" s="126">
        <v>0</v>
      </c>
      <c r="AM973" s="126">
        <v>0</v>
      </c>
      <c r="AN973" s="126">
        <v>0</v>
      </c>
      <c r="AO973" s="127">
        <v>0</v>
      </c>
      <c r="AP973" s="129">
        <v>165</v>
      </c>
      <c r="AQ973" s="129">
        <v>0</v>
      </c>
      <c r="AR973" s="129">
        <v>165</v>
      </c>
      <c r="AS973" s="135" t="s">
        <v>254</v>
      </c>
      <c r="AT973" s="129">
        <v>0</v>
      </c>
      <c r="AU973" s="135" t="s">
        <v>254</v>
      </c>
      <c r="AV973" s="129">
        <v>0</v>
      </c>
      <c r="AW973" s="129">
        <v>165</v>
      </c>
      <c r="AX973" s="135" t="s">
        <v>254</v>
      </c>
      <c r="AY973" s="135" t="s">
        <v>254</v>
      </c>
      <c r="AZ973" s="136" t="s">
        <v>254</v>
      </c>
      <c r="BA973" s="131">
        <v>0.36</v>
      </c>
      <c r="BB973" s="116">
        <v>0</v>
      </c>
      <c r="BC973" s="116">
        <v>1</v>
      </c>
      <c r="BD973" s="116" t="s">
        <v>254</v>
      </c>
      <c r="BE973" s="116" t="s">
        <v>254</v>
      </c>
      <c r="BF973" s="116">
        <v>0</v>
      </c>
      <c r="BG973" s="116" t="s">
        <v>254</v>
      </c>
      <c r="BH973" s="116">
        <v>1</v>
      </c>
      <c r="BI973" s="116">
        <v>0.5</v>
      </c>
    </row>
    <row r="974" spans="1:61" ht="15.5">
      <c r="A974" s="117" t="str">
        <f t="shared" si="15"/>
        <v>WA</v>
      </c>
      <c r="B974" s="118" t="s">
        <v>388</v>
      </c>
      <c r="C974" s="118">
        <v>1</v>
      </c>
      <c r="D974" s="118" t="s">
        <v>1408</v>
      </c>
      <c r="E974" s="119" t="s">
        <v>442</v>
      </c>
      <c r="F974" s="120">
        <v>2.0112173557281494</v>
      </c>
      <c r="G974" s="121">
        <v>34.12213134765625</v>
      </c>
      <c r="H974" s="137" t="s">
        <v>24</v>
      </c>
      <c r="I974" s="123">
        <v>127.3236567</v>
      </c>
      <c r="J974" s="124">
        <v>1.1200000000000001</v>
      </c>
      <c r="K974" s="124">
        <v>30.68</v>
      </c>
      <c r="L974" s="124">
        <v>137.74</v>
      </c>
      <c r="N974" s="125">
        <v>6.6077000000000004</v>
      </c>
      <c r="O974" s="126">
        <v>0</v>
      </c>
      <c r="P974" s="126">
        <v>0</v>
      </c>
      <c r="Q974" s="126">
        <v>7.74</v>
      </c>
      <c r="R974" s="126">
        <v>0</v>
      </c>
      <c r="S974" s="126">
        <v>0.85370801033591703</v>
      </c>
      <c r="T974" s="126">
        <v>0</v>
      </c>
      <c r="U974" s="126">
        <v>0</v>
      </c>
      <c r="V974" s="127">
        <v>0.85370801033591703</v>
      </c>
      <c r="W974" s="126">
        <v>0.409836065573771</v>
      </c>
      <c r="X974" s="126">
        <v>0</v>
      </c>
      <c r="Y974" s="126">
        <v>0.409836065573771</v>
      </c>
      <c r="Z974" s="126">
        <v>0.409836065573771</v>
      </c>
      <c r="AA974" s="126">
        <v>0</v>
      </c>
      <c r="AB974" s="126">
        <v>0.409836065573771</v>
      </c>
      <c r="AC974" s="126">
        <v>0</v>
      </c>
      <c r="AD974" s="126">
        <v>0</v>
      </c>
      <c r="AE974" s="127">
        <v>0</v>
      </c>
      <c r="AF974" s="128">
        <v>1</v>
      </c>
      <c r="AG974" s="125">
        <v>0.29139344262295103</v>
      </c>
      <c r="AH974" s="126">
        <v>0</v>
      </c>
      <c r="AI974" s="126">
        <v>0.29139344262295103</v>
      </c>
      <c r="AJ974" s="126">
        <v>0.26762295081967202</v>
      </c>
      <c r="AK974" s="126">
        <v>0.127868852459016</v>
      </c>
      <c r="AL974" s="126">
        <v>0.139754098360656</v>
      </c>
      <c r="AM974" s="126">
        <v>0</v>
      </c>
      <c r="AN974" s="126">
        <v>0</v>
      </c>
      <c r="AO974" s="127">
        <v>0</v>
      </c>
      <c r="AP974" s="129">
        <v>261</v>
      </c>
      <c r="AQ974" s="129">
        <v>0</v>
      </c>
      <c r="AR974" s="129">
        <v>261</v>
      </c>
      <c r="AS974" s="129">
        <v>67</v>
      </c>
      <c r="AT974" s="129">
        <v>0</v>
      </c>
      <c r="AU974" s="129">
        <v>67</v>
      </c>
      <c r="AV974" s="129">
        <v>0</v>
      </c>
      <c r="AW974" s="129">
        <v>261</v>
      </c>
      <c r="AX974" s="129">
        <v>67</v>
      </c>
      <c r="AY974" s="129">
        <v>328</v>
      </c>
      <c r="AZ974" s="130">
        <v>328</v>
      </c>
      <c r="BA974" s="131">
        <v>0.2</v>
      </c>
      <c r="BB974" s="116">
        <v>0</v>
      </c>
      <c r="BC974" s="116">
        <v>0</v>
      </c>
      <c r="BD974" s="116" t="s">
        <v>254</v>
      </c>
      <c r="BE974" s="116" t="s">
        <v>254</v>
      </c>
      <c r="BF974" s="116">
        <v>0</v>
      </c>
      <c r="BG974" s="116" t="s">
        <v>254</v>
      </c>
      <c r="BH974" s="116">
        <v>1</v>
      </c>
      <c r="BI974" s="116">
        <v>0</v>
      </c>
    </row>
    <row r="975" spans="1:61" ht="15.5">
      <c r="A975" s="117" t="str">
        <f t="shared" si="15"/>
        <v>WA</v>
      </c>
      <c r="B975" s="118" t="s">
        <v>388</v>
      </c>
      <c r="C975" s="118">
        <v>1</v>
      </c>
      <c r="D975" s="118" t="s">
        <v>1409</v>
      </c>
      <c r="E975" s="119" t="s">
        <v>444</v>
      </c>
      <c r="F975" s="120">
        <v>1.5650384426116943</v>
      </c>
      <c r="G975" s="121">
        <v>32.670890808105469</v>
      </c>
      <c r="H975" s="137" t="s">
        <v>24</v>
      </c>
      <c r="I975" s="123">
        <v>63.661828370000002</v>
      </c>
      <c r="J975" s="124">
        <v>1</v>
      </c>
      <c r="K975" s="124">
        <v>29.68</v>
      </c>
      <c r="L975" s="124">
        <v>126.64</v>
      </c>
      <c r="N975" s="125">
        <v>3.7664</v>
      </c>
      <c r="O975" s="126">
        <v>0</v>
      </c>
      <c r="P975" s="126">
        <v>0</v>
      </c>
      <c r="Q975" s="126">
        <v>5.44</v>
      </c>
      <c r="R975" s="126">
        <v>0</v>
      </c>
      <c r="S975" s="126">
        <v>0.69235294117647095</v>
      </c>
      <c r="T975" s="126">
        <v>0</v>
      </c>
      <c r="U975" s="126">
        <v>0</v>
      </c>
      <c r="V975" s="127">
        <v>0.69235294117647095</v>
      </c>
      <c r="W975" s="126">
        <v>1.5810276679841899</v>
      </c>
      <c r="X975" s="126">
        <v>0</v>
      </c>
      <c r="Y975" s="126">
        <v>1.5810276679841899</v>
      </c>
      <c r="Z975" s="126">
        <v>1.1857707509881401</v>
      </c>
      <c r="AA975" s="126">
        <v>0</v>
      </c>
      <c r="AB975" s="126">
        <v>1.1857707509881401</v>
      </c>
      <c r="AC975" s="126">
        <v>0.39525691699604698</v>
      </c>
      <c r="AD975" s="126">
        <v>0</v>
      </c>
      <c r="AE975" s="127">
        <v>0</v>
      </c>
      <c r="AF975" s="128">
        <v>3</v>
      </c>
      <c r="AG975" s="125">
        <v>1.6778656126482201</v>
      </c>
      <c r="AH975" s="126">
        <v>0</v>
      </c>
      <c r="AI975" s="126">
        <v>1.6778656126482201</v>
      </c>
      <c r="AJ975" s="126">
        <v>0.73675889328063204</v>
      </c>
      <c r="AK975" s="126">
        <v>0.12371541501976301</v>
      </c>
      <c r="AL975" s="126">
        <v>0.61304347826087002</v>
      </c>
      <c r="AM975" s="126">
        <v>0.90909090909090895</v>
      </c>
      <c r="AN975" s="126">
        <v>0</v>
      </c>
      <c r="AO975" s="127">
        <v>0</v>
      </c>
      <c r="AP975" s="129">
        <v>147</v>
      </c>
      <c r="AQ975" s="129">
        <v>0</v>
      </c>
      <c r="AR975" s="129">
        <v>147</v>
      </c>
      <c r="AS975" s="129">
        <v>79</v>
      </c>
      <c r="AT975" s="129">
        <v>0</v>
      </c>
      <c r="AU975" s="129">
        <v>79</v>
      </c>
      <c r="AV975" s="129">
        <v>0</v>
      </c>
      <c r="AW975" s="129">
        <v>147</v>
      </c>
      <c r="AX975" s="129">
        <v>79</v>
      </c>
      <c r="AY975" s="129">
        <v>226</v>
      </c>
      <c r="AZ975" s="130">
        <v>226</v>
      </c>
      <c r="BA975" s="131">
        <v>0.23</v>
      </c>
      <c r="BB975" s="116">
        <v>0</v>
      </c>
      <c r="BC975" s="116">
        <v>0</v>
      </c>
      <c r="BD975" s="116" t="s">
        <v>254</v>
      </c>
      <c r="BE975" s="116" t="s">
        <v>254</v>
      </c>
      <c r="BF975" s="116">
        <v>0</v>
      </c>
      <c r="BG975" s="116" t="s">
        <v>254</v>
      </c>
      <c r="BH975" s="116">
        <v>1</v>
      </c>
      <c r="BI975" s="116">
        <v>0</v>
      </c>
    </row>
    <row r="976" spans="1:61" ht="15.5">
      <c r="A976" s="117" t="str">
        <f t="shared" si="15"/>
        <v>WA</v>
      </c>
      <c r="B976" s="118" t="s">
        <v>388</v>
      </c>
      <c r="C976" s="118">
        <v>1</v>
      </c>
      <c r="D976" s="118" t="s">
        <v>1410</v>
      </c>
      <c r="E976" s="119" t="s">
        <v>446</v>
      </c>
      <c r="F976" s="120">
        <v>1.983970046043396</v>
      </c>
      <c r="G976" s="121">
        <v>33.662395477294922</v>
      </c>
      <c r="H976" s="137" t="s">
        <v>24</v>
      </c>
      <c r="I976" s="123">
        <v>95.492742550000003</v>
      </c>
      <c r="J976" s="124">
        <v>1.06</v>
      </c>
      <c r="K976" s="124">
        <v>32.94</v>
      </c>
      <c r="L976" s="124">
        <v>128.18</v>
      </c>
      <c r="N976" s="125">
        <v>4.8052999999999999</v>
      </c>
      <c r="O976" s="126">
        <v>0</v>
      </c>
      <c r="P976" s="126">
        <v>0</v>
      </c>
      <c r="Q976" s="126">
        <v>8.4499999999999993</v>
      </c>
      <c r="R976" s="126">
        <v>0</v>
      </c>
      <c r="S976" s="126">
        <v>0.56867455621301799</v>
      </c>
      <c r="T976" s="126">
        <v>0</v>
      </c>
      <c r="U976" s="126">
        <v>0</v>
      </c>
      <c r="V976" s="127">
        <v>0.56867455621301799</v>
      </c>
      <c r="W976" s="126">
        <v>1.9736842105263199</v>
      </c>
      <c r="X976" s="126">
        <v>0</v>
      </c>
      <c r="Y976" s="126">
        <v>1.9736842105263199</v>
      </c>
      <c r="Z976" s="126">
        <v>1.80921052631579</v>
      </c>
      <c r="AA976" s="126">
        <v>0.49342105263157898</v>
      </c>
      <c r="AB976" s="126">
        <v>1.31578947368421</v>
      </c>
      <c r="AC976" s="126">
        <v>0.16447368421052599</v>
      </c>
      <c r="AD976" s="126">
        <v>0</v>
      </c>
      <c r="AE976" s="127">
        <v>0</v>
      </c>
      <c r="AF976" s="128">
        <v>7</v>
      </c>
      <c r="AG976" s="125">
        <v>1.2537828947368399</v>
      </c>
      <c r="AH976" s="126">
        <v>0</v>
      </c>
      <c r="AI976" s="126">
        <v>1.2537828947368399</v>
      </c>
      <c r="AJ976" s="126">
        <v>1.18108552631579</v>
      </c>
      <c r="AK976" s="126">
        <v>4.4407894736842098E-2</v>
      </c>
      <c r="AL976" s="126">
        <v>1.13667763157895</v>
      </c>
      <c r="AM976" s="126">
        <v>5.9374999999999997E-2</v>
      </c>
      <c r="AN976" s="126">
        <v>0</v>
      </c>
      <c r="AO976" s="127">
        <v>0</v>
      </c>
      <c r="AP976" s="129">
        <v>170</v>
      </c>
      <c r="AQ976" s="129">
        <v>0</v>
      </c>
      <c r="AR976" s="129">
        <v>170</v>
      </c>
      <c r="AS976" s="129">
        <v>5</v>
      </c>
      <c r="AT976" s="129">
        <v>0</v>
      </c>
      <c r="AU976" s="129">
        <v>5</v>
      </c>
      <c r="AV976" s="129">
        <v>0</v>
      </c>
      <c r="AW976" s="129">
        <v>170</v>
      </c>
      <c r="AX976" s="129">
        <v>5</v>
      </c>
      <c r="AY976" s="129">
        <v>175</v>
      </c>
      <c r="AZ976" s="130">
        <v>175</v>
      </c>
      <c r="BA976" s="131">
        <v>0.59</v>
      </c>
      <c r="BB976" s="116">
        <v>1</v>
      </c>
      <c r="BC976" s="116">
        <v>0</v>
      </c>
      <c r="BD976" s="116" t="s">
        <v>254</v>
      </c>
      <c r="BE976" s="116" t="s">
        <v>254</v>
      </c>
      <c r="BF976" s="116">
        <v>0</v>
      </c>
      <c r="BG976" s="116" t="s">
        <v>254</v>
      </c>
      <c r="BH976" s="116">
        <v>1</v>
      </c>
      <c r="BI976" s="116">
        <v>0.5</v>
      </c>
    </row>
    <row r="977" spans="1:61" ht="15.5">
      <c r="A977" s="117" t="str">
        <f t="shared" si="15"/>
        <v>WA</v>
      </c>
      <c r="B977" s="118" t="s">
        <v>388</v>
      </c>
      <c r="C977" s="118">
        <v>1</v>
      </c>
      <c r="D977" s="118" t="s">
        <v>1411</v>
      </c>
      <c r="E977" s="119" t="s">
        <v>448</v>
      </c>
      <c r="F977" s="120">
        <v>1.965997576713562</v>
      </c>
      <c r="G977" s="121">
        <v>33.727123260498047</v>
      </c>
      <c r="H977" s="137" t="s">
        <v>24</v>
      </c>
      <c r="I977" s="123">
        <v>31.830914180000001</v>
      </c>
      <c r="J977" s="124">
        <v>0.91</v>
      </c>
      <c r="K977" s="124">
        <v>25.38</v>
      </c>
      <c r="L977" s="124">
        <v>108.48</v>
      </c>
      <c r="N977" s="125">
        <v>4.1045999999999996</v>
      </c>
      <c r="O977" s="126">
        <v>0</v>
      </c>
      <c r="P977" s="126">
        <v>0</v>
      </c>
      <c r="Q977" s="126">
        <v>4.8499999999999996</v>
      </c>
      <c r="R977" s="126">
        <v>0</v>
      </c>
      <c r="S977" s="126">
        <v>0.84630927835051495</v>
      </c>
      <c r="T977" s="126">
        <v>0</v>
      </c>
      <c r="U977" s="126">
        <v>0</v>
      </c>
      <c r="V977" s="127">
        <v>0.84630927835051495</v>
      </c>
      <c r="W977" s="126">
        <v>4.46428571428571</v>
      </c>
      <c r="X977" s="126">
        <v>0</v>
      </c>
      <c r="Y977" s="126">
        <v>4.46428571428571</v>
      </c>
      <c r="Z977" s="126">
        <v>3.5714285714285698</v>
      </c>
      <c r="AA977" s="126">
        <v>0.44642857142857101</v>
      </c>
      <c r="AB977" s="126">
        <v>3.125</v>
      </c>
      <c r="AC977" s="126">
        <v>0.89285714285714302</v>
      </c>
      <c r="AD977" s="126">
        <v>0</v>
      </c>
      <c r="AE977" s="127">
        <v>0</v>
      </c>
      <c r="AF977" s="128">
        <v>4</v>
      </c>
      <c r="AG977" s="125">
        <v>1.39375</v>
      </c>
      <c r="AH977" s="126">
        <v>0</v>
      </c>
      <c r="AI977" s="126">
        <v>1.39375</v>
      </c>
      <c r="AJ977" s="126">
        <v>0.8</v>
      </c>
      <c r="AK977" s="126">
        <v>0.22946428571428601</v>
      </c>
      <c r="AL977" s="126">
        <v>0.57053571428571404</v>
      </c>
      <c r="AM977" s="126">
        <v>0.56785714285714295</v>
      </c>
      <c r="AN977" s="126">
        <v>0</v>
      </c>
      <c r="AO977" s="127">
        <v>0</v>
      </c>
      <c r="AP977" s="129">
        <v>186</v>
      </c>
      <c r="AQ977" s="129">
        <v>0</v>
      </c>
      <c r="AR977" s="129">
        <v>186</v>
      </c>
      <c r="AS977" s="129">
        <v>30</v>
      </c>
      <c r="AT977" s="129">
        <v>0</v>
      </c>
      <c r="AU977" s="129">
        <v>30</v>
      </c>
      <c r="AV977" s="129">
        <v>0</v>
      </c>
      <c r="AW977" s="129">
        <v>186</v>
      </c>
      <c r="AX977" s="129">
        <v>30</v>
      </c>
      <c r="AY977" s="129">
        <v>216</v>
      </c>
      <c r="AZ977" s="130">
        <v>216</v>
      </c>
      <c r="BA977" s="131">
        <v>0.76</v>
      </c>
      <c r="BB977" s="116">
        <v>1</v>
      </c>
      <c r="BC977" s="116">
        <v>1</v>
      </c>
      <c r="BD977" s="116" t="s">
        <v>254</v>
      </c>
      <c r="BE977" s="116" t="s">
        <v>254</v>
      </c>
      <c r="BF977" s="116">
        <v>0</v>
      </c>
      <c r="BG977" s="116" t="s">
        <v>254</v>
      </c>
      <c r="BH977" s="116">
        <v>1</v>
      </c>
      <c r="BI977" s="116">
        <v>1</v>
      </c>
    </row>
    <row r="978" spans="1:61" ht="15.5">
      <c r="A978" s="117" t="str">
        <f t="shared" si="15"/>
        <v>WA</v>
      </c>
      <c r="B978" s="118" t="s">
        <v>388</v>
      </c>
      <c r="C978" s="118">
        <v>1</v>
      </c>
      <c r="D978" s="118" t="s">
        <v>1412</v>
      </c>
      <c r="E978" s="119" t="s">
        <v>450</v>
      </c>
      <c r="F978" s="120">
        <v>1.973513126373291</v>
      </c>
      <c r="G978" s="121">
        <v>33.600177764892578</v>
      </c>
      <c r="H978" s="137" t="s">
        <v>24</v>
      </c>
      <c r="I978" s="123">
        <v>159.15457090000001</v>
      </c>
      <c r="J978" s="124">
        <v>1</v>
      </c>
      <c r="K978" s="124">
        <v>30.62</v>
      </c>
      <c r="L978" s="124">
        <v>115.7</v>
      </c>
      <c r="N978" s="125">
        <v>2.5345</v>
      </c>
      <c r="O978" s="126">
        <v>0</v>
      </c>
      <c r="P978" s="126">
        <v>0</v>
      </c>
      <c r="Q978" s="126">
        <v>5.7</v>
      </c>
      <c r="R978" s="126">
        <v>0</v>
      </c>
      <c r="S978" s="126">
        <v>0.44464912280701802</v>
      </c>
      <c r="T978" s="126">
        <v>0</v>
      </c>
      <c r="U978" s="126">
        <v>0</v>
      </c>
      <c r="V978" s="127">
        <v>0.44464912280701802</v>
      </c>
      <c r="W978" s="126">
        <v>0</v>
      </c>
      <c r="X978" s="126">
        <v>0</v>
      </c>
      <c r="Y978" s="126">
        <v>1.7513134851138401</v>
      </c>
      <c r="Z978" s="126">
        <v>1.57618213660245</v>
      </c>
      <c r="AA978" s="126">
        <v>0.52539404553415103</v>
      </c>
      <c r="AB978" s="126">
        <v>1.0507880910683001</v>
      </c>
      <c r="AC978" s="126">
        <v>0.17513134851138401</v>
      </c>
      <c r="AD978" s="126">
        <v>0</v>
      </c>
      <c r="AE978" s="127">
        <v>0</v>
      </c>
      <c r="AF978" s="128">
        <v>5</v>
      </c>
      <c r="AG978" s="125">
        <v>1.69894921190893</v>
      </c>
      <c r="AH978" s="126">
        <v>0</v>
      </c>
      <c r="AI978" s="126">
        <v>1.69894921190893</v>
      </c>
      <c r="AJ978" s="126">
        <v>0.68196147110332705</v>
      </c>
      <c r="AK978" s="126">
        <v>0.219789842381786</v>
      </c>
      <c r="AL978" s="126">
        <v>0.46217162872154099</v>
      </c>
      <c r="AM978" s="126">
        <v>1.0169877408056001</v>
      </c>
      <c r="AN978" s="126">
        <v>0</v>
      </c>
      <c r="AO978" s="127">
        <v>0</v>
      </c>
      <c r="AP978" s="129">
        <v>279</v>
      </c>
      <c r="AQ978" s="129">
        <v>0</v>
      </c>
      <c r="AR978" s="129">
        <v>279</v>
      </c>
      <c r="AS978" s="129">
        <v>44</v>
      </c>
      <c r="AT978" s="129">
        <v>0</v>
      </c>
      <c r="AU978" s="129">
        <v>44</v>
      </c>
      <c r="AV978" s="129">
        <v>0</v>
      </c>
      <c r="AW978" s="129">
        <v>279</v>
      </c>
      <c r="AX978" s="129">
        <v>44</v>
      </c>
      <c r="AY978" s="129">
        <v>323</v>
      </c>
      <c r="AZ978" s="130">
        <v>323</v>
      </c>
      <c r="BA978" s="131">
        <v>0.28999999999999998</v>
      </c>
      <c r="BB978" s="116">
        <v>1</v>
      </c>
      <c r="BC978" s="116">
        <v>1</v>
      </c>
      <c r="BD978" s="116" t="s">
        <v>254</v>
      </c>
      <c r="BE978" s="116" t="s">
        <v>254</v>
      </c>
      <c r="BF978" s="116">
        <v>0</v>
      </c>
      <c r="BG978" s="116" t="s">
        <v>254</v>
      </c>
      <c r="BH978" s="116">
        <v>1</v>
      </c>
      <c r="BI978" s="116">
        <v>1</v>
      </c>
    </row>
    <row r="979" spans="1:61" ht="15.5">
      <c r="A979" s="117" t="str">
        <f t="shared" si="15"/>
        <v>WA</v>
      </c>
      <c r="B979" s="118" t="s">
        <v>388</v>
      </c>
      <c r="C979" s="118">
        <v>1</v>
      </c>
      <c r="D979" s="118" t="s">
        <v>1413</v>
      </c>
      <c r="E979" s="119" t="s">
        <v>452</v>
      </c>
      <c r="F979" s="120">
        <v>1.8962416648864746</v>
      </c>
      <c r="G979" s="121">
        <v>33.080570220947266</v>
      </c>
      <c r="H979" s="137" t="s">
        <v>24</v>
      </c>
      <c r="I979" s="123">
        <v>63.661828370000002</v>
      </c>
      <c r="J979" s="124">
        <v>1.1100000000000001</v>
      </c>
      <c r="K979" s="124">
        <v>33.18</v>
      </c>
      <c r="L979" s="124">
        <v>127.56</v>
      </c>
      <c r="N979" s="125">
        <v>5.1071</v>
      </c>
      <c r="O979" s="126">
        <v>0</v>
      </c>
      <c r="P979" s="126">
        <v>0</v>
      </c>
      <c r="Q979" s="126">
        <v>7.87</v>
      </c>
      <c r="R979" s="126">
        <v>0</v>
      </c>
      <c r="S979" s="126">
        <v>0.64893265565438396</v>
      </c>
      <c r="T979" s="126">
        <v>0</v>
      </c>
      <c r="U979" s="126">
        <v>0</v>
      </c>
      <c r="V979" s="127">
        <v>0.64893265565438396</v>
      </c>
      <c r="W979" s="126">
        <v>2.8037383177570101</v>
      </c>
      <c r="X979" s="126">
        <v>0</v>
      </c>
      <c r="Y979" s="126">
        <v>2.8037383177570101</v>
      </c>
      <c r="Z979" s="126">
        <v>2.8037383177570101</v>
      </c>
      <c r="AA979" s="126">
        <v>0.934579439252336</v>
      </c>
      <c r="AB979" s="126">
        <v>1.86915887850467</v>
      </c>
      <c r="AC979" s="126">
        <v>0</v>
      </c>
      <c r="AD979" s="126">
        <v>0</v>
      </c>
      <c r="AE979" s="127">
        <v>0</v>
      </c>
      <c r="AF979" s="128">
        <v>4</v>
      </c>
      <c r="AG979" s="125">
        <v>0.41464174454828701</v>
      </c>
      <c r="AH979" s="126">
        <v>0</v>
      </c>
      <c r="AI979" s="126">
        <v>0.41464174454828701</v>
      </c>
      <c r="AJ979" s="126">
        <v>0.41464174454828701</v>
      </c>
      <c r="AK979" s="126">
        <v>0.107165109034268</v>
      </c>
      <c r="AL979" s="126">
        <v>0.30747663551401899</v>
      </c>
      <c r="AM979" s="126">
        <v>0</v>
      </c>
      <c r="AN979" s="126">
        <v>0</v>
      </c>
      <c r="AO979" s="127">
        <v>0</v>
      </c>
      <c r="AP979" s="129">
        <v>87</v>
      </c>
      <c r="AQ979" s="129">
        <v>0</v>
      </c>
      <c r="AR979" s="129">
        <v>87</v>
      </c>
      <c r="AS979" s="129">
        <v>37</v>
      </c>
      <c r="AT979" s="129">
        <v>0</v>
      </c>
      <c r="AU979" s="129">
        <v>37</v>
      </c>
      <c r="AV979" s="129">
        <v>0</v>
      </c>
      <c r="AW979" s="129">
        <v>87</v>
      </c>
      <c r="AX979" s="129">
        <v>37</v>
      </c>
      <c r="AY979" s="129">
        <v>124</v>
      </c>
      <c r="AZ979" s="130">
        <v>124</v>
      </c>
      <c r="BA979" s="131">
        <v>0.19</v>
      </c>
      <c r="BB979" s="116">
        <v>0</v>
      </c>
      <c r="BC979" s="116">
        <v>0</v>
      </c>
      <c r="BD979" s="116" t="s">
        <v>254</v>
      </c>
      <c r="BE979" s="116" t="s">
        <v>254</v>
      </c>
      <c r="BF979" s="116" t="s">
        <v>254</v>
      </c>
      <c r="BG979" s="116" t="s">
        <v>254</v>
      </c>
      <c r="BH979" s="116">
        <v>1</v>
      </c>
      <c r="BI979" s="116">
        <v>0</v>
      </c>
    </row>
    <row r="980" spans="1:61" ht="15.5">
      <c r="A980" s="117" t="str">
        <f t="shared" si="15"/>
        <v>WA</v>
      </c>
      <c r="B980" s="118" t="s">
        <v>388</v>
      </c>
      <c r="C980" s="118">
        <v>1</v>
      </c>
      <c r="D980" s="118" t="s">
        <v>1414</v>
      </c>
      <c r="E980" s="119" t="s">
        <v>454</v>
      </c>
      <c r="F980" s="120">
        <v>2.2446677684783936</v>
      </c>
      <c r="G980" s="121">
        <v>36.188316345214844</v>
      </c>
      <c r="H980" s="60" t="s">
        <v>24</v>
      </c>
      <c r="I980" s="123">
        <v>63.661828370000002</v>
      </c>
      <c r="J980" s="124">
        <v>1.08</v>
      </c>
      <c r="K980" s="124">
        <v>32.96</v>
      </c>
      <c r="L980" s="124">
        <v>160.78</v>
      </c>
      <c r="N980" s="125">
        <v>5.2911000000000001</v>
      </c>
      <c r="O980" s="126">
        <v>0</v>
      </c>
      <c r="P980" s="126">
        <v>0</v>
      </c>
      <c r="Q980" s="126">
        <v>9.5500000000000007</v>
      </c>
      <c r="R980" s="126">
        <v>0</v>
      </c>
      <c r="S980" s="126">
        <v>0.55404188481675398</v>
      </c>
      <c r="T980" s="126">
        <v>0</v>
      </c>
      <c r="U980" s="126">
        <v>0</v>
      </c>
      <c r="V980" s="127">
        <v>0.55404188481675398</v>
      </c>
      <c r="W980" s="126">
        <v>1.2072434607645901</v>
      </c>
      <c r="X980" s="126">
        <v>0</v>
      </c>
      <c r="Y980" s="126">
        <v>1.2072434607645901</v>
      </c>
      <c r="Z980" s="126">
        <v>0.60362173038229405</v>
      </c>
      <c r="AA980" s="126">
        <v>0</v>
      </c>
      <c r="AB980" s="126">
        <v>0.60362173038229405</v>
      </c>
      <c r="AC980" s="126">
        <v>0.60362173038229405</v>
      </c>
      <c r="AD980" s="126">
        <v>0</v>
      </c>
      <c r="AE980" s="127">
        <v>0</v>
      </c>
      <c r="AF980" s="128">
        <v>3</v>
      </c>
      <c r="AG980" s="125">
        <v>2.18531187122736</v>
      </c>
      <c r="AH980" s="126">
        <v>0</v>
      </c>
      <c r="AI980" s="126">
        <v>2.18531187122736</v>
      </c>
      <c r="AJ980" s="126">
        <v>9.1348088531187102E-2</v>
      </c>
      <c r="AK980" s="126">
        <v>0</v>
      </c>
      <c r="AL980" s="126">
        <v>9.1348088531187102E-2</v>
      </c>
      <c r="AM980" s="126">
        <v>2.0939637826961799</v>
      </c>
      <c r="AN980" s="126">
        <v>0</v>
      </c>
      <c r="AO980" s="127">
        <v>0</v>
      </c>
      <c r="AP980" s="129">
        <v>122</v>
      </c>
      <c r="AQ980" s="129">
        <v>0</v>
      </c>
      <c r="AR980" s="129">
        <v>122</v>
      </c>
      <c r="AS980" s="129">
        <v>19</v>
      </c>
      <c r="AT980" s="129">
        <v>0</v>
      </c>
      <c r="AU980" s="129">
        <v>19</v>
      </c>
      <c r="AV980" s="129">
        <v>0</v>
      </c>
      <c r="AW980" s="129">
        <v>122</v>
      </c>
      <c r="AX980" s="129">
        <v>19</v>
      </c>
      <c r="AY980" s="129">
        <v>141</v>
      </c>
      <c r="AZ980" s="130">
        <v>141</v>
      </c>
      <c r="BA980" s="131">
        <v>7.4999999999999997E-2</v>
      </c>
      <c r="BB980" s="116">
        <v>1</v>
      </c>
      <c r="BC980" s="116">
        <v>0</v>
      </c>
      <c r="BD980" s="116" t="s">
        <v>254</v>
      </c>
      <c r="BE980" s="116" t="s">
        <v>254</v>
      </c>
      <c r="BF980" s="116">
        <v>0</v>
      </c>
      <c r="BG980" s="116" t="s">
        <v>254</v>
      </c>
      <c r="BH980" s="116">
        <v>1</v>
      </c>
      <c r="BI980" s="116">
        <v>0.5</v>
      </c>
    </row>
    <row r="981" spans="1:61" ht="15.5">
      <c r="A981" s="117" t="str">
        <f t="shared" si="15"/>
        <v>WA</v>
      </c>
      <c r="B981" s="118" t="s">
        <v>388</v>
      </c>
      <c r="C981" s="118">
        <v>1</v>
      </c>
      <c r="D981" s="118" t="s">
        <v>1415</v>
      </c>
      <c r="E981" s="119" t="s">
        <v>456</v>
      </c>
      <c r="F981" s="120">
        <v>1.9528701305389404</v>
      </c>
      <c r="G981" s="121">
        <v>32.800876617431641</v>
      </c>
      <c r="H981" s="60" t="s">
        <v>24</v>
      </c>
      <c r="I981" s="123">
        <v>127.3236567</v>
      </c>
      <c r="J981" s="124">
        <v>1.03</v>
      </c>
      <c r="K981" s="124">
        <v>29.98</v>
      </c>
      <c r="L981" s="124">
        <v>130</v>
      </c>
      <c r="N981" s="125">
        <v>3.5388999999999999</v>
      </c>
      <c r="O981" s="126">
        <v>0</v>
      </c>
      <c r="P981" s="126">
        <v>0</v>
      </c>
      <c r="Q981" s="126">
        <v>6.66</v>
      </c>
      <c r="R981" s="126">
        <v>0</v>
      </c>
      <c r="S981" s="126">
        <v>0.53136636636636603</v>
      </c>
      <c r="T981" s="126">
        <v>0</v>
      </c>
      <c r="U981" s="126">
        <v>0</v>
      </c>
      <c r="V981" s="127">
        <v>0.53136636636636603</v>
      </c>
      <c r="W981" s="126">
        <v>0.970873786407767</v>
      </c>
      <c r="X981" s="126">
        <v>0</v>
      </c>
      <c r="Y981" s="126">
        <v>0.970873786407767</v>
      </c>
      <c r="Z981" s="126">
        <v>0.64724919093851097</v>
      </c>
      <c r="AA981" s="126">
        <v>0.32362459546925598</v>
      </c>
      <c r="AB981" s="126">
        <v>0.32362459546925598</v>
      </c>
      <c r="AC981" s="126">
        <v>0</v>
      </c>
      <c r="AD981" s="126">
        <v>0</v>
      </c>
      <c r="AE981" s="127">
        <v>0</v>
      </c>
      <c r="AF981" s="128">
        <v>2</v>
      </c>
      <c r="AG981" s="125">
        <v>0.13009708737864101</v>
      </c>
      <c r="AH981" s="126">
        <v>0</v>
      </c>
      <c r="AI981" s="126">
        <v>0.13009708737864101</v>
      </c>
      <c r="AJ981" s="126">
        <v>6.5048543689320407E-2</v>
      </c>
      <c r="AK981" s="126">
        <v>6.5048543689320407E-2</v>
      </c>
      <c r="AL981" s="126">
        <v>0</v>
      </c>
      <c r="AM981" s="126">
        <v>0</v>
      </c>
      <c r="AN981" s="126">
        <v>0</v>
      </c>
      <c r="AO981" s="127">
        <v>0</v>
      </c>
      <c r="AP981" s="129">
        <v>249</v>
      </c>
      <c r="AQ981" s="129">
        <v>0</v>
      </c>
      <c r="AR981" s="129">
        <v>249</v>
      </c>
      <c r="AS981" s="129">
        <v>6</v>
      </c>
      <c r="AT981" s="129">
        <v>0</v>
      </c>
      <c r="AU981" s="129">
        <v>6</v>
      </c>
      <c r="AV981" s="129">
        <v>0</v>
      </c>
      <c r="AW981" s="129">
        <v>249</v>
      </c>
      <c r="AX981" s="129">
        <v>6</v>
      </c>
      <c r="AY981" s="129">
        <v>255</v>
      </c>
      <c r="AZ981" s="130">
        <v>255</v>
      </c>
      <c r="BA981" s="131">
        <v>0.15</v>
      </c>
      <c r="BB981" s="116">
        <v>1</v>
      </c>
      <c r="BC981" s="116">
        <v>0</v>
      </c>
      <c r="BD981" s="116" t="s">
        <v>254</v>
      </c>
      <c r="BE981" s="116" t="s">
        <v>254</v>
      </c>
      <c r="BF981" s="116">
        <v>0</v>
      </c>
      <c r="BG981" s="116" t="s">
        <v>254</v>
      </c>
      <c r="BH981" s="116">
        <v>1</v>
      </c>
      <c r="BI981" s="116">
        <v>0.5</v>
      </c>
    </row>
    <row r="982" spans="1:61" ht="15.5">
      <c r="A982" s="117" t="str">
        <f t="shared" si="15"/>
        <v>WA</v>
      </c>
      <c r="B982" s="118" t="s">
        <v>390</v>
      </c>
      <c r="C982" s="118">
        <v>1</v>
      </c>
      <c r="D982" s="118" t="s">
        <v>1416</v>
      </c>
      <c r="E982" s="119">
        <v>1</v>
      </c>
      <c r="F982" s="120">
        <v>1.9093598127365112</v>
      </c>
      <c r="G982" s="121">
        <v>35.296466827392578</v>
      </c>
      <c r="H982" s="60" t="s">
        <v>24</v>
      </c>
      <c r="I982" s="123">
        <v>1018.589254</v>
      </c>
      <c r="J982" s="124">
        <v>0.41</v>
      </c>
      <c r="K982" s="124">
        <v>5.47</v>
      </c>
      <c r="L982" s="124">
        <v>24.94</v>
      </c>
      <c r="N982" s="125">
        <v>7.2099999999999997E-2</v>
      </c>
      <c r="O982" s="126">
        <v>0</v>
      </c>
      <c r="P982" s="126">
        <v>0</v>
      </c>
      <c r="Q982" s="126">
        <v>0.27489999999999998</v>
      </c>
      <c r="R982" s="126">
        <v>0</v>
      </c>
      <c r="S982" s="126">
        <v>0.262277191706075</v>
      </c>
      <c r="T982" s="126">
        <v>0</v>
      </c>
      <c r="U982" s="126">
        <v>0</v>
      </c>
      <c r="V982" s="127">
        <v>0.262277191706075</v>
      </c>
      <c r="W982" s="126">
        <v>43.840420868040297</v>
      </c>
      <c r="X982" s="126">
        <v>4.3840420868040297</v>
      </c>
      <c r="Y982" s="126">
        <v>39.456378781236303</v>
      </c>
      <c r="Z982" s="126">
        <v>37.264357737834302</v>
      </c>
      <c r="AA982" s="126">
        <v>2.1920210434020202</v>
      </c>
      <c r="AB982" s="126">
        <v>35.072336694432302</v>
      </c>
      <c r="AC982" s="126">
        <v>1.0960105217010101</v>
      </c>
      <c r="AD982" s="126">
        <v>4.3840420868040297</v>
      </c>
      <c r="AE982" s="127">
        <v>0</v>
      </c>
      <c r="AF982" s="128">
        <v>9</v>
      </c>
      <c r="AG982" s="125">
        <v>10.9009206488382</v>
      </c>
      <c r="AH982" s="126">
        <v>2.22051731696624</v>
      </c>
      <c r="AI982" s="126">
        <v>8.6804033318719895</v>
      </c>
      <c r="AJ982" s="126">
        <v>8.2321350284962698</v>
      </c>
      <c r="AK982" s="126">
        <v>0.40661990355107402</v>
      </c>
      <c r="AL982" s="126">
        <v>7.8255151249452002</v>
      </c>
      <c r="AM982" s="126">
        <v>0.156729504603244</v>
      </c>
      <c r="AN982" s="126">
        <v>2.22051731696624</v>
      </c>
      <c r="AO982" s="127">
        <v>0</v>
      </c>
      <c r="AP982" s="129">
        <v>106</v>
      </c>
      <c r="AQ982" s="129">
        <v>0</v>
      </c>
      <c r="AR982" s="129">
        <v>106</v>
      </c>
      <c r="AS982" s="129">
        <v>217</v>
      </c>
      <c r="AT982" s="129">
        <v>0</v>
      </c>
      <c r="AU982" s="129">
        <v>217</v>
      </c>
      <c r="AV982" s="129">
        <v>0</v>
      </c>
      <c r="AW982" s="129">
        <v>106</v>
      </c>
      <c r="AX982" s="129">
        <v>217</v>
      </c>
      <c r="AY982" s="129">
        <v>323</v>
      </c>
      <c r="AZ982" s="130">
        <v>323</v>
      </c>
      <c r="BA982" s="131">
        <v>2.6943000000000001</v>
      </c>
      <c r="BB982" s="116" t="s">
        <v>254</v>
      </c>
      <c r="BC982" s="116" t="s">
        <v>254</v>
      </c>
      <c r="BD982" s="116">
        <v>0</v>
      </c>
      <c r="BE982" s="116" t="s">
        <v>254</v>
      </c>
      <c r="BF982" s="116">
        <v>0</v>
      </c>
      <c r="BG982" s="116">
        <v>1</v>
      </c>
      <c r="BH982" s="116">
        <v>1</v>
      </c>
      <c r="BI982" s="116">
        <v>1</v>
      </c>
    </row>
    <row r="983" spans="1:61" ht="15.5">
      <c r="A983" s="117" t="str">
        <f t="shared" si="15"/>
        <v>WA</v>
      </c>
      <c r="B983" s="118" t="s">
        <v>390</v>
      </c>
      <c r="C983" s="118">
        <v>1</v>
      </c>
      <c r="D983" s="118" t="s">
        <v>1417</v>
      </c>
      <c r="E983" s="119">
        <v>2</v>
      </c>
      <c r="F983" s="120">
        <v>2.0926260948181152</v>
      </c>
      <c r="G983" s="121">
        <v>38.079757690429688</v>
      </c>
      <c r="H983" s="60" t="s">
        <v>24</v>
      </c>
      <c r="I983" s="123">
        <v>763.94194040000002</v>
      </c>
      <c r="J983" s="124">
        <v>0.46</v>
      </c>
      <c r="K983" s="124">
        <v>5.05</v>
      </c>
      <c r="L983" s="124">
        <v>24.4</v>
      </c>
      <c r="N983" s="125">
        <v>6.3799999999999996E-2</v>
      </c>
      <c r="O983" s="126">
        <v>0</v>
      </c>
      <c r="P983" s="126">
        <v>0</v>
      </c>
      <c r="Q983" s="126">
        <v>0.26169999999999999</v>
      </c>
      <c r="R983" s="126">
        <v>0</v>
      </c>
      <c r="S983" s="126">
        <v>0.24379059992357699</v>
      </c>
      <c r="T983" s="126">
        <v>0</v>
      </c>
      <c r="U983" s="126">
        <v>0</v>
      </c>
      <c r="V983" s="127">
        <v>0.24379059992357699</v>
      </c>
      <c r="W983" s="126">
        <v>16.8615107913669</v>
      </c>
      <c r="X983" s="126">
        <v>4.4964028776978404</v>
      </c>
      <c r="Y983" s="126">
        <v>12.3651079136691</v>
      </c>
      <c r="Z983" s="126">
        <v>10.1169064748201</v>
      </c>
      <c r="AA983" s="126">
        <v>1.1241007194244601</v>
      </c>
      <c r="AB983" s="126">
        <v>8.9928057553956808</v>
      </c>
      <c r="AC983" s="126">
        <v>0</v>
      </c>
      <c r="AD983" s="126">
        <v>4.4964028776978404</v>
      </c>
      <c r="AE983" s="127">
        <v>0</v>
      </c>
      <c r="AF983" s="128">
        <v>6</v>
      </c>
      <c r="AG983" s="125">
        <v>3.91187050359712</v>
      </c>
      <c r="AH983" s="126">
        <v>1.7603417266187</v>
      </c>
      <c r="AI983" s="126">
        <v>2.1515287769784202</v>
      </c>
      <c r="AJ983" s="126">
        <v>1.99078237410072</v>
      </c>
      <c r="AK983" s="126">
        <v>0.10341726618704999</v>
      </c>
      <c r="AL983" s="126">
        <v>1.88736510791367</v>
      </c>
      <c r="AM983" s="126">
        <v>0</v>
      </c>
      <c r="AN983" s="126">
        <v>1.7603417266187</v>
      </c>
      <c r="AO983" s="127">
        <v>0</v>
      </c>
      <c r="AP983" s="129">
        <v>66</v>
      </c>
      <c r="AQ983" s="129">
        <v>0</v>
      </c>
      <c r="AR983" s="129">
        <v>66</v>
      </c>
      <c r="AS983" s="129">
        <v>192</v>
      </c>
      <c r="AT983" s="129">
        <v>0</v>
      </c>
      <c r="AU983" s="129">
        <v>192</v>
      </c>
      <c r="AV983" s="129">
        <v>0</v>
      </c>
      <c r="AW983" s="129">
        <v>66</v>
      </c>
      <c r="AX983" s="129">
        <v>192</v>
      </c>
      <c r="AY983" s="129">
        <v>258</v>
      </c>
      <c r="AZ983" s="130">
        <v>258</v>
      </c>
      <c r="BA983" s="131">
        <v>2.2038000000000002</v>
      </c>
      <c r="BB983" s="116" t="s">
        <v>254</v>
      </c>
      <c r="BC983" s="116" t="s">
        <v>254</v>
      </c>
      <c r="BD983" s="116">
        <v>0</v>
      </c>
      <c r="BE983" s="116" t="s">
        <v>254</v>
      </c>
      <c r="BF983" s="116">
        <v>1</v>
      </c>
      <c r="BG983" s="116">
        <v>1</v>
      </c>
      <c r="BH983" s="116">
        <v>1</v>
      </c>
      <c r="BI983" s="116">
        <v>1</v>
      </c>
    </row>
    <row r="984" spans="1:61" ht="15.5">
      <c r="A984" s="117" t="str">
        <f t="shared" si="15"/>
        <v>WA</v>
      </c>
      <c r="B984" s="118" t="s">
        <v>390</v>
      </c>
      <c r="C984" s="118">
        <v>1</v>
      </c>
      <c r="D984" s="118" t="s">
        <v>1418</v>
      </c>
      <c r="E984" s="119">
        <v>3</v>
      </c>
      <c r="F984" s="120">
        <v>2.2885651588439941</v>
      </c>
      <c r="G984" s="121">
        <v>38.824268341064453</v>
      </c>
      <c r="H984" s="60" t="s">
        <v>24</v>
      </c>
      <c r="I984" s="123">
        <v>1050.4201680000001</v>
      </c>
      <c r="J984" s="124">
        <v>0.41</v>
      </c>
      <c r="K984" s="124">
        <v>5.15</v>
      </c>
      <c r="L984" s="124">
        <v>21.74</v>
      </c>
      <c r="N984" s="125">
        <v>4.1399999999999999E-2</v>
      </c>
      <c r="O984" s="126">
        <v>0</v>
      </c>
      <c r="P984" s="126">
        <v>0</v>
      </c>
      <c r="Q984" s="126">
        <v>4.3200000000000002E-2</v>
      </c>
      <c r="R984" s="126">
        <v>0</v>
      </c>
      <c r="S984" s="126">
        <v>0.95833333333333304</v>
      </c>
      <c r="T984" s="126">
        <v>0</v>
      </c>
      <c r="U984" s="126">
        <v>0</v>
      </c>
      <c r="V984" s="127">
        <v>0.95833333333333304</v>
      </c>
      <c r="W984" s="126">
        <v>41.353959258692001</v>
      </c>
      <c r="X984" s="126">
        <v>4.5948843620768898</v>
      </c>
      <c r="Y984" s="126">
        <v>36.759074896615097</v>
      </c>
      <c r="Z984" s="126">
        <v>33.695818655230497</v>
      </c>
      <c r="AA984" s="126">
        <v>1.5316281206922999</v>
      </c>
      <c r="AB984" s="126">
        <v>32.1641905345382</v>
      </c>
      <c r="AC984" s="126">
        <v>0</v>
      </c>
      <c r="AD984" s="126">
        <v>4.5948843620768898</v>
      </c>
      <c r="AE984" s="127">
        <v>0</v>
      </c>
      <c r="AF984" s="128">
        <v>6</v>
      </c>
      <c r="AG984" s="125">
        <v>8.9768724153775494</v>
      </c>
      <c r="AH984" s="126">
        <v>0.79032011027722504</v>
      </c>
      <c r="AI984" s="126">
        <v>8.1865523051003208</v>
      </c>
      <c r="AJ984" s="126">
        <v>7.84959411854802</v>
      </c>
      <c r="AK984" s="126">
        <v>0.52075356103538095</v>
      </c>
      <c r="AL984" s="126">
        <v>7.3288405575126401</v>
      </c>
      <c r="AM984" s="126">
        <v>0</v>
      </c>
      <c r="AN984" s="126">
        <v>0.79032011027722504</v>
      </c>
      <c r="AO984" s="127">
        <v>0</v>
      </c>
      <c r="AP984" s="129">
        <v>74</v>
      </c>
      <c r="AQ984" s="129">
        <v>0</v>
      </c>
      <c r="AR984" s="129">
        <v>74</v>
      </c>
      <c r="AS984" s="129">
        <v>177</v>
      </c>
      <c r="AT984" s="129">
        <v>0</v>
      </c>
      <c r="AU984" s="129">
        <v>177</v>
      </c>
      <c r="AV984" s="129">
        <v>0</v>
      </c>
      <c r="AW984" s="129">
        <v>74</v>
      </c>
      <c r="AX984" s="129">
        <v>177</v>
      </c>
      <c r="AY984" s="129">
        <v>251</v>
      </c>
      <c r="AZ984" s="130">
        <v>251</v>
      </c>
      <c r="BA984" s="131">
        <v>5.8494999999999999</v>
      </c>
      <c r="BB984" s="116" t="s">
        <v>254</v>
      </c>
      <c r="BC984" s="116" t="s">
        <v>254</v>
      </c>
      <c r="BD984" s="116">
        <v>0</v>
      </c>
      <c r="BE984" s="116" t="s">
        <v>254</v>
      </c>
      <c r="BF984" s="116">
        <v>1</v>
      </c>
      <c r="BG984" s="116">
        <v>1</v>
      </c>
      <c r="BH984" s="116">
        <v>1</v>
      </c>
      <c r="BI984" s="116">
        <v>1</v>
      </c>
    </row>
    <row r="985" spans="1:61" ht="15.5">
      <c r="A985" s="117" t="str">
        <f t="shared" si="15"/>
        <v>WA</v>
      </c>
      <c r="B985" s="118" t="s">
        <v>390</v>
      </c>
      <c r="C985" s="118">
        <v>1</v>
      </c>
      <c r="D985" s="118" t="s">
        <v>1419</v>
      </c>
      <c r="E985" s="119">
        <v>4</v>
      </c>
      <c r="F985" s="120">
        <v>2.5032272338867187</v>
      </c>
      <c r="G985" s="121">
        <v>37.771347045898438</v>
      </c>
      <c r="H985" s="60" t="s">
        <v>24</v>
      </c>
      <c r="I985" s="123">
        <v>795.77285459999996</v>
      </c>
      <c r="J985" s="124">
        <v>0.42</v>
      </c>
      <c r="K985" s="124">
        <v>5.98</v>
      </c>
      <c r="L985" s="124">
        <v>28.2</v>
      </c>
      <c r="N985" s="125">
        <v>7.5300000000000006E-2</v>
      </c>
      <c r="O985" s="126">
        <v>0</v>
      </c>
      <c r="P985" s="126">
        <v>0</v>
      </c>
      <c r="Q985" s="126">
        <v>0.23599999999999999</v>
      </c>
      <c r="R985" s="126">
        <v>0</v>
      </c>
      <c r="S985" s="126">
        <v>0.31906779661016998</v>
      </c>
      <c r="T985" s="126">
        <v>0</v>
      </c>
      <c r="U985" s="126">
        <v>0</v>
      </c>
      <c r="V985" s="127">
        <v>0.31906779661016998</v>
      </c>
      <c r="W985" s="126">
        <v>14.098948987439099</v>
      </c>
      <c r="X985" s="126">
        <v>0.64086131761086895</v>
      </c>
      <c r="Y985" s="126">
        <v>13.458087669828201</v>
      </c>
      <c r="Z985" s="126">
        <v>13.458087669828201</v>
      </c>
      <c r="AA985" s="126">
        <v>0</v>
      </c>
      <c r="AB985" s="126">
        <v>13.458087669828201</v>
      </c>
      <c r="AC985" s="126">
        <v>0</v>
      </c>
      <c r="AD985" s="126">
        <v>0.64086131761086895</v>
      </c>
      <c r="AE985" s="127">
        <v>0</v>
      </c>
      <c r="AF985" s="128">
        <v>3</v>
      </c>
      <c r="AG985" s="125">
        <v>6.2157139195078202</v>
      </c>
      <c r="AH985" s="126">
        <v>4.4539861573955397</v>
      </c>
      <c r="AI985" s="126">
        <v>1.76172776211228</v>
      </c>
      <c r="AJ985" s="126">
        <v>1.7245578056908499</v>
      </c>
      <c r="AK985" s="126">
        <v>0</v>
      </c>
      <c r="AL985" s="126">
        <v>1.7245578056908499</v>
      </c>
      <c r="AM985" s="126">
        <v>0</v>
      </c>
      <c r="AN985" s="126">
        <v>4.4539861573955397</v>
      </c>
      <c r="AO985" s="127">
        <v>0</v>
      </c>
      <c r="AP985" s="129">
        <v>88</v>
      </c>
      <c r="AQ985" s="129">
        <v>0</v>
      </c>
      <c r="AR985" s="129">
        <v>88</v>
      </c>
      <c r="AS985" s="129">
        <v>167</v>
      </c>
      <c r="AT985" s="129">
        <v>0</v>
      </c>
      <c r="AU985" s="129">
        <v>167</v>
      </c>
      <c r="AV985" s="129">
        <v>0</v>
      </c>
      <c r="AW985" s="129">
        <v>88</v>
      </c>
      <c r="AX985" s="129">
        <v>167</v>
      </c>
      <c r="AY985" s="129">
        <v>255</v>
      </c>
      <c r="AZ985" s="130">
        <v>255</v>
      </c>
      <c r="BA985" s="131">
        <v>4.4063999999999997</v>
      </c>
      <c r="BB985" s="116" t="s">
        <v>254</v>
      </c>
      <c r="BC985" s="116" t="s">
        <v>254</v>
      </c>
      <c r="BD985" s="116">
        <v>0</v>
      </c>
      <c r="BE985" s="116" t="s">
        <v>254</v>
      </c>
      <c r="BF985" s="116">
        <v>0</v>
      </c>
      <c r="BG985" s="116">
        <v>1</v>
      </c>
      <c r="BH985" s="116">
        <v>1</v>
      </c>
      <c r="BI985" s="116">
        <v>1</v>
      </c>
    </row>
    <row r="986" spans="1:61" ht="15.5">
      <c r="A986" s="117" t="str">
        <f t="shared" si="15"/>
        <v>WA</v>
      </c>
      <c r="B986" s="118" t="s">
        <v>390</v>
      </c>
      <c r="C986" s="118">
        <v>1</v>
      </c>
      <c r="D986" s="118" t="s">
        <v>1420</v>
      </c>
      <c r="E986" s="119">
        <v>5</v>
      </c>
      <c r="F986" s="120">
        <v>1.9947812557220459</v>
      </c>
      <c r="G986" s="121">
        <v>37.683876037597656</v>
      </c>
      <c r="H986" s="60" t="s">
        <v>24</v>
      </c>
      <c r="I986" s="123">
        <v>1209.5747389999999</v>
      </c>
      <c r="J986" s="124">
        <v>0.41</v>
      </c>
      <c r="K986" s="124">
        <v>5.79</v>
      </c>
      <c r="L986" s="124">
        <v>25.29</v>
      </c>
      <c r="N986" s="125">
        <v>8.3000000000000004E-2</v>
      </c>
      <c r="O986" s="126">
        <v>0</v>
      </c>
      <c r="P986" s="126">
        <v>0</v>
      </c>
      <c r="Q986" s="126">
        <v>0.19650000000000001</v>
      </c>
      <c r="R986" s="126">
        <v>0</v>
      </c>
      <c r="S986" s="126">
        <v>0.42239185750636099</v>
      </c>
      <c r="T986" s="126">
        <v>0</v>
      </c>
      <c r="U986" s="126">
        <v>0</v>
      </c>
      <c r="V986" s="127">
        <v>0.42239185750636099</v>
      </c>
      <c r="W986" s="126">
        <v>13.8997480670663</v>
      </c>
      <c r="X986" s="126">
        <v>0.86873425419164296</v>
      </c>
      <c r="Y986" s="126">
        <v>13.031013812874599</v>
      </c>
      <c r="Z986" s="126">
        <v>10.4248110502997</v>
      </c>
      <c r="AA986" s="126">
        <v>0.86873425419164296</v>
      </c>
      <c r="AB986" s="126">
        <v>9.5560767961080693</v>
      </c>
      <c r="AC986" s="126">
        <v>0</v>
      </c>
      <c r="AD986" s="126">
        <v>0.86873425419164296</v>
      </c>
      <c r="AE986" s="127">
        <v>0</v>
      </c>
      <c r="AF986" s="128">
        <v>6</v>
      </c>
      <c r="AG986" s="125">
        <v>8.6769177308661298</v>
      </c>
      <c r="AH986" s="126">
        <v>6.03770306663192</v>
      </c>
      <c r="AI986" s="126">
        <v>2.6392146642342098</v>
      </c>
      <c r="AJ986" s="126">
        <v>2.4142124923985802</v>
      </c>
      <c r="AK986" s="126">
        <v>0.275388758578751</v>
      </c>
      <c r="AL986" s="126">
        <v>2.1388237338198199</v>
      </c>
      <c r="AM986" s="126">
        <v>5.0386586743115303E-2</v>
      </c>
      <c r="AN986" s="126">
        <v>6.03770306663192</v>
      </c>
      <c r="AO986" s="127">
        <v>0</v>
      </c>
      <c r="AP986" s="129">
        <v>117</v>
      </c>
      <c r="AQ986" s="129">
        <v>0</v>
      </c>
      <c r="AR986" s="129">
        <v>117</v>
      </c>
      <c r="AS986" s="129">
        <v>389</v>
      </c>
      <c r="AT986" s="129">
        <v>0</v>
      </c>
      <c r="AU986" s="129">
        <v>389</v>
      </c>
      <c r="AV986" s="129">
        <v>0</v>
      </c>
      <c r="AW986" s="129">
        <v>117</v>
      </c>
      <c r="AX986" s="129">
        <v>389</v>
      </c>
      <c r="AY986" s="129">
        <v>506</v>
      </c>
      <c r="AZ986" s="130">
        <v>506</v>
      </c>
      <c r="BA986" s="131">
        <v>2.5556999999999999</v>
      </c>
      <c r="BB986" s="116" t="s">
        <v>254</v>
      </c>
      <c r="BC986" s="116" t="s">
        <v>254</v>
      </c>
      <c r="BD986" s="116">
        <v>0</v>
      </c>
      <c r="BE986" s="116" t="s">
        <v>254</v>
      </c>
      <c r="BF986" s="116">
        <v>0</v>
      </c>
      <c r="BG986" s="116">
        <v>1</v>
      </c>
      <c r="BH986" s="116">
        <v>1</v>
      </c>
      <c r="BI986" s="116">
        <v>1</v>
      </c>
    </row>
    <row r="987" spans="1:61" ht="15.5">
      <c r="A987" s="117" t="str">
        <f t="shared" si="15"/>
        <v>WA</v>
      </c>
      <c r="B987" s="118" t="s">
        <v>390</v>
      </c>
      <c r="C987" s="118">
        <v>1</v>
      </c>
      <c r="D987" s="118" t="s">
        <v>1421</v>
      </c>
      <c r="E987" s="119">
        <v>6</v>
      </c>
      <c r="F987" s="120">
        <v>2.2169206142425537</v>
      </c>
      <c r="G987" s="121">
        <v>38.232242584228516</v>
      </c>
      <c r="H987" s="60" t="s">
        <v>24</v>
      </c>
      <c r="I987" s="123">
        <v>1336.898396</v>
      </c>
      <c r="J987" s="124">
        <v>0.42</v>
      </c>
      <c r="K987" s="124">
        <v>5.65</v>
      </c>
      <c r="L987" s="124">
        <v>25.82</v>
      </c>
      <c r="N987" s="125">
        <v>8.1000000000000003E-2</v>
      </c>
      <c r="O987" s="126">
        <v>0</v>
      </c>
      <c r="P987" s="126">
        <v>0</v>
      </c>
      <c r="Q987" s="126">
        <v>0.2366</v>
      </c>
      <c r="R987" s="126">
        <v>0</v>
      </c>
      <c r="S987" s="126">
        <v>0.342349957734573</v>
      </c>
      <c r="T987" s="126">
        <v>0</v>
      </c>
      <c r="U987" s="126">
        <v>0</v>
      </c>
      <c r="V987" s="127">
        <v>0.342349957734573</v>
      </c>
      <c r="W987" s="126">
        <v>64.248704663212393</v>
      </c>
      <c r="X987" s="126">
        <v>6.2176165803108798</v>
      </c>
      <c r="Y987" s="126">
        <v>58.031088082901597</v>
      </c>
      <c r="Z987" s="126">
        <v>39.378238341968903</v>
      </c>
      <c r="AA987" s="126">
        <v>0</v>
      </c>
      <c r="AB987" s="126">
        <v>39.378238341968903</v>
      </c>
      <c r="AC987" s="126">
        <v>0</v>
      </c>
      <c r="AD987" s="126">
        <v>6.2176165803108798</v>
      </c>
      <c r="AE987" s="127">
        <v>0</v>
      </c>
      <c r="AF987" s="128">
        <v>6</v>
      </c>
      <c r="AG987" s="125">
        <v>22.290155440414502</v>
      </c>
      <c r="AH987" s="126">
        <v>13.452849740932599</v>
      </c>
      <c r="AI987" s="126">
        <v>8.8373056994818704</v>
      </c>
      <c r="AJ987" s="126">
        <v>8.0414507772020691</v>
      </c>
      <c r="AK987" s="126">
        <v>0.12020725388601</v>
      </c>
      <c r="AL987" s="126">
        <v>7.9212435233160603</v>
      </c>
      <c r="AM987" s="126">
        <v>4.7668393782383398E-2</v>
      </c>
      <c r="AN987" s="126">
        <v>13.452849740932599</v>
      </c>
      <c r="AO987" s="127">
        <v>0</v>
      </c>
      <c r="AP987" s="129">
        <v>81</v>
      </c>
      <c r="AQ987" s="129">
        <v>0</v>
      </c>
      <c r="AR987" s="129">
        <v>81</v>
      </c>
      <c r="AS987" s="129">
        <v>367</v>
      </c>
      <c r="AT987" s="129">
        <v>0</v>
      </c>
      <c r="AU987" s="129">
        <v>367</v>
      </c>
      <c r="AV987" s="129">
        <v>0</v>
      </c>
      <c r="AW987" s="129">
        <v>81</v>
      </c>
      <c r="AX987" s="129">
        <v>367</v>
      </c>
      <c r="AY987" s="129">
        <v>448</v>
      </c>
      <c r="AZ987" s="130">
        <v>448</v>
      </c>
      <c r="BA987" s="131">
        <v>1.7170000000000001</v>
      </c>
      <c r="BB987" s="116" t="s">
        <v>254</v>
      </c>
      <c r="BC987" s="116" t="s">
        <v>254</v>
      </c>
      <c r="BD987" s="116">
        <v>0</v>
      </c>
      <c r="BE987" s="116" t="s">
        <v>254</v>
      </c>
      <c r="BF987" s="116">
        <v>1</v>
      </c>
      <c r="BG987" s="116">
        <v>1</v>
      </c>
      <c r="BH987" s="116">
        <v>1</v>
      </c>
      <c r="BI987" s="116">
        <v>1</v>
      </c>
    </row>
    <row r="988" spans="1:61" ht="15.5">
      <c r="A988" s="117" t="str">
        <f t="shared" si="15"/>
        <v>WA</v>
      </c>
      <c r="B988" s="118" t="s">
        <v>390</v>
      </c>
      <c r="C988" s="118">
        <v>1</v>
      </c>
      <c r="D988" s="118" t="s">
        <v>1422</v>
      </c>
      <c r="E988" s="119">
        <v>7</v>
      </c>
      <c r="F988" s="120">
        <v>2.1197242736816406</v>
      </c>
      <c r="G988" s="121">
        <v>35.830886840820312</v>
      </c>
      <c r="H988" s="60" t="s">
        <v>24</v>
      </c>
      <c r="I988" s="123">
        <v>1273.2365669999999</v>
      </c>
      <c r="J988" s="124">
        <v>0.44</v>
      </c>
      <c r="K988" s="124">
        <v>7.07</v>
      </c>
      <c r="L988" s="124">
        <v>31.16</v>
      </c>
      <c r="N988" s="125">
        <v>6.9099999999999995E-2</v>
      </c>
      <c r="O988" s="126">
        <v>0</v>
      </c>
      <c r="P988" s="126">
        <v>0</v>
      </c>
      <c r="Q988" s="126">
        <v>0.30940000000000001</v>
      </c>
      <c r="R988" s="126">
        <v>0</v>
      </c>
      <c r="S988" s="126">
        <v>0.22333548804136999</v>
      </c>
      <c r="T988" s="126">
        <v>0</v>
      </c>
      <c r="U988" s="126">
        <v>0</v>
      </c>
      <c r="V988" s="127">
        <v>0.22333548804136999</v>
      </c>
      <c r="W988" s="126">
        <v>0</v>
      </c>
      <c r="X988" s="126">
        <v>0</v>
      </c>
      <c r="Y988" s="126">
        <v>31.484458735262599</v>
      </c>
      <c r="Z988" s="126">
        <v>27.465166130760998</v>
      </c>
      <c r="AA988" s="126">
        <v>3.34941050375134</v>
      </c>
      <c r="AB988" s="126">
        <v>24.115755627009602</v>
      </c>
      <c r="AC988" s="126">
        <v>0.66988210075026799</v>
      </c>
      <c r="AD988" s="126">
        <v>0</v>
      </c>
      <c r="AE988" s="127">
        <v>0</v>
      </c>
      <c r="AF988" s="128">
        <v>7</v>
      </c>
      <c r="AG988" s="125">
        <v>4.3488745980707399</v>
      </c>
      <c r="AH988" s="126">
        <v>4.0192926045016099E-2</v>
      </c>
      <c r="AI988" s="126">
        <v>4.3086816720257204</v>
      </c>
      <c r="AJ988" s="126">
        <v>4.3086816720257204</v>
      </c>
      <c r="AK988" s="126">
        <v>0.51781886387995701</v>
      </c>
      <c r="AL988" s="126">
        <v>3.79086280814577</v>
      </c>
      <c r="AM988" s="126">
        <v>0</v>
      </c>
      <c r="AN988" s="126">
        <v>4.0192926045016099E-2</v>
      </c>
      <c r="AO988" s="127">
        <v>0</v>
      </c>
      <c r="AP988" s="129">
        <v>89</v>
      </c>
      <c r="AQ988" s="129">
        <v>0</v>
      </c>
      <c r="AR988" s="129">
        <v>89</v>
      </c>
      <c r="AS988" s="129">
        <v>248</v>
      </c>
      <c r="AT988" s="129">
        <v>0</v>
      </c>
      <c r="AU988" s="129">
        <v>248</v>
      </c>
      <c r="AV988" s="129">
        <v>0</v>
      </c>
      <c r="AW988" s="129">
        <v>89</v>
      </c>
      <c r="AX988" s="129">
        <v>248</v>
      </c>
      <c r="AY988" s="129">
        <v>337</v>
      </c>
      <c r="AZ988" s="130">
        <v>337</v>
      </c>
      <c r="BA988" s="131">
        <v>5.9720000000000004</v>
      </c>
      <c r="BB988" s="116" t="s">
        <v>254</v>
      </c>
      <c r="BC988" s="116" t="s">
        <v>254</v>
      </c>
      <c r="BD988" s="116">
        <v>0</v>
      </c>
      <c r="BE988" s="116" t="s">
        <v>254</v>
      </c>
      <c r="BF988" s="116" t="s">
        <v>254</v>
      </c>
      <c r="BG988" s="116">
        <v>1</v>
      </c>
      <c r="BH988" s="116">
        <v>1</v>
      </c>
      <c r="BI988" s="116">
        <v>1</v>
      </c>
    </row>
    <row r="989" spans="1:61" ht="15.5">
      <c r="A989" s="117" t="str">
        <f t="shared" si="15"/>
        <v>WA</v>
      </c>
      <c r="B989" s="118" t="s">
        <v>390</v>
      </c>
      <c r="C989" s="118">
        <v>1</v>
      </c>
      <c r="D989" s="118" t="s">
        <v>1423</v>
      </c>
      <c r="E989" s="119">
        <v>8</v>
      </c>
      <c r="F989" s="120">
        <v>2.3341178894042969</v>
      </c>
      <c r="G989" s="121">
        <v>38.616981506347656</v>
      </c>
      <c r="H989" s="60" t="s">
        <v>24</v>
      </c>
      <c r="I989" s="123">
        <v>1209.5747389999999</v>
      </c>
      <c r="J989" s="124">
        <v>0.48</v>
      </c>
      <c r="K989" s="124">
        <v>6.06</v>
      </c>
      <c r="L989" s="124">
        <v>28.54</v>
      </c>
      <c r="N989" s="125">
        <v>7.8799999999999995E-2</v>
      </c>
      <c r="O989" s="126">
        <v>0</v>
      </c>
      <c r="P989" s="126">
        <v>0</v>
      </c>
      <c r="Q989" s="126">
        <v>0.24560000000000001</v>
      </c>
      <c r="R989" s="126">
        <v>0</v>
      </c>
      <c r="S989" s="126">
        <v>0.32084690553745898</v>
      </c>
      <c r="T989" s="126">
        <v>0</v>
      </c>
      <c r="U989" s="126">
        <v>0</v>
      </c>
      <c r="V989" s="127">
        <v>0.32084690553745898</v>
      </c>
      <c r="W989" s="126">
        <v>21.4592274678112</v>
      </c>
      <c r="X989" s="126">
        <v>3.1791448100460999</v>
      </c>
      <c r="Y989" s="126">
        <v>18.280082657765099</v>
      </c>
      <c r="Z989" s="126">
        <v>17.485296455253501</v>
      </c>
      <c r="AA989" s="126">
        <v>5.5635034175806704</v>
      </c>
      <c r="AB989" s="126">
        <v>11.9217930376729</v>
      </c>
      <c r="AC989" s="126">
        <v>0</v>
      </c>
      <c r="AD989" s="126">
        <v>3.1791448100460999</v>
      </c>
      <c r="AE989" s="127">
        <v>0</v>
      </c>
      <c r="AF989" s="128">
        <v>6</v>
      </c>
      <c r="AG989" s="125">
        <v>5.72802416150056</v>
      </c>
      <c r="AH989" s="126">
        <v>2.56954379271976</v>
      </c>
      <c r="AI989" s="126">
        <v>3.1584803687808001</v>
      </c>
      <c r="AJ989" s="126">
        <v>3.1402002861230298</v>
      </c>
      <c r="AK989" s="126">
        <v>0.97997138769670999</v>
      </c>
      <c r="AL989" s="126">
        <v>2.16022889842632</v>
      </c>
      <c r="AM989" s="126">
        <v>0</v>
      </c>
      <c r="AN989" s="126">
        <v>2.56954379271976</v>
      </c>
      <c r="AO989" s="127">
        <v>0</v>
      </c>
      <c r="AP989" s="129">
        <v>75</v>
      </c>
      <c r="AQ989" s="129">
        <v>0</v>
      </c>
      <c r="AR989" s="129">
        <v>75</v>
      </c>
      <c r="AS989" s="129">
        <v>160</v>
      </c>
      <c r="AT989" s="129">
        <v>0</v>
      </c>
      <c r="AU989" s="129">
        <v>160</v>
      </c>
      <c r="AV989" s="129">
        <v>0</v>
      </c>
      <c r="AW989" s="129">
        <v>75</v>
      </c>
      <c r="AX989" s="129">
        <v>160</v>
      </c>
      <c r="AY989" s="129">
        <v>235</v>
      </c>
      <c r="AZ989" s="130">
        <v>235</v>
      </c>
      <c r="BA989" s="131">
        <v>7.87</v>
      </c>
      <c r="BB989" s="116" t="s">
        <v>254</v>
      </c>
      <c r="BC989" s="116" t="s">
        <v>254</v>
      </c>
      <c r="BD989" s="116">
        <v>0</v>
      </c>
      <c r="BE989" s="116" t="s">
        <v>254</v>
      </c>
      <c r="BF989" s="116">
        <v>0</v>
      </c>
      <c r="BG989" s="116">
        <v>1</v>
      </c>
      <c r="BH989" s="116">
        <v>1</v>
      </c>
      <c r="BI989" s="116">
        <v>1</v>
      </c>
    </row>
    <row r="990" spans="1:61" ht="15.5">
      <c r="A990" s="117" t="str">
        <f t="shared" si="15"/>
        <v>WA</v>
      </c>
      <c r="B990" s="118" t="s">
        <v>390</v>
      </c>
      <c r="C990" s="118">
        <v>1</v>
      </c>
      <c r="D990" s="118" t="s">
        <v>1424</v>
      </c>
      <c r="E990" s="119">
        <v>9</v>
      </c>
      <c r="F990" s="120">
        <v>1.9565643072128296</v>
      </c>
      <c r="G990" s="121">
        <v>36.154312133789063</v>
      </c>
      <c r="H990" s="60" t="s">
        <v>24</v>
      </c>
      <c r="I990" s="123">
        <v>986.75833969999996</v>
      </c>
      <c r="J990" s="124">
        <v>0.4</v>
      </c>
      <c r="K990" s="124">
        <v>5.3250000000000002</v>
      </c>
      <c r="L990" s="124">
        <v>26.8</v>
      </c>
      <c r="N990" s="125">
        <v>9.4600000000000004E-2</v>
      </c>
      <c r="O990" s="126">
        <v>0</v>
      </c>
      <c r="P990" s="126">
        <v>0</v>
      </c>
      <c r="Q990" s="126">
        <v>0.29680000000000001</v>
      </c>
      <c r="R990" s="126">
        <v>0</v>
      </c>
      <c r="S990" s="126">
        <v>0.31873315363881399</v>
      </c>
      <c r="T990" s="126">
        <v>0</v>
      </c>
      <c r="U990" s="126">
        <v>0</v>
      </c>
      <c r="V990" s="127">
        <v>0.31873315363881399</v>
      </c>
      <c r="W990" s="126">
        <v>10.188087774294701</v>
      </c>
      <c r="X990" s="126">
        <v>0</v>
      </c>
      <c r="Y990" s="126">
        <v>10.188087774294701</v>
      </c>
      <c r="Z990" s="126">
        <v>10.188087774294701</v>
      </c>
      <c r="AA990" s="126">
        <v>0.78369905956112895</v>
      </c>
      <c r="AB990" s="126">
        <v>9.4043887147335408</v>
      </c>
      <c r="AC990" s="126">
        <v>0</v>
      </c>
      <c r="AD990" s="126">
        <v>0</v>
      </c>
      <c r="AE990" s="127">
        <v>0</v>
      </c>
      <c r="AF990" s="128">
        <v>3</v>
      </c>
      <c r="AG990" s="125">
        <v>2.97648902821317</v>
      </c>
      <c r="AH990" s="126">
        <v>0</v>
      </c>
      <c r="AI990" s="126">
        <v>2.97648902821317</v>
      </c>
      <c r="AJ990" s="126">
        <v>2.97648902821317</v>
      </c>
      <c r="AK990" s="126">
        <v>0.26645768025078398</v>
      </c>
      <c r="AL990" s="126">
        <v>2.7100313479623801</v>
      </c>
      <c r="AM990" s="126">
        <v>0</v>
      </c>
      <c r="AN990" s="126">
        <v>0</v>
      </c>
      <c r="AO990" s="127">
        <v>0</v>
      </c>
      <c r="AP990" s="129">
        <v>93</v>
      </c>
      <c r="AQ990" s="129">
        <v>0</v>
      </c>
      <c r="AR990" s="129">
        <v>93</v>
      </c>
      <c r="AS990" s="129">
        <v>219</v>
      </c>
      <c r="AT990" s="129">
        <v>0</v>
      </c>
      <c r="AU990" s="129">
        <v>219</v>
      </c>
      <c r="AV990" s="129">
        <v>0</v>
      </c>
      <c r="AW990" s="129">
        <v>93</v>
      </c>
      <c r="AX990" s="129">
        <v>219</v>
      </c>
      <c r="AY990" s="129">
        <v>312</v>
      </c>
      <c r="AZ990" s="130">
        <v>312</v>
      </c>
      <c r="BA990" s="131" t="s">
        <v>254</v>
      </c>
      <c r="BB990" s="116" t="s">
        <v>254</v>
      </c>
      <c r="BC990" s="116" t="s">
        <v>254</v>
      </c>
      <c r="BD990" s="116">
        <v>0</v>
      </c>
      <c r="BE990" s="116" t="s">
        <v>254</v>
      </c>
      <c r="BF990" s="116">
        <v>0</v>
      </c>
      <c r="BG990" s="116">
        <v>1</v>
      </c>
      <c r="BH990" s="116">
        <v>1</v>
      </c>
      <c r="BI990" s="116">
        <v>1</v>
      </c>
    </row>
    <row r="991" spans="1:61" ht="15.5">
      <c r="A991" s="117" t="str">
        <f t="shared" si="15"/>
        <v>WA</v>
      </c>
      <c r="B991" s="118" t="s">
        <v>390</v>
      </c>
      <c r="C991" s="118">
        <v>1</v>
      </c>
      <c r="D991" s="118" t="s">
        <v>1425</v>
      </c>
      <c r="E991" s="119" t="s">
        <v>436</v>
      </c>
      <c r="F991" s="120">
        <v>2.3984766006469727</v>
      </c>
      <c r="G991" s="121">
        <v>41.049995422363281</v>
      </c>
      <c r="H991" s="60" t="s">
        <v>24</v>
      </c>
      <c r="I991" s="123">
        <v>859.43468299999995</v>
      </c>
      <c r="J991" s="124">
        <v>0.46</v>
      </c>
      <c r="K991" s="124">
        <v>7.41</v>
      </c>
      <c r="L991" s="124">
        <v>33.57</v>
      </c>
      <c r="N991" s="125">
        <v>0.1032</v>
      </c>
      <c r="O991" s="126">
        <v>0</v>
      </c>
      <c r="P991" s="126">
        <v>0</v>
      </c>
      <c r="Q991" s="126">
        <v>0.48720000000000002</v>
      </c>
      <c r="R991" s="126">
        <v>0</v>
      </c>
      <c r="S991" s="126">
        <v>0.21182266009852199</v>
      </c>
      <c r="T991" s="126">
        <v>0</v>
      </c>
      <c r="U991" s="126">
        <v>0</v>
      </c>
      <c r="V991" s="127">
        <v>0.21182266009852199</v>
      </c>
      <c r="W991" s="126">
        <v>15.762925598991201</v>
      </c>
      <c r="X991" s="126">
        <v>1.57629255989912</v>
      </c>
      <c r="Y991" s="126">
        <v>14.186633039092101</v>
      </c>
      <c r="Z991" s="126">
        <v>9.9831862126944095</v>
      </c>
      <c r="AA991" s="126">
        <v>2.6271542664985299</v>
      </c>
      <c r="AB991" s="126">
        <v>7.3560319461958796</v>
      </c>
      <c r="AC991" s="126">
        <v>0</v>
      </c>
      <c r="AD991" s="126">
        <v>1.57629255989912</v>
      </c>
      <c r="AE991" s="127">
        <v>0</v>
      </c>
      <c r="AF991" s="128">
        <v>8</v>
      </c>
      <c r="AG991" s="125">
        <v>3.218789407314</v>
      </c>
      <c r="AH991" s="126">
        <v>1.28678015973098</v>
      </c>
      <c r="AI991" s="126">
        <v>1.93200924758302</v>
      </c>
      <c r="AJ991" s="126">
        <v>1.7423287095418201</v>
      </c>
      <c r="AK991" s="126">
        <v>0.50966792770071501</v>
      </c>
      <c r="AL991" s="126">
        <v>1.2326607818411099</v>
      </c>
      <c r="AM991" s="126">
        <v>0</v>
      </c>
      <c r="AN991" s="126">
        <v>1.28678015973098</v>
      </c>
      <c r="AO991" s="127">
        <v>0</v>
      </c>
      <c r="AP991" s="129">
        <v>179</v>
      </c>
      <c r="AQ991" s="129">
        <v>0</v>
      </c>
      <c r="AR991" s="129">
        <v>179</v>
      </c>
      <c r="AS991" s="129">
        <v>180</v>
      </c>
      <c r="AT991" s="129">
        <v>0</v>
      </c>
      <c r="AU991" s="129">
        <v>180</v>
      </c>
      <c r="AV991" s="129">
        <v>0</v>
      </c>
      <c r="AW991" s="129">
        <v>179</v>
      </c>
      <c r="AX991" s="129">
        <v>180</v>
      </c>
      <c r="AY991" s="129">
        <v>359</v>
      </c>
      <c r="AZ991" s="130">
        <v>359</v>
      </c>
      <c r="BA991" s="131" t="s">
        <v>254</v>
      </c>
      <c r="BB991" s="116" t="s">
        <v>254</v>
      </c>
      <c r="BC991" s="116" t="s">
        <v>254</v>
      </c>
      <c r="BD991" s="116">
        <v>1</v>
      </c>
      <c r="BE991" s="116" t="s">
        <v>254</v>
      </c>
      <c r="BF991" s="116">
        <v>1</v>
      </c>
      <c r="BG991" s="116">
        <v>1</v>
      </c>
      <c r="BH991" s="116">
        <v>1</v>
      </c>
      <c r="BI991" s="116">
        <v>1</v>
      </c>
    </row>
    <row r="992" spans="1:61" ht="15.5">
      <c r="A992" s="117" t="str">
        <f t="shared" si="15"/>
        <v>WA</v>
      </c>
      <c r="B992" s="118" t="s">
        <v>390</v>
      </c>
      <c r="C992" s="118">
        <v>1</v>
      </c>
      <c r="D992" s="118" t="s">
        <v>1426</v>
      </c>
      <c r="E992" s="119" t="s">
        <v>438</v>
      </c>
      <c r="F992" s="120">
        <v>2.413257360458374</v>
      </c>
      <c r="G992" s="121">
        <v>37.708404541015625</v>
      </c>
      <c r="H992" s="60" t="s">
        <v>24</v>
      </c>
      <c r="I992" s="123">
        <v>1400.5602240000001</v>
      </c>
      <c r="J992" s="124">
        <v>0.41</v>
      </c>
      <c r="K992" s="124">
        <v>5.39</v>
      </c>
      <c r="L992" s="124">
        <v>22.85</v>
      </c>
      <c r="N992" s="125">
        <v>8.5699999999999998E-2</v>
      </c>
      <c r="O992" s="126">
        <v>0</v>
      </c>
      <c r="P992" s="126">
        <v>0</v>
      </c>
      <c r="Q992" s="126">
        <v>8.2100000000000006E-2</v>
      </c>
      <c r="R992" s="126">
        <v>0</v>
      </c>
      <c r="S992" s="126">
        <v>1.04384896467722</v>
      </c>
      <c r="T992" s="126">
        <v>0</v>
      </c>
      <c r="U992" s="126">
        <v>0</v>
      </c>
      <c r="V992" s="127">
        <v>1.04384896467722</v>
      </c>
      <c r="W992" s="126">
        <v>52.147239263803698</v>
      </c>
      <c r="X992" s="126">
        <v>12.269938650306701</v>
      </c>
      <c r="Y992" s="126">
        <v>39.877300613496899</v>
      </c>
      <c r="Z992" s="126">
        <v>36.809815950920203</v>
      </c>
      <c r="AA992" s="126">
        <v>3.0674846625766898</v>
      </c>
      <c r="AB992" s="126">
        <v>33.7423312883436</v>
      </c>
      <c r="AC992" s="126">
        <v>0</v>
      </c>
      <c r="AD992" s="126">
        <v>12.269938650306701</v>
      </c>
      <c r="AE992" s="127">
        <v>0</v>
      </c>
      <c r="AF992" s="128">
        <v>5</v>
      </c>
      <c r="AG992" s="125">
        <v>75.386503067484696</v>
      </c>
      <c r="AH992" s="126">
        <v>65.168711656441701</v>
      </c>
      <c r="AI992" s="126">
        <v>10.217791411042899</v>
      </c>
      <c r="AJ992" s="126">
        <v>9.5306748466257698</v>
      </c>
      <c r="AK992" s="126">
        <v>0.61656441717791399</v>
      </c>
      <c r="AL992" s="126">
        <v>8.9141104294478506</v>
      </c>
      <c r="AM992" s="126">
        <v>0</v>
      </c>
      <c r="AN992" s="126">
        <v>65.168711656441701</v>
      </c>
      <c r="AO992" s="127">
        <v>0</v>
      </c>
      <c r="AP992" s="129">
        <v>100</v>
      </c>
      <c r="AQ992" s="129">
        <v>0</v>
      </c>
      <c r="AR992" s="129">
        <v>100</v>
      </c>
      <c r="AS992" s="129">
        <v>235</v>
      </c>
      <c r="AT992" s="129">
        <v>0</v>
      </c>
      <c r="AU992" s="129">
        <v>235</v>
      </c>
      <c r="AV992" s="129">
        <v>0</v>
      </c>
      <c r="AW992" s="129">
        <v>100</v>
      </c>
      <c r="AX992" s="129">
        <v>235</v>
      </c>
      <c r="AY992" s="129">
        <v>335</v>
      </c>
      <c r="AZ992" s="130">
        <v>335</v>
      </c>
      <c r="BA992" s="131">
        <v>47.300840000000001</v>
      </c>
      <c r="BB992" s="116" t="s">
        <v>254</v>
      </c>
      <c r="BC992" s="116" t="s">
        <v>254</v>
      </c>
      <c r="BD992" s="116">
        <v>0</v>
      </c>
      <c r="BE992" s="116" t="s">
        <v>254</v>
      </c>
      <c r="BF992" s="116">
        <v>1</v>
      </c>
      <c r="BG992" s="116">
        <v>1</v>
      </c>
      <c r="BH992" s="116">
        <v>1</v>
      </c>
      <c r="BI992" s="116">
        <v>1</v>
      </c>
    </row>
    <row r="993" spans="1:61" ht="15.5">
      <c r="A993" s="117" t="str">
        <f t="shared" si="15"/>
        <v>WA</v>
      </c>
      <c r="B993" s="118" t="s">
        <v>390</v>
      </c>
      <c r="C993" s="118">
        <v>1</v>
      </c>
      <c r="D993" s="118" t="s">
        <v>1427</v>
      </c>
      <c r="E993" s="119" t="s">
        <v>440</v>
      </c>
      <c r="F993" s="120">
        <v>2.1538035869598389</v>
      </c>
      <c r="G993" s="121">
        <v>37.989105224609375</v>
      </c>
      <c r="H993" s="60" t="s">
        <v>24</v>
      </c>
      <c r="I993" s="123">
        <v>795.77285459999996</v>
      </c>
      <c r="J993" s="124">
        <v>0.44</v>
      </c>
      <c r="K993" s="124">
        <v>4.96</v>
      </c>
      <c r="L993" s="124">
        <v>23.38</v>
      </c>
      <c r="N993" s="125">
        <v>8.7800000000000003E-2</v>
      </c>
      <c r="O993" s="126">
        <v>0</v>
      </c>
      <c r="P993" s="126">
        <v>0</v>
      </c>
      <c r="Q993" s="126">
        <v>0.1454</v>
      </c>
      <c r="R993" s="126">
        <v>0</v>
      </c>
      <c r="S993" s="126">
        <v>0.60385144429160897</v>
      </c>
      <c r="T993" s="126">
        <v>0</v>
      </c>
      <c r="U993" s="126">
        <v>0</v>
      </c>
      <c r="V993" s="127">
        <v>0.60385144429160897</v>
      </c>
      <c r="W993" s="126">
        <v>25.4065040650407</v>
      </c>
      <c r="X993" s="126">
        <v>0</v>
      </c>
      <c r="Y993" s="126">
        <v>25.4065040650407</v>
      </c>
      <c r="Z993" s="126">
        <v>25.4065040650407</v>
      </c>
      <c r="AA993" s="126">
        <v>0</v>
      </c>
      <c r="AB993" s="126">
        <v>25.4065040650407</v>
      </c>
      <c r="AC993" s="126">
        <v>0</v>
      </c>
      <c r="AD993" s="126">
        <v>0</v>
      </c>
      <c r="AE993" s="127">
        <v>0</v>
      </c>
      <c r="AF993" s="128">
        <v>2</v>
      </c>
      <c r="AG993" s="125">
        <v>4.8373983739837403</v>
      </c>
      <c r="AH993" s="126">
        <v>0</v>
      </c>
      <c r="AI993" s="126">
        <v>4.8373983739837403</v>
      </c>
      <c r="AJ993" s="126">
        <v>4.8373983739837403</v>
      </c>
      <c r="AK993" s="126">
        <v>0</v>
      </c>
      <c r="AL993" s="126">
        <v>4.8373983739837403</v>
      </c>
      <c r="AM993" s="126">
        <v>0</v>
      </c>
      <c r="AN993" s="126">
        <v>0</v>
      </c>
      <c r="AO993" s="127">
        <v>0</v>
      </c>
      <c r="AP993" s="129">
        <v>60</v>
      </c>
      <c r="AQ993" s="129">
        <v>0</v>
      </c>
      <c r="AR993" s="129">
        <v>60</v>
      </c>
      <c r="AS993" s="129">
        <v>239</v>
      </c>
      <c r="AT993" s="129">
        <v>0</v>
      </c>
      <c r="AU993" s="129">
        <v>239</v>
      </c>
      <c r="AV993" s="129">
        <v>0</v>
      </c>
      <c r="AW993" s="129">
        <v>60</v>
      </c>
      <c r="AX993" s="129">
        <v>239</v>
      </c>
      <c r="AY993" s="129">
        <v>299</v>
      </c>
      <c r="AZ993" s="130">
        <v>299</v>
      </c>
      <c r="BA993" s="131">
        <v>40.043379999999999</v>
      </c>
      <c r="BB993" s="116" t="s">
        <v>254</v>
      </c>
      <c r="BC993" s="116" t="s">
        <v>254</v>
      </c>
      <c r="BD993" s="116">
        <v>0</v>
      </c>
      <c r="BE993" s="116" t="s">
        <v>254</v>
      </c>
      <c r="BF993" s="116">
        <v>1</v>
      </c>
      <c r="BG993" s="116">
        <v>1</v>
      </c>
      <c r="BH993" s="116">
        <v>1</v>
      </c>
      <c r="BI993" s="116">
        <v>1</v>
      </c>
    </row>
    <row r="994" spans="1:61" ht="15.5">
      <c r="A994" s="117" t="str">
        <f t="shared" si="15"/>
        <v>WA</v>
      </c>
      <c r="B994" s="118" t="s">
        <v>390</v>
      </c>
      <c r="C994" s="118">
        <v>1</v>
      </c>
      <c r="D994" s="118" t="s">
        <v>1428</v>
      </c>
      <c r="E994" s="119" t="s">
        <v>442</v>
      </c>
      <c r="F994" s="120">
        <v>2.1073265075683594</v>
      </c>
      <c r="G994" s="121">
        <v>37.237014770507813</v>
      </c>
      <c r="H994" s="60" t="s">
        <v>24</v>
      </c>
      <c r="I994" s="123">
        <v>891.26559710000004</v>
      </c>
      <c r="J994" s="124">
        <v>0.54</v>
      </c>
      <c r="K994" s="124">
        <v>6.12</v>
      </c>
      <c r="L994" s="124">
        <v>31.38</v>
      </c>
      <c r="N994" s="125">
        <v>0.1825</v>
      </c>
      <c r="O994" s="126">
        <v>0</v>
      </c>
      <c r="P994" s="126">
        <v>0</v>
      </c>
      <c r="Q994" s="126">
        <v>0.46379999999999999</v>
      </c>
      <c r="R994" s="126">
        <v>0</v>
      </c>
      <c r="S994" s="126">
        <v>0.39348857266062998</v>
      </c>
      <c r="T994" s="126">
        <v>0</v>
      </c>
      <c r="U994" s="126">
        <v>0</v>
      </c>
      <c r="V994" s="127">
        <v>0.39348857266062998</v>
      </c>
      <c r="W994" s="126">
        <v>63.957863054928502</v>
      </c>
      <c r="X994" s="126">
        <v>11.2866817155756</v>
      </c>
      <c r="Y994" s="126">
        <v>52.671181339352898</v>
      </c>
      <c r="Z994" s="126">
        <v>43.265613243039901</v>
      </c>
      <c r="AA994" s="126">
        <v>0</v>
      </c>
      <c r="AB994" s="126">
        <v>43.265613243039901</v>
      </c>
      <c r="AC994" s="126">
        <v>0</v>
      </c>
      <c r="AD994" s="126">
        <v>11.2866817155756</v>
      </c>
      <c r="AE994" s="127">
        <v>0</v>
      </c>
      <c r="AF994" s="128">
        <v>5</v>
      </c>
      <c r="AG994" s="125">
        <v>17.913844996237799</v>
      </c>
      <c r="AH994" s="126">
        <v>10.8295711060948</v>
      </c>
      <c r="AI994" s="126">
        <v>7.0842738901429696</v>
      </c>
      <c r="AJ994" s="126">
        <v>7.0842738901429696</v>
      </c>
      <c r="AK994" s="126">
        <v>0.21632806621519901</v>
      </c>
      <c r="AL994" s="126">
        <v>6.8679458239277702</v>
      </c>
      <c r="AM994" s="126">
        <v>0</v>
      </c>
      <c r="AN994" s="126">
        <v>10.8295711060948</v>
      </c>
      <c r="AO994" s="127">
        <v>0</v>
      </c>
      <c r="AP994" s="129">
        <v>134</v>
      </c>
      <c r="AQ994" s="129">
        <v>0</v>
      </c>
      <c r="AR994" s="129">
        <v>134</v>
      </c>
      <c r="AS994" s="129">
        <v>253</v>
      </c>
      <c r="AT994" s="129">
        <v>0</v>
      </c>
      <c r="AU994" s="129">
        <v>253</v>
      </c>
      <c r="AV994" s="129">
        <v>0</v>
      </c>
      <c r="AW994" s="129">
        <v>134</v>
      </c>
      <c r="AX994" s="129">
        <v>253</v>
      </c>
      <c r="AY994" s="129">
        <v>387</v>
      </c>
      <c r="AZ994" s="130">
        <v>387</v>
      </c>
      <c r="BA994" s="131">
        <v>53.189579999999999</v>
      </c>
      <c r="BB994" s="116" t="s">
        <v>254</v>
      </c>
      <c r="BC994" s="116" t="s">
        <v>254</v>
      </c>
      <c r="BD994" s="116">
        <v>0</v>
      </c>
      <c r="BE994" s="116" t="s">
        <v>254</v>
      </c>
      <c r="BF994" s="116">
        <v>0</v>
      </c>
      <c r="BG994" s="116">
        <v>1</v>
      </c>
      <c r="BH994" s="116">
        <v>1</v>
      </c>
      <c r="BI994" s="116">
        <v>1</v>
      </c>
    </row>
    <row r="995" spans="1:61" ht="15.5">
      <c r="A995" s="117" t="str">
        <f t="shared" si="15"/>
        <v>WA</v>
      </c>
      <c r="B995" s="118" t="s">
        <v>390</v>
      </c>
      <c r="C995" s="118">
        <v>1</v>
      </c>
      <c r="D995" s="118" t="s">
        <v>1429</v>
      </c>
      <c r="E995" s="119" t="s">
        <v>444</v>
      </c>
      <c r="F995" s="120">
        <v>2.418677806854248</v>
      </c>
      <c r="G995" s="121">
        <v>38.040390014648438</v>
      </c>
      <c r="H995" s="60" t="s">
        <v>24</v>
      </c>
      <c r="I995" s="123">
        <v>954.92742550000003</v>
      </c>
      <c r="J995" s="124">
        <v>0.43</v>
      </c>
      <c r="K995" s="124">
        <v>5.2</v>
      </c>
      <c r="L995" s="124">
        <v>24.8</v>
      </c>
      <c r="N995" s="125">
        <v>6.0100000000000001E-2</v>
      </c>
      <c r="O995" s="126">
        <v>0</v>
      </c>
      <c r="P995" s="126">
        <v>0</v>
      </c>
      <c r="Q995" s="126">
        <v>0.12690000000000001</v>
      </c>
      <c r="R995" s="126">
        <v>0</v>
      </c>
      <c r="S995" s="126">
        <v>0.47360126083530302</v>
      </c>
      <c r="T995" s="126">
        <v>0</v>
      </c>
      <c r="U995" s="126">
        <v>0</v>
      </c>
      <c r="V995" s="127">
        <v>0.47360126083530302</v>
      </c>
      <c r="W995" s="126">
        <v>19.777735920135601</v>
      </c>
      <c r="X995" s="126">
        <v>0</v>
      </c>
      <c r="Y995" s="126">
        <v>19.777735920135601</v>
      </c>
      <c r="Z995" s="126">
        <v>19.777735920135601</v>
      </c>
      <c r="AA995" s="126">
        <v>0.94179694857788698</v>
      </c>
      <c r="AB995" s="126">
        <v>18.835938971557699</v>
      </c>
      <c r="AC995" s="126">
        <v>0</v>
      </c>
      <c r="AD995" s="126">
        <v>0</v>
      </c>
      <c r="AE995" s="127">
        <v>0</v>
      </c>
      <c r="AF995" s="128">
        <v>3</v>
      </c>
      <c r="AG995" s="125">
        <v>4.7937464682614399</v>
      </c>
      <c r="AH995" s="126">
        <v>0</v>
      </c>
      <c r="AI995" s="126">
        <v>4.7937464682614399</v>
      </c>
      <c r="AJ995" s="126">
        <v>4.7720851384441501</v>
      </c>
      <c r="AK995" s="126">
        <v>0.134676963646638</v>
      </c>
      <c r="AL995" s="126">
        <v>4.6374081747975104</v>
      </c>
      <c r="AM995" s="126">
        <v>0</v>
      </c>
      <c r="AN995" s="126">
        <v>0</v>
      </c>
      <c r="AO995" s="127">
        <v>0</v>
      </c>
      <c r="AP995" s="129">
        <v>87</v>
      </c>
      <c r="AQ995" s="129">
        <v>0</v>
      </c>
      <c r="AR995" s="129">
        <v>87</v>
      </c>
      <c r="AS995" s="129">
        <v>360</v>
      </c>
      <c r="AT995" s="129">
        <v>0</v>
      </c>
      <c r="AU995" s="129">
        <v>360</v>
      </c>
      <c r="AV995" s="129">
        <v>0</v>
      </c>
      <c r="AW995" s="129">
        <v>87</v>
      </c>
      <c r="AX995" s="129">
        <v>360</v>
      </c>
      <c r="AY995" s="129">
        <v>447</v>
      </c>
      <c r="AZ995" s="130">
        <v>447</v>
      </c>
      <c r="BA995" s="131" t="s">
        <v>254</v>
      </c>
      <c r="BB995" s="116" t="s">
        <v>254</v>
      </c>
      <c r="BC995" s="116" t="s">
        <v>254</v>
      </c>
      <c r="BD995" s="116">
        <v>0</v>
      </c>
      <c r="BE995" s="116" t="s">
        <v>254</v>
      </c>
      <c r="BF995" s="116">
        <v>1</v>
      </c>
      <c r="BG995" s="116">
        <v>1</v>
      </c>
      <c r="BH995" s="116">
        <v>1</v>
      </c>
      <c r="BI995" s="116">
        <v>1</v>
      </c>
    </row>
    <row r="996" spans="1:61" ht="15.5">
      <c r="A996" s="117" t="str">
        <f t="shared" si="15"/>
        <v>WA</v>
      </c>
      <c r="B996" s="118" t="s">
        <v>390</v>
      </c>
      <c r="C996" s="118">
        <v>1</v>
      </c>
      <c r="D996" s="118" t="s">
        <v>1430</v>
      </c>
      <c r="E996" s="119" t="s">
        <v>446</v>
      </c>
      <c r="F996" s="120">
        <v>2.6097493171691895</v>
      </c>
      <c r="G996" s="121">
        <v>38.371730804443359</v>
      </c>
      <c r="H996" s="60" t="s">
        <v>24</v>
      </c>
      <c r="I996" s="123">
        <v>1527.883881</v>
      </c>
      <c r="J996" s="124">
        <v>0.46</v>
      </c>
      <c r="K996" s="124">
        <v>5.34</v>
      </c>
      <c r="L996" s="124">
        <v>27.76</v>
      </c>
      <c r="N996" s="125">
        <v>8.0299999999999996E-2</v>
      </c>
      <c r="O996" s="126">
        <v>0</v>
      </c>
      <c r="P996" s="126">
        <v>0</v>
      </c>
      <c r="Q996" s="126">
        <v>0.1409</v>
      </c>
      <c r="R996" s="126">
        <v>0</v>
      </c>
      <c r="S996" s="126">
        <v>0.56990773598296696</v>
      </c>
      <c r="T996" s="126">
        <v>0</v>
      </c>
      <c r="U996" s="126">
        <v>0</v>
      </c>
      <c r="V996" s="127">
        <v>0.56990773598296696</v>
      </c>
      <c r="W996" s="126">
        <v>51.111679018655799</v>
      </c>
      <c r="X996" s="126">
        <v>1.7037226339551901</v>
      </c>
      <c r="Y996" s="126">
        <v>49.407956384700597</v>
      </c>
      <c r="Z996" s="126">
        <v>48.556095067723</v>
      </c>
      <c r="AA996" s="126">
        <v>0</v>
      </c>
      <c r="AB996" s="126">
        <v>48.556095067723</v>
      </c>
      <c r="AC996" s="126">
        <v>0.85186131697759604</v>
      </c>
      <c r="AD996" s="126">
        <v>1.7037226339551901</v>
      </c>
      <c r="AE996" s="127">
        <v>0</v>
      </c>
      <c r="AF996" s="128">
        <v>5</v>
      </c>
      <c r="AG996" s="125">
        <v>14.4254195416986</v>
      </c>
      <c r="AH996" s="126">
        <v>6.0499190731748902</v>
      </c>
      <c r="AI996" s="126">
        <v>8.3755004685237306</v>
      </c>
      <c r="AJ996" s="126">
        <v>8.2536843001959301</v>
      </c>
      <c r="AK996" s="126">
        <v>0.14822386915410199</v>
      </c>
      <c r="AL996" s="126">
        <v>8.1054604310418306</v>
      </c>
      <c r="AM996" s="126">
        <v>0.121816168327796</v>
      </c>
      <c r="AN996" s="126">
        <v>6.0499190731748902</v>
      </c>
      <c r="AO996" s="127">
        <v>0</v>
      </c>
      <c r="AP996" s="129">
        <v>130</v>
      </c>
      <c r="AQ996" s="129">
        <v>0</v>
      </c>
      <c r="AR996" s="129">
        <v>130</v>
      </c>
      <c r="AS996" s="129">
        <v>595</v>
      </c>
      <c r="AT996" s="129">
        <v>0</v>
      </c>
      <c r="AU996" s="129">
        <v>595</v>
      </c>
      <c r="AV996" s="129">
        <v>0</v>
      </c>
      <c r="AW996" s="129">
        <v>130</v>
      </c>
      <c r="AX996" s="129">
        <v>595</v>
      </c>
      <c r="AY996" s="129">
        <v>725</v>
      </c>
      <c r="AZ996" s="130">
        <v>725</v>
      </c>
      <c r="BA996" s="131">
        <v>11.395490000000001</v>
      </c>
      <c r="BB996" s="116" t="s">
        <v>254</v>
      </c>
      <c r="BC996" s="116" t="s">
        <v>254</v>
      </c>
      <c r="BD996" s="116">
        <v>1</v>
      </c>
      <c r="BE996" s="116" t="s">
        <v>254</v>
      </c>
      <c r="BF996" s="116">
        <v>1</v>
      </c>
      <c r="BG996" s="116">
        <v>1</v>
      </c>
      <c r="BH996" s="116">
        <v>1</v>
      </c>
      <c r="BI996" s="116">
        <v>1</v>
      </c>
    </row>
    <row r="997" spans="1:61" ht="15.5">
      <c r="A997" s="117" t="str">
        <f t="shared" si="15"/>
        <v>WA</v>
      </c>
      <c r="B997" s="118" t="s">
        <v>390</v>
      </c>
      <c r="C997" s="118">
        <v>1</v>
      </c>
      <c r="D997" s="118" t="s">
        <v>1431</v>
      </c>
      <c r="E997" s="119" t="s">
        <v>448</v>
      </c>
      <c r="F997" s="120">
        <v>2.5381126403808594</v>
      </c>
      <c r="G997" s="121">
        <v>36.606433868408203</v>
      </c>
      <c r="H997" s="60" t="s">
        <v>24</v>
      </c>
      <c r="I997" s="123">
        <v>636.61828370000001</v>
      </c>
      <c r="J997" s="124">
        <v>0.53</v>
      </c>
      <c r="K997" s="124">
        <v>6</v>
      </c>
      <c r="L997" s="124">
        <v>29.82</v>
      </c>
      <c r="N997" s="125">
        <v>0.1226</v>
      </c>
      <c r="O997" s="126">
        <v>0</v>
      </c>
      <c r="P997" s="126">
        <v>0</v>
      </c>
      <c r="Q997" s="126">
        <v>0.2858</v>
      </c>
      <c r="R997" s="126">
        <v>0</v>
      </c>
      <c r="S997" s="126">
        <v>0.428971308607418</v>
      </c>
      <c r="T997" s="126">
        <v>0</v>
      </c>
      <c r="U997" s="126">
        <v>0</v>
      </c>
      <c r="V997" s="127">
        <v>0.428971308607418</v>
      </c>
      <c r="W997" s="126">
        <v>0</v>
      </c>
      <c r="X997" s="126">
        <v>2.0706791827719502</v>
      </c>
      <c r="Y997" s="126">
        <v>0</v>
      </c>
      <c r="Z997" s="126">
        <v>0</v>
      </c>
      <c r="AA997" s="126">
        <v>1.38045278851463</v>
      </c>
      <c r="AB997" s="126">
        <v>0</v>
      </c>
      <c r="AC997" s="126">
        <v>0</v>
      </c>
      <c r="AD997" s="126">
        <v>2.0706791827719502</v>
      </c>
      <c r="AE997" s="127">
        <v>0</v>
      </c>
      <c r="AF997" s="128">
        <v>8</v>
      </c>
      <c r="AG997" s="125">
        <v>10.407233572611799</v>
      </c>
      <c r="AH997" s="126">
        <v>2.9500276090557702</v>
      </c>
      <c r="AI997" s="126">
        <v>7.4572059635560501</v>
      </c>
      <c r="AJ997" s="126">
        <v>6.6109884041965801</v>
      </c>
      <c r="AK997" s="126">
        <v>0.27056874654886798</v>
      </c>
      <c r="AL997" s="126">
        <v>6.3404196576477103</v>
      </c>
      <c r="AM997" s="126">
        <v>0</v>
      </c>
      <c r="AN997" s="126">
        <v>2.9500276090557702</v>
      </c>
      <c r="AO997" s="127">
        <v>0</v>
      </c>
      <c r="AP997" s="129">
        <v>85</v>
      </c>
      <c r="AQ997" s="129">
        <v>0</v>
      </c>
      <c r="AR997" s="129">
        <v>85</v>
      </c>
      <c r="AS997" s="129">
        <v>225</v>
      </c>
      <c r="AT997" s="129">
        <v>0</v>
      </c>
      <c r="AU997" s="129">
        <v>225</v>
      </c>
      <c r="AV997" s="129">
        <v>0</v>
      </c>
      <c r="AW997" s="129">
        <v>85</v>
      </c>
      <c r="AX997" s="129">
        <v>225</v>
      </c>
      <c r="AY997" s="129">
        <v>310</v>
      </c>
      <c r="AZ997" s="130">
        <v>310</v>
      </c>
      <c r="BA997" s="131" t="s">
        <v>254</v>
      </c>
      <c r="BB997" s="116" t="s">
        <v>254</v>
      </c>
      <c r="BC997" s="116" t="s">
        <v>254</v>
      </c>
      <c r="BD997" s="116">
        <v>0</v>
      </c>
      <c r="BE997" s="116" t="s">
        <v>254</v>
      </c>
      <c r="BF997" s="116">
        <v>1</v>
      </c>
      <c r="BG997" s="116">
        <v>1</v>
      </c>
      <c r="BH997" s="116">
        <v>1</v>
      </c>
      <c r="BI997" s="116">
        <v>1</v>
      </c>
    </row>
    <row r="998" spans="1:61" ht="15.5">
      <c r="A998" s="117" t="str">
        <f t="shared" si="15"/>
        <v>WA</v>
      </c>
      <c r="B998" s="118" t="s">
        <v>390</v>
      </c>
      <c r="C998" s="118">
        <v>1</v>
      </c>
      <c r="D998" s="118" t="s">
        <v>1432</v>
      </c>
      <c r="E998" s="119" t="s">
        <v>450</v>
      </c>
      <c r="F998" s="120">
        <v>2.0109660625457764</v>
      </c>
      <c r="G998" s="121">
        <v>35.659320831298828</v>
      </c>
      <c r="H998" s="60" t="s">
        <v>24</v>
      </c>
      <c r="I998" s="123">
        <v>986.75833969999996</v>
      </c>
      <c r="J998" s="124">
        <v>0.47</v>
      </c>
      <c r="K998" s="124">
        <v>6.32</v>
      </c>
      <c r="L998" s="124">
        <v>29.12</v>
      </c>
      <c r="N998" s="125">
        <v>0.17979999999999999</v>
      </c>
      <c r="O998" s="126">
        <v>0</v>
      </c>
      <c r="P998" s="126">
        <v>0</v>
      </c>
      <c r="Q998" s="126">
        <v>0.30330000000000001</v>
      </c>
      <c r="R998" s="126">
        <v>0</v>
      </c>
      <c r="S998" s="126">
        <v>0.59281239696669996</v>
      </c>
      <c r="T998" s="126">
        <v>0</v>
      </c>
      <c r="U998" s="126">
        <v>0</v>
      </c>
      <c r="V998" s="127">
        <v>0.59281239696669996</v>
      </c>
      <c r="W998" s="126">
        <v>17.653981953707301</v>
      </c>
      <c r="X998" s="126">
        <v>3.2692559173532101</v>
      </c>
      <c r="Y998" s="126">
        <v>14.384726036354101</v>
      </c>
      <c r="Z998" s="126">
        <v>13.077023669412799</v>
      </c>
      <c r="AA998" s="126">
        <v>1.3077023669412799</v>
      </c>
      <c r="AB998" s="126">
        <v>11.769321302471599</v>
      </c>
      <c r="AC998" s="126">
        <v>0</v>
      </c>
      <c r="AD998" s="126">
        <v>3.2692559173532101</v>
      </c>
      <c r="AE998" s="127">
        <v>0</v>
      </c>
      <c r="AF998" s="128">
        <v>6</v>
      </c>
      <c r="AG998" s="125">
        <v>7.55198116908592</v>
      </c>
      <c r="AH998" s="126">
        <v>4.6528050215770902</v>
      </c>
      <c r="AI998" s="126">
        <v>2.8991761475088298</v>
      </c>
      <c r="AJ998" s="126">
        <v>2.8991761475088298</v>
      </c>
      <c r="AK998" s="126">
        <v>0.27788675297502302</v>
      </c>
      <c r="AL998" s="126">
        <v>2.6212893945337998</v>
      </c>
      <c r="AM998" s="126">
        <v>0</v>
      </c>
      <c r="AN998" s="126">
        <v>4.6528050215770902</v>
      </c>
      <c r="AO998" s="127">
        <v>0</v>
      </c>
      <c r="AP998" s="129">
        <v>120</v>
      </c>
      <c r="AQ998" s="129">
        <v>0</v>
      </c>
      <c r="AR998" s="129">
        <v>120</v>
      </c>
      <c r="AS998" s="129">
        <v>236</v>
      </c>
      <c r="AT998" s="129">
        <v>0</v>
      </c>
      <c r="AU998" s="129">
        <v>236</v>
      </c>
      <c r="AV998" s="129">
        <v>0</v>
      </c>
      <c r="AW998" s="129">
        <v>120</v>
      </c>
      <c r="AX998" s="129">
        <v>236</v>
      </c>
      <c r="AY998" s="129">
        <v>356</v>
      </c>
      <c r="AZ998" s="130">
        <v>356</v>
      </c>
      <c r="BA998" s="131">
        <v>19.862539999999999</v>
      </c>
      <c r="BB998" s="116" t="s">
        <v>254</v>
      </c>
      <c r="BC998" s="116" t="s">
        <v>254</v>
      </c>
      <c r="BD998" s="116">
        <v>0</v>
      </c>
      <c r="BE998" s="116" t="s">
        <v>254</v>
      </c>
      <c r="BF998" s="116">
        <v>0</v>
      </c>
      <c r="BG998" s="116">
        <v>1</v>
      </c>
      <c r="BH998" s="116">
        <v>1</v>
      </c>
      <c r="BI998" s="116">
        <v>1</v>
      </c>
    </row>
    <row r="999" spans="1:61" ht="15.5">
      <c r="A999" s="117" t="str">
        <f t="shared" si="15"/>
        <v>WA</v>
      </c>
      <c r="B999" s="118" t="s">
        <v>390</v>
      </c>
      <c r="C999" s="118">
        <v>1</v>
      </c>
      <c r="D999" s="118" t="s">
        <v>1433</v>
      </c>
      <c r="E999" s="119" t="s">
        <v>452</v>
      </c>
      <c r="F999" s="120">
        <v>2.1709060668945313</v>
      </c>
      <c r="G999" s="121">
        <v>35.058238983154297</v>
      </c>
      <c r="H999" s="60" t="s">
        <v>24</v>
      </c>
      <c r="I999" s="123">
        <v>763.94194040000002</v>
      </c>
      <c r="J999" s="124">
        <v>0.53</v>
      </c>
      <c r="K999" s="124">
        <v>5.98</v>
      </c>
      <c r="L999" s="124">
        <v>27.78</v>
      </c>
      <c r="N999" s="125">
        <v>0.14199999999999999</v>
      </c>
      <c r="O999" s="126">
        <v>0</v>
      </c>
      <c r="P999" s="126">
        <v>0</v>
      </c>
      <c r="Q999" s="126">
        <v>0.39</v>
      </c>
      <c r="R999" s="126">
        <v>0</v>
      </c>
      <c r="S999" s="126">
        <v>0.36410256410256397</v>
      </c>
      <c r="T999" s="126">
        <v>0</v>
      </c>
      <c r="U999" s="126">
        <v>0</v>
      </c>
      <c r="V999" s="127">
        <v>0.36410256410256397</v>
      </c>
      <c r="W999" s="126">
        <v>57.434588385449899</v>
      </c>
      <c r="X999" s="126">
        <v>1.2763241863433299</v>
      </c>
      <c r="Y999" s="126">
        <v>56.158264199106597</v>
      </c>
      <c r="Z999" s="126">
        <v>54.243777919591601</v>
      </c>
      <c r="AA999" s="126">
        <v>0</v>
      </c>
      <c r="AB999" s="126">
        <v>54.243777919591601</v>
      </c>
      <c r="AC999" s="126">
        <v>1.2763241863433299</v>
      </c>
      <c r="AD999" s="126">
        <v>1.2763241863433299</v>
      </c>
      <c r="AE999" s="127">
        <v>0</v>
      </c>
      <c r="AF999" s="128">
        <v>5</v>
      </c>
      <c r="AG999" s="125">
        <v>9.3503509891512504</v>
      </c>
      <c r="AH999" s="126">
        <v>0.90746649649010802</v>
      </c>
      <c r="AI999" s="126">
        <v>8.4428844926611397</v>
      </c>
      <c r="AJ999" s="126">
        <v>8.0299936183790699</v>
      </c>
      <c r="AK999" s="126">
        <v>7.4026802807913197E-2</v>
      </c>
      <c r="AL999" s="126">
        <v>7.95596681557116</v>
      </c>
      <c r="AM999" s="126">
        <v>0.32163369495851901</v>
      </c>
      <c r="AN999" s="126">
        <v>0.90746649649010802</v>
      </c>
      <c r="AO999" s="127">
        <v>0</v>
      </c>
      <c r="AP999" s="129">
        <v>100</v>
      </c>
      <c r="AQ999" s="129">
        <v>0</v>
      </c>
      <c r="AR999" s="129">
        <v>100</v>
      </c>
      <c r="AS999" s="129">
        <v>366</v>
      </c>
      <c r="AT999" s="129">
        <v>0</v>
      </c>
      <c r="AU999" s="129">
        <v>366</v>
      </c>
      <c r="AV999" s="129">
        <v>0</v>
      </c>
      <c r="AW999" s="129">
        <v>100</v>
      </c>
      <c r="AX999" s="129">
        <v>366</v>
      </c>
      <c r="AY999" s="129">
        <v>466</v>
      </c>
      <c r="AZ999" s="130">
        <v>466</v>
      </c>
      <c r="BA999" s="131" t="s">
        <v>254</v>
      </c>
      <c r="BB999" s="116" t="s">
        <v>254</v>
      </c>
      <c r="BC999" s="116" t="s">
        <v>254</v>
      </c>
      <c r="BD999" s="116">
        <v>0</v>
      </c>
      <c r="BE999" s="116" t="s">
        <v>254</v>
      </c>
      <c r="BF999" s="116">
        <v>1</v>
      </c>
      <c r="BG999" s="116">
        <v>1</v>
      </c>
      <c r="BH999" s="116">
        <v>1</v>
      </c>
      <c r="BI999" s="116">
        <v>1</v>
      </c>
    </row>
    <row r="1000" spans="1:61" ht="15.5">
      <c r="A1000" s="117" t="str">
        <f t="shared" si="15"/>
        <v>WA</v>
      </c>
      <c r="B1000" s="118" t="s">
        <v>390</v>
      </c>
      <c r="C1000" s="118">
        <v>1</v>
      </c>
      <c r="D1000" s="118" t="s">
        <v>1434</v>
      </c>
      <c r="E1000" s="119" t="s">
        <v>454</v>
      </c>
      <c r="F1000" s="120">
        <v>2.0419914722442627</v>
      </c>
      <c r="G1000" s="121">
        <v>38.015678405761719</v>
      </c>
      <c r="H1000" s="60" t="s">
        <v>24</v>
      </c>
      <c r="I1000" s="123">
        <v>1177.743825</v>
      </c>
      <c r="J1000" s="124">
        <v>0.5</v>
      </c>
      <c r="K1000" s="124">
        <v>6.04</v>
      </c>
      <c r="L1000" s="124">
        <v>26.94</v>
      </c>
      <c r="N1000" s="125">
        <v>0.12939999999999999</v>
      </c>
      <c r="O1000" s="126">
        <v>0</v>
      </c>
      <c r="P1000" s="126">
        <v>0</v>
      </c>
      <c r="Q1000" s="126">
        <v>0.36380000000000001</v>
      </c>
      <c r="R1000" s="126">
        <v>0</v>
      </c>
      <c r="S1000" s="126">
        <v>0.35568993952721301</v>
      </c>
      <c r="T1000" s="126">
        <v>0</v>
      </c>
      <c r="U1000" s="126">
        <v>0</v>
      </c>
      <c r="V1000" s="127">
        <v>0.35568993952721301</v>
      </c>
      <c r="W1000" s="126">
        <v>86.798379763577699</v>
      </c>
      <c r="X1000" s="126">
        <v>1.6533024716872</v>
      </c>
      <c r="Y1000" s="126">
        <v>85.145077291890601</v>
      </c>
      <c r="Z1000" s="126">
        <v>84.318426056047002</v>
      </c>
      <c r="AA1000" s="126">
        <v>1.2399768537653999</v>
      </c>
      <c r="AB1000" s="126">
        <v>83.078449202281604</v>
      </c>
      <c r="AC1000" s="126">
        <v>0.413325617921799</v>
      </c>
      <c r="AD1000" s="126">
        <v>1.6533024716872</v>
      </c>
      <c r="AE1000" s="127">
        <v>0</v>
      </c>
      <c r="AF1000" s="128">
        <v>9</v>
      </c>
      <c r="AG1000" s="125">
        <v>24.395304620980401</v>
      </c>
      <c r="AH1000" s="126">
        <v>4.2279077457220797</v>
      </c>
      <c r="AI1000" s="126">
        <v>20.167396875258301</v>
      </c>
      <c r="AJ1000" s="126">
        <v>19.9437877159626</v>
      </c>
      <c r="AK1000" s="126">
        <v>0.17731669008845199</v>
      </c>
      <c r="AL1000" s="126">
        <v>19.7664710258742</v>
      </c>
      <c r="AM1000" s="126">
        <v>5.91055633628172E-2</v>
      </c>
      <c r="AN1000" s="126">
        <v>4.2279077457220797</v>
      </c>
      <c r="AO1000" s="127">
        <v>0</v>
      </c>
      <c r="AP1000" s="129">
        <v>126</v>
      </c>
      <c r="AQ1000" s="129">
        <v>0</v>
      </c>
      <c r="AR1000" s="129">
        <v>126</v>
      </c>
      <c r="AS1000" s="129">
        <v>213</v>
      </c>
      <c r="AT1000" s="129">
        <v>0</v>
      </c>
      <c r="AU1000" s="129">
        <v>213</v>
      </c>
      <c r="AV1000" s="129">
        <v>0</v>
      </c>
      <c r="AW1000" s="129">
        <v>126</v>
      </c>
      <c r="AX1000" s="129">
        <v>213</v>
      </c>
      <c r="AY1000" s="129">
        <v>339</v>
      </c>
      <c r="AZ1000" s="130">
        <v>339</v>
      </c>
      <c r="BA1000" s="131" t="s">
        <v>254</v>
      </c>
      <c r="BB1000" s="116" t="s">
        <v>254</v>
      </c>
      <c r="BC1000" s="116" t="s">
        <v>254</v>
      </c>
      <c r="BD1000" s="116">
        <v>0</v>
      </c>
      <c r="BE1000" s="116" t="s">
        <v>254</v>
      </c>
      <c r="BF1000" s="116">
        <v>0</v>
      </c>
      <c r="BG1000" s="116">
        <v>1</v>
      </c>
      <c r="BH1000" s="116">
        <v>1</v>
      </c>
      <c r="BI1000" s="116">
        <v>1</v>
      </c>
    </row>
    <row r="1001" spans="1:61" ht="15.5">
      <c r="A1001" s="117" t="str">
        <f t="shared" si="15"/>
        <v>WA</v>
      </c>
      <c r="B1001" s="118" t="s">
        <v>390</v>
      </c>
      <c r="C1001" s="118">
        <v>1</v>
      </c>
      <c r="D1001" s="118" t="s">
        <v>1435</v>
      </c>
      <c r="E1001" s="119" t="s">
        <v>456</v>
      </c>
      <c r="F1001" s="120">
        <v>2.1087765693664551</v>
      </c>
      <c r="G1001" s="121">
        <v>37.502395629882812</v>
      </c>
      <c r="H1001" s="60" t="s">
        <v>24</v>
      </c>
      <c r="I1001" s="123">
        <v>1305.0674819999999</v>
      </c>
      <c r="J1001" s="124">
        <v>0.53</v>
      </c>
      <c r="K1001" s="124">
        <v>6.76</v>
      </c>
      <c r="L1001" s="124">
        <v>30.3</v>
      </c>
      <c r="N1001" s="125">
        <v>0.15809999999999999</v>
      </c>
      <c r="O1001" s="126">
        <v>0</v>
      </c>
      <c r="P1001" s="126">
        <v>0</v>
      </c>
      <c r="Q1001" s="126">
        <v>0.60389999999999999</v>
      </c>
      <c r="R1001" s="126">
        <v>0</v>
      </c>
      <c r="S1001" s="126">
        <v>0.26179831097863898</v>
      </c>
      <c r="T1001" s="126">
        <v>0</v>
      </c>
      <c r="U1001" s="126">
        <v>0</v>
      </c>
      <c r="V1001" s="127">
        <v>0.26179831097863898</v>
      </c>
      <c r="W1001" s="126">
        <v>23.248356581689901</v>
      </c>
      <c r="X1001" s="126">
        <v>2.4050024050024099</v>
      </c>
      <c r="Y1001" s="126">
        <v>20.843354176687502</v>
      </c>
      <c r="Z1001" s="126">
        <v>18.438351771685099</v>
      </c>
      <c r="AA1001" s="126">
        <v>0.80166746833413505</v>
      </c>
      <c r="AB1001" s="126">
        <v>17.636684303351</v>
      </c>
      <c r="AC1001" s="126">
        <v>0</v>
      </c>
      <c r="AD1001" s="126">
        <v>2.4050024050024099</v>
      </c>
      <c r="AE1001" s="127">
        <v>0</v>
      </c>
      <c r="AF1001" s="128">
        <v>6</v>
      </c>
      <c r="AG1001" s="125">
        <v>4.3193843193843202</v>
      </c>
      <c r="AH1001" s="126">
        <v>0.38399871733205099</v>
      </c>
      <c r="AI1001" s="126">
        <v>3.9353856020522699</v>
      </c>
      <c r="AJ1001" s="126">
        <v>3.7061087061087101</v>
      </c>
      <c r="AK1001" s="126">
        <v>0.16113516113516099</v>
      </c>
      <c r="AL1001" s="126">
        <v>3.54497354497355</v>
      </c>
      <c r="AM1001" s="126">
        <v>0</v>
      </c>
      <c r="AN1001" s="126">
        <v>0.38399871733205099</v>
      </c>
      <c r="AO1001" s="127">
        <v>0</v>
      </c>
      <c r="AP1001" s="129">
        <v>130</v>
      </c>
      <c r="AQ1001" s="129">
        <v>0</v>
      </c>
      <c r="AR1001" s="129">
        <v>130</v>
      </c>
      <c r="AS1001" s="129">
        <v>291</v>
      </c>
      <c r="AT1001" s="129">
        <v>0</v>
      </c>
      <c r="AU1001" s="129">
        <v>291</v>
      </c>
      <c r="AV1001" s="129">
        <v>0</v>
      </c>
      <c r="AW1001" s="129">
        <v>130</v>
      </c>
      <c r="AX1001" s="129">
        <v>291</v>
      </c>
      <c r="AY1001" s="129">
        <v>421</v>
      </c>
      <c r="AZ1001" s="130">
        <v>421</v>
      </c>
      <c r="BA1001" s="131">
        <v>56.690989999999999</v>
      </c>
      <c r="BB1001" s="116" t="s">
        <v>254</v>
      </c>
      <c r="BC1001" s="116" t="s">
        <v>254</v>
      </c>
      <c r="BD1001" s="116">
        <v>0</v>
      </c>
      <c r="BE1001" s="116" t="s">
        <v>254</v>
      </c>
      <c r="BF1001" s="116" t="s">
        <v>254</v>
      </c>
      <c r="BG1001" s="116">
        <v>1</v>
      </c>
      <c r="BH1001" s="116">
        <v>1</v>
      </c>
      <c r="BI1001" s="116">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DataSharing&amp;Use</vt:lpstr>
      <vt:lpstr>Metadata</vt:lpstr>
      <vt:lpstr>SubsiteSummary</vt:lpstr>
      <vt:lpstr>PlotData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Pamela Reynolds</dc:creator>
  <cp:lastModifiedBy>Pamela Reynolds</cp:lastModifiedBy>
  <dcterms:created xsi:type="dcterms:W3CDTF">2016-05-17T20:53:52Z</dcterms:created>
  <dcterms:modified xsi:type="dcterms:W3CDTF">2016-05-17T21:05:27Z</dcterms:modified>
</cp:coreProperties>
</file>