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C:\Dev\SquadStats\"/>
    </mc:Choice>
  </mc:AlternateContent>
  <xr:revisionPtr revIDLastSave="0" documentId="13_ncr:1_{26677CEA-E0CF-49DF-B957-33E95D536CAB}" xr6:coauthVersionLast="47" xr6:coauthVersionMax="47" xr10:uidLastSave="{00000000-0000-0000-0000-000000000000}"/>
  <bookViews>
    <workbookView xWindow="-108" yWindow="-108" windowWidth="23256" windowHeight="12456" tabRatio="886" activeTab="9" xr2:uid="{00000000-000D-0000-FFFF-FFFF00000000}"/>
  </bookViews>
  <sheets>
    <sheet name="IDs" sheetId="1" r:id="rId1"/>
    <sheet name="LeagueSeasons" sheetId="3" r:id="rId2"/>
    <sheet name="Competitions" sheetId="4" r:id="rId3"/>
    <sheet name="TeamSeasons" sheetId="5" r:id="rId4"/>
    <sheet name="Matches" sheetId="6" r:id="rId5"/>
    <sheet name="Players" sheetId="10" r:id="rId6"/>
    <sheet name="GS data" sheetId="7" r:id="rId7"/>
    <sheet name="Table1" sheetId="9" r:id="rId8"/>
    <sheet name="MatchesForReports" sheetId="11" r:id="rId9"/>
    <sheet name="text" sheetId="13" r:id="rId10"/>
    <sheet name="Sheet4" sheetId="14" r:id="rId11"/>
  </sheets>
  <definedNames>
    <definedName name="ExternalData_1" localSheetId="7" hidden="1">Table1!$A$1:$D$2374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 i="9" l="1"/>
  <c r="K6" i="9"/>
  <c r="K7" i="9"/>
  <c r="K8" i="9"/>
  <c r="K9" i="9"/>
  <c r="K10" i="9"/>
  <c r="K11" i="9"/>
  <c r="K12" i="9"/>
  <c r="K13" i="9"/>
  <c r="K14" i="9"/>
  <c r="K15" i="9"/>
  <c r="K16" i="9"/>
  <c r="K17" i="9"/>
  <c r="K18" i="9"/>
  <c r="K19" i="9"/>
  <c r="K20" i="9"/>
  <c r="K21" i="9"/>
  <c r="K22" i="9"/>
  <c r="K23" i="9"/>
  <c r="K24" i="9"/>
  <c r="K25" i="9"/>
  <c r="K26" i="9"/>
  <c r="K27" i="9"/>
  <c r="K28" i="9"/>
  <c r="K29" i="9"/>
  <c r="K30" i="9"/>
  <c r="K31" i="9"/>
  <c r="K32" i="9"/>
  <c r="K33" i="9"/>
  <c r="K34"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K131" i="9"/>
  <c r="K132" i="9"/>
  <c r="K133" i="9"/>
  <c r="K134" i="9"/>
  <c r="K135" i="9"/>
  <c r="K136" i="9"/>
  <c r="K137" i="9"/>
  <c r="K138" i="9"/>
  <c r="K139" i="9"/>
  <c r="K140" i="9"/>
  <c r="K141" i="9"/>
  <c r="K142" i="9"/>
  <c r="K143" i="9"/>
  <c r="K144" i="9"/>
  <c r="K145" i="9"/>
  <c r="K146" i="9"/>
  <c r="K147" i="9"/>
  <c r="K148" i="9"/>
  <c r="K149" i="9"/>
  <c r="K150" i="9"/>
  <c r="K151" i="9"/>
  <c r="K152" i="9"/>
  <c r="K153" i="9"/>
  <c r="K154" i="9"/>
  <c r="K155" i="9"/>
  <c r="K156" i="9"/>
  <c r="K157" i="9"/>
  <c r="K158" i="9"/>
  <c r="K159" i="9"/>
  <c r="K160" i="9"/>
  <c r="K161" i="9"/>
  <c r="K162" i="9"/>
  <c r="K163" i="9"/>
  <c r="K164" i="9"/>
  <c r="K165" i="9"/>
  <c r="K166" i="9"/>
  <c r="K167" i="9"/>
  <c r="K168" i="9"/>
  <c r="K169" i="9"/>
  <c r="K170" i="9"/>
  <c r="K171" i="9"/>
  <c r="K172" i="9"/>
  <c r="K173" i="9"/>
  <c r="K174" i="9"/>
  <c r="K175" i="9"/>
  <c r="K176" i="9"/>
  <c r="K177" i="9"/>
  <c r="K178" i="9"/>
  <c r="K179" i="9"/>
  <c r="K180" i="9"/>
  <c r="K181" i="9"/>
  <c r="K182" i="9"/>
  <c r="K183" i="9"/>
  <c r="K184" i="9"/>
  <c r="K185" i="9"/>
  <c r="K186" i="9"/>
  <c r="K187" i="9"/>
  <c r="K188" i="9"/>
  <c r="K189" i="9"/>
  <c r="K190" i="9"/>
  <c r="K191" i="9"/>
  <c r="K192" i="9"/>
  <c r="K193" i="9"/>
  <c r="K194" i="9"/>
  <c r="K195" i="9"/>
  <c r="K196" i="9"/>
  <c r="K197" i="9"/>
  <c r="K198" i="9"/>
  <c r="K199" i="9"/>
  <c r="K200" i="9"/>
  <c r="K201" i="9"/>
  <c r="K202" i="9"/>
  <c r="K203" i="9"/>
  <c r="K204" i="9"/>
  <c r="K205" i="9"/>
  <c r="K206" i="9"/>
  <c r="K207" i="9"/>
  <c r="K208" i="9"/>
  <c r="K209" i="9"/>
  <c r="K210" i="9"/>
  <c r="K211" i="9"/>
  <c r="K212" i="9"/>
  <c r="K213" i="9"/>
  <c r="K214" i="9"/>
  <c r="K215" i="9"/>
  <c r="K216" i="9"/>
  <c r="K217" i="9"/>
  <c r="K218" i="9"/>
  <c r="K219" i="9"/>
  <c r="K220" i="9"/>
  <c r="K221" i="9"/>
  <c r="K222" i="9"/>
  <c r="K223" i="9"/>
  <c r="K224" i="9"/>
  <c r="K225" i="9"/>
  <c r="K226" i="9"/>
  <c r="K227" i="9"/>
  <c r="K228" i="9"/>
  <c r="K229" i="9"/>
  <c r="K230" i="9"/>
  <c r="K231" i="9"/>
  <c r="K232" i="9"/>
  <c r="K233" i="9"/>
  <c r="K234" i="9"/>
  <c r="K235" i="9"/>
  <c r="K236" i="9"/>
  <c r="K237" i="9"/>
  <c r="K238" i="9"/>
  <c r="K239" i="9"/>
  <c r="K240" i="9"/>
  <c r="K241" i="9"/>
  <c r="K242" i="9"/>
  <c r="K243" i="9"/>
  <c r="K244" i="9"/>
  <c r="K245" i="9"/>
  <c r="K246" i="9"/>
  <c r="K247" i="9"/>
  <c r="K248" i="9"/>
  <c r="K249" i="9"/>
  <c r="K250" i="9"/>
  <c r="K251" i="9"/>
  <c r="K252" i="9"/>
  <c r="K253" i="9"/>
  <c r="K254" i="9"/>
  <c r="K255" i="9"/>
  <c r="K256" i="9"/>
  <c r="K257" i="9"/>
  <c r="K258" i="9"/>
  <c r="K259" i="9"/>
  <c r="K260" i="9"/>
  <c r="K261" i="9"/>
  <c r="K262" i="9"/>
  <c r="K263" i="9"/>
  <c r="K264" i="9"/>
  <c r="K265" i="9"/>
  <c r="K266" i="9"/>
  <c r="K267" i="9"/>
  <c r="K268" i="9"/>
  <c r="K269" i="9"/>
  <c r="K270" i="9"/>
  <c r="K271" i="9"/>
  <c r="K272" i="9"/>
  <c r="K273" i="9"/>
  <c r="K274" i="9"/>
  <c r="K275" i="9"/>
  <c r="K276" i="9"/>
  <c r="K277" i="9"/>
  <c r="K278" i="9"/>
  <c r="K279" i="9"/>
  <c r="K280" i="9"/>
  <c r="K281" i="9"/>
  <c r="K282" i="9"/>
  <c r="K283" i="9"/>
  <c r="K284" i="9"/>
  <c r="K285" i="9"/>
  <c r="K286" i="9"/>
  <c r="K287" i="9"/>
  <c r="K288" i="9"/>
  <c r="K289" i="9"/>
  <c r="K290" i="9"/>
  <c r="K291" i="9"/>
  <c r="K292" i="9"/>
  <c r="K293" i="9"/>
  <c r="K294" i="9"/>
  <c r="K295" i="9"/>
  <c r="K296" i="9"/>
  <c r="K297" i="9"/>
  <c r="K298" i="9"/>
  <c r="K299" i="9"/>
  <c r="K300" i="9"/>
  <c r="K301" i="9"/>
  <c r="K302" i="9"/>
  <c r="K303" i="9"/>
  <c r="K304" i="9"/>
  <c r="K305" i="9"/>
  <c r="K306" i="9"/>
  <c r="K307" i="9"/>
  <c r="K308" i="9"/>
  <c r="K309" i="9"/>
  <c r="K310" i="9"/>
  <c r="K311" i="9"/>
  <c r="K312" i="9"/>
  <c r="K313" i="9"/>
  <c r="K314" i="9"/>
  <c r="K315" i="9"/>
  <c r="K316" i="9"/>
  <c r="K317" i="9"/>
  <c r="K318" i="9"/>
  <c r="K319" i="9"/>
  <c r="K320" i="9"/>
  <c r="K321" i="9"/>
  <c r="K322" i="9"/>
  <c r="K323" i="9"/>
  <c r="K324" i="9"/>
  <c r="K325" i="9"/>
  <c r="K326" i="9"/>
  <c r="K327" i="9"/>
  <c r="K328" i="9"/>
  <c r="K329" i="9"/>
  <c r="K330" i="9"/>
  <c r="K331" i="9"/>
  <c r="K332" i="9"/>
  <c r="K333" i="9"/>
  <c r="K334" i="9"/>
  <c r="K335" i="9"/>
  <c r="K336" i="9"/>
  <c r="K337" i="9"/>
  <c r="K338" i="9"/>
  <c r="K339" i="9"/>
  <c r="K340" i="9"/>
  <c r="K341" i="9"/>
  <c r="K342" i="9"/>
  <c r="K343" i="9"/>
  <c r="K344" i="9"/>
  <c r="K345" i="9"/>
  <c r="K346" i="9"/>
  <c r="K347" i="9"/>
  <c r="K348" i="9"/>
  <c r="K349" i="9"/>
  <c r="K350" i="9"/>
  <c r="K351" i="9"/>
  <c r="K352" i="9"/>
  <c r="K353" i="9"/>
  <c r="K354" i="9"/>
  <c r="K355" i="9"/>
  <c r="K356" i="9"/>
  <c r="K357" i="9"/>
  <c r="K358" i="9"/>
  <c r="K359" i="9"/>
  <c r="K360" i="9"/>
  <c r="K361" i="9"/>
  <c r="K362" i="9"/>
  <c r="K363" i="9"/>
  <c r="K364" i="9"/>
  <c r="K365" i="9"/>
  <c r="K366" i="9"/>
  <c r="K367" i="9"/>
  <c r="K368" i="9"/>
  <c r="K369" i="9"/>
  <c r="K370" i="9"/>
  <c r="K371" i="9"/>
  <c r="K372" i="9"/>
  <c r="K373" i="9"/>
  <c r="K374" i="9"/>
  <c r="K375" i="9"/>
  <c r="K376" i="9"/>
  <c r="K377" i="9"/>
  <c r="K378" i="9"/>
  <c r="K379" i="9"/>
  <c r="K380" i="9"/>
  <c r="K381" i="9"/>
  <c r="K382" i="9"/>
  <c r="K383" i="9"/>
  <c r="K384" i="9"/>
  <c r="K385" i="9"/>
  <c r="K386" i="9"/>
  <c r="K387" i="9"/>
  <c r="K388" i="9"/>
  <c r="K389" i="9"/>
  <c r="K390" i="9"/>
  <c r="K391" i="9"/>
  <c r="K392" i="9"/>
  <c r="K393" i="9"/>
  <c r="K394" i="9"/>
  <c r="K395" i="9"/>
  <c r="K396" i="9"/>
  <c r="K397" i="9"/>
  <c r="K398" i="9"/>
  <c r="K399" i="9"/>
  <c r="K400" i="9"/>
  <c r="K401" i="9"/>
  <c r="K402" i="9"/>
  <c r="K403" i="9"/>
  <c r="K404" i="9"/>
  <c r="K405" i="9"/>
  <c r="K406" i="9"/>
  <c r="K407" i="9"/>
  <c r="K408" i="9"/>
  <c r="K409" i="9"/>
  <c r="K410" i="9"/>
  <c r="K411" i="9"/>
  <c r="K412" i="9"/>
  <c r="K413" i="9"/>
  <c r="K414" i="9"/>
  <c r="K415" i="9"/>
  <c r="K416" i="9"/>
  <c r="K417" i="9"/>
  <c r="K418" i="9"/>
  <c r="K419" i="9"/>
  <c r="K420" i="9"/>
  <c r="K421" i="9"/>
  <c r="K422" i="9"/>
  <c r="K423" i="9"/>
  <c r="K424" i="9"/>
  <c r="K425" i="9"/>
  <c r="K426" i="9"/>
  <c r="K427" i="9"/>
  <c r="K428" i="9"/>
  <c r="K429" i="9"/>
  <c r="K430" i="9"/>
  <c r="K431" i="9"/>
  <c r="K432" i="9"/>
  <c r="K433" i="9"/>
  <c r="K434" i="9"/>
  <c r="K435" i="9"/>
  <c r="K436" i="9"/>
  <c r="K437" i="9"/>
  <c r="K438" i="9"/>
  <c r="K439" i="9"/>
  <c r="K440" i="9"/>
  <c r="K441" i="9"/>
  <c r="K442" i="9"/>
  <c r="K443" i="9"/>
  <c r="K444" i="9"/>
  <c r="K445" i="9"/>
  <c r="K446" i="9"/>
  <c r="K447" i="9"/>
  <c r="K448" i="9"/>
  <c r="K449" i="9"/>
  <c r="K450" i="9"/>
  <c r="K451" i="9"/>
  <c r="K452" i="9"/>
  <c r="K453" i="9"/>
  <c r="K454" i="9"/>
  <c r="K455" i="9"/>
  <c r="K456" i="9"/>
  <c r="K457" i="9"/>
  <c r="K458" i="9"/>
  <c r="K459" i="9"/>
  <c r="K460" i="9"/>
  <c r="K461" i="9"/>
  <c r="K462" i="9"/>
  <c r="K463" i="9"/>
  <c r="K464" i="9"/>
  <c r="K465" i="9"/>
  <c r="K466" i="9"/>
  <c r="K467" i="9"/>
  <c r="K468" i="9"/>
  <c r="K469" i="9"/>
  <c r="K470" i="9"/>
  <c r="K471" i="9"/>
  <c r="K472" i="9"/>
  <c r="K473" i="9"/>
  <c r="K474" i="9"/>
  <c r="K475" i="9"/>
  <c r="K476" i="9"/>
  <c r="K477" i="9"/>
  <c r="K478" i="9"/>
  <c r="K479" i="9"/>
  <c r="K480" i="9"/>
  <c r="K481" i="9"/>
  <c r="K482" i="9"/>
  <c r="K483" i="9"/>
  <c r="K484" i="9"/>
  <c r="K485" i="9"/>
  <c r="K486" i="9"/>
  <c r="K487" i="9"/>
  <c r="K488" i="9"/>
  <c r="K489" i="9"/>
  <c r="K490" i="9"/>
  <c r="K491" i="9"/>
  <c r="K492" i="9"/>
  <c r="K493" i="9"/>
  <c r="K494" i="9"/>
  <c r="K495" i="9"/>
  <c r="K496" i="9"/>
  <c r="K497" i="9"/>
  <c r="K498" i="9"/>
  <c r="K499" i="9"/>
  <c r="K500" i="9"/>
  <c r="K501" i="9"/>
  <c r="K502" i="9"/>
  <c r="K503" i="9"/>
  <c r="K504" i="9"/>
  <c r="K505" i="9"/>
  <c r="K506" i="9"/>
  <c r="K507" i="9"/>
  <c r="K508" i="9"/>
  <c r="K509" i="9"/>
  <c r="K510" i="9"/>
  <c r="K511" i="9"/>
  <c r="K512" i="9"/>
  <c r="K513" i="9"/>
  <c r="K514" i="9"/>
  <c r="K515" i="9"/>
  <c r="K516" i="9"/>
  <c r="K517" i="9"/>
  <c r="K518" i="9"/>
  <c r="K519" i="9"/>
  <c r="K520" i="9"/>
  <c r="K521" i="9"/>
  <c r="K522" i="9"/>
  <c r="K523" i="9"/>
  <c r="K524" i="9"/>
  <c r="K525" i="9"/>
  <c r="K526" i="9"/>
  <c r="K527" i="9"/>
  <c r="K528" i="9"/>
  <c r="K529" i="9"/>
  <c r="K530" i="9"/>
  <c r="K531" i="9"/>
  <c r="K532" i="9"/>
  <c r="K533" i="9"/>
  <c r="K534" i="9"/>
  <c r="K535" i="9"/>
  <c r="K536" i="9"/>
  <c r="K537" i="9"/>
  <c r="K538" i="9"/>
  <c r="K539" i="9"/>
  <c r="K540" i="9"/>
  <c r="K541" i="9"/>
  <c r="K542" i="9"/>
  <c r="K543" i="9"/>
  <c r="K544" i="9"/>
  <c r="K545" i="9"/>
  <c r="K546" i="9"/>
  <c r="K547" i="9"/>
  <c r="K548" i="9"/>
  <c r="K549" i="9"/>
  <c r="K550" i="9"/>
  <c r="K551" i="9"/>
  <c r="K552" i="9"/>
  <c r="K553" i="9"/>
  <c r="K554" i="9"/>
  <c r="K555" i="9"/>
  <c r="K556" i="9"/>
  <c r="K557" i="9"/>
  <c r="K558" i="9"/>
  <c r="K559" i="9"/>
  <c r="K560" i="9"/>
  <c r="K561" i="9"/>
  <c r="K562" i="9"/>
  <c r="K563" i="9"/>
  <c r="K564" i="9"/>
  <c r="K565" i="9"/>
  <c r="K566" i="9"/>
  <c r="K567" i="9"/>
  <c r="K568" i="9"/>
  <c r="K569" i="9"/>
  <c r="K570" i="9"/>
  <c r="K571" i="9"/>
  <c r="K572" i="9"/>
  <c r="K573" i="9"/>
  <c r="K574" i="9"/>
  <c r="K575" i="9"/>
  <c r="K576" i="9"/>
  <c r="K577" i="9"/>
  <c r="K578" i="9"/>
  <c r="K579" i="9"/>
  <c r="K580" i="9"/>
  <c r="K581" i="9"/>
  <c r="K582" i="9"/>
  <c r="K583" i="9"/>
  <c r="K584" i="9"/>
  <c r="K585" i="9"/>
  <c r="K586" i="9"/>
  <c r="K587" i="9"/>
  <c r="K588" i="9"/>
  <c r="K589" i="9"/>
  <c r="K590" i="9"/>
  <c r="K591" i="9"/>
  <c r="K592" i="9"/>
  <c r="K593" i="9"/>
  <c r="K594" i="9"/>
  <c r="K595" i="9"/>
  <c r="K596" i="9"/>
  <c r="K597" i="9"/>
  <c r="K598" i="9"/>
  <c r="K599" i="9"/>
  <c r="K600" i="9"/>
  <c r="K601" i="9"/>
  <c r="K602" i="9"/>
  <c r="K603" i="9"/>
  <c r="K604" i="9"/>
  <c r="K605" i="9"/>
  <c r="K606" i="9"/>
  <c r="K607" i="9"/>
  <c r="K608" i="9"/>
  <c r="K609" i="9"/>
  <c r="K610" i="9"/>
  <c r="K611" i="9"/>
  <c r="K612" i="9"/>
  <c r="K613" i="9"/>
  <c r="K614" i="9"/>
  <c r="K615" i="9"/>
  <c r="K616" i="9"/>
  <c r="K617" i="9"/>
  <c r="K618" i="9"/>
  <c r="K619" i="9"/>
  <c r="K620" i="9"/>
  <c r="K621" i="9"/>
  <c r="K622" i="9"/>
  <c r="K623" i="9"/>
  <c r="K624" i="9"/>
  <c r="K625" i="9"/>
  <c r="K626" i="9"/>
  <c r="K627" i="9"/>
  <c r="K628" i="9"/>
  <c r="K629" i="9"/>
  <c r="K630" i="9"/>
  <c r="K631" i="9"/>
  <c r="K632" i="9"/>
  <c r="K633" i="9"/>
  <c r="K634" i="9"/>
  <c r="K635" i="9"/>
  <c r="K636" i="9"/>
  <c r="K637" i="9"/>
  <c r="K638" i="9"/>
  <c r="K639" i="9"/>
  <c r="K640" i="9"/>
  <c r="K641" i="9"/>
  <c r="K642" i="9"/>
  <c r="K643" i="9"/>
  <c r="K644" i="9"/>
  <c r="K645" i="9"/>
  <c r="K646" i="9"/>
  <c r="K647" i="9"/>
  <c r="K648" i="9"/>
  <c r="K649" i="9"/>
  <c r="K650" i="9"/>
  <c r="K651" i="9"/>
  <c r="K652" i="9"/>
  <c r="K653" i="9"/>
  <c r="K654" i="9"/>
  <c r="K655" i="9"/>
  <c r="K656" i="9"/>
  <c r="K657" i="9"/>
  <c r="K658" i="9"/>
  <c r="K659" i="9"/>
  <c r="K660" i="9"/>
  <c r="K661" i="9"/>
  <c r="K662" i="9"/>
  <c r="K663" i="9"/>
  <c r="K664" i="9"/>
  <c r="K665" i="9"/>
  <c r="K666" i="9"/>
  <c r="K667" i="9"/>
  <c r="K668" i="9"/>
  <c r="K669" i="9"/>
  <c r="K670" i="9"/>
  <c r="K671" i="9"/>
  <c r="K672" i="9"/>
  <c r="K673" i="9"/>
  <c r="K674" i="9"/>
  <c r="K675" i="9"/>
  <c r="K676" i="9"/>
  <c r="K677" i="9"/>
  <c r="K678" i="9"/>
  <c r="K679" i="9"/>
  <c r="K680" i="9"/>
  <c r="K681" i="9"/>
  <c r="K682" i="9"/>
  <c r="K683" i="9"/>
  <c r="K684" i="9"/>
  <c r="K685" i="9"/>
  <c r="K686" i="9"/>
  <c r="K687" i="9"/>
  <c r="K688" i="9"/>
  <c r="K689" i="9"/>
  <c r="K690" i="9"/>
  <c r="K691" i="9"/>
  <c r="K692" i="9"/>
  <c r="K693" i="9"/>
  <c r="K694" i="9"/>
  <c r="K695" i="9"/>
  <c r="K696" i="9"/>
  <c r="K697" i="9"/>
  <c r="K698" i="9"/>
  <c r="K699" i="9"/>
  <c r="K700" i="9"/>
  <c r="K701" i="9"/>
  <c r="K702" i="9"/>
  <c r="K703" i="9"/>
  <c r="K704" i="9"/>
  <c r="K705" i="9"/>
  <c r="K706" i="9"/>
  <c r="K707" i="9"/>
  <c r="K708" i="9"/>
  <c r="K709" i="9"/>
  <c r="K710" i="9"/>
  <c r="K711" i="9"/>
  <c r="K712" i="9"/>
  <c r="K713" i="9"/>
  <c r="K714" i="9"/>
  <c r="K715" i="9"/>
  <c r="K716" i="9"/>
  <c r="K717" i="9"/>
  <c r="K718" i="9"/>
  <c r="K719" i="9"/>
  <c r="K720" i="9"/>
  <c r="K721" i="9"/>
  <c r="K722" i="9"/>
  <c r="K723" i="9"/>
  <c r="K724" i="9"/>
  <c r="K725" i="9"/>
  <c r="K726" i="9"/>
  <c r="K727" i="9"/>
  <c r="K728" i="9"/>
  <c r="K729" i="9"/>
  <c r="K730" i="9"/>
  <c r="K731" i="9"/>
  <c r="K732" i="9"/>
  <c r="K733" i="9"/>
  <c r="K734" i="9"/>
  <c r="K735" i="9"/>
  <c r="K736" i="9"/>
  <c r="K737" i="9"/>
  <c r="K738" i="9"/>
  <c r="K739" i="9"/>
  <c r="K740" i="9"/>
  <c r="K741" i="9"/>
  <c r="K742" i="9"/>
  <c r="K743" i="9"/>
  <c r="K744" i="9"/>
  <c r="K745" i="9"/>
  <c r="K746" i="9"/>
  <c r="K747" i="9"/>
  <c r="K748" i="9"/>
  <c r="K749" i="9"/>
  <c r="K750" i="9"/>
  <c r="K751" i="9"/>
  <c r="K752" i="9"/>
  <c r="K753" i="9"/>
  <c r="K754" i="9"/>
  <c r="K755" i="9"/>
  <c r="K756" i="9"/>
  <c r="K757" i="9"/>
  <c r="K758" i="9"/>
  <c r="K759" i="9"/>
  <c r="K760" i="9"/>
  <c r="K761" i="9"/>
  <c r="K762" i="9"/>
  <c r="K763" i="9"/>
  <c r="K764" i="9"/>
  <c r="K765" i="9"/>
  <c r="K766" i="9"/>
  <c r="K767" i="9"/>
  <c r="K768" i="9"/>
  <c r="K769" i="9"/>
  <c r="K770" i="9"/>
  <c r="K771" i="9"/>
  <c r="K772" i="9"/>
  <c r="K773" i="9"/>
  <c r="K774" i="9"/>
  <c r="K775" i="9"/>
  <c r="K776" i="9"/>
  <c r="K777" i="9"/>
  <c r="K778" i="9"/>
  <c r="K779" i="9"/>
  <c r="K780" i="9"/>
  <c r="K781" i="9"/>
  <c r="K782" i="9"/>
  <c r="K783" i="9"/>
  <c r="K784" i="9"/>
  <c r="K785" i="9"/>
  <c r="K786" i="9"/>
  <c r="K787" i="9"/>
  <c r="K788" i="9"/>
  <c r="K789" i="9"/>
  <c r="K790" i="9"/>
  <c r="K791" i="9"/>
  <c r="K792" i="9"/>
  <c r="K793" i="9"/>
  <c r="K794" i="9"/>
  <c r="K795" i="9"/>
  <c r="K796" i="9"/>
  <c r="K797" i="9"/>
  <c r="K798" i="9"/>
  <c r="K799" i="9"/>
  <c r="K800" i="9"/>
  <c r="K801" i="9"/>
  <c r="K802" i="9"/>
  <c r="K803" i="9"/>
  <c r="K804" i="9"/>
  <c r="K805" i="9"/>
  <c r="K806" i="9"/>
  <c r="K807" i="9"/>
  <c r="K808" i="9"/>
  <c r="K809" i="9"/>
  <c r="K810" i="9"/>
  <c r="K811" i="9"/>
  <c r="K812" i="9"/>
  <c r="K813" i="9"/>
  <c r="K814" i="9"/>
  <c r="K815" i="9"/>
  <c r="K816" i="9"/>
  <c r="K817" i="9"/>
  <c r="K818" i="9"/>
  <c r="K819" i="9"/>
  <c r="K820" i="9"/>
  <c r="K821" i="9"/>
  <c r="K822" i="9"/>
  <c r="K823" i="9"/>
  <c r="K824" i="9"/>
  <c r="K825" i="9"/>
  <c r="K826" i="9"/>
  <c r="K827" i="9"/>
  <c r="K828" i="9"/>
  <c r="K829" i="9"/>
  <c r="K830" i="9"/>
  <c r="K831" i="9"/>
  <c r="K832" i="9"/>
  <c r="K833" i="9"/>
  <c r="K834" i="9"/>
  <c r="K835" i="9"/>
  <c r="K836" i="9"/>
  <c r="K837" i="9"/>
  <c r="K838" i="9"/>
  <c r="K839" i="9"/>
  <c r="K840" i="9"/>
  <c r="K841" i="9"/>
  <c r="K842" i="9"/>
  <c r="K843" i="9"/>
  <c r="K844" i="9"/>
  <c r="K845" i="9"/>
  <c r="K846" i="9"/>
  <c r="K847" i="9"/>
  <c r="K848" i="9"/>
  <c r="K849" i="9"/>
  <c r="K850" i="9"/>
  <c r="K851" i="9"/>
  <c r="K852" i="9"/>
  <c r="K853" i="9"/>
  <c r="K854" i="9"/>
  <c r="K855" i="9"/>
  <c r="K856" i="9"/>
  <c r="K857" i="9"/>
  <c r="K858" i="9"/>
  <c r="K859" i="9"/>
  <c r="K860" i="9"/>
  <c r="K861" i="9"/>
  <c r="K862" i="9"/>
  <c r="K863" i="9"/>
  <c r="K864" i="9"/>
  <c r="K865" i="9"/>
  <c r="K866" i="9"/>
  <c r="K867" i="9"/>
  <c r="K868" i="9"/>
  <c r="K869" i="9"/>
  <c r="K870" i="9"/>
  <c r="K871" i="9"/>
  <c r="K872" i="9"/>
  <c r="K873" i="9"/>
  <c r="K874" i="9"/>
  <c r="K875" i="9"/>
  <c r="K876" i="9"/>
  <c r="K877" i="9"/>
  <c r="K878" i="9"/>
  <c r="K879" i="9"/>
  <c r="K880" i="9"/>
  <c r="K881" i="9"/>
  <c r="K882" i="9"/>
  <c r="K883" i="9"/>
  <c r="K884" i="9"/>
  <c r="K885" i="9"/>
  <c r="K886" i="9"/>
  <c r="K887" i="9"/>
  <c r="K888" i="9"/>
  <c r="K889" i="9"/>
  <c r="K890" i="9"/>
  <c r="K891" i="9"/>
  <c r="K892" i="9"/>
  <c r="K893" i="9"/>
  <c r="K894" i="9"/>
  <c r="K895" i="9"/>
  <c r="K896" i="9"/>
  <c r="K897" i="9"/>
  <c r="K898" i="9"/>
  <c r="K899" i="9"/>
  <c r="K900" i="9"/>
  <c r="K901" i="9"/>
  <c r="K902" i="9"/>
  <c r="K903" i="9"/>
  <c r="K904" i="9"/>
  <c r="K905" i="9"/>
  <c r="K906" i="9"/>
  <c r="K907" i="9"/>
  <c r="K908" i="9"/>
  <c r="K909" i="9"/>
  <c r="K910" i="9"/>
  <c r="K911" i="9"/>
  <c r="K912" i="9"/>
  <c r="K913" i="9"/>
  <c r="K914" i="9"/>
  <c r="K915" i="9"/>
  <c r="K916" i="9"/>
  <c r="K917" i="9"/>
  <c r="K918" i="9"/>
  <c r="K919" i="9"/>
  <c r="K920" i="9"/>
  <c r="K921" i="9"/>
  <c r="K922" i="9"/>
  <c r="K923" i="9"/>
  <c r="K924" i="9"/>
  <c r="K925" i="9"/>
  <c r="K926" i="9"/>
  <c r="K927" i="9"/>
  <c r="K928" i="9"/>
  <c r="K929" i="9"/>
  <c r="K930" i="9"/>
  <c r="K931" i="9"/>
  <c r="K932" i="9"/>
  <c r="K933" i="9"/>
  <c r="K934" i="9"/>
  <c r="K935" i="9"/>
  <c r="K936" i="9"/>
  <c r="K937" i="9"/>
  <c r="K938" i="9"/>
  <c r="K939" i="9"/>
  <c r="K940" i="9"/>
  <c r="K941" i="9"/>
  <c r="K942" i="9"/>
  <c r="K943" i="9"/>
  <c r="K944" i="9"/>
  <c r="K945" i="9"/>
  <c r="K946" i="9"/>
  <c r="K947" i="9"/>
  <c r="K948" i="9"/>
  <c r="K949" i="9"/>
  <c r="K950" i="9"/>
  <c r="K951" i="9"/>
  <c r="K952" i="9"/>
  <c r="K953" i="9"/>
  <c r="K954" i="9"/>
  <c r="K955" i="9"/>
  <c r="K956" i="9"/>
  <c r="K957" i="9"/>
  <c r="K958" i="9"/>
  <c r="K959" i="9"/>
  <c r="K960" i="9"/>
  <c r="K961" i="9"/>
  <c r="K962" i="9"/>
  <c r="K963" i="9"/>
  <c r="K964" i="9"/>
  <c r="K965" i="9"/>
  <c r="K966" i="9"/>
  <c r="K967" i="9"/>
  <c r="K968" i="9"/>
  <c r="K969" i="9"/>
  <c r="K970" i="9"/>
  <c r="K971" i="9"/>
  <c r="K972" i="9"/>
  <c r="K973" i="9"/>
  <c r="K974" i="9"/>
  <c r="K975" i="9"/>
  <c r="K976" i="9"/>
  <c r="K977" i="9"/>
  <c r="K978" i="9"/>
  <c r="K979" i="9"/>
  <c r="K980" i="9"/>
  <c r="K981" i="9"/>
  <c r="K982" i="9"/>
  <c r="K983" i="9"/>
  <c r="K984" i="9"/>
  <c r="K985" i="9"/>
  <c r="K986" i="9"/>
  <c r="K987" i="9"/>
  <c r="K988" i="9"/>
  <c r="K989" i="9"/>
  <c r="K990" i="9"/>
  <c r="K991" i="9"/>
  <c r="K992" i="9"/>
  <c r="K993" i="9"/>
  <c r="K994" i="9"/>
  <c r="K995" i="9"/>
  <c r="K996" i="9"/>
  <c r="K997" i="9"/>
  <c r="K998" i="9"/>
  <c r="K999" i="9"/>
  <c r="K1000" i="9"/>
  <c r="K1001" i="9"/>
  <c r="K1002" i="9"/>
  <c r="K1003" i="9"/>
  <c r="K1004" i="9"/>
  <c r="K1005" i="9"/>
  <c r="K1006" i="9"/>
  <c r="K1007" i="9"/>
  <c r="K1008" i="9"/>
  <c r="K1009" i="9"/>
  <c r="K1010" i="9"/>
  <c r="K1011" i="9"/>
  <c r="K1012" i="9"/>
  <c r="K1013" i="9"/>
  <c r="K1014" i="9"/>
  <c r="K1015" i="9"/>
  <c r="K1016" i="9"/>
  <c r="K1017" i="9"/>
  <c r="K1018" i="9"/>
  <c r="K1019" i="9"/>
  <c r="K1020" i="9"/>
  <c r="K1021" i="9"/>
  <c r="K1022" i="9"/>
  <c r="K1023" i="9"/>
  <c r="K1024" i="9"/>
  <c r="K1025" i="9"/>
  <c r="K1026" i="9"/>
  <c r="K1027" i="9"/>
  <c r="K1028" i="9"/>
  <c r="K1029" i="9"/>
  <c r="K1030" i="9"/>
  <c r="K1031" i="9"/>
  <c r="K1032" i="9"/>
  <c r="K1033" i="9"/>
  <c r="K1034" i="9"/>
  <c r="K1035" i="9"/>
  <c r="K1036" i="9"/>
  <c r="K1037" i="9"/>
  <c r="K1038" i="9"/>
  <c r="K1039" i="9"/>
  <c r="K1040" i="9"/>
  <c r="K1041" i="9"/>
  <c r="K1042" i="9"/>
  <c r="K1043" i="9"/>
  <c r="K1044" i="9"/>
  <c r="K1045" i="9"/>
  <c r="K1046" i="9"/>
  <c r="K1047" i="9"/>
  <c r="K1048" i="9"/>
  <c r="K1049" i="9"/>
  <c r="K1050" i="9"/>
  <c r="K1051" i="9"/>
  <c r="K1052" i="9"/>
  <c r="K1053" i="9"/>
  <c r="K1054" i="9"/>
  <c r="K1055" i="9"/>
  <c r="K1056" i="9"/>
  <c r="K1057" i="9"/>
  <c r="K1058" i="9"/>
  <c r="K1059" i="9"/>
  <c r="K1060" i="9"/>
  <c r="K1061" i="9"/>
  <c r="K1062" i="9"/>
  <c r="K1063" i="9"/>
  <c r="K1064" i="9"/>
  <c r="K1065" i="9"/>
  <c r="K1066" i="9"/>
  <c r="K1067" i="9"/>
  <c r="K1068" i="9"/>
  <c r="K1069" i="9"/>
  <c r="K1070" i="9"/>
  <c r="K1071" i="9"/>
  <c r="K1072" i="9"/>
  <c r="K1073" i="9"/>
  <c r="K1074" i="9"/>
  <c r="K1075" i="9"/>
  <c r="K1076" i="9"/>
  <c r="K1077" i="9"/>
  <c r="K1078" i="9"/>
  <c r="K1079" i="9"/>
  <c r="K1080" i="9"/>
  <c r="K1081" i="9"/>
  <c r="K1082" i="9"/>
  <c r="K1083" i="9"/>
  <c r="K1084" i="9"/>
  <c r="K1085" i="9"/>
  <c r="K1086" i="9"/>
  <c r="K1087" i="9"/>
  <c r="K1088" i="9"/>
  <c r="K1089" i="9"/>
  <c r="K1090" i="9"/>
  <c r="K1091" i="9"/>
  <c r="K1092" i="9"/>
  <c r="K1093" i="9"/>
  <c r="K1094" i="9"/>
  <c r="K1095" i="9"/>
  <c r="K1096" i="9"/>
  <c r="K1097" i="9"/>
  <c r="K1098" i="9"/>
  <c r="K1099" i="9"/>
  <c r="K1100" i="9"/>
  <c r="K1101" i="9"/>
  <c r="K1102" i="9"/>
  <c r="K1103" i="9"/>
  <c r="K1104" i="9"/>
  <c r="K1105" i="9"/>
  <c r="K1106" i="9"/>
  <c r="K1107" i="9"/>
  <c r="K1108" i="9"/>
  <c r="K1109" i="9"/>
  <c r="K1110" i="9"/>
  <c r="K1111" i="9"/>
  <c r="K1112" i="9"/>
  <c r="K1113" i="9"/>
  <c r="K1114" i="9"/>
  <c r="K1115" i="9"/>
  <c r="K1116" i="9"/>
  <c r="K1117" i="9"/>
  <c r="K1118" i="9"/>
  <c r="K1119" i="9"/>
  <c r="K1120" i="9"/>
  <c r="K1121" i="9"/>
  <c r="K1122" i="9"/>
  <c r="K1123" i="9"/>
  <c r="K1124" i="9"/>
  <c r="K1125" i="9"/>
  <c r="K1126" i="9"/>
  <c r="K1127" i="9"/>
  <c r="K1128" i="9"/>
  <c r="K1129" i="9"/>
  <c r="K1130" i="9"/>
  <c r="K1131" i="9"/>
  <c r="K1132" i="9"/>
  <c r="K1133" i="9"/>
  <c r="K1134" i="9"/>
  <c r="K1135" i="9"/>
  <c r="K1136" i="9"/>
  <c r="K1137" i="9"/>
  <c r="K1138" i="9"/>
  <c r="K1139" i="9"/>
  <c r="K1140" i="9"/>
  <c r="K1141" i="9"/>
  <c r="K1142" i="9"/>
  <c r="K1143" i="9"/>
  <c r="K1144" i="9"/>
  <c r="K1145" i="9"/>
  <c r="K1146" i="9"/>
  <c r="K1147" i="9"/>
  <c r="K1148" i="9"/>
  <c r="K1149" i="9"/>
  <c r="K1150" i="9"/>
  <c r="K1151" i="9"/>
  <c r="K1152" i="9"/>
  <c r="K1153" i="9"/>
  <c r="K1154" i="9"/>
  <c r="K1155" i="9"/>
  <c r="K1156" i="9"/>
  <c r="K1157" i="9"/>
  <c r="K1158" i="9"/>
  <c r="K1159" i="9"/>
  <c r="K1160" i="9"/>
  <c r="K1161" i="9"/>
  <c r="K1162" i="9"/>
  <c r="K1163" i="9"/>
  <c r="K1164" i="9"/>
  <c r="K1165" i="9"/>
  <c r="K1166" i="9"/>
  <c r="K1167" i="9"/>
  <c r="K1168" i="9"/>
  <c r="K1169" i="9"/>
  <c r="K1170" i="9"/>
  <c r="K1171" i="9"/>
  <c r="K1172" i="9"/>
  <c r="K1173" i="9"/>
  <c r="K1174" i="9"/>
  <c r="K1175" i="9"/>
  <c r="K1176" i="9"/>
  <c r="K1177" i="9"/>
  <c r="K1178" i="9"/>
  <c r="K1179" i="9"/>
  <c r="K1180" i="9"/>
  <c r="K1181" i="9"/>
  <c r="K1182" i="9"/>
  <c r="K1183" i="9"/>
  <c r="K1184" i="9"/>
  <c r="K1185" i="9"/>
  <c r="K1186" i="9"/>
  <c r="K1187" i="9"/>
  <c r="K1188" i="9"/>
  <c r="K1189" i="9"/>
  <c r="K1190" i="9"/>
  <c r="K1191" i="9"/>
  <c r="K1192" i="9"/>
  <c r="K1193" i="9"/>
  <c r="K1194" i="9"/>
  <c r="K1195" i="9"/>
  <c r="K1196" i="9"/>
  <c r="K1197" i="9"/>
  <c r="K1198" i="9"/>
  <c r="K1199" i="9"/>
  <c r="K1200" i="9"/>
  <c r="K1201" i="9"/>
  <c r="K1202" i="9"/>
  <c r="K1203" i="9"/>
  <c r="K1204" i="9"/>
  <c r="K1205" i="9"/>
  <c r="K1206" i="9"/>
  <c r="K1207" i="9"/>
  <c r="K1208" i="9"/>
  <c r="K1209" i="9"/>
  <c r="K1210" i="9"/>
  <c r="K1211" i="9"/>
  <c r="K1212" i="9"/>
  <c r="K1213" i="9"/>
  <c r="K1214" i="9"/>
  <c r="K1215" i="9"/>
  <c r="K1216" i="9"/>
  <c r="K1217" i="9"/>
  <c r="K1218" i="9"/>
  <c r="K1219" i="9"/>
  <c r="K1220" i="9"/>
  <c r="K1221" i="9"/>
  <c r="K1222" i="9"/>
  <c r="K1223" i="9"/>
  <c r="K1224" i="9"/>
  <c r="K1225" i="9"/>
  <c r="K1226" i="9"/>
  <c r="K1227" i="9"/>
  <c r="K1228" i="9"/>
  <c r="K1229" i="9"/>
  <c r="K1230" i="9"/>
  <c r="K1231" i="9"/>
  <c r="K1232" i="9"/>
  <c r="K1233" i="9"/>
  <c r="K1234" i="9"/>
  <c r="K1235" i="9"/>
  <c r="K1236" i="9"/>
  <c r="K1237" i="9"/>
  <c r="K1238" i="9"/>
  <c r="K1239" i="9"/>
  <c r="K1240" i="9"/>
  <c r="K1241" i="9"/>
  <c r="K1242" i="9"/>
  <c r="K1243" i="9"/>
  <c r="K1244" i="9"/>
  <c r="K1245" i="9"/>
  <c r="K1246" i="9"/>
  <c r="K1247" i="9"/>
  <c r="K1248" i="9"/>
  <c r="K1249" i="9"/>
  <c r="K1250" i="9"/>
  <c r="K1251" i="9"/>
  <c r="K1252" i="9"/>
  <c r="K1253" i="9"/>
  <c r="K1254" i="9"/>
  <c r="K1255" i="9"/>
  <c r="K1256" i="9"/>
  <c r="K1257" i="9"/>
  <c r="K1258" i="9"/>
  <c r="K1259" i="9"/>
  <c r="K1260" i="9"/>
  <c r="K1261" i="9"/>
  <c r="K1262" i="9"/>
  <c r="K1263" i="9"/>
  <c r="K1264" i="9"/>
  <c r="K1265" i="9"/>
  <c r="K1266" i="9"/>
  <c r="K1267" i="9"/>
  <c r="K1268" i="9"/>
  <c r="K1269" i="9"/>
  <c r="K1270" i="9"/>
  <c r="K1271" i="9"/>
  <c r="K1272" i="9"/>
  <c r="K1273" i="9"/>
  <c r="K1274" i="9"/>
  <c r="K1275" i="9"/>
  <c r="K1276" i="9"/>
  <c r="K1277" i="9"/>
  <c r="K1278" i="9"/>
  <c r="K1279" i="9"/>
  <c r="K1280" i="9"/>
  <c r="K1281" i="9"/>
  <c r="K1282" i="9"/>
  <c r="K1283" i="9"/>
  <c r="K1284" i="9"/>
  <c r="K1285" i="9"/>
  <c r="K1286" i="9"/>
  <c r="K1287" i="9"/>
  <c r="K1288" i="9"/>
  <c r="K1289" i="9"/>
  <c r="K1290" i="9"/>
  <c r="K1291" i="9"/>
  <c r="K1292" i="9"/>
  <c r="K1293" i="9"/>
  <c r="K1294" i="9"/>
  <c r="K1295" i="9"/>
  <c r="K1296" i="9"/>
  <c r="K1297" i="9"/>
  <c r="K1298" i="9"/>
  <c r="K1299" i="9"/>
  <c r="K1300" i="9"/>
  <c r="K1301" i="9"/>
  <c r="K1302" i="9"/>
  <c r="K1303" i="9"/>
  <c r="K1304" i="9"/>
  <c r="K1305" i="9"/>
  <c r="K1306" i="9"/>
  <c r="K1307" i="9"/>
  <c r="K1308" i="9"/>
  <c r="K1309" i="9"/>
  <c r="K1310" i="9"/>
  <c r="K1311" i="9"/>
  <c r="K1312" i="9"/>
  <c r="K1313" i="9"/>
  <c r="K1314" i="9"/>
  <c r="K1315" i="9"/>
  <c r="K1316" i="9"/>
  <c r="K1317" i="9"/>
  <c r="K1318" i="9"/>
  <c r="K1319" i="9"/>
  <c r="K1320" i="9"/>
  <c r="K1321" i="9"/>
  <c r="K1322" i="9"/>
  <c r="K1323" i="9"/>
  <c r="K1324" i="9"/>
  <c r="K1325" i="9"/>
  <c r="K1326" i="9"/>
  <c r="K1327" i="9"/>
  <c r="K1328" i="9"/>
  <c r="K1329" i="9"/>
  <c r="K1330" i="9"/>
  <c r="K1331" i="9"/>
  <c r="K1332" i="9"/>
  <c r="K1333" i="9"/>
  <c r="K1334" i="9"/>
  <c r="K1335" i="9"/>
  <c r="K1336" i="9"/>
  <c r="K1337" i="9"/>
  <c r="K1338" i="9"/>
  <c r="K1339" i="9"/>
  <c r="K1340" i="9"/>
  <c r="K1341" i="9"/>
  <c r="K1342" i="9"/>
  <c r="K1343" i="9"/>
  <c r="K1344" i="9"/>
  <c r="K1345" i="9"/>
  <c r="K1346" i="9"/>
  <c r="K1347" i="9"/>
  <c r="K1348" i="9"/>
  <c r="K1349" i="9"/>
  <c r="K1350" i="9"/>
  <c r="K1351" i="9"/>
  <c r="K1352" i="9"/>
  <c r="K1353" i="9"/>
  <c r="K1354" i="9"/>
  <c r="K1355" i="9"/>
  <c r="K1356" i="9"/>
  <c r="K1357" i="9"/>
  <c r="K1358" i="9"/>
  <c r="K1359" i="9"/>
  <c r="K1360" i="9"/>
  <c r="K1361" i="9"/>
  <c r="K1362" i="9"/>
  <c r="K1363" i="9"/>
  <c r="K1364" i="9"/>
  <c r="K1365" i="9"/>
  <c r="K1366" i="9"/>
  <c r="K1367" i="9"/>
  <c r="K1368" i="9"/>
  <c r="K1369" i="9"/>
  <c r="K1370" i="9"/>
  <c r="K1371" i="9"/>
  <c r="K1372" i="9"/>
  <c r="K1373" i="9"/>
  <c r="K1374" i="9"/>
  <c r="K1375" i="9"/>
  <c r="K1376" i="9"/>
  <c r="K1377" i="9"/>
  <c r="K1378" i="9"/>
  <c r="K1379" i="9"/>
  <c r="K1380" i="9"/>
  <c r="K1381" i="9"/>
  <c r="K1382" i="9"/>
  <c r="K1383" i="9"/>
  <c r="K1384" i="9"/>
  <c r="K1385" i="9"/>
  <c r="K1386" i="9"/>
  <c r="K1387" i="9"/>
  <c r="K1388" i="9"/>
  <c r="K1389" i="9"/>
  <c r="K1390" i="9"/>
  <c r="K1391" i="9"/>
  <c r="K1392" i="9"/>
  <c r="K1393" i="9"/>
  <c r="K1394" i="9"/>
  <c r="K1395" i="9"/>
  <c r="K1396" i="9"/>
  <c r="K1397" i="9"/>
  <c r="K1398" i="9"/>
  <c r="K1399" i="9"/>
  <c r="K1400" i="9"/>
  <c r="K1401" i="9"/>
  <c r="K1402" i="9"/>
  <c r="K1403" i="9"/>
  <c r="K1404" i="9"/>
  <c r="K1405" i="9"/>
  <c r="K1406" i="9"/>
  <c r="K1407" i="9"/>
  <c r="K1408" i="9"/>
  <c r="K1409" i="9"/>
  <c r="K1410" i="9"/>
  <c r="K1411" i="9"/>
  <c r="K1412" i="9"/>
  <c r="K1413" i="9"/>
  <c r="K1414" i="9"/>
  <c r="K1415" i="9"/>
  <c r="K1416" i="9"/>
  <c r="K1417" i="9"/>
  <c r="K1418" i="9"/>
  <c r="K1419" i="9"/>
  <c r="K1420" i="9"/>
  <c r="K1421" i="9"/>
  <c r="K1422" i="9"/>
  <c r="K1423" i="9"/>
  <c r="K1424" i="9"/>
  <c r="K1425" i="9"/>
  <c r="K1426" i="9"/>
  <c r="K1427" i="9"/>
  <c r="K1428" i="9"/>
  <c r="K1429" i="9"/>
  <c r="K1430" i="9"/>
  <c r="K1431" i="9"/>
  <c r="K1432" i="9"/>
  <c r="K1433" i="9"/>
  <c r="K1434" i="9"/>
  <c r="K1435" i="9"/>
  <c r="K1436" i="9"/>
  <c r="K1437" i="9"/>
  <c r="K1438" i="9"/>
  <c r="K1439" i="9"/>
  <c r="K1440" i="9"/>
  <c r="K1441" i="9"/>
  <c r="K1442" i="9"/>
  <c r="K1443" i="9"/>
  <c r="K1444" i="9"/>
  <c r="K1445" i="9"/>
  <c r="K1446" i="9"/>
  <c r="K1447" i="9"/>
  <c r="K1448" i="9"/>
  <c r="K1449" i="9"/>
  <c r="K1450" i="9"/>
  <c r="K1451" i="9"/>
  <c r="K1452" i="9"/>
  <c r="K1453" i="9"/>
  <c r="K1454" i="9"/>
  <c r="K1455" i="9"/>
  <c r="K1456" i="9"/>
  <c r="K1457" i="9"/>
  <c r="K1458" i="9"/>
  <c r="K1459" i="9"/>
  <c r="K1460" i="9"/>
  <c r="K1461" i="9"/>
  <c r="K1462" i="9"/>
  <c r="K1463" i="9"/>
  <c r="K1464" i="9"/>
  <c r="K1465" i="9"/>
  <c r="K1466" i="9"/>
  <c r="K1467" i="9"/>
  <c r="K1468" i="9"/>
  <c r="K1469" i="9"/>
  <c r="K1470" i="9"/>
  <c r="K1471" i="9"/>
  <c r="K1472" i="9"/>
  <c r="K1473" i="9"/>
  <c r="K1474" i="9"/>
  <c r="K1475" i="9"/>
  <c r="K1476" i="9"/>
  <c r="K1477" i="9"/>
  <c r="K1478" i="9"/>
  <c r="K1479" i="9"/>
  <c r="K1480" i="9"/>
  <c r="K1481" i="9"/>
  <c r="K1482" i="9"/>
  <c r="K1483" i="9"/>
  <c r="K1484" i="9"/>
  <c r="K1485" i="9"/>
  <c r="K1486" i="9"/>
  <c r="K1487" i="9"/>
  <c r="K1488" i="9"/>
  <c r="K1489" i="9"/>
  <c r="K1490" i="9"/>
  <c r="K1491" i="9"/>
  <c r="K1492" i="9"/>
  <c r="K1493" i="9"/>
  <c r="K1494" i="9"/>
  <c r="K1495" i="9"/>
  <c r="K1496" i="9"/>
  <c r="K1497" i="9"/>
  <c r="K1498" i="9"/>
  <c r="K1499" i="9"/>
  <c r="K1500" i="9"/>
  <c r="K1501" i="9"/>
  <c r="K1502" i="9"/>
  <c r="K1503" i="9"/>
  <c r="K1504" i="9"/>
  <c r="K1505" i="9"/>
  <c r="K1506" i="9"/>
  <c r="K1507" i="9"/>
  <c r="K1508" i="9"/>
  <c r="K1509" i="9"/>
  <c r="K1510" i="9"/>
  <c r="K1511" i="9"/>
  <c r="K1512" i="9"/>
  <c r="K1513" i="9"/>
  <c r="K1514" i="9"/>
  <c r="K1515" i="9"/>
  <c r="K1516" i="9"/>
  <c r="K1517" i="9"/>
  <c r="K1518" i="9"/>
  <c r="K1519" i="9"/>
  <c r="K1520" i="9"/>
  <c r="K1521" i="9"/>
  <c r="K1522" i="9"/>
  <c r="K1523" i="9"/>
  <c r="K1524" i="9"/>
  <c r="K1525" i="9"/>
  <c r="K1526" i="9"/>
  <c r="K1527" i="9"/>
  <c r="K1528" i="9"/>
  <c r="K1529" i="9"/>
  <c r="K1530" i="9"/>
  <c r="K1531" i="9"/>
  <c r="K1532" i="9"/>
  <c r="K1533" i="9"/>
  <c r="K1534" i="9"/>
  <c r="K1535" i="9"/>
  <c r="K1536" i="9"/>
  <c r="K1537" i="9"/>
  <c r="K1538" i="9"/>
  <c r="K1539" i="9"/>
  <c r="K1540" i="9"/>
  <c r="K1541" i="9"/>
  <c r="K1542" i="9"/>
  <c r="K1543" i="9"/>
  <c r="K1544" i="9"/>
  <c r="K1545" i="9"/>
  <c r="K1546" i="9"/>
  <c r="K1547" i="9"/>
  <c r="K1548" i="9"/>
  <c r="K1549" i="9"/>
  <c r="K1550" i="9"/>
  <c r="K1551" i="9"/>
  <c r="K1552" i="9"/>
  <c r="K1553" i="9"/>
  <c r="K1554" i="9"/>
  <c r="K1555" i="9"/>
  <c r="K1556" i="9"/>
  <c r="K1557" i="9"/>
  <c r="K1558" i="9"/>
  <c r="K1559" i="9"/>
  <c r="K1560" i="9"/>
  <c r="K1561" i="9"/>
  <c r="K1562" i="9"/>
  <c r="K1563" i="9"/>
  <c r="K1564" i="9"/>
  <c r="K1565" i="9"/>
  <c r="K1566" i="9"/>
  <c r="K1567" i="9"/>
  <c r="K1568" i="9"/>
  <c r="K1569" i="9"/>
  <c r="K1570" i="9"/>
  <c r="K1571" i="9"/>
  <c r="K1572" i="9"/>
  <c r="K1573" i="9"/>
  <c r="K1574" i="9"/>
  <c r="K1575" i="9"/>
  <c r="K1576" i="9"/>
  <c r="K1577" i="9"/>
  <c r="K1578" i="9"/>
  <c r="K1579" i="9"/>
  <c r="K1580" i="9"/>
  <c r="K1581" i="9"/>
  <c r="K1582" i="9"/>
  <c r="K1583" i="9"/>
  <c r="K1584" i="9"/>
  <c r="K1585" i="9"/>
  <c r="K1586" i="9"/>
  <c r="K1587" i="9"/>
  <c r="K1588" i="9"/>
  <c r="K1589" i="9"/>
  <c r="K1590" i="9"/>
  <c r="K1591" i="9"/>
  <c r="K1592" i="9"/>
  <c r="K1593" i="9"/>
  <c r="K1594" i="9"/>
  <c r="K1595" i="9"/>
  <c r="K1596" i="9"/>
  <c r="K1597" i="9"/>
  <c r="K1598" i="9"/>
  <c r="K1599" i="9"/>
  <c r="K1600" i="9"/>
  <c r="K1601" i="9"/>
  <c r="K1602" i="9"/>
  <c r="K1603" i="9"/>
  <c r="K1604" i="9"/>
  <c r="K1605" i="9"/>
  <c r="K1606" i="9"/>
  <c r="K1607" i="9"/>
  <c r="K1608" i="9"/>
  <c r="K1609" i="9"/>
  <c r="K1610" i="9"/>
  <c r="K1611" i="9"/>
  <c r="K1612" i="9"/>
  <c r="K1613" i="9"/>
  <c r="K1614" i="9"/>
  <c r="K1615" i="9"/>
  <c r="K1616" i="9"/>
  <c r="K1617" i="9"/>
  <c r="K1618" i="9"/>
  <c r="K1619" i="9"/>
  <c r="K1620" i="9"/>
  <c r="K1621" i="9"/>
  <c r="K1622" i="9"/>
  <c r="K1623" i="9"/>
  <c r="K1624" i="9"/>
  <c r="K1625" i="9"/>
  <c r="K1626" i="9"/>
  <c r="K1627" i="9"/>
  <c r="K1628" i="9"/>
  <c r="K1629" i="9"/>
  <c r="K1630" i="9"/>
  <c r="K1631" i="9"/>
  <c r="K1632" i="9"/>
  <c r="K1633" i="9"/>
  <c r="K1634" i="9"/>
  <c r="K1635" i="9"/>
  <c r="K1636" i="9"/>
  <c r="K1637" i="9"/>
  <c r="K1638" i="9"/>
  <c r="K1639" i="9"/>
  <c r="K1640" i="9"/>
  <c r="K1641" i="9"/>
  <c r="K1642" i="9"/>
  <c r="K1643" i="9"/>
  <c r="K1644" i="9"/>
  <c r="K1645" i="9"/>
  <c r="K1646" i="9"/>
  <c r="K1647" i="9"/>
  <c r="K1648" i="9"/>
  <c r="K1649" i="9"/>
  <c r="K1650" i="9"/>
  <c r="K1651" i="9"/>
  <c r="K1652" i="9"/>
  <c r="K1653" i="9"/>
  <c r="K1654" i="9"/>
  <c r="K1655" i="9"/>
  <c r="K1656" i="9"/>
  <c r="K1657" i="9"/>
  <c r="K1658" i="9"/>
  <c r="K1659" i="9"/>
  <c r="K1660" i="9"/>
  <c r="K1661" i="9"/>
  <c r="K1662" i="9"/>
  <c r="K1663" i="9"/>
  <c r="K1664" i="9"/>
  <c r="K1665" i="9"/>
  <c r="K1666" i="9"/>
  <c r="K1667" i="9"/>
  <c r="K1668" i="9"/>
  <c r="K1669" i="9"/>
  <c r="K1670" i="9"/>
  <c r="K1671" i="9"/>
  <c r="K1672" i="9"/>
  <c r="K1673" i="9"/>
  <c r="K1674" i="9"/>
  <c r="K1675" i="9"/>
  <c r="K1676" i="9"/>
  <c r="K1677" i="9"/>
  <c r="K1678" i="9"/>
  <c r="K1679" i="9"/>
  <c r="K1680" i="9"/>
  <c r="K1681" i="9"/>
  <c r="K1682" i="9"/>
  <c r="K1683" i="9"/>
  <c r="K1684" i="9"/>
  <c r="K1685" i="9"/>
  <c r="K1686" i="9"/>
  <c r="K1687" i="9"/>
  <c r="K1688" i="9"/>
  <c r="K1689" i="9"/>
  <c r="K1690" i="9"/>
  <c r="K1691" i="9"/>
  <c r="K1692" i="9"/>
  <c r="K1693" i="9"/>
  <c r="K1694" i="9"/>
  <c r="K1695" i="9"/>
  <c r="K1696" i="9"/>
  <c r="K1697" i="9"/>
  <c r="K1698" i="9"/>
  <c r="K1699" i="9"/>
  <c r="K1700" i="9"/>
  <c r="K1701" i="9"/>
  <c r="K1702" i="9"/>
  <c r="K1703" i="9"/>
  <c r="K1704" i="9"/>
  <c r="K1705" i="9"/>
  <c r="K1706" i="9"/>
  <c r="K1707" i="9"/>
  <c r="K1708" i="9"/>
  <c r="K1709" i="9"/>
  <c r="K1710" i="9"/>
  <c r="K1711" i="9"/>
  <c r="K1712" i="9"/>
  <c r="K1713" i="9"/>
  <c r="K1714" i="9"/>
  <c r="K1715" i="9"/>
  <c r="K1716" i="9"/>
  <c r="K1717" i="9"/>
  <c r="K1718" i="9"/>
  <c r="K1719" i="9"/>
  <c r="K1720" i="9"/>
  <c r="K1721" i="9"/>
  <c r="K1722" i="9"/>
  <c r="K1723" i="9"/>
  <c r="K1724" i="9"/>
  <c r="K1725" i="9"/>
  <c r="K1726" i="9"/>
  <c r="K1727" i="9"/>
  <c r="K1728" i="9"/>
  <c r="K1729" i="9"/>
  <c r="K1730" i="9"/>
  <c r="K1731" i="9"/>
  <c r="K1732" i="9"/>
  <c r="K1733" i="9"/>
  <c r="K1734" i="9"/>
  <c r="K1735" i="9"/>
  <c r="K1736" i="9"/>
  <c r="K1737" i="9"/>
  <c r="K1738" i="9"/>
  <c r="K1739" i="9"/>
  <c r="K1740" i="9"/>
  <c r="K1741" i="9"/>
  <c r="K1742" i="9"/>
  <c r="K1743" i="9"/>
  <c r="K1744" i="9"/>
  <c r="K1745" i="9"/>
  <c r="K1746" i="9"/>
  <c r="K1747" i="9"/>
  <c r="K1748" i="9"/>
  <c r="K1749" i="9"/>
  <c r="K1750" i="9"/>
  <c r="K1751" i="9"/>
  <c r="K1752" i="9"/>
  <c r="K1753" i="9"/>
  <c r="K1754" i="9"/>
  <c r="K1755" i="9"/>
  <c r="K1756" i="9"/>
  <c r="K1757" i="9"/>
  <c r="K1758" i="9"/>
  <c r="K1759" i="9"/>
  <c r="K1760" i="9"/>
  <c r="K1761" i="9"/>
  <c r="K1762" i="9"/>
  <c r="K1763" i="9"/>
  <c r="K1764" i="9"/>
  <c r="K1765" i="9"/>
  <c r="K1766" i="9"/>
  <c r="K1767" i="9"/>
  <c r="K1768" i="9"/>
  <c r="K1769" i="9"/>
  <c r="K1770" i="9"/>
  <c r="K1771" i="9"/>
  <c r="K1772" i="9"/>
  <c r="K1773" i="9"/>
  <c r="K1774" i="9"/>
  <c r="K1775" i="9"/>
  <c r="K1776" i="9"/>
  <c r="K1777" i="9"/>
  <c r="K1778" i="9"/>
  <c r="K1779" i="9"/>
  <c r="K1780" i="9"/>
  <c r="K1781" i="9"/>
  <c r="K1782" i="9"/>
  <c r="K1783" i="9"/>
  <c r="K1784" i="9"/>
  <c r="K1785" i="9"/>
  <c r="K1786" i="9"/>
  <c r="K1787" i="9"/>
  <c r="K1788" i="9"/>
  <c r="K1789" i="9"/>
  <c r="K1790" i="9"/>
  <c r="K1791" i="9"/>
  <c r="K1792" i="9"/>
  <c r="K1793" i="9"/>
  <c r="K1794" i="9"/>
  <c r="K1795" i="9"/>
  <c r="K1796" i="9"/>
  <c r="K1797" i="9"/>
  <c r="K1798" i="9"/>
  <c r="K1799" i="9"/>
  <c r="K1800" i="9"/>
  <c r="K1801" i="9"/>
  <c r="K1802" i="9"/>
  <c r="K1803" i="9"/>
  <c r="K1804" i="9"/>
  <c r="K1805" i="9"/>
  <c r="K1806" i="9"/>
  <c r="K1807" i="9"/>
  <c r="K1808" i="9"/>
  <c r="K1809" i="9"/>
  <c r="K1810" i="9"/>
  <c r="K1811" i="9"/>
  <c r="K1812" i="9"/>
  <c r="K1813" i="9"/>
  <c r="K1814" i="9"/>
  <c r="K1815" i="9"/>
  <c r="K1816" i="9"/>
  <c r="K1817" i="9"/>
  <c r="K1818" i="9"/>
  <c r="K1819" i="9"/>
  <c r="K1820" i="9"/>
  <c r="K1821" i="9"/>
  <c r="K1822" i="9"/>
  <c r="K1823" i="9"/>
  <c r="K1824" i="9"/>
  <c r="K1825" i="9"/>
  <c r="K1826" i="9"/>
  <c r="K1827" i="9"/>
  <c r="K1828" i="9"/>
  <c r="K1829" i="9"/>
  <c r="K1830" i="9"/>
  <c r="K1831" i="9"/>
  <c r="K1832" i="9"/>
  <c r="K1833" i="9"/>
  <c r="K1834" i="9"/>
  <c r="K1835" i="9"/>
  <c r="K1836" i="9"/>
  <c r="K1837" i="9"/>
  <c r="K1838" i="9"/>
  <c r="K1839" i="9"/>
  <c r="K1840" i="9"/>
  <c r="K1841" i="9"/>
  <c r="K1842" i="9"/>
  <c r="K1843" i="9"/>
  <c r="K1844" i="9"/>
  <c r="K1845" i="9"/>
  <c r="K1846" i="9"/>
  <c r="K1847" i="9"/>
  <c r="K1848" i="9"/>
  <c r="K1849" i="9"/>
  <c r="K1850" i="9"/>
  <c r="K1851" i="9"/>
  <c r="K1852" i="9"/>
  <c r="K1853" i="9"/>
  <c r="K1854" i="9"/>
  <c r="K1855" i="9"/>
  <c r="K1856" i="9"/>
  <c r="K1857" i="9"/>
  <c r="K1858" i="9"/>
  <c r="K1859" i="9"/>
  <c r="K1860" i="9"/>
  <c r="K1861" i="9"/>
  <c r="K1862" i="9"/>
  <c r="K1863" i="9"/>
  <c r="K1864" i="9"/>
  <c r="K1865" i="9"/>
  <c r="K1866" i="9"/>
  <c r="K1867" i="9"/>
  <c r="K1868" i="9"/>
  <c r="K1869" i="9"/>
  <c r="K1870" i="9"/>
  <c r="K1871" i="9"/>
  <c r="K1872" i="9"/>
  <c r="K1873" i="9"/>
  <c r="K1874" i="9"/>
  <c r="K1875" i="9"/>
  <c r="K1876" i="9"/>
  <c r="K1877" i="9"/>
  <c r="K1878" i="9"/>
  <c r="K1879" i="9"/>
  <c r="K1880" i="9"/>
  <c r="K1881" i="9"/>
  <c r="K1882" i="9"/>
  <c r="K1883" i="9"/>
  <c r="K1884" i="9"/>
  <c r="K1885" i="9"/>
  <c r="K1886" i="9"/>
  <c r="K1887" i="9"/>
  <c r="K1888" i="9"/>
  <c r="K1889" i="9"/>
  <c r="K1890" i="9"/>
  <c r="K1891" i="9"/>
  <c r="K1892" i="9"/>
  <c r="K1893" i="9"/>
  <c r="K1894" i="9"/>
  <c r="K1895" i="9"/>
  <c r="K1896" i="9"/>
  <c r="K1897" i="9"/>
  <c r="K1898" i="9"/>
  <c r="K1899" i="9"/>
  <c r="K1900" i="9"/>
  <c r="K1901" i="9"/>
  <c r="K1902" i="9"/>
  <c r="K1903" i="9"/>
  <c r="K1904" i="9"/>
  <c r="K1905" i="9"/>
  <c r="K1906" i="9"/>
  <c r="K1907" i="9"/>
  <c r="K1908" i="9"/>
  <c r="K1909" i="9"/>
  <c r="K1910" i="9"/>
  <c r="K1911" i="9"/>
  <c r="K1912" i="9"/>
  <c r="K1913" i="9"/>
  <c r="K1914" i="9"/>
  <c r="K1915" i="9"/>
  <c r="K1916" i="9"/>
  <c r="K1917" i="9"/>
  <c r="K1918" i="9"/>
  <c r="K1919" i="9"/>
  <c r="K1920" i="9"/>
  <c r="K1921" i="9"/>
  <c r="K1922" i="9"/>
  <c r="K1923" i="9"/>
  <c r="K1924" i="9"/>
  <c r="K1925" i="9"/>
  <c r="K1926" i="9"/>
  <c r="K1927" i="9"/>
  <c r="K1928" i="9"/>
  <c r="K1929" i="9"/>
  <c r="K1930" i="9"/>
  <c r="K1931" i="9"/>
  <c r="K1932" i="9"/>
  <c r="K1933" i="9"/>
  <c r="K1934" i="9"/>
  <c r="K1935" i="9"/>
  <c r="K1936" i="9"/>
  <c r="K1937" i="9"/>
  <c r="K1938" i="9"/>
  <c r="K1939" i="9"/>
  <c r="K1940" i="9"/>
  <c r="K1941" i="9"/>
  <c r="K1942" i="9"/>
  <c r="K1943" i="9"/>
  <c r="K1944" i="9"/>
  <c r="K1945" i="9"/>
  <c r="K1946" i="9"/>
  <c r="K1947" i="9"/>
  <c r="K1948" i="9"/>
  <c r="K1949" i="9"/>
  <c r="K1950" i="9"/>
  <c r="K1951" i="9"/>
  <c r="K1952" i="9"/>
  <c r="K1953" i="9"/>
  <c r="K1954" i="9"/>
  <c r="K1955" i="9"/>
  <c r="K1956" i="9"/>
  <c r="K1957" i="9"/>
  <c r="K1958" i="9"/>
  <c r="K1959" i="9"/>
  <c r="K1960" i="9"/>
  <c r="K1961" i="9"/>
  <c r="K1962" i="9"/>
  <c r="K1963" i="9"/>
  <c r="K1964" i="9"/>
  <c r="K1965" i="9"/>
  <c r="K1966" i="9"/>
  <c r="K1967" i="9"/>
  <c r="K1968" i="9"/>
  <c r="K1969" i="9"/>
  <c r="K1970" i="9"/>
  <c r="K1971" i="9"/>
  <c r="K1972" i="9"/>
  <c r="K1973" i="9"/>
  <c r="K1974" i="9"/>
  <c r="K1975" i="9"/>
  <c r="K1976" i="9"/>
  <c r="K1977" i="9"/>
  <c r="K1978" i="9"/>
  <c r="K1979" i="9"/>
  <c r="K1980" i="9"/>
  <c r="K1981" i="9"/>
  <c r="K1982" i="9"/>
  <c r="K1983" i="9"/>
  <c r="K1984" i="9"/>
  <c r="K1985" i="9"/>
  <c r="K1986" i="9"/>
  <c r="K1987" i="9"/>
  <c r="K1988" i="9"/>
  <c r="K1989" i="9"/>
  <c r="K1990" i="9"/>
  <c r="K1991" i="9"/>
  <c r="K1992" i="9"/>
  <c r="K1993" i="9"/>
  <c r="K1994" i="9"/>
  <c r="K1995" i="9"/>
  <c r="K1996" i="9"/>
  <c r="K1997" i="9"/>
  <c r="K1998" i="9"/>
  <c r="K1999" i="9"/>
  <c r="K2000" i="9"/>
  <c r="K2001" i="9"/>
  <c r="K2002" i="9"/>
  <c r="K2003" i="9"/>
  <c r="K2004" i="9"/>
  <c r="K2005" i="9"/>
  <c r="K2006" i="9"/>
  <c r="K2007" i="9"/>
  <c r="K2008" i="9"/>
  <c r="K2009" i="9"/>
  <c r="K2010" i="9"/>
  <c r="K2011" i="9"/>
  <c r="K2012" i="9"/>
  <c r="K2013" i="9"/>
  <c r="K2014" i="9"/>
  <c r="K2015" i="9"/>
  <c r="K2016" i="9"/>
  <c r="K2017" i="9"/>
  <c r="K2018" i="9"/>
  <c r="K2019" i="9"/>
  <c r="K2020" i="9"/>
  <c r="K2021" i="9"/>
  <c r="K2022" i="9"/>
  <c r="K2023" i="9"/>
  <c r="K2024" i="9"/>
  <c r="K2025" i="9"/>
  <c r="K2026" i="9"/>
  <c r="K2027" i="9"/>
  <c r="K2028" i="9"/>
  <c r="K2029" i="9"/>
  <c r="K2030" i="9"/>
  <c r="K2031" i="9"/>
  <c r="K2032" i="9"/>
  <c r="K2033" i="9"/>
  <c r="K2034" i="9"/>
  <c r="K2035" i="9"/>
  <c r="K2036" i="9"/>
  <c r="K2037" i="9"/>
  <c r="K2038" i="9"/>
  <c r="K2039" i="9"/>
  <c r="K2040" i="9"/>
  <c r="K2041" i="9"/>
  <c r="K2042" i="9"/>
  <c r="K2043" i="9"/>
  <c r="K2044" i="9"/>
  <c r="K2045" i="9"/>
  <c r="K2046" i="9"/>
  <c r="K2047" i="9"/>
  <c r="K2048" i="9"/>
  <c r="K2049" i="9"/>
  <c r="K2050" i="9"/>
  <c r="K2051" i="9"/>
  <c r="K2052" i="9"/>
  <c r="K2053" i="9"/>
  <c r="K2054" i="9"/>
  <c r="K2055" i="9"/>
  <c r="K2056" i="9"/>
  <c r="K2057" i="9"/>
  <c r="K2058" i="9"/>
  <c r="K2059" i="9"/>
  <c r="K2060" i="9"/>
  <c r="K2061" i="9"/>
  <c r="K2062" i="9"/>
  <c r="K2063" i="9"/>
  <c r="K2064" i="9"/>
  <c r="K2065" i="9"/>
  <c r="K2066" i="9"/>
  <c r="K2067" i="9"/>
  <c r="K2068" i="9"/>
  <c r="K2069" i="9"/>
  <c r="K2070" i="9"/>
  <c r="K2071" i="9"/>
  <c r="K2072" i="9"/>
  <c r="K2073" i="9"/>
  <c r="K2074" i="9"/>
  <c r="K2075" i="9"/>
  <c r="K2076" i="9"/>
  <c r="K2077" i="9"/>
  <c r="K2078" i="9"/>
  <c r="K2079" i="9"/>
  <c r="K2080" i="9"/>
  <c r="K2081" i="9"/>
  <c r="K2082" i="9"/>
  <c r="K2083" i="9"/>
  <c r="K2084" i="9"/>
  <c r="K2085" i="9"/>
  <c r="K2086" i="9"/>
  <c r="K2087" i="9"/>
  <c r="K2088" i="9"/>
  <c r="K2089" i="9"/>
  <c r="K2090" i="9"/>
  <c r="K2091" i="9"/>
  <c r="K2092" i="9"/>
  <c r="K2093" i="9"/>
  <c r="K2094" i="9"/>
  <c r="K2095" i="9"/>
  <c r="K2096" i="9"/>
  <c r="K2097" i="9"/>
  <c r="K2098" i="9"/>
  <c r="K2099" i="9"/>
  <c r="K2100" i="9"/>
  <c r="K2101" i="9"/>
  <c r="K2102" i="9"/>
  <c r="K2103" i="9"/>
  <c r="K2104" i="9"/>
  <c r="K2105" i="9"/>
  <c r="K2106" i="9"/>
  <c r="K2107" i="9"/>
  <c r="K2108" i="9"/>
  <c r="K2109" i="9"/>
  <c r="K2110" i="9"/>
  <c r="K2111" i="9"/>
  <c r="K2112" i="9"/>
  <c r="K2113" i="9"/>
  <c r="K2114" i="9"/>
  <c r="K2115" i="9"/>
  <c r="K2116" i="9"/>
  <c r="K2117" i="9"/>
  <c r="K2118" i="9"/>
  <c r="K2119" i="9"/>
  <c r="K2120" i="9"/>
  <c r="K2121" i="9"/>
  <c r="K2122" i="9"/>
  <c r="K2123" i="9"/>
  <c r="K2124" i="9"/>
  <c r="K2125" i="9"/>
  <c r="K2126" i="9"/>
  <c r="K2127" i="9"/>
  <c r="K2128" i="9"/>
  <c r="K2129" i="9"/>
  <c r="K2130" i="9"/>
  <c r="K2131" i="9"/>
  <c r="K2132" i="9"/>
  <c r="K2133" i="9"/>
  <c r="K2134" i="9"/>
  <c r="K2135" i="9"/>
  <c r="K2136" i="9"/>
  <c r="K2137" i="9"/>
  <c r="K2138" i="9"/>
  <c r="K2139" i="9"/>
  <c r="K2140" i="9"/>
  <c r="K2141" i="9"/>
  <c r="K2142" i="9"/>
  <c r="K2143" i="9"/>
  <c r="K2144" i="9"/>
  <c r="K2145" i="9"/>
  <c r="K2146" i="9"/>
  <c r="K2147" i="9"/>
  <c r="K2148" i="9"/>
  <c r="K2149" i="9"/>
  <c r="K2150" i="9"/>
  <c r="K2151" i="9"/>
  <c r="K2152" i="9"/>
  <c r="K2153" i="9"/>
  <c r="K2154" i="9"/>
  <c r="K2155" i="9"/>
  <c r="K2156" i="9"/>
  <c r="K2157" i="9"/>
  <c r="K2158" i="9"/>
  <c r="K2159" i="9"/>
  <c r="K2160" i="9"/>
  <c r="K2161" i="9"/>
  <c r="K2162" i="9"/>
  <c r="K2163" i="9"/>
  <c r="K2164" i="9"/>
  <c r="K2165" i="9"/>
  <c r="K2166" i="9"/>
  <c r="K2167" i="9"/>
  <c r="K2168" i="9"/>
  <c r="K2169" i="9"/>
  <c r="K2170" i="9"/>
  <c r="K2171" i="9"/>
  <c r="K2172" i="9"/>
  <c r="K2173" i="9"/>
  <c r="K2174" i="9"/>
  <c r="K2175" i="9"/>
  <c r="K2176" i="9"/>
  <c r="K2177" i="9"/>
  <c r="K2178" i="9"/>
  <c r="K2179" i="9"/>
  <c r="K2180" i="9"/>
  <c r="K2181" i="9"/>
  <c r="K2182" i="9"/>
  <c r="K2183" i="9"/>
  <c r="K2184" i="9"/>
  <c r="K2185" i="9"/>
  <c r="K2186" i="9"/>
  <c r="K2187" i="9"/>
  <c r="K2188" i="9"/>
  <c r="K2189" i="9"/>
  <c r="K2190" i="9"/>
  <c r="K2191" i="9"/>
  <c r="K2192" i="9"/>
  <c r="K2193" i="9"/>
  <c r="K2194" i="9"/>
  <c r="K2195" i="9"/>
  <c r="K2196" i="9"/>
  <c r="K2197" i="9"/>
  <c r="K2198" i="9"/>
  <c r="K2199" i="9"/>
  <c r="K2200" i="9"/>
  <c r="K2201" i="9"/>
  <c r="K2202" i="9"/>
  <c r="K2203" i="9"/>
  <c r="K2204" i="9"/>
  <c r="K2205" i="9"/>
  <c r="K2206" i="9"/>
  <c r="K2207" i="9"/>
  <c r="K2208" i="9"/>
  <c r="K2209" i="9"/>
  <c r="K2210" i="9"/>
  <c r="K2211" i="9"/>
  <c r="K2212" i="9"/>
  <c r="K2213" i="9"/>
  <c r="K2214" i="9"/>
  <c r="K2215" i="9"/>
  <c r="K2216" i="9"/>
  <c r="K2217" i="9"/>
  <c r="K2218" i="9"/>
  <c r="K2219" i="9"/>
  <c r="K2220" i="9"/>
  <c r="K2221" i="9"/>
  <c r="K2222" i="9"/>
  <c r="K2223" i="9"/>
  <c r="K2224" i="9"/>
  <c r="K2225" i="9"/>
  <c r="K2226" i="9"/>
  <c r="K2227" i="9"/>
  <c r="K2228" i="9"/>
  <c r="K2229" i="9"/>
  <c r="K2230" i="9"/>
  <c r="K2231" i="9"/>
  <c r="K2232" i="9"/>
  <c r="K2233" i="9"/>
  <c r="K2234" i="9"/>
  <c r="K2235" i="9"/>
  <c r="K2236" i="9"/>
  <c r="K2237" i="9"/>
  <c r="K2238" i="9"/>
  <c r="K2239" i="9"/>
  <c r="K2240" i="9"/>
  <c r="K2241" i="9"/>
  <c r="K2242" i="9"/>
  <c r="K2243" i="9"/>
  <c r="K2244" i="9"/>
  <c r="K2245" i="9"/>
  <c r="K2246" i="9"/>
  <c r="K2247" i="9"/>
  <c r="K2248" i="9"/>
  <c r="K2249" i="9"/>
  <c r="K2250" i="9"/>
  <c r="K2251" i="9"/>
  <c r="K2252" i="9"/>
  <c r="K2253" i="9"/>
  <c r="K2254" i="9"/>
  <c r="K2255" i="9"/>
  <c r="K2256" i="9"/>
  <c r="K2257" i="9"/>
  <c r="K2258" i="9"/>
  <c r="K2259" i="9"/>
  <c r="K2260" i="9"/>
  <c r="K2261" i="9"/>
  <c r="K2262" i="9"/>
  <c r="K2263" i="9"/>
  <c r="K2264" i="9"/>
  <c r="K2265" i="9"/>
  <c r="K2266" i="9"/>
  <c r="K2267" i="9"/>
  <c r="K2268" i="9"/>
  <c r="K2269" i="9"/>
  <c r="K2270" i="9"/>
  <c r="K2271" i="9"/>
  <c r="K2272" i="9"/>
  <c r="K2273" i="9"/>
  <c r="K2274" i="9"/>
  <c r="K2275" i="9"/>
  <c r="K2276" i="9"/>
  <c r="K2277" i="9"/>
  <c r="K2278" i="9"/>
  <c r="K2279" i="9"/>
  <c r="K2280" i="9"/>
  <c r="K2281" i="9"/>
  <c r="K2282" i="9"/>
  <c r="K2283" i="9"/>
  <c r="K2284" i="9"/>
  <c r="K2285" i="9"/>
  <c r="K2286" i="9"/>
  <c r="K2287" i="9"/>
  <c r="K2288" i="9"/>
  <c r="K2289" i="9"/>
  <c r="K2290" i="9"/>
  <c r="K2291" i="9"/>
  <c r="K2292" i="9"/>
  <c r="K2293" i="9"/>
  <c r="K2294" i="9"/>
  <c r="K2295" i="9"/>
  <c r="K2296" i="9"/>
  <c r="K2297" i="9"/>
  <c r="K2298" i="9"/>
  <c r="K2299" i="9"/>
  <c r="K2300" i="9"/>
  <c r="K2301" i="9"/>
  <c r="K2302" i="9"/>
  <c r="K2303" i="9"/>
  <c r="K2304" i="9"/>
  <c r="K2305" i="9"/>
  <c r="K2306" i="9"/>
  <c r="K2307" i="9"/>
  <c r="K2308" i="9"/>
  <c r="K2309" i="9"/>
  <c r="K2310" i="9"/>
  <c r="K2311" i="9"/>
  <c r="K2312" i="9"/>
  <c r="K2313" i="9"/>
  <c r="K2314" i="9"/>
  <c r="K2315" i="9"/>
  <c r="K2316" i="9"/>
  <c r="K2317" i="9"/>
  <c r="K2318" i="9"/>
  <c r="K2319" i="9"/>
  <c r="K2320" i="9"/>
  <c r="K2321" i="9"/>
  <c r="K2322" i="9"/>
  <c r="K2323" i="9"/>
  <c r="K2324" i="9"/>
  <c r="K2325" i="9"/>
  <c r="K2326" i="9"/>
  <c r="K2327" i="9"/>
  <c r="K2328" i="9"/>
  <c r="K2329" i="9"/>
  <c r="K2330" i="9"/>
  <c r="K2331" i="9"/>
  <c r="K2332" i="9"/>
  <c r="K2333" i="9"/>
  <c r="K2334" i="9"/>
  <c r="K2335" i="9"/>
  <c r="K2336" i="9"/>
  <c r="K2337" i="9"/>
  <c r="K2338" i="9"/>
  <c r="K2339" i="9"/>
  <c r="K2340" i="9"/>
  <c r="K2341" i="9"/>
  <c r="K2342" i="9"/>
  <c r="K2343" i="9"/>
  <c r="K2344" i="9"/>
  <c r="K2345" i="9"/>
  <c r="K2346" i="9"/>
  <c r="K2347" i="9"/>
  <c r="K2348" i="9"/>
  <c r="K2349" i="9"/>
  <c r="K2350" i="9"/>
  <c r="K2351" i="9"/>
  <c r="K2352" i="9"/>
  <c r="K2353" i="9"/>
  <c r="K2354" i="9"/>
  <c r="K2355" i="9"/>
  <c r="K2356" i="9"/>
  <c r="K2357" i="9"/>
  <c r="K2358" i="9"/>
  <c r="K2359" i="9"/>
  <c r="K2360" i="9"/>
  <c r="K2361" i="9"/>
  <c r="K2362" i="9"/>
  <c r="K2363" i="9"/>
  <c r="K2364" i="9"/>
  <c r="K2365" i="9"/>
  <c r="K2366" i="9"/>
  <c r="K2367" i="9"/>
  <c r="K2368" i="9"/>
  <c r="K2369" i="9"/>
  <c r="K2370" i="9"/>
  <c r="K2371" i="9"/>
  <c r="K2372" i="9"/>
  <c r="K2373" i="9"/>
  <c r="K2374" i="9"/>
  <c r="K4" i="9"/>
  <c r="A4" i="4"/>
  <c r="P55" i="6"/>
  <c r="P87" i="6"/>
  <c r="E15" i="10"/>
  <c r="E23" i="10"/>
  <c r="E31" i="10"/>
  <c r="E39" i="10"/>
  <c r="E47" i="10"/>
  <c r="E8" i="10"/>
  <c r="E9" i="10"/>
  <c r="E10" i="10"/>
  <c r="E11" i="10"/>
  <c r="E12" i="10"/>
  <c r="E13" i="10"/>
  <c r="E14" i="10"/>
  <c r="E16" i="10"/>
  <c r="E17" i="10"/>
  <c r="E18" i="10"/>
  <c r="E19" i="10"/>
  <c r="E20" i="10"/>
  <c r="E21" i="10"/>
  <c r="E22" i="10"/>
  <c r="E24" i="10"/>
  <c r="E25" i="10"/>
  <c r="E26" i="10"/>
  <c r="E27" i="10"/>
  <c r="E28" i="10"/>
  <c r="E29" i="10"/>
  <c r="E30" i="10"/>
  <c r="E32" i="10"/>
  <c r="E33" i="10"/>
  <c r="E34" i="10"/>
  <c r="E35" i="10"/>
  <c r="E36" i="10"/>
  <c r="E37" i="10"/>
  <c r="E38" i="10"/>
  <c r="E40" i="10"/>
  <c r="E41" i="10"/>
  <c r="E42" i="10"/>
  <c r="E43" i="10"/>
  <c r="E44" i="10"/>
  <c r="E45" i="10"/>
  <c r="E46" i="10"/>
  <c r="E48" i="10"/>
  <c r="E49" i="10"/>
  <c r="G2310" i="9"/>
  <c r="G542" i="9"/>
  <c r="G2362" i="9"/>
  <c r="F293" i="9"/>
  <c r="F443" i="9"/>
  <c r="F503" i="9"/>
  <c r="F723" i="9"/>
  <c r="F783" i="9"/>
  <c r="F838" i="9"/>
  <c r="F911" i="9"/>
  <c r="F1043" i="9"/>
  <c r="F1103" i="9"/>
  <c r="F1176" i="9"/>
  <c r="F1231" i="9"/>
  <c r="F1311" i="9"/>
  <c r="F1386" i="9"/>
  <c r="F1460" i="9"/>
  <c r="F1545" i="9"/>
  <c r="F1687" i="9"/>
  <c r="F1743" i="9"/>
  <c r="F1826" i="9"/>
  <c r="F1961" i="9"/>
  <c r="F2036" i="9"/>
  <c r="F2093" i="9"/>
  <c r="F2118" i="9"/>
  <c r="F2142" i="9"/>
  <c r="F2246" i="9"/>
  <c r="F2302" i="9"/>
  <c r="F2321" i="9"/>
  <c r="F2355" i="9"/>
  <c r="J3" i="6"/>
  <c r="J4" i="6"/>
  <c r="J5"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F14" i="5"/>
  <c r="F13" i="5"/>
  <c r="F12" i="5"/>
  <c r="F11" i="5"/>
  <c r="F10" i="5"/>
  <c r="F9" i="5"/>
  <c r="E66" i="6"/>
  <c r="E62" i="6"/>
  <c r="F6" i="5"/>
  <c r="F5" i="5"/>
  <c r="F4" i="5"/>
  <c r="F3" i="5"/>
  <c r="F2" i="5"/>
  <c r="E6" i="6"/>
  <c r="E9" i="3"/>
  <c r="E10" i="3"/>
  <c r="E2" i="3"/>
  <c r="E14" i="3"/>
  <c r="E13" i="3"/>
  <c r="E12" i="3"/>
  <c r="E11" i="3"/>
  <c r="D9" i="5"/>
  <c r="D8" i="5"/>
  <c r="D7" i="5"/>
  <c r="E6" i="3"/>
  <c r="D5" i="5"/>
  <c r="E4" i="3"/>
  <c r="E3" i="3"/>
  <c r="A17" i="1"/>
  <c r="A16" i="1"/>
  <c r="A15" i="1"/>
  <c r="A14" i="1"/>
  <c r="A13" i="1"/>
  <c r="A12" i="1"/>
  <c r="B16" i="1"/>
  <c r="B15" i="1"/>
  <c r="B14" i="1"/>
  <c r="B13" i="1"/>
  <c r="C13" i="1"/>
  <c r="C12" i="1"/>
  <c r="H3" i="9"/>
  <c r="I3" i="9"/>
  <c r="H4" i="9"/>
  <c r="I4" i="9"/>
  <c r="H5" i="9"/>
  <c r="I5" i="9"/>
  <c r="H6" i="9"/>
  <c r="I6" i="9"/>
  <c r="H7" i="9"/>
  <c r="I7" i="9"/>
  <c r="H8" i="9"/>
  <c r="I8" i="9"/>
  <c r="H9" i="9"/>
  <c r="I9" i="9"/>
  <c r="H10" i="9"/>
  <c r="I10" i="9"/>
  <c r="H11" i="9"/>
  <c r="I11" i="9"/>
  <c r="H12" i="9"/>
  <c r="I12" i="9"/>
  <c r="H13" i="9"/>
  <c r="I13" i="9"/>
  <c r="H14" i="9"/>
  <c r="I14" i="9"/>
  <c r="H15" i="9"/>
  <c r="I15" i="9"/>
  <c r="H16" i="9"/>
  <c r="I16" i="9"/>
  <c r="H17" i="9"/>
  <c r="I17" i="9"/>
  <c r="H18" i="9"/>
  <c r="I18" i="9"/>
  <c r="H19" i="9"/>
  <c r="I19" i="9"/>
  <c r="H20" i="9"/>
  <c r="I20" i="9"/>
  <c r="H21" i="9"/>
  <c r="I21" i="9"/>
  <c r="H22" i="9"/>
  <c r="I22" i="9"/>
  <c r="H23" i="9"/>
  <c r="I23" i="9"/>
  <c r="H24" i="9"/>
  <c r="I24" i="9"/>
  <c r="H25" i="9"/>
  <c r="I25" i="9"/>
  <c r="H26" i="9"/>
  <c r="I26" i="9"/>
  <c r="H27" i="9"/>
  <c r="I27" i="9"/>
  <c r="H28" i="9"/>
  <c r="I28" i="9"/>
  <c r="H29" i="9"/>
  <c r="I29" i="9"/>
  <c r="H30" i="9"/>
  <c r="I30" i="9"/>
  <c r="H31" i="9"/>
  <c r="I31" i="9"/>
  <c r="H32" i="9"/>
  <c r="I32" i="9"/>
  <c r="H33" i="9"/>
  <c r="I33" i="9"/>
  <c r="H34" i="9"/>
  <c r="I34" i="9"/>
  <c r="H35" i="9"/>
  <c r="I35" i="9"/>
  <c r="H36" i="9"/>
  <c r="I36" i="9"/>
  <c r="H37" i="9"/>
  <c r="I37" i="9"/>
  <c r="H38" i="9"/>
  <c r="I38" i="9"/>
  <c r="H39" i="9"/>
  <c r="I39" i="9"/>
  <c r="H40" i="9"/>
  <c r="I40" i="9"/>
  <c r="H41" i="9"/>
  <c r="I41" i="9"/>
  <c r="H42" i="9"/>
  <c r="I42" i="9"/>
  <c r="H43" i="9"/>
  <c r="I43" i="9"/>
  <c r="H44" i="9"/>
  <c r="I44" i="9"/>
  <c r="H45" i="9"/>
  <c r="I45" i="9"/>
  <c r="H46" i="9"/>
  <c r="I46" i="9"/>
  <c r="H47" i="9"/>
  <c r="I47" i="9"/>
  <c r="H48" i="9"/>
  <c r="I48" i="9"/>
  <c r="H49" i="9"/>
  <c r="I49" i="9"/>
  <c r="H50" i="9"/>
  <c r="I50" i="9"/>
  <c r="H51" i="9"/>
  <c r="I51" i="9"/>
  <c r="H52" i="9"/>
  <c r="I52" i="9"/>
  <c r="H53" i="9"/>
  <c r="I53" i="9"/>
  <c r="H54" i="9"/>
  <c r="I54" i="9"/>
  <c r="H55" i="9"/>
  <c r="I55" i="9"/>
  <c r="H56" i="9"/>
  <c r="I56" i="9"/>
  <c r="H57" i="9"/>
  <c r="I57" i="9"/>
  <c r="H58" i="9"/>
  <c r="I58" i="9"/>
  <c r="H59" i="9"/>
  <c r="I59" i="9"/>
  <c r="H60" i="9"/>
  <c r="I60" i="9"/>
  <c r="H61" i="9"/>
  <c r="I61" i="9"/>
  <c r="H62" i="9"/>
  <c r="I62" i="9"/>
  <c r="H63" i="9"/>
  <c r="I63" i="9"/>
  <c r="H64" i="9"/>
  <c r="I64" i="9"/>
  <c r="H65" i="9"/>
  <c r="I65" i="9"/>
  <c r="H66" i="9"/>
  <c r="I66" i="9"/>
  <c r="H67" i="9"/>
  <c r="I67" i="9"/>
  <c r="H68" i="9"/>
  <c r="I68" i="9"/>
  <c r="H69" i="9"/>
  <c r="I69" i="9"/>
  <c r="H70" i="9"/>
  <c r="I70" i="9"/>
  <c r="H71" i="9"/>
  <c r="I71" i="9"/>
  <c r="H72" i="9"/>
  <c r="I72" i="9"/>
  <c r="H73" i="9"/>
  <c r="I73" i="9"/>
  <c r="H74" i="9"/>
  <c r="I74" i="9"/>
  <c r="H75" i="9"/>
  <c r="I75" i="9"/>
  <c r="H76" i="9"/>
  <c r="I76" i="9"/>
  <c r="H77" i="9"/>
  <c r="I77" i="9"/>
  <c r="H78" i="9"/>
  <c r="I78" i="9"/>
  <c r="H79" i="9"/>
  <c r="I79" i="9"/>
  <c r="H80" i="9"/>
  <c r="I80" i="9"/>
  <c r="H81" i="9"/>
  <c r="I81" i="9"/>
  <c r="H82" i="9"/>
  <c r="I82" i="9"/>
  <c r="H83" i="9"/>
  <c r="I83" i="9"/>
  <c r="H84" i="9"/>
  <c r="I84" i="9"/>
  <c r="H85" i="9"/>
  <c r="I85" i="9"/>
  <c r="H86" i="9"/>
  <c r="I86" i="9"/>
  <c r="H87" i="9"/>
  <c r="I87" i="9"/>
  <c r="H88" i="9"/>
  <c r="I88" i="9"/>
  <c r="H89" i="9"/>
  <c r="I89" i="9"/>
  <c r="H90" i="9"/>
  <c r="I90" i="9"/>
  <c r="H91" i="9"/>
  <c r="I91" i="9"/>
  <c r="H92" i="9"/>
  <c r="I92" i="9"/>
  <c r="H93" i="9"/>
  <c r="I93" i="9"/>
  <c r="H94" i="9"/>
  <c r="I94" i="9"/>
  <c r="H95" i="9"/>
  <c r="I95" i="9"/>
  <c r="H96" i="9"/>
  <c r="I96" i="9"/>
  <c r="H97" i="9"/>
  <c r="I97" i="9"/>
  <c r="H98" i="9"/>
  <c r="I98" i="9"/>
  <c r="H99" i="9"/>
  <c r="I99" i="9"/>
  <c r="H100" i="9"/>
  <c r="I100" i="9"/>
  <c r="H101" i="9"/>
  <c r="I101" i="9"/>
  <c r="H102" i="9"/>
  <c r="I102" i="9"/>
  <c r="H103" i="9"/>
  <c r="I103" i="9"/>
  <c r="H104" i="9"/>
  <c r="I104" i="9"/>
  <c r="H105" i="9"/>
  <c r="I105" i="9"/>
  <c r="H106" i="9"/>
  <c r="I106" i="9"/>
  <c r="H107" i="9"/>
  <c r="I107" i="9"/>
  <c r="H108" i="9"/>
  <c r="I108" i="9"/>
  <c r="H109" i="9"/>
  <c r="I109" i="9"/>
  <c r="H110" i="9"/>
  <c r="I110" i="9"/>
  <c r="H111" i="9"/>
  <c r="I111" i="9"/>
  <c r="H112" i="9"/>
  <c r="I112" i="9"/>
  <c r="H113" i="9"/>
  <c r="I113" i="9"/>
  <c r="H114" i="9"/>
  <c r="I114" i="9"/>
  <c r="H115" i="9"/>
  <c r="I115" i="9"/>
  <c r="H116" i="9"/>
  <c r="I116" i="9"/>
  <c r="H117" i="9"/>
  <c r="I117" i="9"/>
  <c r="H118" i="9"/>
  <c r="I118" i="9"/>
  <c r="H119" i="9"/>
  <c r="I119" i="9"/>
  <c r="H120" i="9"/>
  <c r="I120" i="9"/>
  <c r="H121" i="9"/>
  <c r="I121" i="9"/>
  <c r="H122" i="9"/>
  <c r="I122" i="9"/>
  <c r="H123" i="9"/>
  <c r="I123" i="9"/>
  <c r="H124" i="9"/>
  <c r="I124" i="9"/>
  <c r="H125" i="9"/>
  <c r="I125" i="9"/>
  <c r="H126" i="9"/>
  <c r="I126" i="9"/>
  <c r="H127" i="9"/>
  <c r="I127" i="9"/>
  <c r="H128" i="9"/>
  <c r="I128" i="9"/>
  <c r="H129" i="9"/>
  <c r="I129" i="9"/>
  <c r="H130" i="9"/>
  <c r="I130" i="9"/>
  <c r="H131" i="9"/>
  <c r="I131" i="9"/>
  <c r="H132" i="9"/>
  <c r="I132" i="9"/>
  <c r="H133" i="9"/>
  <c r="I133" i="9"/>
  <c r="H134" i="9"/>
  <c r="I134" i="9"/>
  <c r="H135" i="9"/>
  <c r="I135" i="9"/>
  <c r="H136" i="9"/>
  <c r="I136" i="9"/>
  <c r="H137" i="9"/>
  <c r="I137" i="9"/>
  <c r="H138" i="9"/>
  <c r="I138" i="9"/>
  <c r="H139" i="9"/>
  <c r="I139" i="9"/>
  <c r="H140" i="9"/>
  <c r="I140" i="9"/>
  <c r="H141" i="9"/>
  <c r="I141" i="9"/>
  <c r="H142" i="9"/>
  <c r="I142" i="9"/>
  <c r="H143" i="9"/>
  <c r="I143" i="9"/>
  <c r="H144" i="9"/>
  <c r="I144" i="9"/>
  <c r="H145" i="9"/>
  <c r="I145" i="9"/>
  <c r="H146" i="9"/>
  <c r="I146" i="9"/>
  <c r="H147" i="9"/>
  <c r="I147" i="9"/>
  <c r="H148" i="9"/>
  <c r="I148" i="9"/>
  <c r="H149" i="9"/>
  <c r="I149" i="9"/>
  <c r="H150" i="9"/>
  <c r="I150" i="9"/>
  <c r="H151" i="9"/>
  <c r="I151" i="9"/>
  <c r="H152" i="9"/>
  <c r="I152" i="9"/>
  <c r="H153" i="9"/>
  <c r="I153" i="9"/>
  <c r="H154" i="9"/>
  <c r="I154" i="9"/>
  <c r="H155" i="9"/>
  <c r="I155" i="9"/>
  <c r="H156" i="9"/>
  <c r="I156" i="9"/>
  <c r="H157" i="9"/>
  <c r="I157" i="9"/>
  <c r="H158" i="9"/>
  <c r="I158" i="9"/>
  <c r="H159" i="9"/>
  <c r="I159" i="9"/>
  <c r="H160" i="9"/>
  <c r="I160" i="9"/>
  <c r="H161" i="9"/>
  <c r="I161" i="9"/>
  <c r="H162" i="9"/>
  <c r="I162" i="9"/>
  <c r="H163" i="9"/>
  <c r="I163" i="9"/>
  <c r="H164" i="9"/>
  <c r="I164" i="9"/>
  <c r="H165" i="9"/>
  <c r="I165" i="9"/>
  <c r="H166" i="9"/>
  <c r="I166" i="9"/>
  <c r="H167" i="9"/>
  <c r="I167" i="9"/>
  <c r="H168" i="9"/>
  <c r="I168" i="9"/>
  <c r="H169" i="9"/>
  <c r="I169" i="9"/>
  <c r="H170" i="9"/>
  <c r="I170" i="9"/>
  <c r="H171" i="9"/>
  <c r="I171" i="9"/>
  <c r="H172" i="9"/>
  <c r="I172" i="9"/>
  <c r="H173" i="9"/>
  <c r="I173" i="9"/>
  <c r="H174" i="9"/>
  <c r="I174" i="9"/>
  <c r="H175" i="9"/>
  <c r="I175" i="9"/>
  <c r="H176" i="9"/>
  <c r="I176" i="9"/>
  <c r="H177" i="9"/>
  <c r="I177" i="9"/>
  <c r="H178" i="9"/>
  <c r="I178" i="9"/>
  <c r="H179" i="9"/>
  <c r="I179" i="9"/>
  <c r="H180" i="9"/>
  <c r="I180" i="9"/>
  <c r="H181" i="9"/>
  <c r="I181" i="9"/>
  <c r="H182" i="9"/>
  <c r="I182" i="9"/>
  <c r="H183" i="9"/>
  <c r="I183" i="9"/>
  <c r="H184" i="9"/>
  <c r="I184" i="9"/>
  <c r="H185" i="9"/>
  <c r="I185" i="9"/>
  <c r="H186" i="9"/>
  <c r="I186" i="9"/>
  <c r="H187" i="9"/>
  <c r="I187" i="9"/>
  <c r="H188" i="9"/>
  <c r="I188" i="9"/>
  <c r="H189" i="9"/>
  <c r="I189" i="9"/>
  <c r="H190" i="9"/>
  <c r="I190" i="9"/>
  <c r="H191" i="9"/>
  <c r="I191" i="9"/>
  <c r="H192" i="9"/>
  <c r="I192" i="9"/>
  <c r="H193" i="9"/>
  <c r="I193" i="9"/>
  <c r="H194" i="9"/>
  <c r="I194" i="9"/>
  <c r="H195" i="9"/>
  <c r="I195" i="9"/>
  <c r="H196" i="9"/>
  <c r="I196" i="9"/>
  <c r="H197" i="9"/>
  <c r="I197" i="9"/>
  <c r="H198" i="9"/>
  <c r="I198" i="9"/>
  <c r="H199" i="9"/>
  <c r="I199" i="9"/>
  <c r="H200" i="9"/>
  <c r="I200" i="9"/>
  <c r="H201" i="9"/>
  <c r="I201" i="9"/>
  <c r="H202" i="9"/>
  <c r="I202" i="9"/>
  <c r="H203" i="9"/>
  <c r="I203" i="9"/>
  <c r="H204" i="9"/>
  <c r="I204" i="9"/>
  <c r="H205" i="9"/>
  <c r="I205" i="9"/>
  <c r="H206" i="9"/>
  <c r="I206" i="9"/>
  <c r="H207" i="9"/>
  <c r="I207" i="9"/>
  <c r="H208" i="9"/>
  <c r="I208" i="9"/>
  <c r="H209" i="9"/>
  <c r="I209" i="9"/>
  <c r="H210" i="9"/>
  <c r="I210" i="9"/>
  <c r="H211" i="9"/>
  <c r="I211" i="9"/>
  <c r="H212" i="9"/>
  <c r="I212" i="9"/>
  <c r="H213" i="9"/>
  <c r="I213" i="9"/>
  <c r="H214" i="9"/>
  <c r="I214" i="9"/>
  <c r="H215" i="9"/>
  <c r="I215" i="9"/>
  <c r="H216" i="9"/>
  <c r="I216" i="9"/>
  <c r="H217" i="9"/>
  <c r="I217" i="9"/>
  <c r="H218" i="9"/>
  <c r="I218" i="9"/>
  <c r="H219" i="9"/>
  <c r="I219" i="9"/>
  <c r="H220" i="9"/>
  <c r="I220" i="9"/>
  <c r="H221" i="9"/>
  <c r="I221" i="9"/>
  <c r="H222" i="9"/>
  <c r="I222" i="9"/>
  <c r="H223" i="9"/>
  <c r="I223" i="9"/>
  <c r="H224" i="9"/>
  <c r="I224" i="9"/>
  <c r="H225" i="9"/>
  <c r="I225" i="9"/>
  <c r="H226" i="9"/>
  <c r="I226" i="9"/>
  <c r="H227" i="9"/>
  <c r="I227" i="9"/>
  <c r="H228" i="9"/>
  <c r="I228" i="9"/>
  <c r="H229" i="9"/>
  <c r="I229" i="9"/>
  <c r="H230" i="9"/>
  <c r="I230" i="9"/>
  <c r="H231" i="9"/>
  <c r="I231" i="9"/>
  <c r="H232" i="9"/>
  <c r="I232" i="9"/>
  <c r="H233" i="9"/>
  <c r="I233" i="9"/>
  <c r="H234" i="9"/>
  <c r="I234" i="9"/>
  <c r="H235" i="9"/>
  <c r="I235" i="9"/>
  <c r="H236" i="9"/>
  <c r="I236" i="9"/>
  <c r="H237" i="9"/>
  <c r="I237" i="9"/>
  <c r="H238" i="9"/>
  <c r="I238" i="9"/>
  <c r="H239" i="9"/>
  <c r="I239" i="9"/>
  <c r="H240" i="9"/>
  <c r="I240" i="9"/>
  <c r="H241" i="9"/>
  <c r="I241" i="9"/>
  <c r="H242" i="9"/>
  <c r="I242" i="9"/>
  <c r="H243" i="9"/>
  <c r="I243" i="9"/>
  <c r="H244" i="9"/>
  <c r="I244" i="9"/>
  <c r="H245" i="9"/>
  <c r="I245" i="9"/>
  <c r="H246" i="9"/>
  <c r="I246" i="9"/>
  <c r="H247" i="9"/>
  <c r="I247" i="9"/>
  <c r="H248" i="9"/>
  <c r="I248" i="9"/>
  <c r="H249" i="9"/>
  <c r="I249" i="9"/>
  <c r="H250" i="9"/>
  <c r="I250" i="9"/>
  <c r="H251" i="9"/>
  <c r="I251" i="9"/>
  <c r="H252" i="9"/>
  <c r="I252" i="9"/>
  <c r="H253" i="9"/>
  <c r="I253" i="9"/>
  <c r="H254" i="9"/>
  <c r="I254" i="9"/>
  <c r="H255" i="9"/>
  <c r="I255" i="9"/>
  <c r="H256" i="9"/>
  <c r="I256" i="9"/>
  <c r="H257" i="9"/>
  <c r="I257" i="9"/>
  <c r="H258" i="9"/>
  <c r="I258" i="9"/>
  <c r="H259" i="9"/>
  <c r="I259" i="9"/>
  <c r="H260" i="9"/>
  <c r="I260" i="9"/>
  <c r="H261" i="9"/>
  <c r="I261" i="9"/>
  <c r="H262" i="9"/>
  <c r="I262" i="9"/>
  <c r="H263" i="9"/>
  <c r="I263" i="9"/>
  <c r="H264" i="9"/>
  <c r="I264" i="9"/>
  <c r="H265" i="9"/>
  <c r="I265" i="9"/>
  <c r="H266" i="9"/>
  <c r="I266" i="9"/>
  <c r="H267" i="9"/>
  <c r="I267" i="9"/>
  <c r="H268" i="9"/>
  <c r="I268" i="9"/>
  <c r="H269" i="9"/>
  <c r="I269" i="9"/>
  <c r="H270" i="9"/>
  <c r="I270" i="9"/>
  <c r="H271" i="9"/>
  <c r="I271" i="9"/>
  <c r="H272" i="9"/>
  <c r="I272" i="9"/>
  <c r="H273" i="9"/>
  <c r="I273" i="9"/>
  <c r="H274" i="9"/>
  <c r="I274" i="9"/>
  <c r="H275" i="9"/>
  <c r="I275" i="9"/>
  <c r="H276" i="9"/>
  <c r="I276" i="9"/>
  <c r="H277" i="9"/>
  <c r="I277" i="9"/>
  <c r="H278" i="9"/>
  <c r="I278" i="9"/>
  <c r="H279" i="9"/>
  <c r="I279" i="9"/>
  <c r="H280" i="9"/>
  <c r="I280" i="9"/>
  <c r="H281" i="9"/>
  <c r="I281" i="9"/>
  <c r="H282" i="9"/>
  <c r="I282" i="9"/>
  <c r="H283" i="9"/>
  <c r="I283" i="9"/>
  <c r="H284" i="9"/>
  <c r="I284" i="9"/>
  <c r="H285" i="9"/>
  <c r="I285" i="9"/>
  <c r="H286" i="9"/>
  <c r="I286" i="9"/>
  <c r="H287" i="9"/>
  <c r="I287" i="9"/>
  <c r="H288" i="9"/>
  <c r="I288" i="9"/>
  <c r="H289" i="9"/>
  <c r="I289" i="9"/>
  <c r="H290" i="9"/>
  <c r="I290" i="9"/>
  <c r="H291" i="9"/>
  <c r="I291" i="9"/>
  <c r="H292" i="9"/>
  <c r="I292" i="9"/>
  <c r="H293" i="9"/>
  <c r="I293" i="9"/>
  <c r="H294" i="9"/>
  <c r="I294" i="9"/>
  <c r="H295" i="9"/>
  <c r="I295" i="9"/>
  <c r="H296" i="9"/>
  <c r="I296" i="9"/>
  <c r="H297" i="9"/>
  <c r="I297" i="9"/>
  <c r="H298" i="9"/>
  <c r="I298" i="9"/>
  <c r="H299" i="9"/>
  <c r="I299" i="9"/>
  <c r="H300" i="9"/>
  <c r="I300" i="9"/>
  <c r="H301" i="9"/>
  <c r="I301" i="9"/>
  <c r="H302" i="9"/>
  <c r="I302" i="9"/>
  <c r="H303" i="9"/>
  <c r="I303" i="9"/>
  <c r="H304" i="9"/>
  <c r="I304" i="9"/>
  <c r="H305" i="9"/>
  <c r="I305" i="9"/>
  <c r="H306" i="9"/>
  <c r="I306" i="9"/>
  <c r="H307" i="9"/>
  <c r="I307" i="9"/>
  <c r="H308" i="9"/>
  <c r="I308" i="9"/>
  <c r="H309" i="9"/>
  <c r="I309" i="9"/>
  <c r="H310" i="9"/>
  <c r="I310" i="9"/>
  <c r="H311" i="9"/>
  <c r="I311" i="9"/>
  <c r="H312" i="9"/>
  <c r="I312" i="9"/>
  <c r="H313" i="9"/>
  <c r="I313" i="9"/>
  <c r="H314" i="9"/>
  <c r="I314" i="9"/>
  <c r="H315" i="9"/>
  <c r="I315" i="9"/>
  <c r="H316" i="9"/>
  <c r="I316" i="9"/>
  <c r="H317" i="9"/>
  <c r="I317" i="9"/>
  <c r="H318" i="9"/>
  <c r="I318" i="9"/>
  <c r="H319" i="9"/>
  <c r="I319" i="9"/>
  <c r="H320" i="9"/>
  <c r="I320" i="9"/>
  <c r="H321" i="9"/>
  <c r="I321" i="9"/>
  <c r="H322" i="9"/>
  <c r="I322" i="9"/>
  <c r="H323" i="9"/>
  <c r="I323" i="9"/>
  <c r="H324" i="9"/>
  <c r="I324" i="9"/>
  <c r="H325" i="9"/>
  <c r="I325" i="9"/>
  <c r="H326" i="9"/>
  <c r="I326" i="9"/>
  <c r="H327" i="9"/>
  <c r="I327" i="9"/>
  <c r="H328" i="9"/>
  <c r="I328" i="9"/>
  <c r="H329" i="9"/>
  <c r="I329" i="9"/>
  <c r="H330" i="9"/>
  <c r="I330" i="9"/>
  <c r="H331" i="9"/>
  <c r="I331" i="9"/>
  <c r="H332" i="9"/>
  <c r="I332" i="9"/>
  <c r="H333" i="9"/>
  <c r="I333" i="9"/>
  <c r="H334" i="9"/>
  <c r="I334" i="9"/>
  <c r="H335" i="9"/>
  <c r="I335" i="9"/>
  <c r="H336" i="9"/>
  <c r="I336" i="9"/>
  <c r="H337" i="9"/>
  <c r="I337" i="9"/>
  <c r="H338" i="9"/>
  <c r="I338" i="9"/>
  <c r="H339" i="9"/>
  <c r="I339" i="9"/>
  <c r="H340" i="9"/>
  <c r="I340" i="9"/>
  <c r="H341" i="9"/>
  <c r="I341" i="9"/>
  <c r="H342" i="9"/>
  <c r="I342" i="9"/>
  <c r="H343" i="9"/>
  <c r="I343" i="9"/>
  <c r="H344" i="9"/>
  <c r="I344" i="9"/>
  <c r="H345" i="9"/>
  <c r="I345" i="9"/>
  <c r="H346" i="9"/>
  <c r="I346" i="9"/>
  <c r="H347" i="9"/>
  <c r="I347" i="9"/>
  <c r="H348" i="9"/>
  <c r="I348" i="9"/>
  <c r="H349" i="9"/>
  <c r="I349" i="9"/>
  <c r="H350" i="9"/>
  <c r="I350" i="9"/>
  <c r="H351" i="9"/>
  <c r="I351" i="9"/>
  <c r="H352" i="9"/>
  <c r="I352" i="9"/>
  <c r="H353" i="9"/>
  <c r="I353" i="9"/>
  <c r="H354" i="9"/>
  <c r="I354" i="9"/>
  <c r="H355" i="9"/>
  <c r="I355" i="9"/>
  <c r="H356" i="9"/>
  <c r="I356" i="9"/>
  <c r="H357" i="9"/>
  <c r="I357" i="9"/>
  <c r="H358" i="9"/>
  <c r="I358" i="9"/>
  <c r="H359" i="9"/>
  <c r="I359" i="9"/>
  <c r="H360" i="9"/>
  <c r="I360" i="9"/>
  <c r="H361" i="9"/>
  <c r="I361" i="9"/>
  <c r="H362" i="9"/>
  <c r="I362" i="9"/>
  <c r="H363" i="9"/>
  <c r="I363" i="9"/>
  <c r="H364" i="9"/>
  <c r="I364" i="9"/>
  <c r="H365" i="9"/>
  <c r="I365" i="9"/>
  <c r="H366" i="9"/>
  <c r="I366" i="9"/>
  <c r="H367" i="9"/>
  <c r="I367" i="9"/>
  <c r="H368" i="9"/>
  <c r="I368" i="9"/>
  <c r="H369" i="9"/>
  <c r="I369" i="9"/>
  <c r="H370" i="9"/>
  <c r="I370" i="9"/>
  <c r="H371" i="9"/>
  <c r="I371" i="9"/>
  <c r="H372" i="9"/>
  <c r="I372" i="9"/>
  <c r="H373" i="9"/>
  <c r="I373" i="9"/>
  <c r="H374" i="9"/>
  <c r="I374" i="9"/>
  <c r="H375" i="9"/>
  <c r="I375" i="9"/>
  <c r="H376" i="9"/>
  <c r="I376" i="9"/>
  <c r="H377" i="9"/>
  <c r="I377" i="9"/>
  <c r="H378" i="9"/>
  <c r="I378" i="9"/>
  <c r="H379" i="9"/>
  <c r="I379" i="9"/>
  <c r="H380" i="9"/>
  <c r="I380" i="9"/>
  <c r="H381" i="9"/>
  <c r="I381" i="9"/>
  <c r="H382" i="9"/>
  <c r="I382" i="9"/>
  <c r="H383" i="9"/>
  <c r="I383" i="9"/>
  <c r="H384" i="9"/>
  <c r="I384" i="9"/>
  <c r="H385" i="9"/>
  <c r="I385" i="9"/>
  <c r="H386" i="9"/>
  <c r="I386" i="9"/>
  <c r="H387" i="9"/>
  <c r="I387" i="9"/>
  <c r="H388" i="9"/>
  <c r="I388" i="9"/>
  <c r="H389" i="9"/>
  <c r="I389" i="9"/>
  <c r="H390" i="9"/>
  <c r="I390" i="9"/>
  <c r="H391" i="9"/>
  <c r="I391" i="9"/>
  <c r="H392" i="9"/>
  <c r="I392" i="9"/>
  <c r="H393" i="9"/>
  <c r="I393" i="9"/>
  <c r="H394" i="9"/>
  <c r="I394" i="9"/>
  <c r="H395" i="9"/>
  <c r="I395" i="9"/>
  <c r="H396" i="9"/>
  <c r="I396" i="9"/>
  <c r="H397" i="9"/>
  <c r="I397" i="9"/>
  <c r="H398" i="9"/>
  <c r="I398" i="9"/>
  <c r="H399" i="9"/>
  <c r="I399" i="9"/>
  <c r="H400" i="9"/>
  <c r="I400" i="9"/>
  <c r="H401" i="9"/>
  <c r="I401" i="9"/>
  <c r="H402" i="9"/>
  <c r="I402" i="9"/>
  <c r="H403" i="9"/>
  <c r="I403" i="9"/>
  <c r="H404" i="9"/>
  <c r="I404" i="9"/>
  <c r="H405" i="9"/>
  <c r="I405" i="9"/>
  <c r="H406" i="9"/>
  <c r="I406" i="9"/>
  <c r="H407" i="9"/>
  <c r="I407" i="9"/>
  <c r="H408" i="9"/>
  <c r="I408" i="9"/>
  <c r="H409" i="9"/>
  <c r="I409" i="9"/>
  <c r="H410" i="9"/>
  <c r="I410" i="9"/>
  <c r="H411" i="9"/>
  <c r="I411" i="9"/>
  <c r="H412" i="9"/>
  <c r="I412" i="9"/>
  <c r="H413" i="9"/>
  <c r="I413" i="9"/>
  <c r="H414" i="9"/>
  <c r="I414" i="9"/>
  <c r="H415" i="9"/>
  <c r="I415" i="9"/>
  <c r="H416" i="9"/>
  <c r="I416" i="9"/>
  <c r="H417" i="9"/>
  <c r="I417" i="9"/>
  <c r="H418" i="9"/>
  <c r="I418" i="9"/>
  <c r="H419" i="9"/>
  <c r="I419" i="9"/>
  <c r="H420" i="9"/>
  <c r="I420" i="9"/>
  <c r="H421" i="9"/>
  <c r="I421" i="9"/>
  <c r="H422" i="9"/>
  <c r="I422" i="9"/>
  <c r="H423" i="9"/>
  <c r="I423" i="9"/>
  <c r="H424" i="9"/>
  <c r="I424" i="9"/>
  <c r="H425" i="9"/>
  <c r="I425" i="9"/>
  <c r="H426" i="9"/>
  <c r="I426" i="9"/>
  <c r="H427" i="9"/>
  <c r="I427" i="9"/>
  <c r="H428" i="9"/>
  <c r="I428" i="9"/>
  <c r="H429" i="9"/>
  <c r="I429" i="9"/>
  <c r="H430" i="9"/>
  <c r="I430" i="9"/>
  <c r="H431" i="9"/>
  <c r="I431" i="9"/>
  <c r="H432" i="9"/>
  <c r="I432" i="9"/>
  <c r="H433" i="9"/>
  <c r="I433" i="9"/>
  <c r="H434" i="9"/>
  <c r="I434" i="9"/>
  <c r="H435" i="9"/>
  <c r="I435" i="9"/>
  <c r="H436" i="9"/>
  <c r="I436" i="9"/>
  <c r="H437" i="9"/>
  <c r="I437" i="9"/>
  <c r="H438" i="9"/>
  <c r="I438" i="9"/>
  <c r="H439" i="9"/>
  <c r="I439" i="9"/>
  <c r="H440" i="9"/>
  <c r="I440" i="9"/>
  <c r="H441" i="9"/>
  <c r="I441" i="9"/>
  <c r="H442" i="9"/>
  <c r="I442" i="9"/>
  <c r="H443" i="9"/>
  <c r="I443" i="9"/>
  <c r="H444" i="9"/>
  <c r="I444" i="9"/>
  <c r="H445" i="9"/>
  <c r="I445" i="9"/>
  <c r="H446" i="9"/>
  <c r="I446" i="9"/>
  <c r="H447" i="9"/>
  <c r="I447" i="9"/>
  <c r="H448" i="9"/>
  <c r="I448" i="9"/>
  <c r="H449" i="9"/>
  <c r="I449" i="9"/>
  <c r="H450" i="9"/>
  <c r="I450" i="9"/>
  <c r="H451" i="9"/>
  <c r="I451" i="9"/>
  <c r="H452" i="9"/>
  <c r="I452" i="9"/>
  <c r="H453" i="9"/>
  <c r="I453" i="9"/>
  <c r="H454" i="9"/>
  <c r="I454" i="9"/>
  <c r="H455" i="9"/>
  <c r="I455" i="9"/>
  <c r="H456" i="9"/>
  <c r="I456" i="9"/>
  <c r="H457" i="9"/>
  <c r="I457" i="9"/>
  <c r="H458" i="9"/>
  <c r="I458" i="9"/>
  <c r="H459" i="9"/>
  <c r="I459" i="9"/>
  <c r="H460" i="9"/>
  <c r="I460" i="9"/>
  <c r="H461" i="9"/>
  <c r="I461" i="9"/>
  <c r="H462" i="9"/>
  <c r="I462" i="9"/>
  <c r="H463" i="9"/>
  <c r="I463" i="9"/>
  <c r="H464" i="9"/>
  <c r="I464" i="9"/>
  <c r="H465" i="9"/>
  <c r="I465" i="9"/>
  <c r="H466" i="9"/>
  <c r="I466" i="9"/>
  <c r="H467" i="9"/>
  <c r="I467" i="9"/>
  <c r="H468" i="9"/>
  <c r="I468" i="9"/>
  <c r="H469" i="9"/>
  <c r="I469" i="9"/>
  <c r="H470" i="9"/>
  <c r="I470" i="9"/>
  <c r="H471" i="9"/>
  <c r="I471" i="9"/>
  <c r="H472" i="9"/>
  <c r="I472" i="9"/>
  <c r="H473" i="9"/>
  <c r="I473" i="9"/>
  <c r="H474" i="9"/>
  <c r="I474" i="9"/>
  <c r="H475" i="9"/>
  <c r="I475" i="9"/>
  <c r="H476" i="9"/>
  <c r="I476" i="9"/>
  <c r="H477" i="9"/>
  <c r="I477" i="9"/>
  <c r="H478" i="9"/>
  <c r="I478" i="9"/>
  <c r="H479" i="9"/>
  <c r="I479" i="9"/>
  <c r="H480" i="9"/>
  <c r="I480" i="9"/>
  <c r="H481" i="9"/>
  <c r="I481" i="9"/>
  <c r="H482" i="9"/>
  <c r="I482" i="9"/>
  <c r="H483" i="9"/>
  <c r="I483" i="9"/>
  <c r="H484" i="9"/>
  <c r="I484" i="9"/>
  <c r="H485" i="9"/>
  <c r="I485" i="9"/>
  <c r="H486" i="9"/>
  <c r="I486" i="9"/>
  <c r="H487" i="9"/>
  <c r="I487" i="9"/>
  <c r="H488" i="9"/>
  <c r="I488" i="9"/>
  <c r="H489" i="9"/>
  <c r="I489" i="9"/>
  <c r="H490" i="9"/>
  <c r="I490" i="9"/>
  <c r="H491" i="9"/>
  <c r="I491" i="9"/>
  <c r="H492" i="9"/>
  <c r="I492" i="9"/>
  <c r="H493" i="9"/>
  <c r="I493" i="9"/>
  <c r="H494" i="9"/>
  <c r="I494" i="9"/>
  <c r="H495" i="9"/>
  <c r="I495" i="9"/>
  <c r="H496" i="9"/>
  <c r="I496" i="9"/>
  <c r="H497" i="9"/>
  <c r="I497" i="9"/>
  <c r="H498" i="9"/>
  <c r="I498" i="9"/>
  <c r="H499" i="9"/>
  <c r="I499" i="9"/>
  <c r="H500" i="9"/>
  <c r="I500" i="9"/>
  <c r="H501" i="9"/>
  <c r="I501" i="9"/>
  <c r="H502" i="9"/>
  <c r="I502" i="9"/>
  <c r="H503" i="9"/>
  <c r="I503" i="9"/>
  <c r="H504" i="9"/>
  <c r="I504" i="9"/>
  <c r="H505" i="9"/>
  <c r="I505" i="9"/>
  <c r="H506" i="9"/>
  <c r="I506" i="9"/>
  <c r="H507" i="9"/>
  <c r="I507" i="9"/>
  <c r="H508" i="9"/>
  <c r="I508" i="9"/>
  <c r="H509" i="9"/>
  <c r="I509" i="9"/>
  <c r="H510" i="9"/>
  <c r="I510" i="9"/>
  <c r="H511" i="9"/>
  <c r="I511" i="9"/>
  <c r="H512" i="9"/>
  <c r="I512" i="9"/>
  <c r="H513" i="9"/>
  <c r="I513" i="9"/>
  <c r="H514" i="9"/>
  <c r="I514" i="9"/>
  <c r="H515" i="9"/>
  <c r="I515" i="9"/>
  <c r="H516" i="9"/>
  <c r="I516" i="9"/>
  <c r="H517" i="9"/>
  <c r="I517" i="9"/>
  <c r="H518" i="9"/>
  <c r="I518" i="9"/>
  <c r="H519" i="9"/>
  <c r="I519" i="9"/>
  <c r="H520" i="9"/>
  <c r="I520" i="9"/>
  <c r="H521" i="9"/>
  <c r="I521" i="9"/>
  <c r="H522" i="9"/>
  <c r="I522" i="9"/>
  <c r="H523" i="9"/>
  <c r="I523" i="9"/>
  <c r="H524" i="9"/>
  <c r="I524" i="9"/>
  <c r="H525" i="9"/>
  <c r="I525" i="9"/>
  <c r="H526" i="9"/>
  <c r="I526" i="9"/>
  <c r="H527" i="9"/>
  <c r="I527" i="9"/>
  <c r="H528" i="9"/>
  <c r="I528" i="9"/>
  <c r="H529" i="9"/>
  <c r="I529" i="9"/>
  <c r="H530" i="9"/>
  <c r="I530" i="9"/>
  <c r="H531" i="9"/>
  <c r="I531" i="9"/>
  <c r="H532" i="9"/>
  <c r="I532" i="9"/>
  <c r="H533" i="9"/>
  <c r="I533" i="9"/>
  <c r="H534" i="9"/>
  <c r="I534" i="9"/>
  <c r="H535" i="9"/>
  <c r="I535" i="9"/>
  <c r="H536" i="9"/>
  <c r="I536" i="9"/>
  <c r="H537" i="9"/>
  <c r="I537" i="9"/>
  <c r="H538" i="9"/>
  <c r="I538" i="9"/>
  <c r="H539" i="9"/>
  <c r="I539" i="9"/>
  <c r="H540" i="9"/>
  <c r="I540" i="9"/>
  <c r="H541" i="9"/>
  <c r="I541" i="9"/>
  <c r="H542" i="9"/>
  <c r="I542" i="9"/>
  <c r="H543" i="9"/>
  <c r="I543" i="9"/>
  <c r="H544" i="9"/>
  <c r="I544" i="9"/>
  <c r="H545" i="9"/>
  <c r="I545" i="9"/>
  <c r="H546" i="9"/>
  <c r="I546" i="9"/>
  <c r="H547" i="9"/>
  <c r="I547" i="9"/>
  <c r="H548" i="9"/>
  <c r="I548" i="9"/>
  <c r="H549" i="9"/>
  <c r="I549" i="9"/>
  <c r="H550" i="9"/>
  <c r="I550" i="9"/>
  <c r="H551" i="9"/>
  <c r="I551" i="9"/>
  <c r="H552" i="9"/>
  <c r="I552" i="9"/>
  <c r="H553" i="9"/>
  <c r="I553" i="9"/>
  <c r="H554" i="9"/>
  <c r="I554" i="9"/>
  <c r="H555" i="9"/>
  <c r="I555" i="9"/>
  <c r="H556" i="9"/>
  <c r="I556" i="9"/>
  <c r="H557" i="9"/>
  <c r="I557" i="9"/>
  <c r="H558" i="9"/>
  <c r="I558" i="9"/>
  <c r="H559" i="9"/>
  <c r="I559" i="9"/>
  <c r="H560" i="9"/>
  <c r="I560" i="9"/>
  <c r="H561" i="9"/>
  <c r="I561" i="9"/>
  <c r="H562" i="9"/>
  <c r="I562" i="9"/>
  <c r="H563" i="9"/>
  <c r="I563" i="9"/>
  <c r="H564" i="9"/>
  <c r="I564" i="9"/>
  <c r="H565" i="9"/>
  <c r="I565" i="9"/>
  <c r="H566" i="9"/>
  <c r="I566" i="9"/>
  <c r="H567" i="9"/>
  <c r="I567" i="9"/>
  <c r="H568" i="9"/>
  <c r="I568" i="9"/>
  <c r="H569" i="9"/>
  <c r="I569" i="9"/>
  <c r="H570" i="9"/>
  <c r="I570" i="9"/>
  <c r="H571" i="9"/>
  <c r="I571" i="9"/>
  <c r="H572" i="9"/>
  <c r="I572" i="9"/>
  <c r="H573" i="9"/>
  <c r="I573" i="9"/>
  <c r="H574" i="9"/>
  <c r="I574" i="9"/>
  <c r="H575" i="9"/>
  <c r="I575" i="9"/>
  <c r="H576" i="9"/>
  <c r="I576" i="9"/>
  <c r="H577" i="9"/>
  <c r="I577" i="9"/>
  <c r="H578" i="9"/>
  <c r="I578" i="9"/>
  <c r="H579" i="9"/>
  <c r="I579" i="9"/>
  <c r="H580" i="9"/>
  <c r="I580" i="9"/>
  <c r="H581" i="9"/>
  <c r="I581" i="9"/>
  <c r="H582" i="9"/>
  <c r="I582" i="9"/>
  <c r="H583" i="9"/>
  <c r="I583" i="9"/>
  <c r="H584" i="9"/>
  <c r="I584" i="9"/>
  <c r="H585" i="9"/>
  <c r="I585" i="9"/>
  <c r="H586" i="9"/>
  <c r="I586" i="9"/>
  <c r="H587" i="9"/>
  <c r="I587" i="9"/>
  <c r="H588" i="9"/>
  <c r="I588" i="9"/>
  <c r="H589" i="9"/>
  <c r="I589" i="9"/>
  <c r="H590" i="9"/>
  <c r="I590" i="9"/>
  <c r="H591" i="9"/>
  <c r="I591" i="9"/>
  <c r="H592" i="9"/>
  <c r="I592" i="9"/>
  <c r="H593" i="9"/>
  <c r="I593" i="9"/>
  <c r="H594" i="9"/>
  <c r="I594" i="9"/>
  <c r="H595" i="9"/>
  <c r="I595" i="9"/>
  <c r="H596" i="9"/>
  <c r="I596" i="9"/>
  <c r="H597" i="9"/>
  <c r="I597" i="9"/>
  <c r="H598" i="9"/>
  <c r="I598" i="9"/>
  <c r="H599" i="9"/>
  <c r="I599" i="9"/>
  <c r="H600" i="9"/>
  <c r="I600" i="9"/>
  <c r="H601" i="9"/>
  <c r="I601" i="9"/>
  <c r="H602" i="9"/>
  <c r="I602" i="9"/>
  <c r="H603" i="9"/>
  <c r="I603" i="9"/>
  <c r="H604" i="9"/>
  <c r="I604" i="9"/>
  <c r="H605" i="9"/>
  <c r="I605" i="9"/>
  <c r="H606" i="9"/>
  <c r="I606" i="9"/>
  <c r="H607" i="9"/>
  <c r="I607" i="9"/>
  <c r="H608" i="9"/>
  <c r="I608" i="9"/>
  <c r="H609" i="9"/>
  <c r="I609" i="9"/>
  <c r="H610" i="9"/>
  <c r="I610" i="9"/>
  <c r="H611" i="9"/>
  <c r="I611" i="9"/>
  <c r="H612" i="9"/>
  <c r="I612" i="9"/>
  <c r="H613" i="9"/>
  <c r="I613" i="9"/>
  <c r="H614" i="9"/>
  <c r="I614" i="9"/>
  <c r="H615" i="9"/>
  <c r="I615" i="9"/>
  <c r="H616" i="9"/>
  <c r="I616" i="9"/>
  <c r="H617" i="9"/>
  <c r="I617" i="9"/>
  <c r="H618" i="9"/>
  <c r="I618" i="9"/>
  <c r="H619" i="9"/>
  <c r="I619" i="9"/>
  <c r="H620" i="9"/>
  <c r="I620" i="9"/>
  <c r="H621" i="9"/>
  <c r="I621" i="9"/>
  <c r="H622" i="9"/>
  <c r="I622" i="9"/>
  <c r="H623" i="9"/>
  <c r="I623" i="9"/>
  <c r="H624" i="9"/>
  <c r="I624" i="9"/>
  <c r="H625" i="9"/>
  <c r="I625" i="9"/>
  <c r="H626" i="9"/>
  <c r="I626" i="9"/>
  <c r="H627" i="9"/>
  <c r="I627" i="9"/>
  <c r="H628" i="9"/>
  <c r="I628" i="9"/>
  <c r="H629" i="9"/>
  <c r="I629" i="9"/>
  <c r="H630" i="9"/>
  <c r="I630" i="9"/>
  <c r="H631" i="9"/>
  <c r="I631" i="9"/>
  <c r="H632" i="9"/>
  <c r="I632" i="9"/>
  <c r="H633" i="9"/>
  <c r="I633" i="9"/>
  <c r="H634" i="9"/>
  <c r="I634" i="9"/>
  <c r="H635" i="9"/>
  <c r="I635" i="9"/>
  <c r="H636" i="9"/>
  <c r="I636" i="9"/>
  <c r="H637" i="9"/>
  <c r="I637" i="9"/>
  <c r="H638" i="9"/>
  <c r="I638" i="9"/>
  <c r="H639" i="9"/>
  <c r="I639" i="9"/>
  <c r="H640" i="9"/>
  <c r="I640" i="9"/>
  <c r="H641" i="9"/>
  <c r="I641" i="9"/>
  <c r="H642" i="9"/>
  <c r="I642" i="9"/>
  <c r="H643" i="9"/>
  <c r="I643" i="9"/>
  <c r="H644" i="9"/>
  <c r="I644" i="9"/>
  <c r="H645" i="9"/>
  <c r="I645" i="9"/>
  <c r="H646" i="9"/>
  <c r="I646" i="9"/>
  <c r="H647" i="9"/>
  <c r="I647" i="9"/>
  <c r="H648" i="9"/>
  <c r="I648" i="9"/>
  <c r="H649" i="9"/>
  <c r="I649" i="9"/>
  <c r="H650" i="9"/>
  <c r="I650" i="9"/>
  <c r="H651" i="9"/>
  <c r="I651" i="9"/>
  <c r="H652" i="9"/>
  <c r="I652" i="9"/>
  <c r="H653" i="9"/>
  <c r="I653" i="9"/>
  <c r="H654" i="9"/>
  <c r="I654" i="9"/>
  <c r="H655" i="9"/>
  <c r="I655" i="9"/>
  <c r="H656" i="9"/>
  <c r="I656" i="9"/>
  <c r="H657" i="9"/>
  <c r="I657" i="9"/>
  <c r="H658" i="9"/>
  <c r="I658" i="9"/>
  <c r="H659" i="9"/>
  <c r="I659" i="9"/>
  <c r="H660" i="9"/>
  <c r="I660" i="9"/>
  <c r="H661" i="9"/>
  <c r="I661" i="9"/>
  <c r="H662" i="9"/>
  <c r="I662" i="9"/>
  <c r="H663" i="9"/>
  <c r="I663" i="9"/>
  <c r="H664" i="9"/>
  <c r="I664" i="9"/>
  <c r="H665" i="9"/>
  <c r="I665" i="9"/>
  <c r="H666" i="9"/>
  <c r="I666" i="9"/>
  <c r="H667" i="9"/>
  <c r="I667" i="9"/>
  <c r="H668" i="9"/>
  <c r="I668" i="9"/>
  <c r="H669" i="9"/>
  <c r="I669" i="9"/>
  <c r="H670" i="9"/>
  <c r="I670" i="9"/>
  <c r="H671" i="9"/>
  <c r="I671" i="9"/>
  <c r="H672" i="9"/>
  <c r="I672" i="9"/>
  <c r="H673" i="9"/>
  <c r="I673" i="9"/>
  <c r="H674" i="9"/>
  <c r="I674" i="9"/>
  <c r="H675" i="9"/>
  <c r="I675" i="9"/>
  <c r="H676" i="9"/>
  <c r="I676" i="9"/>
  <c r="H677" i="9"/>
  <c r="I677" i="9"/>
  <c r="H678" i="9"/>
  <c r="I678" i="9"/>
  <c r="H679" i="9"/>
  <c r="I679" i="9"/>
  <c r="H680" i="9"/>
  <c r="I680" i="9"/>
  <c r="H681" i="9"/>
  <c r="I681" i="9"/>
  <c r="H682" i="9"/>
  <c r="I682" i="9"/>
  <c r="H683" i="9"/>
  <c r="I683" i="9"/>
  <c r="H684" i="9"/>
  <c r="I684" i="9"/>
  <c r="H685" i="9"/>
  <c r="I685" i="9"/>
  <c r="H686" i="9"/>
  <c r="I686" i="9"/>
  <c r="H687" i="9"/>
  <c r="I687" i="9"/>
  <c r="H688" i="9"/>
  <c r="I688" i="9"/>
  <c r="H689" i="9"/>
  <c r="I689" i="9"/>
  <c r="H690" i="9"/>
  <c r="I690" i="9"/>
  <c r="H691" i="9"/>
  <c r="I691" i="9"/>
  <c r="H692" i="9"/>
  <c r="I692" i="9"/>
  <c r="H693" i="9"/>
  <c r="I693" i="9"/>
  <c r="H694" i="9"/>
  <c r="I694" i="9"/>
  <c r="H695" i="9"/>
  <c r="I695" i="9"/>
  <c r="H696" i="9"/>
  <c r="I696" i="9"/>
  <c r="H697" i="9"/>
  <c r="I697" i="9"/>
  <c r="H698" i="9"/>
  <c r="I698" i="9"/>
  <c r="H699" i="9"/>
  <c r="I699" i="9"/>
  <c r="H700" i="9"/>
  <c r="I700" i="9"/>
  <c r="H701" i="9"/>
  <c r="I701" i="9"/>
  <c r="H702" i="9"/>
  <c r="I702" i="9"/>
  <c r="H703" i="9"/>
  <c r="I703" i="9"/>
  <c r="H704" i="9"/>
  <c r="I704" i="9"/>
  <c r="H705" i="9"/>
  <c r="I705" i="9"/>
  <c r="H706" i="9"/>
  <c r="I706" i="9"/>
  <c r="H707" i="9"/>
  <c r="I707" i="9"/>
  <c r="H708" i="9"/>
  <c r="I708" i="9"/>
  <c r="H709" i="9"/>
  <c r="I709" i="9"/>
  <c r="H710" i="9"/>
  <c r="I710" i="9"/>
  <c r="H711" i="9"/>
  <c r="I711" i="9"/>
  <c r="H712" i="9"/>
  <c r="I712" i="9"/>
  <c r="H713" i="9"/>
  <c r="I713" i="9"/>
  <c r="H714" i="9"/>
  <c r="I714" i="9"/>
  <c r="H715" i="9"/>
  <c r="I715" i="9"/>
  <c r="H716" i="9"/>
  <c r="I716" i="9"/>
  <c r="H717" i="9"/>
  <c r="I717" i="9"/>
  <c r="H718" i="9"/>
  <c r="I718" i="9"/>
  <c r="H719" i="9"/>
  <c r="I719" i="9"/>
  <c r="H720" i="9"/>
  <c r="I720" i="9"/>
  <c r="H721" i="9"/>
  <c r="I721" i="9"/>
  <c r="H722" i="9"/>
  <c r="I722" i="9"/>
  <c r="H723" i="9"/>
  <c r="I723" i="9"/>
  <c r="H724" i="9"/>
  <c r="I724" i="9"/>
  <c r="H725" i="9"/>
  <c r="I725" i="9"/>
  <c r="H726" i="9"/>
  <c r="I726" i="9"/>
  <c r="H727" i="9"/>
  <c r="I727" i="9"/>
  <c r="H728" i="9"/>
  <c r="I728" i="9"/>
  <c r="H729" i="9"/>
  <c r="I729" i="9"/>
  <c r="H730" i="9"/>
  <c r="I730" i="9"/>
  <c r="H731" i="9"/>
  <c r="I731" i="9"/>
  <c r="H732" i="9"/>
  <c r="I732" i="9"/>
  <c r="H733" i="9"/>
  <c r="I733" i="9"/>
  <c r="H734" i="9"/>
  <c r="I734" i="9"/>
  <c r="H735" i="9"/>
  <c r="I735" i="9"/>
  <c r="H736" i="9"/>
  <c r="I736" i="9"/>
  <c r="H737" i="9"/>
  <c r="I737" i="9"/>
  <c r="H738" i="9"/>
  <c r="I738" i="9"/>
  <c r="H739" i="9"/>
  <c r="I739" i="9"/>
  <c r="H740" i="9"/>
  <c r="I740" i="9"/>
  <c r="H741" i="9"/>
  <c r="I741" i="9"/>
  <c r="H742" i="9"/>
  <c r="I742" i="9"/>
  <c r="H743" i="9"/>
  <c r="I743" i="9"/>
  <c r="H744" i="9"/>
  <c r="I744" i="9"/>
  <c r="H745" i="9"/>
  <c r="I745" i="9"/>
  <c r="H746" i="9"/>
  <c r="I746" i="9"/>
  <c r="H747" i="9"/>
  <c r="I747" i="9"/>
  <c r="H748" i="9"/>
  <c r="I748" i="9"/>
  <c r="H749" i="9"/>
  <c r="I749" i="9"/>
  <c r="H750" i="9"/>
  <c r="I750" i="9"/>
  <c r="H751" i="9"/>
  <c r="I751" i="9"/>
  <c r="H752" i="9"/>
  <c r="I752" i="9"/>
  <c r="H753" i="9"/>
  <c r="I753" i="9"/>
  <c r="H754" i="9"/>
  <c r="I754" i="9"/>
  <c r="H755" i="9"/>
  <c r="I755" i="9"/>
  <c r="H756" i="9"/>
  <c r="I756" i="9"/>
  <c r="H757" i="9"/>
  <c r="I757" i="9"/>
  <c r="H758" i="9"/>
  <c r="I758" i="9"/>
  <c r="H759" i="9"/>
  <c r="I759" i="9"/>
  <c r="H760" i="9"/>
  <c r="I760" i="9"/>
  <c r="H761" i="9"/>
  <c r="I761" i="9"/>
  <c r="H762" i="9"/>
  <c r="I762" i="9"/>
  <c r="H763" i="9"/>
  <c r="I763" i="9"/>
  <c r="H764" i="9"/>
  <c r="I764" i="9"/>
  <c r="H765" i="9"/>
  <c r="I765" i="9"/>
  <c r="H766" i="9"/>
  <c r="I766" i="9"/>
  <c r="H767" i="9"/>
  <c r="I767" i="9"/>
  <c r="H768" i="9"/>
  <c r="I768" i="9"/>
  <c r="H769" i="9"/>
  <c r="I769" i="9"/>
  <c r="H770" i="9"/>
  <c r="I770" i="9"/>
  <c r="H771" i="9"/>
  <c r="I771" i="9"/>
  <c r="H772" i="9"/>
  <c r="I772" i="9"/>
  <c r="H773" i="9"/>
  <c r="I773" i="9"/>
  <c r="H774" i="9"/>
  <c r="I774" i="9"/>
  <c r="H775" i="9"/>
  <c r="I775" i="9"/>
  <c r="H776" i="9"/>
  <c r="I776" i="9"/>
  <c r="H777" i="9"/>
  <c r="I777" i="9"/>
  <c r="H778" i="9"/>
  <c r="I778" i="9"/>
  <c r="H779" i="9"/>
  <c r="I779" i="9"/>
  <c r="H780" i="9"/>
  <c r="I780" i="9"/>
  <c r="H781" i="9"/>
  <c r="I781" i="9"/>
  <c r="H782" i="9"/>
  <c r="I782" i="9"/>
  <c r="H783" i="9"/>
  <c r="I783" i="9"/>
  <c r="H784" i="9"/>
  <c r="I784" i="9"/>
  <c r="H785" i="9"/>
  <c r="I785" i="9"/>
  <c r="H786" i="9"/>
  <c r="I786" i="9"/>
  <c r="H787" i="9"/>
  <c r="I787" i="9"/>
  <c r="H788" i="9"/>
  <c r="I788" i="9"/>
  <c r="H789" i="9"/>
  <c r="I789" i="9"/>
  <c r="H790" i="9"/>
  <c r="I790" i="9"/>
  <c r="H791" i="9"/>
  <c r="I791" i="9"/>
  <c r="H792" i="9"/>
  <c r="I792" i="9"/>
  <c r="H793" i="9"/>
  <c r="I793" i="9"/>
  <c r="H794" i="9"/>
  <c r="I794" i="9"/>
  <c r="H795" i="9"/>
  <c r="I795" i="9"/>
  <c r="H796" i="9"/>
  <c r="I796" i="9"/>
  <c r="H797" i="9"/>
  <c r="I797" i="9"/>
  <c r="H798" i="9"/>
  <c r="I798" i="9"/>
  <c r="H799" i="9"/>
  <c r="I799" i="9"/>
  <c r="H800" i="9"/>
  <c r="I800" i="9"/>
  <c r="H801" i="9"/>
  <c r="I801" i="9"/>
  <c r="H802" i="9"/>
  <c r="I802" i="9"/>
  <c r="H803" i="9"/>
  <c r="I803" i="9"/>
  <c r="H804" i="9"/>
  <c r="I804" i="9"/>
  <c r="H805" i="9"/>
  <c r="I805" i="9"/>
  <c r="H806" i="9"/>
  <c r="I806" i="9"/>
  <c r="H807" i="9"/>
  <c r="I807" i="9"/>
  <c r="H808" i="9"/>
  <c r="I808" i="9"/>
  <c r="H809" i="9"/>
  <c r="I809" i="9"/>
  <c r="H810" i="9"/>
  <c r="I810" i="9"/>
  <c r="H811" i="9"/>
  <c r="I811" i="9"/>
  <c r="H812" i="9"/>
  <c r="I812" i="9"/>
  <c r="H813" i="9"/>
  <c r="I813" i="9"/>
  <c r="H814" i="9"/>
  <c r="I814" i="9"/>
  <c r="H815" i="9"/>
  <c r="I815" i="9"/>
  <c r="H816" i="9"/>
  <c r="I816" i="9"/>
  <c r="H817" i="9"/>
  <c r="I817" i="9"/>
  <c r="H818" i="9"/>
  <c r="I818" i="9"/>
  <c r="H819" i="9"/>
  <c r="I819" i="9"/>
  <c r="H820" i="9"/>
  <c r="I820" i="9"/>
  <c r="H821" i="9"/>
  <c r="I821" i="9"/>
  <c r="H822" i="9"/>
  <c r="I822" i="9"/>
  <c r="H823" i="9"/>
  <c r="I823" i="9"/>
  <c r="H824" i="9"/>
  <c r="I824" i="9"/>
  <c r="H825" i="9"/>
  <c r="I825" i="9"/>
  <c r="H826" i="9"/>
  <c r="I826" i="9"/>
  <c r="H827" i="9"/>
  <c r="I827" i="9"/>
  <c r="H828" i="9"/>
  <c r="I828" i="9"/>
  <c r="H829" i="9"/>
  <c r="I829" i="9"/>
  <c r="H830" i="9"/>
  <c r="I830" i="9"/>
  <c r="H831" i="9"/>
  <c r="I831" i="9"/>
  <c r="H832" i="9"/>
  <c r="I832" i="9"/>
  <c r="H833" i="9"/>
  <c r="I833" i="9"/>
  <c r="H834" i="9"/>
  <c r="I834" i="9"/>
  <c r="H835" i="9"/>
  <c r="I835" i="9"/>
  <c r="H836" i="9"/>
  <c r="I836" i="9"/>
  <c r="H837" i="9"/>
  <c r="I837" i="9"/>
  <c r="H838" i="9"/>
  <c r="I838" i="9"/>
  <c r="H839" i="9"/>
  <c r="I839" i="9"/>
  <c r="H840" i="9"/>
  <c r="I840" i="9"/>
  <c r="H841" i="9"/>
  <c r="I841" i="9"/>
  <c r="H842" i="9"/>
  <c r="I842" i="9"/>
  <c r="H843" i="9"/>
  <c r="I843" i="9"/>
  <c r="H844" i="9"/>
  <c r="I844" i="9"/>
  <c r="H845" i="9"/>
  <c r="I845" i="9"/>
  <c r="H846" i="9"/>
  <c r="I846" i="9"/>
  <c r="H847" i="9"/>
  <c r="I847" i="9"/>
  <c r="H848" i="9"/>
  <c r="I848" i="9"/>
  <c r="H849" i="9"/>
  <c r="I849" i="9"/>
  <c r="H850" i="9"/>
  <c r="I850" i="9"/>
  <c r="H851" i="9"/>
  <c r="I851" i="9"/>
  <c r="H852" i="9"/>
  <c r="I852" i="9"/>
  <c r="H853" i="9"/>
  <c r="I853" i="9"/>
  <c r="H854" i="9"/>
  <c r="I854" i="9"/>
  <c r="H855" i="9"/>
  <c r="I855" i="9"/>
  <c r="H856" i="9"/>
  <c r="I856" i="9"/>
  <c r="H857" i="9"/>
  <c r="I857" i="9"/>
  <c r="H858" i="9"/>
  <c r="I858" i="9"/>
  <c r="H859" i="9"/>
  <c r="I859" i="9"/>
  <c r="H860" i="9"/>
  <c r="I860" i="9"/>
  <c r="H861" i="9"/>
  <c r="I861" i="9"/>
  <c r="H862" i="9"/>
  <c r="I862" i="9"/>
  <c r="H863" i="9"/>
  <c r="I863" i="9"/>
  <c r="H864" i="9"/>
  <c r="I864" i="9"/>
  <c r="H865" i="9"/>
  <c r="I865" i="9"/>
  <c r="H866" i="9"/>
  <c r="I866" i="9"/>
  <c r="H867" i="9"/>
  <c r="I867" i="9"/>
  <c r="H868" i="9"/>
  <c r="I868" i="9"/>
  <c r="H869" i="9"/>
  <c r="I869" i="9"/>
  <c r="H870" i="9"/>
  <c r="I870" i="9"/>
  <c r="H871" i="9"/>
  <c r="I871" i="9"/>
  <c r="H872" i="9"/>
  <c r="I872" i="9"/>
  <c r="H873" i="9"/>
  <c r="I873" i="9"/>
  <c r="H874" i="9"/>
  <c r="I874" i="9"/>
  <c r="H875" i="9"/>
  <c r="I875" i="9"/>
  <c r="H876" i="9"/>
  <c r="I876" i="9"/>
  <c r="H877" i="9"/>
  <c r="I877" i="9"/>
  <c r="H878" i="9"/>
  <c r="I878" i="9"/>
  <c r="H879" i="9"/>
  <c r="I879" i="9"/>
  <c r="H880" i="9"/>
  <c r="I880" i="9"/>
  <c r="H881" i="9"/>
  <c r="I881" i="9"/>
  <c r="H882" i="9"/>
  <c r="I882" i="9"/>
  <c r="H883" i="9"/>
  <c r="I883" i="9"/>
  <c r="H884" i="9"/>
  <c r="I884" i="9"/>
  <c r="H885" i="9"/>
  <c r="I885" i="9"/>
  <c r="H886" i="9"/>
  <c r="I886" i="9"/>
  <c r="H887" i="9"/>
  <c r="I887" i="9"/>
  <c r="H888" i="9"/>
  <c r="I888" i="9"/>
  <c r="H889" i="9"/>
  <c r="I889" i="9"/>
  <c r="H890" i="9"/>
  <c r="I890" i="9"/>
  <c r="H891" i="9"/>
  <c r="I891" i="9"/>
  <c r="H892" i="9"/>
  <c r="I892" i="9"/>
  <c r="H893" i="9"/>
  <c r="I893" i="9"/>
  <c r="H894" i="9"/>
  <c r="I894" i="9"/>
  <c r="H895" i="9"/>
  <c r="I895" i="9"/>
  <c r="H896" i="9"/>
  <c r="I896" i="9"/>
  <c r="H897" i="9"/>
  <c r="I897" i="9"/>
  <c r="H898" i="9"/>
  <c r="I898" i="9"/>
  <c r="H899" i="9"/>
  <c r="I899" i="9"/>
  <c r="H900" i="9"/>
  <c r="I900" i="9"/>
  <c r="H901" i="9"/>
  <c r="I901" i="9"/>
  <c r="H902" i="9"/>
  <c r="I902" i="9"/>
  <c r="H903" i="9"/>
  <c r="I903" i="9"/>
  <c r="H904" i="9"/>
  <c r="I904" i="9"/>
  <c r="H905" i="9"/>
  <c r="I905" i="9"/>
  <c r="H906" i="9"/>
  <c r="I906" i="9"/>
  <c r="H907" i="9"/>
  <c r="I907" i="9"/>
  <c r="H908" i="9"/>
  <c r="I908" i="9"/>
  <c r="H909" i="9"/>
  <c r="I909" i="9"/>
  <c r="H910" i="9"/>
  <c r="I910" i="9"/>
  <c r="H911" i="9"/>
  <c r="I911" i="9"/>
  <c r="H912" i="9"/>
  <c r="I912" i="9"/>
  <c r="H913" i="9"/>
  <c r="I913" i="9"/>
  <c r="H914" i="9"/>
  <c r="I914" i="9"/>
  <c r="H915" i="9"/>
  <c r="I915" i="9"/>
  <c r="H916" i="9"/>
  <c r="I916" i="9"/>
  <c r="H917" i="9"/>
  <c r="I917" i="9"/>
  <c r="H918" i="9"/>
  <c r="I918" i="9"/>
  <c r="H919" i="9"/>
  <c r="I919" i="9"/>
  <c r="H920" i="9"/>
  <c r="I920" i="9"/>
  <c r="H921" i="9"/>
  <c r="I921" i="9"/>
  <c r="H922" i="9"/>
  <c r="I922" i="9"/>
  <c r="H923" i="9"/>
  <c r="I923" i="9"/>
  <c r="H924" i="9"/>
  <c r="I924" i="9"/>
  <c r="H925" i="9"/>
  <c r="I925" i="9"/>
  <c r="H926" i="9"/>
  <c r="I926" i="9"/>
  <c r="H927" i="9"/>
  <c r="I927" i="9"/>
  <c r="H928" i="9"/>
  <c r="I928" i="9"/>
  <c r="H929" i="9"/>
  <c r="I929" i="9"/>
  <c r="H930" i="9"/>
  <c r="I930" i="9"/>
  <c r="H931" i="9"/>
  <c r="I931" i="9"/>
  <c r="H932" i="9"/>
  <c r="I932" i="9"/>
  <c r="H933" i="9"/>
  <c r="I933" i="9"/>
  <c r="H934" i="9"/>
  <c r="I934" i="9"/>
  <c r="H935" i="9"/>
  <c r="I935" i="9"/>
  <c r="H936" i="9"/>
  <c r="I936" i="9"/>
  <c r="H937" i="9"/>
  <c r="I937" i="9"/>
  <c r="H938" i="9"/>
  <c r="I938" i="9"/>
  <c r="H939" i="9"/>
  <c r="I939" i="9"/>
  <c r="H940" i="9"/>
  <c r="I940" i="9"/>
  <c r="H941" i="9"/>
  <c r="I941" i="9"/>
  <c r="H942" i="9"/>
  <c r="I942" i="9"/>
  <c r="H943" i="9"/>
  <c r="I943" i="9"/>
  <c r="H944" i="9"/>
  <c r="I944" i="9"/>
  <c r="H945" i="9"/>
  <c r="I945" i="9"/>
  <c r="H946" i="9"/>
  <c r="I946" i="9"/>
  <c r="H947" i="9"/>
  <c r="I947" i="9"/>
  <c r="H948" i="9"/>
  <c r="I948" i="9"/>
  <c r="H949" i="9"/>
  <c r="I949" i="9"/>
  <c r="H950" i="9"/>
  <c r="I950" i="9"/>
  <c r="H951" i="9"/>
  <c r="I951" i="9"/>
  <c r="H952" i="9"/>
  <c r="I952" i="9"/>
  <c r="H953" i="9"/>
  <c r="I953" i="9"/>
  <c r="H954" i="9"/>
  <c r="I954" i="9"/>
  <c r="H955" i="9"/>
  <c r="I955" i="9"/>
  <c r="H956" i="9"/>
  <c r="I956" i="9"/>
  <c r="H957" i="9"/>
  <c r="I957" i="9"/>
  <c r="H958" i="9"/>
  <c r="I958" i="9"/>
  <c r="H959" i="9"/>
  <c r="I959" i="9"/>
  <c r="H960" i="9"/>
  <c r="I960" i="9"/>
  <c r="H961" i="9"/>
  <c r="I961" i="9"/>
  <c r="H962" i="9"/>
  <c r="I962" i="9"/>
  <c r="H963" i="9"/>
  <c r="I963" i="9"/>
  <c r="H964" i="9"/>
  <c r="I964" i="9"/>
  <c r="H965" i="9"/>
  <c r="I965" i="9"/>
  <c r="H966" i="9"/>
  <c r="I966" i="9"/>
  <c r="H967" i="9"/>
  <c r="I967" i="9"/>
  <c r="H968" i="9"/>
  <c r="I968" i="9"/>
  <c r="H969" i="9"/>
  <c r="I969" i="9"/>
  <c r="H970" i="9"/>
  <c r="I970" i="9"/>
  <c r="H971" i="9"/>
  <c r="I971" i="9"/>
  <c r="H972" i="9"/>
  <c r="I972" i="9"/>
  <c r="H973" i="9"/>
  <c r="I973" i="9"/>
  <c r="H974" i="9"/>
  <c r="I974" i="9"/>
  <c r="H975" i="9"/>
  <c r="I975" i="9"/>
  <c r="H976" i="9"/>
  <c r="I976" i="9"/>
  <c r="H977" i="9"/>
  <c r="I977" i="9"/>
  <c r="H978" i="9"/>
  <c r="I978" i="9"/>
  <c r="H979" i="9"/>
  <c r="I979" i="9"/>
  <c r="H980" i="9"/>
  <c r="I980" i="9"/>
  <c r="H981" i="9"/>
  <c r="I981" i="9"/>
  <c r="H982" i="9"/>
  <c r="I982" i="9"/>
  <c r="H983" i="9"/>
  <c r="I983" i="9"/>
  <c r="H984" i="9"/>
  <c r="I984" i="9"/>
  <c r="H985" i="9"/>
  <c r="I985" i="9"/>
  <c r="H986" i="9"/>
  <c r="I986" i="9"/>
  <c r="H987" i="9"/>
  <c r="I987" i="9"/>
  <c r="H988" i="9"/>
  <c r="I988" i="9"/>
  <c r="H989" i="9"/>
  <c r="I989" i="9"/>
  <c r="H990" i="9"/>
  <c r="I990" i="9"/>
  <c r="H991" i="9"/>
  <c r="I991" i="9"/>
  <c r="H992" i="9"/>
  <c r="I992" i="9"/>
  <c r="H993" i="9"/>
  <c r="I993" i="9"/>
  <c r="H994" i="9"/>
  <c r="I994" i="9"/>
  <c r="H995" i="9"/>
  <c r="I995" i="9"/>
  <c r="H996" i="9"/>
  <c r="I996" i="9"/>
  <c r="H997" i="9"/>
  <c r="I997" i="9"/>
  <c r="H998" i="9"/>
  <c r="I998" i="9"/>
  <c r="H999" i="9"/>
  <c r="I999" i="9"/>
  <c r="H1000" i="9"/>
  <c r="I1000" i="9"/>
  <c r="H1001" i="9"/>
  <c r="I1001" i="9"/>
  <c r="H1002" i="9"/>
  <c r="I1002" i="9"/>
  <c r="H1003" i="9"/>
  <c r="I1003" i="9"/>
  <c r="H1004" i="9"/>
  <c r="I1004" i="9"/>
  <c r="H1005" i="9"/>
  <c r="I1005" i="9"/>
  <c r="H1006" i="9"/>
  <c r="I1006" i="9"/>
  <c r="H1007" i="9"/>
  <c r="I1007" i="9"/>
  <c r="H1008" i="9"/>
  <c r="I1008" i="9"/>
  <c r="H1009" i="9"/>
  <c r="I1009" i="9"/>
  <c r="H1010" i="9"/>
  <c r="I1010" i="9"/>
  <c r="H1011" i="9"/>
  <c r="I1011" i="9"/>
  <c r="H1012" i="9"/>
  <c r="I1012" i="9"/>
  <c r="H1013" i="9"/>
  <c r="I1013" i="9"/>
  <c r="H1014" i="9"/>
  <c r="I1014" i="9"/>
  <c r="H1015" i="9"/>
  <c r="I1015" i="9"/>
  <c r="H1016" i="9"/>
  <c r="I1016" i="9"/>
  <c r="H1017" i="9"/>
  <c r="I1017" i="9"/>
  <c r="H1018" i="9"/>
  <c r="I1018" i="9"/>
  <c r="H1019" i="9"/>
  <c r="I1019" i="9"/>
  <c r="H1020" i="9"/>
  <c r="I1020" i="9"/>
  <c r="H1021" i="9"/>
  <c r="I1021" i="9"/>
  <c r="H1022" i="9"/>
  <c r="I1022" i="9"/>
  <c r="H1023" i="9"/>
  <c r="I1023" i="9"/>
  <c r="H1024" i="9"/>
  <c r="I1024" i="9"/>
  <c r="H1025" i="9"/>
  <c r="I1025" i="9"/>
  <c r="H1026" i="9"/>
  <c r="I1026" i="9"/>
  <c r="H1027" i="9"/>
  <c r="I1027" i="9"/>
  <c r="H1028" i="9"/>
  <c r="I1028" i="9"/>
  <c r="H1029" i="9"/>
  <c r="I1029" i="9"/>
  <c r="H1030" i="9"/>
  <c r="I1030" i="9"/>
  <c r="H1031" i="9"/>
  <c r="I1031" i="9"/>
  <c r="H1032" i="9"/>
  <c r="I1032" i="9"/>
  <c r="H1033" i="9"/>
  <c r="I1033" i="9"/>
  <c r="H1034" i="9"/>
  <c r="I1034" i="9"/>
  <c r="H1035" i="9"/>
  <c r="I1035" i="9"/>
  <c r="H1036" i="9"/>
  <c r="I1036" i="9"/>
  <c r="H1037" i="9"/>
  <c r="I1037" i="9"/>
  <c r="H1038" i="9"/>
  <c r="I1038" i="9"/>
  <c r="H1039" i="9"/>
  <c r="I1039" i="9"/>
  <c r="H1040" i="9"/>
  <c r="I1040" i="9"/>
  <c r="H1041" i="9"/>
  <c r="I1041" i="9"/>
  <c r="H1042" i="9"/>
  <c r="I1042" i="9"/>
  <c r="H1043" i="9"/>
  <c r="I1043" i="9"/>
  <c r="H1044" i="9"/>
  <c r="I1044" i="9"/>
  <c r="H1045" i="9"/>
  <c r="I1045" i="9"/>
  <c r="H1046" i="9"/>
  <c r="I1046" i="9"/>
  <c r="H1047" i="9"/>
  <c r="I1047" i="9"/>
  <c r="H1048" i="9"/>
  <c r="I1048" i="9"/>
  <c r="H1049" i="9"/>
  <c r="I1049" i="9"/>
  <c r="H1050" i="9"/>
  <c r="I1050" i="9"/>
  <c r="H1051" i="9"/>
  <c r="I1051" i="9"/>
  <c r="H1052" i="9"/>
  <c r="I1052" i="9"/>
  <c r="H1053" i="9"/>
  <c r="I1053" i="9"/>
  <c r="H1054" i="9"/>
  <c r="I1054" i="9"/>
  <c r="H1055" i="9"/>
  <c r="I1055" i="9"/>
  <c r="H1056" i="9"/>
  <c r="I1056" i="9"/>
  <c r="H1057" i="9"/>
  <c r="I1057" i="9"/>
  <c r="H1058" i="9"/>
  <c r="I1058" i="9"/>
  <c r="H1059" i="9"/>
  <c r="I1059" i="9"/>
  <c r="H1060" i="9"/>
  <c r="I1060" i="9"/>
  <c r="H1061" i="9"/>
  <c r="I1061" i="9"/>
  <c r="H1062" i="9"/>
  <c r="I1062" i="9"/>
  <c r="H1063" i="9"/>
  <c r="I1063" i="9"/>
  <c r="H1064" i="9"/>
  <c r="I1064" i="9"/>
  <c r="H1065" i="9"/>
  <c r="I1065" i="9"/>
  <c r="H1066" i="9"/>
  <c r="I1066" i="9"/>
  <c r="H1067" i="9"/>
  <c r="I1067" i="9"/>
  <c r="H1068" i="9"/>
  <c r="I1068" i="9"/>
  <c r="H1069" i="9"/>
  <c r="I1069" i="9"/>
  <c r="H1070" i="9"/>
  <c r="I1070" i="9"/>
  <c r="H1071" i="9"/>
  <c r="I1071" i="9"/>
  <c r="H1072" i="9"/>
  <c r="I1072" i="9"/>
  <c r="H1073" i="9"/>
  <c r="I1073" i="9"/>
  <c r="H1074" i="9"/>
  <c r="I1074" i="9"/>
  <c r="H1075" i="9"/>
  <c r="I1075" i="9"/>
  <c r="H1076" i="9"/>
  <c r="I1076" i="9"/>
  <c r="H1077" i="9"/>
  <c r="I1077" i="9"/>
  <c r="H1078" i="9"/>
  <c r="I1078" i="9"/>
  <c r="H1079" i="9"/>
  <c r="I1079" i="9"/>
  <c r="H1080" i="9"/>
  <c r="I1080" i="9"/>
  <c r="H1081" i="9"/>
  <c r="I1081" i="9"/>
  <c r="H1082" i="9"/>
  <c r="I1082" i="9"/>
  <c r="H1083" i="9"/>
  <c r="I1083" i="9"/>
  <c r="H1084" i="9"/>
  <c r="I1084" i="9"/>
  <c r="H1085" i="9"/>
  <c r="I1085" i="9"/>
  <c r="H1086" i="9"/>
  <c r="I1086" i="9"/>
  <c r="H1087" i="9"/>
  <c r="I1087" i="9"/>
  <c r="H1088" i="9"/>
  <c r="I1088" i="9"/>
  <c r="H1089" i="9"/>
  <c r="I1089" i="9"/>
  <c r="H1090" i="9"/>
  <c r="I1090" i="9"/>
  <c r="H1091" i="9"/>
  <c r="I1091" i="9"/>
  <c r="H1092" i="9"/>
  <c r="I1092" i="9"/>
  <c r="H1093" i="9"/>
  <c r="I1093" i="9"/>
  <c r="H1094" i="9"/>
  <c r="I1094" i="9"/>
  <c r="H1095" i="9"/>
  <c r="I1095" i="9"/>
  <c r="H1096" i="9"/>
  <c r="I1096" i="9"/>
  <c r="H1097" i="9"/>
  <c r="I1097" i="9"/>
  <c r="H1098" i="9"/>
  <c r="I1098" i="9"/>
  <c r="H1099" i="9"/>
  <c r="I1099" i="9"/>
  <c r="H1100" i="9"/>
  <c r="I1100" i="9"/>
  <c r="H1101" i="9"/>
  <c r="I1101" i="9"/>
  <c r="H1102" i="9"/>
  <c r="I1102" i="9"/>
  <c r="H1103" i="9"/>
  <c r="I1103" i="9"/>
  <c r="H1104" i="9"/>
  <c r="I1104" i="9"/>
  <c r="H1105" i="9"/>
  <c r="I1105" i="9"/>
  <c r="H1106" i="9"/>
  <c r="I1106" i="9"/>
  <c r="H1107" i="9"/>
  <c r="I1107" i="9"/>
  <c r="H1108" i="9"/>
  <c r="I1108" i="9"/>
  <c r="H1109" i="9"/>
  <c r="I1109" i="9"/>
  <c r="H1110" i="9"/>
  <c r="I1110" i="9"/>
  <c r="H1111" i="9"/>
  <c r="I1111" i="9"/>
  <c r="H1112" i="9"/>
  <c r="I1112" i="9"/>
  <c r="H1113" i="9"/>
  <c r="I1113" i="9"/>
  <c r="H1114" i="9"/>
  <c r="I1114" i="9"/>
  <c r="H1115" i="9"/>
  <c r="I1115" i="9"/>
  <c r="H1116" i="9"/>
  <c r="I1116" i="9"/>
  <c r="H1117" i="9"/>
  <c r="I1117" i="9"/>
  <c r="H1118" i="9"/>
  <c r="I1118" i="9"/>
  <c r="H1119" i="9"/>
  <c r="I1119" i="9"/>
  <c r="H1120" i="9"/>
  <c r="I1120" i="9"/>
  <c r="H1121" i="9"/>
  <c r="I1121" i="9"/>
  <c r="H1122" i="9"/>
  <c r="I1122" i="9"/>
  <c r="H1123" i="9"/>
  <c r="I1123" i="9"/>
  <c r="H1124" i="9"/>
  <c r="I1124" i="9"/>
  <c r="H1125" i="9"/>
  <c r="I1125" i="9"/>
  <c r="H1126" i="9"/>
  <c r="I1126" i="9"/>
  <c r="H1127" i="9"/>
  <c r="I1127" i="9"/>
  <c r="H1128" i="9"/>
  <c r="I1128" i="9"/>
  <c r="H1129" i="9"/>
  <c r="I1129" i="9"/>
  <c r="H1130" i="9"/>
  <c r="I1130" i="9"/>
  <c r="H1131" i="9"/>
  <c r="I1131" i="9"/>
  <c r="H1132" i="9"/>
  <c r="I1132" i="9"/>
  <c r="H1133" i="9"/>
  <c r="I1133" i="9"/>
  <c r="H1134" i="9"/>
  <c r="I1134" i="9"/>
  <c r="H1135" i="9"/>
  <c r="I1135" i="9"/>
  <c r="H1136" i="9"/>
  <c r="I1136" i="9"/>
  <c r="H1137" i="9"/>
  <c r="I1137" i="9"/>
  <c r="H1138" i="9"/>
  <c r="I1138" i="9"/>
  <c r="H1139" i="9"/>
  <c r="I1139" i="9"/>
  <c r="H1140" i="9"/>
  <c r="I1140" i="9"/>
  <c r="H1141" i="9"/>
  <c r="I1141" i="9"/>
  <c r="H1142" i="9"/>
  <c r="I1142" i="9"/>
  <c r="H1143" i="9"/>
  <c r="I1143" i="9"/>
  <c r="H1144" i="9"/>
  <c r="I1144" i="9"/>
  <c r="H1145" i="9"/>
  <c r="I1145" i="9"/>
  <c r="H1146" i="9"/>
  <c r="I1146" i="9"/>
  <c r="H1147" i="9"/>
  <c r="I1147" i="9"/>
  <c r="H1148" i="9"/>
  <c r="I1148" i="9"/>
  <c r="H1149" i="9"/>
  <c r="I1149" i="9"/>
  <c r="H1150" i="9"/>
  <c r="I1150" i="9"/>
  <c r="H1151" i="9"/>
  <c r="I1151" i="9"/>
  <c r="H1152" i="9"/>
  <c r="I1152" i="9"/>
  <c r="H1153" i="9"/>
  <c r="I1153" i="9"/>
  <c r="H1154" i="9"/>
  <c r="I1154" i="9"/>
  <c r="H1155" i="9"/>
  <c r="I1155" i="9"/>
  <c r="H1156" i="9"/>
  <c r="I1156" i="9"/>
  <c r="H1157" i="9"/>
  <c r="I1157" i="9"/>
  <c r="H1158" i="9"/>
  <c r="I1158" i="9"/>
  <c r="H1159" i="9"/>
  <c r="I1159" i="9"/>
  <c r="H1160" i="9"/>
  <c r="I1160" i="9"/>
  <c r="H1161" i="9"/>
  <c r="I1161" i="9"/>
  <c r="H1162" i="9"/>
  <c r="I1162" i="9"/>
  <c r="H1163" i="9"/>
  <c r="I1163" i="9"/>
  <c r="H1164" i="9"/>
  <c r="I1164" i="9"/>
  <c r="H1165" i="9"/>
  <c r="I1165" i="9"/>
  <c r="H1166" i="9"/>
  <c r="I1166" i="9"/>
  <c r="H1167" i="9"/>
  <c r="I1167" i="9"/>
  <c r="H1168" i="9"/>
  <c r="I1168" i="9"/>
  <c r="H1169" i="9"/>
  <c r="I1169" i="9"/>
  <c r="H1170" i="9"/>
  <c r="I1170" i="9"/>
  <c r="H1171" i="9"/>
  <c r="I1171" i="9"/>
  <c r="H1172" i="9"/>
  <c r="I1172" i="9"/>
  <c r="H1173" i="9"/>
  <c r="I1173" i="9"/>
  <c r="H1174" i="9"/>
  <c r="I1174" i="9"/>
  <c r="H1175" i="9"/>
  <c r="I1175" i="9"/>
  <c r="H1176" i="9"/>
  <c r="I1176" i="9"/>
  <c r="H1177" i="9"/>
  <c r="I1177" i="9"/>
  <c r="H1178" i="9"/>
  <c r="I1178" i="9"/>
  <c r="H1179" i="9"/>
  <c r="I1179" i="9"/>
  <c r="H1180" i="9"/>
  <c r="I1180" i="9"/>
  <c r="H1181" i="9"/>
  <c r="I1181" i="9"/>
  <c r="H1182" i="9"/>
  <c r="I1182" i="9"/>
  <c r="H1183" i="9"/>
  <c r="I1183" i="9"/>
  <c r="H1184" i="9"/>
  <c r="I1184" i="9"/>
  <c r="H1185" i="9"/>
  <c r="I1185" i="9"/>
  <c r="H1186" i="9"/>
  <c r="I1186" i="9"/>
  <c r="H1187" i="9"/>
  <c r="I1187" i="9"/>
  <c r="H1188" i="9"/>
  <c r="I1188" i="9"/>
  <c r="H1189" i="9"/>
  <c r="I1189" i="9"/>
  <c r="H1190" i="9"/>
  <c r="I1190" i="9"/>
  <c r="H1191" i="9"/>
  <c r="I1191" i="9"/>
  <c r="H1192" i="9"/>
  <c r="I1192" i="9"/>
  <c r="H1193" i="9"/>
  <c r="I1193" i="9"/>
  <c r="H1194" i="9"/>
  <c r="I1194" i="9"/>
  <c r="H1195" i="9"/>
  <c r="I1195" i="9"/>
  <c r="H1196" i="9"/>
  <c r="I1196" i="9"/>
  <c r="H1197" i="9"/>
  <c r="I1197" i="9"/>
  <c r="H1198" i="9"/>
  <c r="I1198" i="9"/>
  <c r="H1199" i="9"/>
  <c r="I1199" i="9"/>
  <c r="H1200" i="9"/>
  <c r="I1200" i="9"/>
  <c r="H1201" i="9"/>
  <c r="I1201" i="9"/>
  <c r="H1202" i="9"/>
  <c r="I1202" i="9"/>
  <c r="H1203" i="9"/>
  <c r="I1203" i="9"/>
  <c r="H1204" i="9"/>
  <c r="I1204" i="9"/>
  <c r="H1205" i="9"/>
  <c r="I1205" i="9"/>
  <c r="H1206" i="9"/>
  <c r="I1206" i="9"/>
  <c r="H1207" i="9"/>
  <c r="I1207" i="9"/>
  <c r="H1208" i="9"/>
  <c r="I1208" i="9"/>
  <c r="H1209" i="9"/>
  <c r="I1209" i="9"/>
  <c r="H1210" i="9"/>
  <c r="I1210" i="9"/>
  <c r="H1211" i="9"/>
  <c r="I1211" i="9"/>
  <c r="H1212" i="9"/>
  <c r="I1212" i="9"/>
  <c r="H1213" i="9"/>
  <c r="I1213" i="9"/>
  <c r="H1214" i="9"/>
  <c r="I1214" i="9"/>
  <c r="H1215" i="9"/>
  <c r="I1215" i="9"/>
  <c r="H1216" i="9"/>
  <c r="I1216" i="9"/>
  <c r="H1217" i="9"/>
  <c r="I1217" i="9"/>
  <c r="H1218" i="9"/>
  <c r="I1218" i="9"/>
  <c r="H1219" i="9"/>
  <c r="I1219" i="9"/>
  <c r="H1220" i="9"/>
  <c r="I1220" i="9"/>
  <c r="H1221" i="9"/>
  <c r="I1221" i="9"/>
  <c r="H1222" i="9"/>
  <c r="I1222" i="9"/>
  <c r="H1223" i="9"/>
  <c r="I1223" i="9"/>
  <c r="H1224" i="9"/>
  <c r="I1224" i="9"/>
  <c r="H1225" i="9"/>
  <c r="I1225" i="9"/>
  <c r="H1226" i="9"/>
  <c r="I1226" i="9"/>
  <c r="H1227" i="9"/>
  <c r="I1227" i="9"/>
  <c r="H1228" i="9"/>
  <c r="I1228" i="9"/>
  <c r="H1229" i="9"/>
  <c r="I1229" i="9"/>
  <c r="H1230" i="9"/>
  <c r="I1230" i="9"/>
  <c r="H1231" i="9"/>
  <c r="I1231" i="9"/>
  <c r="H1232" i="9"/>
  <c r="I1232" i="9"/>
  <c r="H1233" i="9"/>
  <c r="I1233" i="9"/>
  <c r="H1234" i="9"/>
  <c r="I1234" i="9"/>
  <c r="H1235" i="9"/>
  <c r="I1235" i="9"/>
  <c r="H1236" i="9"/>
  <c r="I1236" i="9"/>
  <c r="H1237" i="9"/>
  <c r="I1237" i="9"/>
  <c r="H1238" i="9"/>
  <c r="I1238" i="9"/>
  <c r="H1239" i="9"/>
  <c r="I1239" i="9"/>
  <c r="H1240" i="9"/>
  <c r="I1240" i="9"/>
  <c r="H1241" i="9"/>
  <c r="I1241" i="9"/>
  <c r="H1242" i="9"/>
  <c r="I1242" i="9"/>
  <c r="H1243" i="9"/>
  <c r="I1243" i="9"/>
  <c r="H1244" i="9"/>
  <c r="I1244" i="9"/>
  <c r="H1245" i="9"/>
  <c r="I1245" i="9"/>
  <c r="H1246" i="9"/>
  <c r="I1246" i="9"/>
  <c r="H1247" i="9"/>
  <c r="I1247" i="9"/>
  <c r="H1248" i="9"/>
  <c r="I1248" i="9"/>
  <c r="H1249" i="9"/>
  <c r="I1249" i="9"/>
  <c r="H1250" i="9"/>
  <c r="I1250" i="9"/>
  <c r="H1251" i="9"/>
  <c r="I1251" i="9"/>
  <c r="H1252" i="9"/>
  <c r="I1252" i="9"/>
  <c r="H1253" i="9"/>
  <c r="I1253" i="9"/>
  <c r="H1254" i="9"/>
  <c r="I1254" i="9"/>
  <c r="H1255" i="9"/>
  <c r="I1255" i="9"/>
  <c r="H1256" i="9"/>
  <c r="I1256" i="9"/>
  <c r="H1257" i="9"/>
  <c r="I1257" i="9"/>
  <c r="H1258" i="9"/>
  <c r="I1258" i="9"/>
  <c r="H1259" i="9"/>
  <c r="I1259" i="9"/>
  <c r="H1260" i="9"/>
  <c r="I1260" i="9"/>
  <c r="H1261" i="9"/>
  <c r="I1261" i="9"/>
  <c r="H1262" i="9"/>
  <c r="I1262" i="9"/>
  <c r="H1263" i="9"/>
  <c r="I1263" i="9"/>
  <c r="H1264" i="9"/>
  <c r="I1264" i="9"/>
  <c r="H1265" i="9"/>
  <c r="I1265" i="9"/>
  <c r="H1266" i="9"/>
  <c r="I1266" i="9"/>
  <c r="H1267" i="9"/>
  <c r="I1267" i="9"/>
  <c r="H1268" i="9"/>
  <c r="I1268" i="9"/>
  <c r="H1269" i="9"/>
  <c r="I1269" i="9"/>
  <c r="H1270" i="9"/>
  <c r="I1270" i="9"/>
  <c r="H1271" i="9"/>
  <c r="I1271" i="9"/>
  <c r="H1272" i="9"/>
  <c r="I1272" i="9"/>
  <c r="H1273" i="9"/>
  <c r="I1273" i="9"/>
  <c r="H1274" i="9"/>
  <c r="I1274" i="9"/>
  <c r="H1275" i="9"/>
  <c r="I1275" i="9"/>
  <c r="H1276" i="9"/>
  <c r="I1276" i="9"/>
  <c r="H1277" i="9"/>
  <c r="I1277" i="9"/>
  <c r="H1278" i="9"/>
  <c r="I1278" i="9"/>
  <c r="H1279" i="9"/>
  <c r="I1279" i="9"/>
  <c r="H1280" i="9"/>
  <c r="I1280" i="9"/>
  <c r="H1281" i="9"/>
  <c r="I1281" i="9"/>
  <c r="H1282" i="9"/>
  <c r="I1282" i="9"/>
  <c r="H1283" i="9"/>
  <c r="I1283" i="9"/>
  <c r="H1284" i="9"/>
  <c r="I1284" i="9"/>
  <c r="H1285" i="9"/>
  <c r="I1285" i="9"/>
  <c r="H1286" i="9"/>
  <c r="I1286" i="9"/>
  <c r="H1287" i="9"/>
  <c r="I1287" i="9"/>
  <c r="H1288" i="9"/>
  <c r="I1288" i="9"/>
  <c r="H1289" i="9"/>
  <c r="I1289" i="9"/>
  <c r="H1290" i="9"/>
  <c r="I1290" i="9"/>
  <c r="H1291" i="9"/>
  <c r="I1291" i="9"/>
  <c r="H1292" i="9"/>
  <c r="I1292" i="9"/>
  <c r="H1293" i="9"/>
  <c r="I1293" i="9"/>
  <c r="H1294" i="9"/>
  <c r="I1294" i="9"/>
  <c r="H1295" i="9"/>
  <c r="I1295" i="9"/>
  <c r="H1296" i="9"/>
  <c r="I1296" i="9"/>
  <c r="H1297" i="9"/>
  <c r="I1297" i="9"/>
  <c r="H1298" i="9"/>
  <c r="I1298" i="9"/>
  <c r="H1299" i="9"/>
  <c r="I1299" i="9"/>
  <c r="H1300" i="9"/>
  <c r="I1300" i="9"/>
  <c r="H1301" i="9"/>
  <c r="I1301" i="9"/>
  <c r="H1302" i="9"/>
  <c r="I1302" i="9"/>
  <c r="H1303" i="9"/>
  <c r="I1303" i="9"/>
  <c r="H1304" i="9"/>
  <c r="I1304" i="9"/>
  <c r="H1305" i="9"/>
  <c r="I1305" i="9"/>
  <c r="H1306" i="9"/>
  <c r="I1306" i="9"/>
  <c r="H1307" i="9"/>
  <c r="I1307" i="9"/>
  <c r="H1308" i="9"/>
  <c r="I1308" i="9"/>
  <c r="H1309" i="9"/>
  <c r="I1309" i="9"/>
  <c r="H1310" i="9"/>
  <c r="I1310" i="9"/>
  <c r="H1311" i="9"/>
  <c r="I1311" i="9"/>
  <c r="H1312" i="9"/>
  <c r="I1312" i="9"/>
  <c r="H1313" i="9"/>
  <c r="I1313" i="9"/>
  <c r="H1314" i="9"/>
  <c r="I1314" i="9"/>
  <c r="H1315" i="9"/>
  <c r="I1315" i="9"/>
  <c r="H1316" i="9"/>
  <c r="I1316" i="9"/>
  <c r="H1317" i="9"/>
  <c r="I1317" i="9"/>
  <c r="H1318" i="9"/>
  <c r="I1318" i="9"/>
  <c r="H1319" i="9"/>
  <c r="I1319" i="9"/>
  <c r="H1320" i="9"/>
  <c r="I1320" i="9"/>
  <c r="H1321" i="9"/>
  <c r="I1321" i="9"/>
  <c r="H1322" i="9"/>
  <c r="I1322" i="9"/>
  <c r="H1323" i="9"/>
  <c r="I1323" i="9"/>
  <c r="H1324" i="9"/>
  <c r="I1324" i="9"/>
  <c r="H1325" i="9"/>
  <c r="I1325" i="9"/>
  <c r="H1326" i="9"/>
  <c r="I1326" i="9"/>
  <c r="H1327" i="9"/>
  <c r="I1327" i="9"/>
  <c r="H1328" i="9"/>
  <c r="I1328" i="9"/>
  <c r="H1329" i="9"/>
  <c r="I1329" i="9"/>
  <c r="H1330" i="9"/>
  <c r="I1330" i="9"/>
  <c r="H1331" i="9"/>
  <c r="I1331" i="9"/>
  <c r="H1332" i="9"/>
  <c r="I1332" i="9"/>
  <c r="H1333" i="9"/>
  <c r="I1333" i="9"/>
  <c r="H1334" i="9"/>
  <c r="I1334" i="9"/>
  <c r="H1335" i="9"/>
  <c r="I1335" i="9"/>
  <c r="H1336" i="9"/>
  <c r="I1336" i="9"/>
  <c r="H1337" i="9"/>
  <c r="I1337" i="9"/>
  <c r="H1338" i="9"/>
  <c r="I1338" i="9"/>
  <c r="H1339" i="9"/>
  <c r="I1339" i="9"/>
  <c r="H1340" i="9"/>
  <c r="I1340" i="9"/>
  <c r="H1341" i="9"/>
  <c r="I1341" i="9"/>
  <c r="H1342" i="9"/>
  <c r="I1342" i="9"/>
  <c r="H1343" i="9"/>
  <c r="I1343" i="9"/>
  <c r="H1344" i="9"/>
  <c r="I1344" i="9"/>
  <c r="H1345" i="9"/>
  <c r="I1345" i="9"/>
  <c r="H1346" i="9"/>
  <c r="I1346" i="9"/>
  <c r="H1347" i="9"/>
  <c r="I1347" i="9"/>
  <c r="H1348" i="9"/>
  <c r="I1348" i="9"/>
  <c r="H1349" i="9"/>
  <c r="I1349" i="9"/>
  <c r="H1350" i="9"/>
  <c r="I1350" i="9"/>
  <c r="H1351" i="9"/>
  <c r="I1351" i="9"/>
  <c r="H1352" i="9"/>
  <c r="I1352" i="9"/>
  <c r="H1353" i="9"/>
  <c r="I1353" i="9"/>
  <c r="H1354" i="9"/>
  <c r="I1354" i="9"/>
  <c r="H1355" i="9"/>
  <c r="I1355" i="9"/>
  <c r="H1356" i="9"/>
  <c r="I1356" i="9"/>
  <c r="H1357" i="9"/>
  <c r="I1357" i="9"/>
  <c r="H1358" i="9"/>
  <c r="I1358" i="9"/>
  <c r="H1359" i="9"/>
  <c r="I1359" i="9"/>
  <c r="H1360" i="9"/>
  <c r="I1360" i="9"/>
  <c r="H1361" i="9"/>
  <c r="I1361" i="9"/>
  <c r="H1362" i="9"/>
  <c r="I1362" i="9"/>
  <c r="H1363" i="9"/>
  <c r="I1363" i="9"/>
  <c r="H1364" i="9"/>
  <c r="I1364" i="9"/>
  <c r="H1365" i="9"/>
  <c r="I1365" i="9"/>
  <c r="H1366" i="9"/>
  <c r="I1366" i="9"/>
  <c r="H1367" i="9"/>
  <c r="I1367" i="9"/>
  <c r="H1368" i="9"/>
  <c r="I1368" i="9"/>
  <c r="H1369" i="9"/>
  <c r="I1369" i="9"/>
  <c r="H1370" i="9"/>
  <c r="I1370" i="9"/>
  <c r="H1371" i="9"/>
  <c r="I1371" i="9"/>
  <c r="H1372" i="9"/>
  <c r="I1372" i="9"/>
  <c r="H1373" i="9"/>
  <c r="I1373" i="9"/>
  <c r="H1374" i="9"/>
  <c r="I1374" i="9"/>
  <c r="H1375" i="9"/>
  <c r="I1375" i="9"/>
  <c r="H1376" i="9"/>
  <c r="I1376" i="9"/>
  <c r="H1377" i="9"/>
  <c r="I1377" i="9"/>
  <c r="H1378" i="9"/>
  <c r="I1378" i="9"/>
  <c r="H1379" i="9"/>
  <c r="I1379" i="9"/>
  <c r="H1380" i="9"/>
  <c r="I1380" i="9"/>
  <c r="H1381" i="9"/>
  <c r="I1381" i="9"/>
  <c r="H1382" i="9"/>
  <c r="I1382" i="9"/>
  <c r="H1383" i="9"/>
  <c r="I1383" i="9"/>
  <c r="H1384" i="9"/>
  <c r="I1384" i="9"/>
  <c r="H1385" i="9"/>
  <c r="I1385" i="9"/>
  <c r="H1386" i="9"/>
  <c r="I1386" i="9"/>
  <c r="H1387" i="9"/>
  <c r="I1387" i="9"/>
  <c r="H1388" i="9"/>
  <c r="I1388" i="9"/>
  <c r="H1389" i="9"/>
  <c r="I1389" i="9"/>
  <c r="H1390" i="9"/>
  <c r="I1390" i="9"/>
  <c r="H1391" i="9"/>
  <c r="I1391" i="9"/>
  <c r="H1392" i="9"/>
  <c r="I1392" i="9"/>
  <c r="H1393" i="9"/>
  <c r="I1393" i="9"/>
  <c r="H1394" i="9"/>
  <c r="I1394" i="9"/>
  <c r="H1395" i="9"/>
  <c r="I1395" i="9"/>
  <c r="H1396" i="9"/>
  <c r="I1396" i="9"/>
  <c r="H1397" i="9"/>
  <c r="I1397" i="9"/>
  <c r="H1398" i="9"/>
  <c r="I1398" i="9"/>
  <c r="H1399" i="9"/>
  <c r="I1399" i="9"/>
  <c r="H1400" i="9"/>
  <c r="I1400" i="9"/>
  <c r="H1401" i="9"/>
  <c r="I1401" i="9"/>
  <c r="H1402" i="9"/>
  <c r="I1402" i="9"/>
  <c r="H1403" i="9"/>
  <c r="I1403" i="9"/>
  <c r="H1404" i="9"/>
  <c r="I1404" i="9"/>
  <c r="H1405" i="9"/>
  <c r="I1405" i="9"/>
  <c r="H1406" i="9"/>
  <c r="I1406" i="9"/>
  <c r="H1407" i="9"/>
  <c r="I1407" i="9"/>
  <c r="H1408" i="9"/>
  <c r="I1408" i="9"/>
  <c r="H1409" i="9"/>
  <c r="I1409" i="9"/>
  <c r="H1410" i="9"/>
  <c r="I1410" i="9"/>
  <c r="H1411" i="9"/>
  <c r="I1411" i="9"/>
  <c r="H1412" i="9"/>
  <c r="I1412" i="9"/>
  <c r="H1413" i="9"/>
  <c r="I1413" i="9"/>
  <c r="H1414" i="9"/>
  <c r="I1414" i="9"/>
  <c r="H1415" i="9"/>
  <c r="I1415" i="9"/>
  <c r="H1416" i="9"/>
  <c r="I1416" i="9"/>
  <c r="H1417" i="9"/>
  <c r="I1417" i="9"/>
  <c r="H1418" i="9"/>
  <c r="I1418" i="9"/>
  <c r="H1419" i="9"/>
  <c r="I1419" i="9"/>
  <c r="H1420" i="9"/>
  <c r="I1420" i="9"/>
  <c r="H1421" i="9"/>
  <c r="I1421" i="9"/>
  <c r="H1422" i="9"/>
  <c r="I1422" i="9"/>
  <c r="H1423" i="9"/>
  <c r="I1423" i="9"/>
  <c r="H1424" i="9"/>
  <c r="I1424" i="9"/>
  <c r="H1425" i="9"/>
  <c r="I1425" i="9"/>
  <c r="H1426" i="9"/>
  <c r="I1426" i="9"/>
  <c r="H1427" i="9"/>
  <c r="I1427" i="9"/>
  <c r="H1428" i="9"/>
  <c r="I1428" i="9"/>
  <c r="H1429" i="9"/>
  <c r="I1429" i="9"/>
  <c r="H1430" i="9"/>
  <c r="I1430" i="9"/>
  <c r="H1431" i="9"/>
  <c r="I1431" i="9"/>
  <c r="H1432" i="9"/>
  <c r="I1432" i="9"/>
  <c r="H1433" i="9"/>
  <c r="I1433" i="9"/>
  <c r="H1434" i="9"/>
  <c r="I1434" i="9"/>
  <c r="H1435" i="9"/>
  <c r="I1435" i="9"/>
  <c r="H1436" i="9"/>
  <c r="I1436" i="9"/>
  <c r="H1437" i="9"/>
  <c r="I1437" i="9"/>
  <c r="H1438" i="9"/>
  <c r="I1438" i="9"/>
  <c r="H1439" i="9"/>
  <c r="I1439" i="9"/>
  <c r="H1440" i="9"/>
  <c r="I1440" i="9"/>
  <c r="H1441" i="9"/>
  <c r="I1441" i="9"/>
  <c r="H1442" i="9"/>
  <c r="I1442" i="9"/>
  <c r="H1443" i="9"/>
  <c r="I1443" i="9"/>
  <c r="H1444" i="9"/>
  <c r="I1444" i="9"/>
  <c r="H1445" i="9"/>
  <c r="I1445" i="9"/>
  <c r="H1446" i="9"/>
  <c r="I1446" i="9"/>
  <c r="H1447" i="9"/>
  <c r="I1447" i="9"/>
  <c r="H1448" i="9"/>
  <c r="I1448" i="9"/>
  <c r="H1449" i="9"/>
  <c r="I1449" i="9"/>
  <c r="H1450" i="9"/>
  <c r="I1450" i="9"/>
  <c r="H1451" i="9"/>
  <c r="I1451" i="9"/>
  <c r="H1452" i="9"/>
  <c r="I1452" i="9"/>
  <c r="H1453" i="9"/>
  <c r="I1453" i="9"/>
  <c r="H1454" i="9"/>
  <c r="I1454" i="9"/>
  <c r="H1455" i="9"/>
  <c r="I1455" i="9"/>
  <c r="H1456" i="9"/>
  <c r="I1456" i="9"/>
  <c r="H1457" i="9"/>
  <c r="I1457" i="9"/>
  <c r="H1458" i="9"/>
  <c r="I1458" i="9"/>
  <c r="H1459" i="9"/>
  <c r="I1459" i="9"/>
  <c r="H1460" i="9"/>
  <c r="I1460" i="9"/>
  <c r="H1461" i="9"/>
  <c r="I1461" i="9"/>
  <c r="H1462" i="9"/>
  <c r="I1462" i="9"/>
  <c r="H1463" i="9"/>
  <c r="I1463" i="9"/>
  <c r="H1464" i="9"/>
  <c r="I1464" i="9"/>
  <c r="H1465" i="9"/>
  <c r="I1465" i="9"/>
  <c r="H1466" i="9"/>
  <c r="I1466" i="9"/>
  <c r="H1467" i="9"/>
  <c r="I1467" i="9"/>
  <c r="H1468" i="9"/>
  <c r="I1468" i="9"/>
  <c r="H1469" i="9"/>
  <c r="I1469" i="9"/>
  <c r="H1470" i="9"/>
  <c r="I1470" i="9"/>
  <c r="H1471" i="9"/>
  <c r="I1471" i="9"/>
  <c r="H1472" i="9"/>
  <c r="I1472" i="9"/>
  <c r="H1473" i="9"/>
  <c r="I1473" i="9"/>
  <c r="H1474" i="9"/>
  <c r="I1474" i="9"/>
  <c r="H1475" i="9"/>
  <c r="I1475" i="9"/>
  <c r="H1476" i="9"/>
  <c r="I1476" i="9"/>
  <c r="H1477" i="9"/>
  <c r="I1477" i="9"/>
  <c r="H1478" i="9"/>
  <c r="I1478" i="9"/>
  <c r="H1479" i="9"/>
  <c r="I1479" i="9"/>
  <c r="H1480" i="9"/>
  <c r="I1480" i="9"/>
  <c r="H1481" i="9"/>
  <c r="I1481" i="9"/>
  <c r="H1482" i="9"/>
  <c r="I1482" i="9"/>
  <c r="H1483" i="9"/>
  <c r="I1483" i="9"/>
  <c r="H1484" i="9"/>
  <c r="I1484" i="9"/>
  <c r="H1485" i="9"/>
  <c r="I1485" i="9"/>
  <c r="H1486" i="9"/>
  <c r="I1486" i="9"/>
  <c r="H1487" i="9"/>
  <c r="I1487" i="9"/>
  <c r="H1488" i="9"/>
  <c r="I1488" i="9"/>
  <c r="H1489" i="9"/>
  <c r="I1489" i="9"/>
  <c r="H1490" i="9"/>
  <c r="I1490" i="9"/>
  <c r="H1491" i="9"/>
  <c r="I1491" i="9"/>
  <c r="H1492" i="9"/>
  <c r="I1492" i="9"/>
  <c r="H1493" i="9"/>
  <c r="I1493" i="9"/>
  <c r="H1494" i="9"/>
  <c r="I1494" i="9"/>
  <c r="H1495" i="9"/>
  <c r="I1495" i="9"/>
  <c r="H1496" i="9"/>
  <c r="I1496" i="9"/>
  <c r="H1497" i="9"/>
  <c r="I1497" i="9"/>
  <c r="H1498" i="9"/>
  <c r="I1498" i="9"/>
  <c r="H1499" i="9"/>
  <c r="I1499" i="9"/>
  <c r="H1500" i="9"/>
  <c r="I1500" i="9"/>
  <c r="H1501" i="9"/>
  <c r="I1501" i="9"/>
  <c r="H1502" i="9"/>
  <c r="I1502" i="9"/>
  <c r="H1503" i="9"/>
  <c r="I1503" i="9"/>
  <c r="H1504" i="9"/>
  <c r="I1504" i="9"/>
  <c r="H1505" i="9"/>
  <c r="I1505" i="9"/>
  <c r="H1506" i="9"/>
  <c r="I1506" i="9"/>
  <c r="H1507" i="9"/>
  <c r="I1507" i="9"/>
  <c r="H1508" i="9"/>
  <c r="I1508" i="9"/>
  <c r="H1509" i="9"/>
  <c r="I1509" i="9"/>
  <c r="H1510" i="9"/>
  <c r="I1510" i="9"/>
  <c r="H1511" i="9"/>
  <c r="I1511" i="9"/>
  <c r="H1512" i="9"/>
  <c r="I1512" i="9"/>
  <c r="H1513" i="9"/>
  <c r="I1513" i="9"/>
  <c r="H1514" i="9"/>
  <c r="I1514" i="9"/>
  <c r="H1515" i="9"/>
  <c r="I1515" i="9"/>
  <c r="H1516" i="9"/>
  <c r="I1516" i="9"/>
  <c r="H1517" i="9"/>
  <c r="I1517" i="9"/>
  <c r="H1518" i="9"/>
  <c r="I1518" i="9"/>
  <c r="H1519" i="9"/>
  <c r="I1519" i="9"/>
  <c r="H1520" i="9"/>
  <c r="I1520" i="9"/>
  <c r="H1521" i="9"/>
  <c r="I1521" i="9"/>
  <c r="H1522" i="9"/>
  <c r="I1522" i="9"/>
  <c r="H1523" i="9"/>
  <c r="I1523" i="9"/>
  <c r="H1524" i="9"/>
  <c r="I1524" i="9"/>
  <c r="H1525" i="9"/>
  <c r="I1525" i="9"/>
  <c r="H1526" i="9"/>
  <c r="I1526" i="9"/>
  <c r="H1527" i="9"/>
  <c r="I1527" i="9"/>
  <c r="H1528" i="9"/>
  <c r="I1528" i="9"/>
  <c r="H1529" i="9"/>
  <c r="I1529" i="9"/>
  <c r="H1530" i="9"/>
  <c r="I1530" i="9"/>
  <c r="H1531" i="9"/>
  <c r="I1531" i="9"/>
  <c r="H1532" i="9"/>
  <c r="I1532" i="9"/>
  <c r="H1533" i="9"/>
  <c r="I1533" i="9"/>
  <c r="H1534" i="9"/>
  <c r="I1534" i="9"/>
  <c r="H1535" i="9"/>
  <c r="I1535" i="9"/>
  <c r="H1536" i="9"/>
  <c r="I1536" i="9"/>
  <c r="H1537" i="9"/>
  <c r="I1537" i="9"/>
  <c r="H1538" i="9"/>
  <c r="I1538" i="9"/>
  <c r="H1539" i="9"/>
  <c r="I1539" i="9"/>
  <c r="H1540" i="9"/>
  <c r="I1540" i="9"/>
  <c r="H1541" i="9"/>
  <c r="I1541" i="9"/>
  <c r="H1542" i="9"/>
  <c r="I1542" i="9"/>
  <c r="H1543" i="9"/>
  <c r="I1543" i="9"/>
  <c r="H1544" i="9"/>
  <c r="I1544" i="9"/>
  <c r="H1545" i="9"/>
  <c r="I1545" i="9"/>
  <c r="H1546" i="9"/>
  <c r="I1546" i="9"/>
  <c r="H1547" i="9"/>
  <c r="I1547" i="9"/>
  <c r="H1548" i="9"/>
  <c r="I1548" i="9"/>
  <c r="H1549" i="9"/>
  <c r="I1549" i="9"/>
  <c r="H1550" i="9"/>
  <c r="I1550" i="9"/>
  <c r="H1551" i="9"/>
  <c r="I1551" i="9"/>
  <c r="H1552" i="9"/>
  <c r="I1552" i="9"/>
  <c r="H1553" i="9"/>
  <c r="I1553" i="9"/>
  <c r="H1554" i="9"/>
  <c r="I1554" i="9"/>
  <c r="H1555" i="9"/>
  <c r="I1555" i="9"/>
  <c r="H1556" i="9"/>
  <c r="I1556" i="9"/>
  <c r="H1557" i="9"/>
  <c r="I1557" i="9"/>
  <c r="H1558" i="9"/>
  <c r="I1558" i="9"/>
  <c r="H1559" i="9"/>
  <c r="I1559" i="9"/>
  <c r="H1560" i="9"/>
  <c r="I1560" i="9"/>
  <c r="H1561" i="9"/>
  <c r="I1561" i="9"/>
  <c r="H1562" i="9"/>
  <c r="I1562" i="9"/>
  <c r="H1563" i="9"/>
  <c r="I1563" i="9"/>
  <c r="H1564" i="9"/>
  <c r="I1564" i="9"/>
  <c r="H1565" i="9"/>
  <c r="I1565" i="9"/>
  <c r="H1566" i="9"/>
  <c r="I1566" i="9"/>
  <c r="H1567" i="9"/>
  <c r="I1567" i="9"/>
  <c r="H1568" i="9"/>
  <c r="I1568" i="9"/>
  <c r="H1569" i="9"/>
  <c r="I1569" i="9"/>
  <c r="H1570" i="9"/>
  <c r="I1570" i="9"/>
  <c r="H1571" i="9"/>
  <c r="I1571" i="9"/>
  <c r="H1572" i="9"/>
  <c r="I1572" i="9"/>
  <c r="H1573" i="9"/>
  <c r="I1573" i="9"/>
  <c r="H1574" i="9"/>
  <c r="I1574" i="9"/>
  <c r="H1575" i="9"/>
  <c r="I1575" i="9"/>
  <c r="H1576" i="9"/>
  <c r="I1576" i="9"/>
  <c r="H1577" i="9"/>
  <c r="I1577" i="9"/>
  <c r="H1578" i="9"/>
  <c r="I1578" i="9"/>
  <c r="H1579" i="9"/>
  <c r="I1579" i="9"/>
  <c r="H1580" i="9"/>
  <c r="I1580" i="9"/>
  <c r="H1581" i="9"/>
  <c r="I1581" i="9"/>
  <c r="H1582" i="9"/>
  <c r="I1582" i="9"/>
  <c r="H1583" i="9"/>
  <c r="I1583" i="9"/>
  <c r="H1584" i="9"/>
  <c r="I1584" i="9"/>
  <c r="H1585" i="9"/>
  <c r="I1585" i="9"/>
  <c r="H1586" i="9"/>
  <c r="I1586" i="9"/>
  <c r="H1587" i="9"/>
  <c r="I1587" i="9"/>
  <c r="H1588" i="9"/>
  <c r="I1588" i="9"/>
  <c r="H1589" i="9"/>
  <c r="I1589" i="9"/>
  <c r="H1590" i="9"/>
  <c r="I1590" i="9"/>
  <c r="H1591" i="9"/>
  <c r="I1591" i="9"/>
  <c r="H1592" i="9"/>
  <c r="I1592" i="9"/>
  <c r="H1593" i="9"/>
  <c r="I1593" i="9"/>
  <c r="H1594" i="9"/>
  <c r="I1594" i="9"/>
  <c r="H1595" i="9"/>
  <c r="I1595" i="9"/>
  <c r="H1596" i="9"/>
  <c r="I1596" i="9"/>
  <c r="H1597" i="9"/>
  <c r="I1597" i="9"/>
  <c r="H1598" i="9"/>
  <c r="I1598" i="9"/>
  <c r="H1599" i="9"/>
  <c r="I1599" i="9"/>
  <c r="H1600" i="9"/>
  <c r="I1600" i="9"/>
  <c r="H1601" i="9"/>
  <c r="I1601" i="9"/>
  <c r="H1602" i="9"/>
  <c r="I1602" i="9"/>
  <c r="H1603" i="9"/>
  <c r="I1603" i="9"/>
  <c r="H1604" i="9"/>
  <c r="I1604" i="9"/>
  <c r="H1605" i="9"/>
  <c r="I1605" i="9"/>
  <c r="H1606" i="9"/>
  <c r="I1606" i="9"/>
  <c r="H1607" i="9"/>
  <c r="I1607" i="9"/>
  <c r="H1608" i="9"/>
  <c r="I1608" i="9"/>
  <c r="H1609" i="9"/>
  <c r="I1609" i="9"/>
  <c r="H1610" i="9"/>
  <c r="I1610" i="9"/>
  <c r="H1611" i="9"/>
  <c r="I1611" i="9"/>
  <c r="H1612" i="9"/>
  <c r="I1612" i="9"/>
  <c r="H1613" i="9"/>
  <c r="I1613" i="9"/>
  <c r="H1614" i="9"/>
  <c r="I1614" i="9"/>
  <c r="H1615" i="9"/>
  <c r="I1615" i="9"/>
  <c r="H1616" i="9"/>
  <c r="I1616" i="9"/>
  <c r="H1617" i="9"/>
  <c r="I1617" i="9"/>
  <c r="H1618" i="9"/>
  <c r="I1618" i="9"/>
  <c r="H1619" i="9"/>
  <c r="I1619" i="9"/>
  <c r="H1620" i="9"/>
  <c r="I1620" i="9"/>
  <c r="H1621" i="9"/>
  <c r="I1621" i="9"/>
  <c r="H1622" i="9"/>
  <c r="I1622" i="9"/>
  <c r="H1623" i="9"/>
  <c r="I1623" i="9"/>
  <c r="H1624" i="9"/>
  <c r="I1624" i="9"/>
  <c r="H1625" i="9"/>
  <c r="I1625" i="9"/>
  <c r="H1626" i="9"/>
  <c r="I1626" i="9"/>
  <c r="H1627" i="9"/>
  <c r="I1627" i="9"/>
  <c r="H1628" i="9"/>
  <c r="I1628" i="9"/>
  <c r="H1629" i="9"/>
  <c r="I1629" i="9"/>
  <c r="H1630" i="9"/>
  <c r="I1630" i="9"/>
  <c r="H1631" i="9"/>
  <c r="I1631" i="9"/>
  <c r="H1632" i="9"/>
  <c r="I1632" i="9"/>
  <c r="H1633" i="9"/>
  <c r="I1633" i="9"/>
  <c r="H1634" i="9"/>
  <c r="I1634" i="9"/>
  <c r="H1635" i="9"/>
  <c r="I1635" i="9"/>
  <c r="H1636" i="9"/>
  <c r="I1636" i="9"/>
  <c r="H1637" i="9"/>
  <c r="I1637" i="9"/>
  <c r="H1638" i="9"/>
  <c r="I1638" i="9"/>
  <c r="H1639" i="9"/>
  <c r="I1639" i="9"/>
  <c r="H1640" i="9"/>
  <c r="I1640" i="9"/>
  <c r="H1641" i="9"/>
  <c r="I1641" i="9"/>
  <c r="H1642" i="9"/>
  <c r="I1642" i="9"/>
  <c r="H1643" i="9"/>
  <c r="I1643" i="9"/>
  <c r="H1644" i="9"/>
  <c r="I1644" i="9"/>
  <c r="H1645" i="9"/>
  <c r="I1645" i="9"/>
  <c r="H1646" i="9"/>
  <c r="I1646" i="9"/>
  <c r="H1647" i="9"/>
  <c r="I1647" i="9"/>
  <c r="H1648" i="9"/>
  <c r="I1648" i="9"/>
  <c r="H1649" i="9"/>
  <c r="I1649" i="9"/>
  <c r="H1650" i="9"/>
  <c r="I1650" i="9"/>
  <c r="H1651" i="9"/>
  <c r="I1651" i="9"/>
  <c r="H1652" i="9"/>
  <c r="I1652" i="9"/>
  <c r="H1653" i="9"/>
  <c r="I1653" i="9"/>
  <c r="H1654" i="9"/>
  <c r="I1654" i="9"/>
  <c r="H1655" i="9"/>
  <c r="I1655" i="9"/>
  <c r="H1656" i="9"/>
  <c r="I1656" i="9"/>
  <c r="H1657" i="9"/>
  <c r="I1657" i="9"/>
  <c r="H1658" i="9"/>
  <c r="I1658" i="9"/>
  <c r="H1659" i="9"/>
  <c r="I1659" i="9"/>
  <c r="H1660" i="9"/>
  <c r="I1660" i="9"/>
  <c r="H1661" i="9"/>
  <c r="I1661" i="9"/>
  <c r="H1662" i="9"/>
  <c r="I1662" i="9"/>
  <c r="H1663" i="9"/>
  <c r="I1663" i="9"/>
  <c r="H1664" i="9"/>
  <c r="I1664" i="9"/>
  <c r="H1665" i="9"/>
  <c r="I1665" i="9"/>
  <c r="H1666" i="9"/>
  <c r="I1666" i="9"/>
  <c r="H1667" i="9"/>
  <c r="I1667" i="9"/>
  <c r="H1668" i="9"/>
  <c r="I1668" i="9"/>
  <c r="H1669" i="9"/>
  <c r="I1669" i="9"/>
  <c r="H1670" i="9"/>
  <c r="I1670" i="9"/>
  <c r="H1671" i="9"/>
  <c r="I1671" i="9"/>
  <c r="H1672" i="9"/>
  <c r="I1672" i="9"/>
  <c r="H1673" i="9"/>
  <c r="I1673" i="9"/>
  <c r="H1674" i="9"/>
  <c r="I1674" i="9"/>
  <c r="H1675" i="9"/>
  <c r="I1675" i="9"/>
  <c r="H1676" i="9"/>
  <c r="I1676" i="9"/>
  <c r="H1677" i="9"/>
  <c r="I1677" i="9"/>
  <c r="H1678" i="9"/>
  <c r="I1678" i="9"/>
  <c r="H1679" i="9"/>
  <c r="I1679" i="9"/>
  <c r="H1680" i="9"/>
  <c r="I1680" i="9"/>
  <c r="H1681" i="9"/>
  <c r="I1681" i="9"/>
  <c r="H1682" i="9"/>
  <c r="I1682" i="9"/>
  <c r="H1683" i="9"/>
  <c r="I1683" i="9"/>
  <c r="H1684" i="9"/>
  <c r="I1684" i="9"/>
  <c r="H1685" i="9"/>
  <c r="I1685" i="9"/>
  <c r="H1686" i="9"/>
  <c r="I1686" i="9"/>
  <c r="H1687" i="9"/>
  <c r="I1687" i="9"/>
  <c r="H1688" i="9"/>
  <c r="I1688" i="9"/>
  <c r="H1689" i="9"/>
  <c r="I1689" i="9"/>
  <c r="H1690" i="9"/>
  <c r="I1690" i="9"/>
  <c r="H1691" i="9"/>
  <c r="I1691" i="9"/>
  <c r="H1692" i="9"/>
  <c r="I1692" i="9"/>
  <c r="H1693" i="9"/>
  <c r="I1693" i="9"/>
  <c r="H1694" i="9"/>
  <c r="I1694" i="9"/>
  <c r="H1695" i="9"/>
  <c r="I1695" i="9"/>
  <c r="H1696" i="9"/>
  <c r="I1696" i="9"/>
  <c r="H1697" i="9"/>
  <c r="I1697" i="9"/>
  <c r="H1698" i="9"/>
  <c r="I1698" i="9"/>
  <c r="H1699" i="9"/>
  <c r="I1699" i="9"/>
  <c r="H1700" i="9"/>
  <c r="I1700" i="9"/>
  <c r="H1701" i="9"/>
  <c r="I1701" i="9"/>
  <c r="H1702" i="9"/>
  <c r="I1702" i="9"/>
  <c r="H1703" i="9"/>
  <c r="I1703" i="9"/>
  <c r="H1704" i="9"/>
  <c r="I1704" i="9"/>
  <c r="H1705" i="9"/>
  <c r="I1705" i="9"/>
  <c r="H1706" i="9"/>
  <c r="I1706" i="9"/>
  <c r="H1707" i="9"/>
  <c r="I1707" i="9"/>
  <c r="H1708" i="9"/>
  <c r="I1708" i="9"/>
  <c r="H1709" i="9"/>
  <c r="I1709" i="9"/>
  <c r="H1710" i="9"/>
  <c r="I1710" i="9"/>
  <c r="H1711" i="9"/>
  <c r="I1711" i="9"/>
  <c r="H1712" i="9"/>
  <c r="I1712" i="9"/>
  <c r="H1713" i="9"/>
  <c r="I1713" i="9"/>
  <c r="H1714" i="9"/>
  <c r="I1714" i="9"/>
  <c r="H1715" i="9"/>
  <c r="I1715" i="9"/>
  <c r="H1716" i="9"/>
  <c r="I1716" i="9"/>
  <c r="H1717" i="9"/>
  <c r="I1717" i="9"/>
  <c r="H1718" i="9"/>
  <c r="I1718" i="9"/>
  <c r="H1719" i="9"/>
  <c r="I1719" i="9"/>
  <c r="H1720" i="9"/>
  <c r="I1720" i="9"/>
  <c r="H1721" i="9"/>
  <c r="I1721" i="9"/>
  <c r="H1722" i="9"/>
  <c r="I1722" i="9"/>
  <c r="H1723" i="9"/>
  <c r="I1723" i="9"/>
  <c r="H1724" i="9"/>
  <c r="I1724" i="9"/>
  <c r="H1725" i="9"/>
  <c r="I1725" i="9"/>
  <c r="H1726" i="9"/>
  <c r="I1726" i="9"/>
  <c r="H1727" i="9"/>
  <c r="I1727" i="9"/>
  <c r="H1728" i="9"/>
  <c r="I1728" i="9"/>
  <c r="H1729" i="9"/>
  <c r="I1729" i="9"/>
  <c r="H1730" i="9"/>
  <c r="I1730" i="9"/>
  <c r="H1731" i="9"/>
  <c r="I1731" i="9"/>
  <c r="H1732" i="9"/>
  <c r="I1732" i="9"/>
  <c r="H1733" i="9"/>
  <c r="I1733" i="9"/>
  <c r="H1734" i="9"/>
  <c r="I1734" i="9"/>
  <c r="H1735" i="9"/>
  <c r="I1735" i="9"/>
  <c r="H1736" i="9"/>
  <c r="I1736" i="9"/>
  <c r="H1737" i="9"/>
  <c r="I1737" i="9"/>
  <c r="H1738" i="9"/>
  <c r="I1738" i="9"/>
  <c r="H1739" i="9"/>
  <c r="I1739" i="9"/>
  <c r="H1740" i="9"/>
  <c r="I1740" i="9"/>
  <c r="H1741" i="9"/>
  <c r="I1741" i="9"/>
  <c r="H1742" i="9"/>
  <c r="I1742" i="9"/>
  <c r="H1743" i="9"/>
  <c r="I1743" i="9"/>
  <c r="H1744" i="9"/>
  <c r="I1744" i="9"/>
  <c r="H1745" i="9"/>
  <c r="I1745" i="9"/>
  <c r="H1746" i="9"/>
  <c r="I1746" i="9"/>
  <c r="H1747" i="9"/>
  <c r="I1747" i="9"/>
  <c r="H1748" i="9"/>
  <c r="I1748" i="9"/>
  <c r="H1749" i="9"/>
  <c r="I1749" i="9"/>
  <c r="H1750" i="9"/>
  <c r="I1750" i="9"/>
  <c r="H1751" i="9"/>
  <c r="I1751" i="9"/>
  <c r="H1752" i="9"/>
  <c r="I1752" i="9"/>
  <c r="H1753" i="9"/>
  <c r="I1753" i="9"/>
  <c r="H1754" i="9"/>
  <c r="I1754" i="9"/>
  <c r="H1755" i="9"/>
  <c r="I1755" i="9"/>
  <c r="H1756" i="9"/>
  <c r="I1756" i="9"/>
  <c r="H1757" i="9"/>
  <c r="I1757" i="9"/>
  <c r="H1758" i="9"/>
  <c r="I1758" i="9"/>
  <c r="H1759" i="9"/>
  <c r="I1759" i="9"/>
  <c r="H1760" i="9"/>
  <c r="I1760" i="9"/>
  <c r="H1761" i="9"/>
  <c r="I1761" i="9"/>
  <c r="H1762" i="9"/>
  <c r="I1762" i="9"/>
  <c r="H1763" i="9"/>
  <c r="I1763" i="9"/>
  <c r="H1764" i="9"/>
  <c r="I1764" i="9"/>
  <c r="H1765" i="9"/>
  <c r="I1765" i="9"/>
  <c r="H1766" i="9"/>
  <c r="I1766" i="9"/>
  <c r="H1767" i="9"/>
  <c r="I1767" i="9"/>
  <c r="H1768" i="9"/>
  <c r="I1768" i="9"/>
  <c r="H1769" i="9"/>
  <c r="I1769" i="9"/>
  <c r="H1770" i="9"/>
  <c r="I1770" i="9"/>
  <c r="H1771" i="9"/>
  <c r="I1771" i="9"/>
  <c r="H1772" i="9"/>
  <c r="I1772" i="9"/>
  <c r="H1773" i="9"/>
  <c r="I1773" i="9"/>
  <c r="H1774" i="9"/>
  <c r="I1774" i="9"/>
  <c r="H1775" i="9"/>
  <c r="I1775" i="9"/>
  <c r="H1776" i="9"/>
  <c r="I1776" i="9"/>
  <c r="H1777" i="9"/>
  <c r="I1777" i="9"/>
  <c r="H1778" i="9"/>
  <c r="I1778" i="9"/>
  <c r="H1779" i="9"/>
  <c r="I1779" i="9"/>
  <c r="H1780" i="9"/>
  <c r="I1780" i="9"/>
  <c r="H1781" i="9"/>
  <c r="I1781" i="9"/>
  <c r="H1782" i="9"/>
  <c r="I1782" i="9"/>
  <c r="H1783" i="9"/>
  <c r="I1783" i="9"/>
  <c r="H1784" i="9"/>
  <c r="I1784" i="9"/>
  <c r="H1785" i="9"/>
  <c r="I1785" i="9"/>
  <c r="H1786" i="9"/>
  <c r="I1786" i="9"/>
  <c r="H1787" i="9"/>
  <c r="I1787" i="9"/>
  <c r="H1788" i="9"/>
  <c r="I1788" i="9"/>
  <c r="H1789" i="9"/>
  <c r="I1789" i="9"/>
  <c r="H1790" i="9"/>
  <c r="I1790" i="9"/>
  <c r="H1791" i="9"/>
  <c r="I1791" i="9"/>
  <c r="H1792" i="9"/>
  <c r="I1792" i="9"/>
  <c r="H1793" i="9"/>
  <c r="I1793" i="9"/>
  <c r="H1794" i="9"/>
  <c r="I1794" i="9"/>
  <c r="H1795" i="9"/>
  <c r="I1795" i="9"/>
  <c r="H1796" i="9"/>
  <c r="I1796" i="9"/>
  <c r="H1797" i="9"/>
  <c r="I1797" i="9"/>
  <c r="H1798" i="9"/>
  <c r="I1798" i="9"/>
  <c r="H1799" i="9"/>
  <c r="I1799" i="9"/>
  <c r="H1800" i="9"/>
  <c r="I1800" i="9"/>
  <c r="H1801" i="9"/>
  <c r="I1801" i="9"/>
  <c r="H1802" i="9"/>
  <c r="I1802" i="9"/>
  <c r="H1803" i="9"/>
  <c r="I1803" i="9"/>
  <c r="H1804" i="9"/>
  <c r="I1804" i="9"/>
  <c r="H1805" i="9"/>
  <c r="I1805" i="9"/>
  <c r="H1806" i="9"/>
  <c r="I1806" i="9"/>
  <c r="H1807" i="9"/>
  <c r="I1807" i="9"/>
  <c r="H1808" i="9"/>
  <c r="I1808" i="9"/>
  <c r="H1809" i="9"/>
  <c r="I1809" i="9"/>
  <c r="H1810" i="9"/>
  <c r="I1810" i="9"/>
  <c r="H1811" i="9"/>
  <c r="I1811" i="9"/>
  <c r="H1812" i="9"/>
  <c r="I1812" i="9"/>
  <c r="H1813" i="9"/>
  <c r="I1813" i="9"/>
  <c r="H1814" i="9"/>
  <c r="I1814" i="9"/>
  <c r="H1815" i="9"/>
  <c r="I1815" i="9"/>
  <c r="H1816" i="9"/>
  <c r="I1816" i="9"/>
  <c r="H1817" i="9"/>
  <c r="I1817" i="9"/>
  <c r="H1818" i="9"/>
  <c r="I1818" i="9"/>
  <c r="H1819" i="9"/>
  <c r="I1819" i="9"/>
  <c r="H1820" i="9"/>
  <c r="I1820" i="9"/>
  <c r="H1821" i="9"/>
  <c r="I1821" i="9"/>
  <c r="H1822" i="9"/>
  <c r="I1822" i="9"/>
  <c r="H1823" i="9"/>
  <c r="I1823" i="9"/>
  <c r="H1824" i="9"/>
  <c r="I1824" i="9"/>
  <c r="H1825" i="9"/>
  <c r="I1825" i="9"/>
  <c r="H1826" i="9"/>
  <c r="I1826" i="9"/>
  <c r="H1827" i="9"/>
  <c r="I1827" i="9"/>
  <c r="H1828" i="9"/>
  <c r="I1828" i="9"/>
  <c r="H1829" i="9"/>
  <c r="I1829" i="9"/>
  <c r="H1830" i="9"/>
  <c r="I1830" i="9"/>
  <c r="H1831" i="9"/>
  <c r="I1831" i="9"/>
  <c r="H1832" i="9"/>
  <c r="I1832" i="9"/>
  <c r="H1833" i="9"/>
  <c r="I1833" i="9"/>
  <c r="H1834" i="9"/>
  <c r="I1834" i="9"/>
  <c r="H1835" i="9"/>
  <c r="I1835" i="9"/>
  <c r="H1836" i="9"/>
  <c r="I1836" i="9"/>
  <c r="H1837" i="9"/>
  <c r="I1837" i="9"/>
  <c r="H1838" i="9"/>
  <c r="I1838" i="9"/>
  <c r="H1839" i="9"/>
  <c r="I1839" i="9"/>
  <c r="H1840" i="9"/>
  <c r="I1840" i="9"/>
  <c r="H1841" i="9"/>
  <c r="I1841" i="9"/>
  <c r="H1842" i="9"/>
  <c r="I1842" i="9"/>
  <c r="H1843" i="9"/>
  <c r="I1843" i="9"/>
  <c r="H1844" i="9"/>
  <c r="I1844" i="9"/>
  <c r="H1845" i="9"/>
  <c r="I1845" i="9"/>
  <c r="H1846" i="9"/>
  <c r="I1846" i="9"/>
  <c r="H1847" i="9"/>
  <c r="I1847" i="9"/>
  <c r="H1848" i="9"/>
  <c r="I1848" i="9"/>
  <c r="H1849" i="9"/>
  <c r="I1849" i="9"/>
  <c r="H1850" i="9"/>
  <c r="I1850" i="9"/>
  <c r="H1851" i="9"/>
  <c r="I1851" i="9"/>
  <c r="H1852" i="9"/>
  <c r="I1852" i="9"/>
  <c r="H1853" i="9"/>
  <c r="I1853" i="9"/>
  <c r="H1854" i="9"/>
  <c r="I1854" i="9"/>
  <c r="H1855" i="9"/>
  <c r="I1855" i="9"/>
  <c r="H1856" i="9"/>
  <c r="I1856" i="9"/>
  <c r="H1857" i="9"/>
  <c r="I1857" i="9"/>
  <c r="H1858" i="9"/>
  <c r="I1858" i="9"/>
  <c r="H1859" i="9"/>
  <c r="I1859" i="9"/>
  <c r="H1860" i="9"/>
  <c r="I1860" i="9"/>
  <c r="H1861" i="9"/>
  <c r="I1861" i="9"/>
  <c r="H1862" i="9"/>
  <c r="I1862" i="9"/>
  <c r="H1863" i="9"/>
  <c r="I1863" i="9"/>
  <c r="H1864" i="9"/>
  <c r="I1864" i="9"/>
  <c r="H1865" i="9"/>
  <c r="I1865" i="9"/>
  <c r="H1866" i="9"/>
  <c r="I1866" i="9"/>
  <c r="H1867" i="9"/>
  <c r="I1867" i="9"/>
  <c r="H1868" i="9"/>
  <c r="I1868" i="9"/>
  <c r="H1869" i="9"/>
  <c r="I1869" i="9"/>
  <c r="H1870" i="9"/>
  <c r="I1870" i="9"/>
  <c r="H1871" i="9"/>
  <c r="I1871" i="9"/>
  <c r="H1872" i="9"/>
  <c r="I1872" i="9"/>
  <c r="H1873" i="9"/>
  <c r="I1873" i="9"/>
  <c r="H1874" i="9"/>
  <c r="I1874" i="9"/>
  <c r="H1875" i="9"/>
  <c r="I1875" i="9"/>
  <c r="H1876" i="9"/>
  <c r="I1876" i="9"/>
  <c r="H1877" i="9"/>
  <c r="I1877" i="9"/>
  <c r="H1878" i="9"/>
  <c r="I1878" i="9"/>
  <c r="H1879" i="9"/>
  <c r="I1879" i="9"/>
  <c r="H1880" i="9"/>
  <c r="I1880" i="9"/>
  <c r="H1881" i="9"/>
  <c r="I1881" i="9"/>
  <c r="H1882" i="9"/>
  <c r="I1882" i="9"/>
  <c r="H1883" i="9"/>
  <c r="I1883" i="9"/>
  <c r="H1884" i="9"/>
  <c r="I1884" i="9"/>
  <c r="H1885" i="9"/>
  <c r="I1885" i="9"/>
  <c r="H1886" i="9"/>
  <c r="I1886" i="9"/>
  <c r="H1887" i="9"/>
  <c r="I1887" i="9"/>
  <c r="H1888" i="9"/>
  <c r="I1888" i="9"/>
  <c r="H1889" i="9"/>
  <c r="I1889" i="9"/>
  <c r="H1890" i="9"/>
  <c r="I1890" i="9"/>
  <c r="H1891" i="9"/>
  <c r="I1891" i="9"/>
  <c r="H1892" i="9"/>
  <c r="I1892" i="9"/>
  <c r="H1893" i="9"/>
  <c r="I1893" i="9"/>
  <c r="H1894" i="9"/>
  <c r="I1894" i="9"/>
  <c r="H1895" i="9"/>
  <c r="I1895" i="9"/>
  <c r="H1896" i="9"/>
  <c r="I1896" i="9"/>
  <c r="H1897" i="9"/>
  <c r="I1897" i="9"/>
  <c r="H1898" i="9"/>
  <c r="I1898" i="9"/>
  <c r="H1899" i="9"/>
  <c r="I1899" i="9"/>
  <c r="H1900" i="9"/>
  <c r="I1900" i="9"/>
  <c r="H1901" i="9"/>
  <c r="I1901" i="9"/>
  <c r="H1902" i="9"/>
  <c r="I1902" i="9"/>
  <c r="H1903" i="9"/>
  <c r="I1903" i="9"/>
  <c r="H1904" i="9"/>
  <c r="I1904" i="9"/>
  <c r="H1905" i="9"/>
  <c r="I1905" i="9"/>
  <c r="H1906" i="9"/>
  <c r="I1906" i="9"/>
  <c r="H1907" i="9"/>
  <c r="I1907" i="9"/>
  <c r="H1908" i="9"/>
  <c r="I1908" i="9"/>
  <c r="H1909" i="9"/>
  <c r="I1909" i="9"/>
  <c r="H1910" i="9"/>
  <c r="I1910" i="9"/>
  <c r="H1911" i="9"/>
  <c r="I1911" i="9"/>
  <c r="H1912" i="9"/>
  <c r="I1912" i="9"/>
  <c r="H1913" i="9"/>
  <c r="I1913" i="9"/>
  <c r="H1914" i="9"/>
  <c r="I1914" i="9"/>
  <c r="H1915" i="9"/>
  <c r="I1915" i="9"/>
  <c r="H1916" i="9"/>
  <c r="I1916" i="9"/>
  <c r="H1917" i="9"/>
  <c r="I1917" i="9"/>
  <c r="H1918" i="9"/>
  <c r="I1918" i="9"/>
  <c r="H1919" i="9"/>
  <c r="I1919" i="9"/>
  <c r="H1920" i="9"/>
  <c r="I1920" i="9"/>
  <c r="H1921" i="9"/>
  <c r="I1921" i="9"/>
  <c r="H1922" i="9"/>
  <c r="I1922" i="9"/>
  <c r="H1923" i="9"/>
  <c r="I1923" i="9"/>
  <c r="H1924" i="9"/>
  <c r="I1924" i="9"/>
  <c r="H1925" i="9"/>
  <c r="I1925" i="9"/>
  <c r="H1926" i="9"/>
  <c r="I1926" i="9"/>
  <c r="H1927" i="9"/>
  <c r="I1927" i="9"/>
  <c r="H1928" i="9"/>
  <c r="I1928" i="9"/>
  <c r="H1929" i="9"/>
  <c r="I1929" i="9"/>
  <c r="H1930" i="9"/>
  <c r="I1930" i="9"/>
  <c r="H1931" i="9"/>
  <c r="I1931" i="9"/>
  <c r="H1932" i="9"/>
  <c r="I1932" i="9"/>
  <c r="H1933" i="9"/>
  <c r="I1933" i="9"/>
  <c r="H1934" i="9"/>
  <c r="I1934" i="9"/>
  <c r="H1935" i="9"/>
  <c r="I1935" i="9"/>
  <c r="H1936" i="9"/>
  <c r="I1936" i="9"/>
  <c r="H1937" i="9"/>
  <c r="I1937" i="9"/>
  <c r="H1938" i="9"/>
  <c r="I1938" i="9"/>
  <c r="H1939" i="9"/>
  <c r="I1939" i="9"/>
  <c r="H1940" i="9"/>
  <c r="I1940" i="9"/>
  <c r="H1941" i="9"/>
  <c r="I1941" i="9"/>
  <c r="H1942" i="9"/>
  <c r="I1942" i="9"/>
  <c r="H1943" i="9"/>
  <c r="I1943" i="9"/>
  <c r="H1944" i="9"/>
  <c r="I1944" i="9"/>
  <c r="H1945" i="9"/>
  <c r="I1945" i="9"/>
  <c r="H1946" i="9"/>
  <c r="I1946" i="9"/>
  <c r="H1947" i="9"/>
  <c r="I1947" i="9"/>
  <c r="H1948" i="9"/>
  <c r="I1948" i="9"/>
  <c r="H1949" i="9"/>
  <c r="I1949" i="9"/>
  <c r="H1950" i="9"/>
  <c r="I1950" i="9"/>
  <c r="H1951" i="9"/>
  <c r="I1951" i="9"/>
  <c r="H1952" i="9"/>
  <c r="I1952" i="9"/>
  <c r="H1953" i="9"/>
  <c r="I1953" i="9"/>
  <c r="H1954" i="9"/>
  <c r="I1954" i="9"/>
  <c r="H1955" i="9"/>
  <c r="I1955" i="9"/>
  <c r="H1956" i="9"/>
  <c r="I1956" i="9"/>
  <c r="H1957" i="9"/>
  <c r="I1957" i="9"/>
  <c r="H1958" i="9"/>
  <c r="I1958" i="9"/>
  <c r="H1959" i="9"/>
  <c r="I1959" i="9"/>
  <c r="H1960" i="9"/>
  <c r="I1960" i="9"/>
  <c r="H1961" i="9"/>
  <c r="I1961" i="9"/>
  <c r="H1962" i="9"/>
  <c r="I1962" i="9"/>
  <c r="H1963" i="9"/>
  <c r="I1963" i="9"/>
  <c r="H1964" i="9"/>
  <c r="I1964" i="9"/>
  <c r="H1965" i="9"/>
  <c r="I1965" i="9"/>
  <c r="H1966" i="9"/>
  <c r="I1966" i="9"/>
  <c r="H1967" i="9"/>
  <c r="I1967" i="9"/>
  <c r="H1968" i="9"/>
  <c r="I1968" i="9"/>
  <c r="H1969" i="9"/>
  <c r="I1969" i="9"/>
  <c r="H1970" i="9"/>
  <c r="I1970" i="9"/>
  <c r="H1971" i="9"/>
  <c r="I1971" i="9"/>
  <c r="H1972" i="9"/>
  <c r="I1972" i="9"/>
  <c r="H1973" i="9"/>
  <c r="I1973" i="9"/>
  <c r="H1974" i="9"/>
  <c r="I1974" i="9"/>
  <c r="H1975" i="9"/>
  <c r="I1975" i="9"/>
  <c r="H1976" i="9"/>
  <c r="I1976" i="9"/>
  <c r="H1977" i="9"/>
  <c r="I1977" i="9"/>
  <c r="H1978" i="9"/>
  <c r="I1978" i="9"/>
  <c r="H1979" i="9"/>
  <c r="I1979" i="9"/>
  <c r="H1980" i="9"/>
  <c r="I1980" i="9"/>
  <c r="H1981" i="9"/>
  <c r="I1981" i="9"/>
  <c r="H1982" i="9"/>
  <c r="I1982" i="9"/>
  <c r="H1983" i="9"/>
  <c r="I1983" i="9"/>
  <c r="H1984" i="9"/>
  <c r="I1984" i="9"/>
  <c r="H1985" i="9"/>
  <c r="I1985" i="9"/>
  <c r="H1986" i="9"/>
  <c r="I1986" i="9"/>
  <c r="H1987" i="9"/>
  <c r="I1987" i="9"/>
  <c r="H1988" i="9"/>
  <c r="I1988" i="9"/>
  <c r="H1989" i="9"/>
  <c r="I1989" i="9"/>
  <c r="H1990" i="9"/>
  <c r="I1990" i="9"/>
  <c r="H1991" i="9"/>
  <c r="I1991" i="9"/>
  <c r="H1992" i="9"/>
  <c r="I1992" i="9"/>
  <c r="H1993" i="9"/>
  <c r="I1993" i="9"/>
  <c r="H1994" i="9"/>
  <c r="I1994" i="9"/>
  <c r="H1995" i="9"/>
  <c r="I1995" i="9"/>
  <c r="H1996" i="9"/>
  <c r="I1996" i="9"/>
  <c r="H1997" i="9"/>
  <c r="I1997" i="9"/>
  <c r="H1998" i="9"/>
  <c r="I1998" i="9"/>
  <c r="H1999" i="9"/>
  <c r="I1999" i="9"/>
  <c r="H2000" i="9"/>
  <c r="I2000" i="9"/>
  <c r="H2001" i="9"/>
  <c r="I2001" i="9"/>
  <c r="H2002" i="9"/>
  <c r="I2002" i="9"/>
  <c r="H2003" i="9"/>
  <c r="I2003" i="9"/>
  <c r="H2004" i="9"/>
  <c r="I2004" i="9"/>
  <c r="H2005" i="9"/>
  <c r="I2005" i="9"/>
  <c r="H2006" i="9"/>
  <c r="I2006" i="9"/>
  <c r="H2007" i="9"/>
  <c r="I2007" i="9"/>
  <c r="H2008" i="9"/>
  <c r="I2008" i="9"/>
  <c r="H2009" i="9"/>
  <c r="I2009" i="9"/>
  <c r="H2010" i="9"/>
  <c r="I2010" i="9"/>
  <c r="H2011" i="9"/>
  <c r="I2011" i="9"/>
  <c r="H2012" i="9"/>
  <c r="I2012" i="9"/>
  <c r="H2013" i="9"/>
  <c r="I2013" i="9"/>
  <c r="H2014" i="9"/>
  <c r="I2014" i="9"/>
  <c r="H2015" i="9"/>
  <c r="I2015" i="9"/>
  <c r="H2016" i="9"/>
  <c r="I2016" i="9"/>
  <c r="H2017" i="9"/>
  <c r="I2017" i="9"/>
  <c r="H2018" i="9"/>
  <c r="I2018" i="9"/>
  <c r="H2019" i="9"/>
  <c r="I2019" i="9"/>
  <c r="H2020" i="9"/>
  <c r="I2020" i="9"/>
  <c r="H2021" i="9"/>
  <c r="I2021" i="9"/>
  <c r="H2022" i="9"/>
  <c r="I2022" i="9"/>
  <c r="H2023" i="9"/>
  <c r="I2023" i="9"/>
  <c r="H2024" i="9"/>
  <c r="I2024" i="9"/>
  <c r="H2025" i="9"/>
  <c r="I2025" i="9"/>
  <c r="H2026" i="9"/>
  <c r="I2026" i="9"/>
  <c r="H2027" i="9"/>
  <c r="I2027" i="9"/>
  <c r="H2028" i="9"/>
  <c r="I2028" i="9"/>
  <c r="H2029" i="9"/>
  <c r="I2029" i="9"/>
  <c r="H2030" i="9"/>
  <c r="I2030" i="9"/>
  <c r="H2031" i="9"/>
  <c r="I2031" i="9"/>
  <c r="H2032" i="9"/>
  <c r="I2032" i="9"/>
  <c r="H2033" i="9"/>
  <c r="I2033" i="9"/>
  <c r="H2034" i="9"/>
  <c r="I2034" i="9"/>
  <c r="H2035" i="9"/>
  <c r="I2035" i="9"/>
  <c r="H2036" i="9"/>
  <c r="I2036" i="9"/>
  <c r="H2037" i="9"/>
  <c r="I2037" i="9"/>
  <c r="H2038" i="9"/>
  <c r="I2038" i="9"/>
  <c r="H2039" i="9"/>
  <c r="I2039" i="9"/>
  <c r="H2040" i="9"/>
  <c r="I2040" i="9"/>
  <c r="H2041" i="9"/>
  <c r="I2041" i="9"/>
  <c r="H2042" i="9"/>
  <c r="I2042" i="9"/>
  <c r="H2043" i="9"/>
  <c r="I2043" i="9"/>
  <c r="H2044" i="9"/>
  <c r="I2044" i="9"/>
  <c r="H2045" i="9"/>
  <c r="I2045" i="9"/>
  <c r="H2046" i="9"/>
  <c r="I2046" i="9"/>
  <c r="H2047" i="9"/>
  <c r="I2047" i="9"/>
  <c r="H2048" i="9"/>
  <c r="I2048" i="9"/>
  <c r="H2049" i="9"/>
  <c r="I2049" i="9"/>
  <c r="H2050" i="9"/>
  <c r="I2050" i="9"/>
  <c r="H2051" i="9"/>
  <c r="I2051" i="9"/>
  <c r="H2052" i="9"/>
  <c r="I2052" i="9"/>
  <c r="H2053" i="9"/>
  <c r="I2053" i="9"/>
  <c r="H2054" i="9"/>
  <c r="I2054" i="9"/>
  <c r="H2055" i="9"/>
  <c r="I2055" i="9"/>
  <c r="H2056" i="9"/>
  <c r="I2056" i="9"/>
  <c r="H2057" i="9"/>
  <c r="I2057" i="9"/>
  <c r="H2058" i="9"/>
  <c r="I2058" i="9"/>
  <c r="H2059" i="9"/>
  <c r="I2059" i="9"/>
  <c r="H2060" i="9"/>
  <c r="I2060" i="9"/>
  <c r="H2061" i="9"/>
  <c r="I2061" i="9"/>
  <c r="H2062" i="9"/>
  <c r="I2062" i="9"/>
  <c r="H2063" i="9"/>
  <c r="I2063" i="9"/>
  <c r="H2064" i="9"/>
  <c r="I2064" i="9"/>
  <c r="H2065" i="9"/>
  <c r="I2065" i="9"/>
  <c r="H2066" i="9"/>
  <c r="I2066" i="9"/>
  <c r="H2067" i="9"/>
  <c r="I2067" i="9"/>
  <c r="H2068" i="9"/>
  <c r="I2068" i="9"/>
  <c r="H2069" i="9"/>
  <c r="I2069" i="9"/>
  <c r="H2070" i="9"/>
  <c r="I2070" i="9"/>
  <c r="H2071" i="9"/>
  <c r="I2071" i="9"/>
  <c r="H2072" i="9"/>
  <c r="I2072" i="9"/>
  <c r="H2073" i="9"/>
  <c r="I2073" i="9"/>
  <c r="H2074" i="9"/>
  <c r="I2074" i="9"/>
  <c r="H2075" i="9"/>
  <c r="I2075" i="9"/>
  <c r="H2076" i="9"/>
  <c r="I2076" i="9"/>
  <c r="H2077" i="9"/>
  <c r="I2077" i="9"/>
  <c r="H2078" i="9"/>
  <c r="I2078" i="9"/>
  <c r="H2079" i="9"/>
  <c r="I2079" i="9"/>
  <c r="H2080" i="9"/>
  <c r="I2080" i="9"/>
  <c r="H2081" i="9"/>
  <c r="I2081" i="9"/>
  <c r="H2082" i="9"/>
  <c r="I2082" i="9"/>
  <c r="H2083" i="9"/>
  <c r="I2083" i="9"/>
  <c r="H2084" i="9"/>
  <c r="I2084" i="9"/>
  <c r="H2085" i="9"/>
  <c r="I2085" i="9"/>
  <c r="H2086" i="9"/>
  <c r="I2086" i="9"/>
  <c r="H2087" i="9"/>
  <c r="I2087" i="9"/>
  <c r="H2088" i="9"/>
  <c r="I2088" i="9"/>
  <c r="H2089" i="9"/>
  <c r="I2089" i="9"/>
  <c r="H2090" i="9"/>
  <c r="I2090" i="9"/>
  <c r="H2091" i="9"/>
  <c r="I2091" i="9"/>
  <c r="H2092" i="9"/>
  <c r="I2092" i="9"/>
  <c r="H2093" i="9"/>
  <c r="I2093" i="9"/>
  <c r="H2094" i="9"/>
  <c r="I2094" i="9"/>
  <c r="H2095" i="9"/>
  <c r="I2095" i="9"/>
  <c r="H2096" i="9"/>
  <c r="I2096" i="9"/>
  <c r="H2097" i="9"/>
  <c r="I2097" i="9"/>
  <c r="H2098" i="9"/>
  <c r="I2098" i="9"/>
  <c r="H2099" i="9"/>
  <c r="I2099" i="9"/>
  <c r="H2100" i="9"/>
  <c r="I2100" i="9"/>
  <c r="H2101" i="9"/>
  <c r="I2101" i="9"/>
  <c r="H2102" i="9"/>
  <c r="I2102" i="9"/>
  <c r="H2103" i="9"/>
  <c r="I2103" i="9"/>
  <c r="H2104" i="9"/>
  <c r="I2104" i="9"/>
  <c r="H2105" i="9"/>
  <c r="I2105" i="9"/>
  <c r="H2106" i="9"/>
  <c r="I2106" i="9"/>
  <c r="H2107" i="9"/>
  <c r="I2107" i="9"/>
  <c r="H2108" i="9"/>
  <c r="I2108" i="9"/>
  <c r="H2109" i="9"/>
  <c r="I2109" i="9"/>
  <c r="H2110" i="9"/>
  <c r="I2110" i="9"/>
  <c r="H2111" i="9"/>
  <c r="I2111" i="9"/>
  <c r="H2112" i="9"/>
  <c r="I2112" i="9"/>
  <c r="H2113" i="9"/>
  <c r="I2113" i="9"/>
  <c r="H2114" i="9"/>
  <c r="I2114" i="9"/>
  <c r="H2115" i="9"/>
  <c r="I2115" i="9"/>
  <c r="H2116" i="9"/>
  <c r="I2116" i="9"/>
  <c r="H2117" i="9"/>
  <c r="I2117" i="9"/>
  <c r="H2118" i="9"/>
  <c r="I2118" i="9"/>
  <c r="H2119" i="9"/>
  <c r="I2119" i="9"/>
  <c r="H2120" i="9"/>
  <c r="I2120" i="9"/>
  <c r="H2121" i="9"/>
  <c r="I2121" i="9"/>
  <c r="H2122" i="9"/>
  <c r="I2122" i="9"/>
  <c r="H2123" i="9"/>
  <c r="I2123" i="9"/>
  <c r="H2124" i="9"/>
  <c r="I2124" i="9"/>
  <c r="H2125" i="9"/>
  <c r="I2125" i="9"/>
  <c r="H2126" i="9"/>
  <c r="I2126" i="9"/>
  <c r="H2127" i="9"/>
  <c r="I2127" i="9"/>
  <c r="H2128" i="9"/>
  <c r="I2128" i="9"/>
  <c r="H2129" i="9"/>
  <c r="I2129" i="9"/>
  <c r="H2130" i="9"/>
  <c r="I2130" i="9"/>
  <c r="H2131" i="9"/>
  <c r="I2131" i="9"/>
  <c r="H2132" i="9"/>
  <c r="I2132" i="9"/>
  <c r="H2133" i="9"/>
  <c r="I2133" i="9"/>
  <c r="H2134" i="9"/>
  <c r="I2134" i="9"/>
  <c r="H2135" i="9"/>
  <c r="I2135" i="9"/>
  <c r="H2136" i="9"/>
  <c r="I2136" i="9"/>
  <c r="H2137" i="9"/>
  <c r="I2137" i="9"/>
  <c r="H2138" i="9"/>
  <c r="I2138" i="9"/>
  <c r="H2139" i="9"/>
  <c r="I2139" i="9"/>
  <c r="H2140" i="9"/>
  <c r="I2140" i="9"/>
  <c r="H2141" i="9"/>
  <c r="I2141" i="9"/>
  <c r="H2142" i="9"/>
  <c r="I2142" i="9"/>
  <c r="H2143" i="9"/>
  <c r="I2143" i="9"/>
  <c r="H2144" i="9"/>
  <c r="I2144" i="9"/>
  <c r="H2145" i="9"/>
  <c r="I2145" i="9"/>
  <c r="H2146" i="9"/>
  <c r="I2146" i="9"/>
  <c r="H2147" i="9"/>
  <c r="I2147" i="9"/>
  <c r="H2148" i="9"/>
  <c r="I2148" i="9"/>
  <c r="H2149" i="9"/>
  <c r="I2149" i="9"/>
  <c r="H2150" i="9"/>
  <c r="I2150" i="9"/>
  <c r="H2151" i="9"/>
  <c r="I2151" i="9"/>
  <c r="H2152" i="9"/>
  <c r="I2152" i="9"/>
  <c r="H2153" i="9"/>
  <c r="I2153" i="9"/>
  <c r="H2154" i="9"/>
  <c r="I2154" i="9"/>
  <c r="H2155" i="9"/>
  <c r="I2155" i="9"/>
  <c r="H2156" i="9"/>
  <c r="I2156" i="9"/>
  <c r="H2157" i="9"/>
  <c r="I2157" i="9"/>
  <c r="H2158" i="9"/>
  <c r="I2158" i="9"/>
  <c r="H2159" i="9"/>
  <c r="I2159" i="9"/>
  <c r="H2160" i="9"/>
  <c r="I2160" i="9"/>
  <c r="H2161" i="9"/>
  <c r="I2161" i="9"/>
  <c r="H2162" i="9"/>
  <c r="I2162" i="9"/>
  <c r="H2163" i="9"/>
  <c r="I2163" i="9"/>
  <c r="H2164" i="9"/>
  <c r="I2164" i="9"/>
  <c r="H2165" i="9"/>
  <c r="I2165" i="9"/>
  <c r="H2166" i="9"/>
  <c r="I2166" i="9"/>
  <c r="H2167" i="9"/>
  <c r="I2167" i="9"/>
  <c r="H2168" i="9"/>
  <c r="I2168" i="9"/>
  <c r="H2169" i="9"/>
  <c r="I2169" i="9"/>
  <c r="H2170" i="9"/>
  <c r="I2170" i="9"/>
  <c r="H2171" i="9"/>
  <c r="I2171" i="9"/>
  <c r="H2172" i="9"/>
  <c r="I2172" i="9"/>
  <c r="H2173" i="9"/>
  <c r="I2173" i="9"/>
  <c r="H2174" i="9"/>
  <c r="I2174" i="9"/>
  <c r="H2175" i="9"/>
  <c r="I2175" i="9"/>
  <c r="H2176" i="9"/>
  <c r="I2176" i="9"/>
  <c r="H2177" i="9"/>
  <c r="I2177" i="9"/>
  <c r="H2178" i="9"/>
  <c r="I2178" i="9"/>
  <c r="H2179" i="9"/>
  <c r="I2179" i="9"/>
  <c r="H2180" i="9"/>
  <c r="I2180" i="9"/>
  <c r="H2181" i="9"/>
  <c r="I2181" i="9"/>
  <c r="H2182" i="9"/>
  <c r="I2182" i="9"/>
  <c r="H2183" i="9"/>
  <c r="I2183" i="9"/>
  <c r="H2184" i="9"/>
  <c r="I2184" i="9"/>
  <c r="H2185" i="9"/>
  <c r="I2185" i="9"/>
  <c r="H2186" i="9"/>
  <c r="I2186" i="9"/>
  <c r="H2187" i="9"/>
  <c r="I2187" i="9"/>
  <c r="H2188" i="9"/>
  <c r="I2188" i="9"/>
  <c r="H2189" i="9"/>
  <c r="I2189" i="9"/>
  <c r="H2190" i="9"/>
  <c r="I2190" i="9"/>
  <c r="H2191" i="9"/>
  <c r="I2191" i="9"/>
  <c r="H2192" i="9"/>
  <c r="I2192" i="9"/>
  <c r="H2193" i="9"/>
  <c r="I2193" i="9"/>
  <c r="H2194" i="9"/>
  <c r="I2194" i="9"/>
  <c r="H2195" i="9"/>
  <c r="I2195" i="9"/>
  <c r="H2196" i="9"/>
  <c r="I2196" i="9"/>
  <c r="H2197" i="9"/>
  <c r="I2197" i="9"/>
  <c r="H2198" i="9"/>
  <c r="I2198" i="9"/>
  <c r="H2199" i="9"/>
  <c r="I2199" i="9"/>
  <c r="H2200" i="9"/>
  <c r="I2200" i="9"/>
  <c r="H2201" i="9"/>
  <c r="I2201" i="9"/>
  <c r="H2202" i="9"/>
  <c r="I2202" i="9"/>
  <c r="H2203" i="9"/>
  <c r="I2203" i="9"/>
  <c r="H2204" i="9"/>
  <c r="I2204" i="9"/>
  <c r="H2205" i="9"/>
  <c r="I2205" i="9"/>
  <c r="H2206" i="9"/>
  <c r="I2206" i="9"/>
  <c r="H2207" i="9"/>
  <c r="I2207" i="9"/>
  <c r="H2208" i="9"/>
  <c r="I2208" i="9"/>
  <c r="H2209" i="9"/>
  <c r="I2209" i="9"/>
  <c r="H2210" i="9"/>
  <c r="I2210" i="9"/>
  <c r="H2211" i="9"/>
  <c r="I2211" i="9"/>
  <c r="H2212" i="9"/>
  <c r="I2212" i="9"/>
  <c r="H2213" i="9"/>
  <c r="I2213" i="9"/>
  <c r="H2214" i="9"/>
  <c r="I2214" i="9"/>
  <c r="H2215" i="9"/>
  <c r="I2215" i="9"/>
  <c r="H2216" i="9"/>
  <c r="I2216" i="9"/>
  <c r="H2217" i="9"/>
  <c r="I2217" i="9"/>
  <c r="H2218" i="9"/>
  <c r="I2218" i="9"/>
  <c r="H2219" i="9"/>
  <c r="I2219" i="9"/>
  <c r="H2220" i="9"/>
  <c r="I2220" i="9"/>
  <c r="H2221" i="9"/>
  <c r="I2221" i="9"/>
  <c r="H2222" i="9"/>
  <c r="I2222" i="9"/>
  <c r="H2223" i="9"/>
  <c r="I2223" i="9"/>
  <c r="H2224" i="9"/>
  <c r="I2224" i="9"/>
  <c r="H2225" i="9"/>
  <c r="I2225" i="9"/>
  <c r="H2226" i="9"/>
  <c r="I2226" i="9"/>
  <c r="H2227" i="9"/>
  <c r="I2227" i="9"/>
  <c r="H2228" i="9"/>
  <c r="I2228" i="9"/>
  <c r="H2229" i="9"/>
  <c r="I2229" i="9"/>
  <c r="H2230" i="9"/>
  <c r="I2230" i="9"/>
  <c r="H2231" i="9"/>
  <c r="I2231" i="9"/>
  <c r="H2232" i="9"/>
  <c r="I2232" i="9"/>
  <c r="H2233" i="9"/>
  <c r="I2233" i="9"/>
  <c r="H2234" i="9"/>
  <c r="I2234" i="9"/>
  <c r="H2235" i="9"/>
  <c r="I2235" i="9"/>
  <c r="H2236" i="9"/>
  <c r="I2236" i="9"/>
  <c r="H2237" i="9"/>
  <c r="I2237" i="9"/>
  <c r="H2238" i="9"/>
  <c r="I2238" i="9"/>
  <c r="H2239" i="9"/>
  <c r="I2239" i="9"/>
  <c r="H2240" i="9"/>
  <c r="I2240" i="9"/>
  <c r="H2241" i="9"/>
  <c r="I2241" i="9"/>
  <c r="H2242" i="9"/>
  <c r="I2242" i="9"/>
  <c r="H2243" i="9"/>
  <c r="I2243" i="9"/>
  <c r="H2244" i="9"/>
  <c r="I2244" i="9"/>
  <c r="H2245" i="9"/>
  <c r="I2245" i="9"/>
  <c r="H2246" i="9"/>
  <c r="I2246" i="9"/>
  <c r="H2247" i="9"/>
  <c r="I2247" i="9"/>
  <c r="H2248" i="9"/>
  <c r="I2248" i="9"/>
  <c r="H2249" i="9"/>
  <c r="I2249" i="9"/>
  <c r="H2250" i="9"/>
  <c r="I2250" i="9"/>
  <c r="H2251" i="9"/>
  <c r="I2251" i="9"/>
  <c r="H2252" i="9"/>
  <c r="I2252" i="9"/>
  <c r="H2253" i="9"/>
  <c r="I2253" i="9"/>
  <c r="H2254" i="9"/>
  <c r="I2254" i="9"/>
  <c r="H2255" i="9"/>
  <c r="I2255" i="9"/>
  <c r="H2256" i="9"/>
  <c r="I2256" i="9"/>
  <c r="H2257" i="9"/>
  <c r="I2257" i="9"/>
  <c r="H2258" i="9"/>
  <c r="I2258" i="9"/>
  <c r="H2259" i="9"/>
  <c r="I2259" i="9"/>
  <c r="H2260" i="9"/>
  <c r="I2260" i="9"/>
  <c r="H2261" i="9"/>
  <c r="I2261" i="9"/>
  <c r="H2262" i="9"/>
  <c r="I2262" i="9"/>
  <c r="H2263" i="9"/>
  <c r="I2263" i="9"/>
  <c r="H2264" i="9"/>
  <c r="I2264" i="9"/>
  <c r="H2265" i="9"/>
  <c r="I2265" i="9"/>
  <c r="H2266" i="9"/>
  <c r="I2266" i="9"/>
  <c r="H2267" i="9"/>
  <c r="I2267" i="9"/>
  <c r="H2268" i="9"/>
  <c r="I2268" i="9"/>
  <c r="H2269" i="9"/>
  <c r="I2269" i="9"/>
  <c r="H2270" i="9"/>
  <c r="I2270" i="9"/>
  <c r="H2271" i="9"/>
  <c r="I2271" i="9"/>
  <c r="H2272" i="9"/>
  <c r="I2272" i="9"/>
  <c r="H2273" i="9"/>
  <c r="I2273" i="9"/>
  <c r="H2274" i="9"/>
  <c r="I2274" i="9"/>
  <c r="H2275" i="9"/>
  <c r="I2275" i="9"/>
  <c r="H2276" i="9"/>
  <c r="I2276" i="9"/>
  <c r="H2277" i="9"/>
  <c r="I2277" i="9"/>
  <c r="H2278" i="9"/>
  <c r="I2278" i="9"/>
  <c r="H2279" i="9"/>
  <c r="I2279" i="9"/>
  <c r="H2280" i="9"/>
  <c r="I2280" i="9"/>
  <c r="H2281" i="9"/>
  <c r="I2281" i="9"/>
  <c r="H2282" i="9"/>
  <c r="I2282" i="9"/>
  <c r="H2283" i="9"/>
  <c r="I2283" i="9"/>
  <c r="H2284" i="9"/>
  <c r="I2284" i="9"/>
  <c r="H2285" i="9"/>
  <c r="I2285" i="9"/>
  <c r="H2286" i="9"/>
  <c r="I2286" i="9"/>
  <c r="H2287" i="9"/>
  <c r="I2287" i="9"/>
  <c r="H2288" i="9"/>
  <c r="I2288" i="9"/>
  <c r="H2289" i="9"/>
  <c r="I2289" i="9"/>
  <c r="H2290" i="9"/>
  <c r="I2290" i="9"/>
  <c r="H2291" i="9"/>
  <c r="I2291" i="9"/>
  <c r="H2292" i="9"/>
  <c r="I2292" i="9"/>
  <c r="H2293" i="9"/>
  <c r="I2293" i="9"/>
  <c r="H2294" i="9"/>
  <c r="I2294" i="9"/>
  <c r="H2295" i="9"/>
  <c r="I2295" i="9"/>
  <c r="H2296" i="9"/>
  <c r="I2296" i="9"/>
  <c r="H2297" i="9"/>
  <c r="I2297" i="9"/>
  <c r="H2298" i="9"/>
  <c r="I2298" i="9"/>
  <c r="H2299" i="9"/>
  <c r="I2299" i="9"/>
  <c r="H2300" i="9"/>
  <c r="I2300" i="9"/>
  <c r="H2301" i="9"/>
  <c r="I2301" i="9"/>
  <c r="H2302" i="9"/>
  <c r="I2302" i="9"/>
  <c r="H2303" i="9"/>
  <c r="I2303" i="9"/>
  <c r="H2304" i="9"/>
  <c r="I2304" i="9"/>
  <c r="H2305" i="9"/>
  <c r="I2305" i="9"/>
  <c r="H2306" i="9"/>
  <c r="I2306" i="9"/>
  <c r="H2307" i="9"/>
  <c r="I2307" i="9"/>
  <c r="H2308" i="9"/>
  <c r="I2308" i="9"/>
  <c r="H2309" i="9"/>
  <c r="I2309" i="9"/>
  <c r="H2310" i="9"/>
  <c r="I2310" i="9"/>
  <c r="H2311" i="9"/>
  <c r="I2311" i="9"/>
  <c r="H2312" i="9"/>
  <c r="I2312" i="9"/>
  <c r="H2313" i="9"/>
  <c r="I2313" i="9"/>
  <c r="H2314" i="9"/>
  <c r="I2314" i="9"/>
  <c r="H2315" i="9"/>
  <c r="I2315" i="9"/>
  <c r="H2316" i="9"/>
  <c r="I2316" i="9"/>
  <c r="H2317" i="9"/>
  <c r="I2317" i="9"/>
  <c r="H2318" i="9"/>
  <c r="I2318" i="9"/>
  <c r="H2319" i="9"/>
  <c r="I2319" i="9"/>
  <c r="H2320" i="9"/>
  <c r="I2320" i="9"/>
  <c r="H2321" i="9"/>
  <c r="I2321" i="9"/>
  <c r="H2322" i="9"/>
  <c r="I2322" i="9"/>
  <c r="H2323" i="9"/>
  <c r="I2323" i="9"/>
  <c r="H2324" i="9"/>
  <c r="I2324" i="9"/>
  <c r="H2325" i="9"/>
  <c r="I2325" i="9"/>
  <c r="H2326" i="9"/>
  <c r="I2326" i="9"/>
  <c r="H2327" i="9"/>
  <c r="I2327" i="9"/>
  <c r="H2328" i="9"/>
  <c r="I2328" i="9"/>
  <c r="H2329" i="9"/>
  <c r="I2329" i="9"/>
  <c r="H2330" i="9"/>
  <c r="I2330" i="9"/>
  <c r="H2331" i="9"/>
  <c r="I2331" i="9"/>
  <c r="H2332" i="9"/>
  <c r="I2332" i="9"/>
  <c r="H2333" i="9"/>
  <c r="I2333" i="9"/>
  <c r="H2334" i="9"/>
  <c r="I2334" i="9"/>
  <c r="H2335" i="9"/>
  <c r="I2335" i="9"/>
  <c r="H2336" i="9"/>
  <c r="I2336" i="9"/>
  <c r="H2337" i="9"/>
  <c r="I2337" i="9"/>
  <c r="H2338" i="9"/>
  <c r="I2338" i="9"/>
  <c r="H2339" i="9"/>
  <c r="I2339" i="9"/>
  <c r="H2340" i="9"/>
  <c r="I2340" i="9"/>
  <c r="H2341" i="9"/>
  <c r="I2341" i="9"/>
  <c r="H2342" i="9"/>
  <c r="I2342" i="9"/>
  <c r="H2343" i="9"/>
  <c r="I2343" i="9"/>
  <c r="H2344" i="9"/>
  <c r="I2344" i="9"/>
  <c r="H2345" i="9"/>
  <c r="I2345" i="9"/>
  <c r="H2346" i="9"/>
  <c r="I2346" i="9"/>
  <c r="H2347" i="9"/>
  <c r="I2347" i="9"/>
  <c r="H2348" i="9"/>
  <c r="I2348" i="9"/>
  <c r="H2349" i="9"/>
  <c r="I2349" i="9"/>
  <c r="H2350" i="9"/>
  <c r="I2350" i="9"/>
  <c r="H2351" i="9"/>
  <c r="I2351" i="9"/>
  <c r="H2352" i="9"/>
  <c r="I2352" i="9"/>
  <c r="H2353" i="9"/>
  <c r="I2353" i="9"/>
  <c r="H2354" i="9"/>
  <c r="I2354" i="9"/>
  <c r="H2355" i="9"/>
  <c r="I2355" i="9"/>
  <c r="H2356" i="9"/>
  <c r="I2356" i="9"/>
  <c r="H2357" i="9"/>
  <c r="I2357" i="9"/>
  <c r="H2358" i="9"/>
  <c r="I2358" i="9"/>
  <c r="H2359" i="9"/>
  <c r="I2359" i="9"/>
  <c r="H2360" i="9"/>
  <c r="I2360" i="9"/>
  <c r="H2361" i="9"/>
  <c r="I2361" i="9"/>
  <c r="H2362" i="9"/>
  <c r="I2362" i="9"/>
  <c r="H2363" i="9"/>
  <c r="I2363" i="9"/>
  <c r="H2364" i="9"/>
  <c r="I2364" i="9"/>
  <c r="H2365" i="9"/>
  <c r="I2365" i="9"/>
  <c r="H2366" i="9"/>
  <c r="I2366" i="9"/>
  <c r="H2367" i="9"/>
  <c r="I2367" i="9"/>
  <c r="H2368" i="9"/>
  <c r="I2368" i="9"/>
  <c r="H2369" i="9"/>
  <c r="I2369" i="9"/>
  <c r="H2370" i="9"/>
  <c r="I2370" i="9"/>
  <c r="H2371" i="9"/>
  <c r="I2371" i="9"/>
  <c r="H2372" i="9"/>
  <c r="I2372" i="9"/>
  <c r="H2373" i="9"/>
  <c r="I2373" i="9"/>
  <c r="H2374" i="9"/>
  <c r="I2374" i="9"/>
  <c r="H2" i="9"/>
  <c r="G2358" i="9"/>
  <c r="G1798" i="9"/>
  <c r="G1808" i="9"/>
  <c r="G2077" i="9"/>
  <c r="G562" i="9"/>
  <c r="G1850" i="9"/>
  <c r="G793" i="9"/>
  <c r="G2346" i="9"/>
  <c r="G2313" i="9"/>
  <c r="G1064" i="9"/>
  <c r="G1863" i="9"/>
  <c r="G1449" i="9"/>
  <c r="G1774" i="9"/>
  <c r="G1890" i="9"/>
  <c r="G2012" i="9"/>
  <c r="G2275" i="9"/>
  <c r="G2337" i="9"/>
  <c r="F1626" i="9"/>
  <c r="B3" i="10"/>
  <c r="B4" i="10"/>
  <c r="B5" i="10"/>
  <c r="B6" i="10"/>
  <c r="B7" i="10"/>
  <c r="B8" i="10"/>
  <c r="B9" i="10"/>
  <c r="B10" i="10"/>
  <c r="B11" i="10"/>
  <c r="B12" i="10"/>
  <c r="B13" i="10"/>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2" i="10"/>
  <c r="I2" i="9"/>
  <c r="E114" i="6"/>
  <c r="D94" i="6"/>
  <c r="P94" i="6" s="1"/>
  <c r="D95" i="6"/>
  <c r="P95" i="6" s="1"/>
  <c r="D96" i="6"/>
  <c r="P96" i="6" s="1"/>
  <c r="D97" i="6"/>
  <c r="P97" i="6" s="1"/>
  <c r="D98" i="6"/>
  <c r="P98" i="6" s="1"/>
  <c r="D99" i="6"/>
  <c r="P99" i="6" s="1"/>
  <c r="D100" i="6"/>
  <c r="P100" i="6" s="1"/>
  <c r="D101" i="6"/>
  <c r="P101" i="6" s="1"/>
  <c r="D102" i="6"/>
  <c r="P102" i="6" s="1"/>
  <c r="D103" i="6"/>
  <c r="P103" i="6" s="1"/>
  <c r="D104" i="6"/>
  <c r="P104" i="6" s="1"/>
  <c r="D105" i="6"/>
  <c r="P105" i="6" s="1"/>
  <c r="D106" i="6"/>
  <c r="P106" i="6" s="1"/>
  <c r="D107" i="6"/>
  <c r="P107" i="6" s="1"/>
  <c r="D108" i="6"/>
  <c r="P108" i="6" s="1"/>
  <c r="D109" i="6"/>
  <c r="P109" i="6" s="1"/>
  <c r="D110" i="6"/>
  <c r="P110" i="6" s="1"/>
  <c r="D111" i="6"/>
  <c r="P111" i="6" s="1"/>
  <c r="D112" i="6"/>
  <c r="P112" i="6" s="1"/>
  <c r="D113" i="6"/>
  <c r="P113" i="6" s="1"/>
  <c r="D114" i="6"/>
  <c r="P114" i="6" s="1"/>
  <c r="D115" i="6"/>
  <c r="P115" i="6" s="1"/>
  <c r="D116" i="6"/>
  <c r="P116" i="6" s="1"/>
  <c r="D117" i="6"/>
  <c r="P117" i="6" s="1"/>
  <c r="D118" i="6"/>
  <c r="P118" i="6" s="1"/>
  <c r="D119" i="6"/>
  <c r="P119" i="6" s="1"/>
  <c r="D120" i="6"/>
  <c r="P120" i="6" s="1"/>
  <c r="D121" i="6"/>
  <c r="P121" i="6" s="1"/>
  <c r="D122" i="6"/>
  <c r="P122" i="6" s="1"/>
  <c r="D123" i="6"/>
  <c r="P123" i="6" s="1"/>
  <c r="D124" i="6"/>
  <c r="P124" i="6" s="1"/>
  <c r="D125" i="6"/>
  <c r="P125" i="6" s="1"/>
  <c r="D126" i="6"/>
  <c r="P126" i="6" s="1"/>
  <c r="D127" i="6"/>
  <c r="P127" i="6" s="1"/>
  <c r="D128" i="6"/>
  <c r="P128" i="6" s="1"/>
  <c r="D129" i="6"/>
  <c r="P129" i="6" s="1"/>
  <c r="D130" i="6"/>
  <c r="P130" i="6" s="1"/>
  <c r="D131" i="6"/>
  <c r="P131" i="6" s="1"/>
  <c r="D132" i="6"/>
  <c r="P132" i="6" s="1"/>
  <c r="D133" i="6"/>
  <c r="P133" i="6" s="1"/>
  <c r="D134" i="6"/>
  <c r="P134" i="6" s="1"/>
  <c r="D135" i="6"/>
  <c r="P135" i="6" s="1"/>
  <c r="D93" i="6"/>
  <c r="P93" i="6" s="1"/>
  <c r="D92" i="6"/>
  <c r="P92" i="6" s="1"/>
  <c r="D91" i="6"/>
  <c r="P91" i="6" s="1"/>
  <c r="D90" i="6"/>
  <c r="P90" i="6" s="1"/>
  <c r="D89" i="6"/>
  <c r="P89" i="6" s="1"/>
  <c r="D88" i="6"/>
  <c r="P88" i="6" s="1"/>
  <c r="D87" i="6"/>
  <c r="D86" i="6"/>
  <c r="P86" i="6" s="1"/>
  <c r="D85" i="6"/>
  <c r="P85" i="6" s="1"/>
  <c r="D84" i="6"/>
  <c r="P84" i="6" s="1"/>
  <c r="D83" i="6"/>
  <c r="P83" i="6" s="1"/>
  <c r="D82" i="6"/>
  <c r="P82" i="6" s="1"/>
  <c r="D81" i="6"/>
  <c r="P81" i="6" s="1"/>
  <c r="D80" i="6"/>
  <c r="P80" i="6" s="1"/>
  <c r="D79" i="6"/>
  <c r="P79" i="6" s="1"/>
  <c r="D78" i="6"/>
  <c r="P78" i="6" s="1"/>
  <c r="D77" i="6"/>
  <c r="P77" i="6" s="1"/>
  <c r="D76" i="6"/>
  <c r="P76" i="6" s="1"/>
  <c r="D75" i="6"/>
  <c r="P75" i="6" s="1"/>
  <c r="D74" i="6"/>
  <c r="P74" i="6" s="1"/>
  <c r="D73" i="6"/>
  <c r="P73" i="6" s="1"/>
  <c r="D72" i="6"/>
  <c r="P72" i="6" s="1"/>
  <c r="D71" i="6"/>
  <c r="P71" i="6" s="1"/>
  <c r="D70" i="6"/>
  <c r="P70" i="6" s="1"/>
  <c r="D69" i="6"/>
  <c r="P69" i="6" s="1"/>
  <c r="D68" i="6"/>
  <c r="P68" i="6" s="1"/>
  <c r="D67" i="6"/>
  <c r="P67" i="6" s="1"/>
  <c r="D66" i="6"/>
  <c r="P66" i="6" s="1"/>
  <c r="D65" i="6"/>
  <c r="P65" i="6" s="1"/>
  <c r="D64" i="6"/>
  <c r="P64" i="6" s="1"/>
  <c r="D63" i="6"/>
  <c r="P63" i="6" s="1"/>
  <c r="D62" i="6"/>
  <c r="P62" i="6" s="1"/>
  <c r="D61" i="6"/>
  <c r="P61" i="6" s="1"/>
  <c r="D60" i="6"/>
  <c r="P60" i="6" s="1"/>
  <c r="D59" i="6"/>
  <c r="P59" i="6" s="1"/>
  <c r="D58" i="6"/>
  <c r="P58" i="6" s="1"/>
  <c r="D57" i="6"/>
  <c r="P57" i="6" s="1"/>
  <c r="D56" i="6"/>
  <c r="P56" i="6" s="1"/>
  <c r="D55" i="6"/>
  <c r="D54" i="6"/>
  <c r="P54" i="6" s="1"/>
  <c r="D53" i="6"/>
  <c r="P53" i="6" s="1"/>
  <c r="D52" i="6"/>
  <c r="P52" i="6" s="1"/>
  <c r="D51" i="6"/>
  <c r="P51" i="6" s="1"/>
  <c r="D50" i="6"/>
  <c r="P50" i="6" s="1"/>
  <c r="D49" i="6"/>
  <c r="P49" i="6" s="1"/>
  <c r="D48" i="6"/>
  <c r="P48" i="6" s="1"/>
  <c r="D47" i="6"/>
  <c r="P47" i="6" s="1"/>
  <c r="D46" i="6"/>
  <c r="P46" i="6" s="1"/>
  <c r="D45" i="6"/>
  <c r="P45" i="6" s="1"/>
  <c r="D44" i="6"/>
  <c r="P44" i="6" s="1"/>
  <c r="D43" i="6"/>
  <c r="P43" i="6" s="1"/>
  <c r="D42" i="6"/>
  <c r="P42" i="6" s="1"/>
  <c r="D41" i="6"/>
  <c r="P41" i="6" s="1"/>
  <c r="D40" i="6"/>
  <c r="P40" i="6" s="1"/>
  <c r="D39" i="6"/>
  <c r="P39" i="6" s="1"/>
  <c r="D38" i="6"/>
  <c r="P38" i="6" s="1"/>
  <c r="D37" i="6"/>
  <c r="P37" i="6" s="1"/>
  <c r="D36" i="6"/>
  <c r="P36" i="6" s="1"/>
  <c r="D35" i="6"/>
  <c r="P35" i="6" s="1"/>
  <c r="D34" i="6"/>
  <c r="P34" i="6" s="1"/>
  <c r="D33" i="6"/>
  <c r="P33" i="6" s="1"/>
  <c r="E28" i="6"/>
  <c r="D32" i="6"/>
  <c r="P32" i="6" s="1"/>
  <c r="D31" i="6"/>
  <c r="P31" i="6" s="1"/>
  <c r="D30" i="6"/>
  <c r="P30" i="6" s="1"/>
  <c r="D29" i="6"/>
  <c r="P29" i="6" s="1"/>
  <c r="D28" i="6"/>
  <c r="P28" i="6" s="1"/>
  <c r="D27" i="6"/>
  <c r="P27" i="6" s="1"/>
  <c r="D26" i="6"/>
  <c r="P26" i="6" s="1"/>
  <c r="D25" i="6"/>
  <c r="P25" i="6" s="1"/>
  <c r="D24" i="6"/>
  <c r="P24" i="6" s="1"/>
  <c r="D23" i="6"/>
  <c r="D22" i="6"/>
  <c r="D21" i="6"/>
  <c r="D20" i="6"/>
  <c r="D19" i="6"/>
  <c r="D18" i="6"/>
  <c r="D17" i="6"/>
  <c r="D16" i="6"/>
  <c r="D15" i="6"/>
  <c r="D14" i="6"/>
  <c r="E5" i="6"/>
  <c r="E11" i="6"/>
  <c r="P11" i="6" s="1"/>
  <c r="E12" i="6"/>
  <c r="E13" i="6"/>
  <c r="P13" i="6" s="1"/>
  <c r="E2" i="6"/>
  <c r="D3" i="5"/>
  <c r="D3" i="6"/>
  <c r="D4" i="6"/>
  <c r="D5" i="6"/>
  <c r="D6" i="6"/>
  <c r="D7" i="6"/>
  <c r="D8" i="6"/>
  <c r="D9" i="6"/>
  <c r="D10" i="6"/>
  <c r="D11" i="6"/>
  <c r="D12" i="6"/>
  <c r="P12" i="6" s="1"/>
  <c r="D13" i="6"/>
  <c r="D2" i="6"/>
  <c r="J2" i="6"/>
  <c r="H2" i="6"/>
  <c r="D2" i="5"/>
  <c r="C3" i="5"/>
  <c r="C4" i="5"/>
  <c r="C5" i="5"/>
  <c r="C6" i="5"/>
  <c r="C7" i="5"/>
  <c r="C8" i="5"/>
  <c r="C9" i="5"/>
  <c r="C10" i="5"/>
  <c r="C11" i="5"/>
  <c r="C12" i="5"/>
  <c r="C13" i="5"/>
  <c r="C14" i="5"/>
  <c r="C2" i="5"/>
  <c r="C3" i="4"/>
  <c r="C2" i="4"/>
  <c r="D14" i="5"/>
  <c r="D12" i="5"/>
  <c r="D11" i="5"/>
  <c r="D10" i="5"/>
  <c r="D6" i="5"/>
  <c r="D4" i="5"/>
  <c r="B3" i="3"/>
  <c r="B4" i="3"/>
  <c r="B5" i="3"/>
  <c r="B6" i="3"/>
  <c r="B7" i="3"/>
  <c r="B8" i="3"/>
  <c r="B9" i="3"/>
  <c r="B10" i="3"/>
  <c r="B11" i="3"/>
  <c r="B12" i="3"/>
  <c r="B13" i="3"/>
  <c r="B14" i="3"/>
  <c r="B2" i="3"/>
  <c r="P6" i="6" l="1"/>
  <c r="P5" i="6"/>
  <c r="G2030" i="9"/>
  <c r="E79" i="6"/>
  <c r="E76" i="6"/>
  <c r="E33" i="6"/>
  <c r="E40" i="6"/>
  <c r="E122" i="6"/>
  <c r="E41" i="6"/>
  <c r="E123" i="6"/>
  <c r="E130" i="6"/>
  <c r="E98" i="6"/>
  <c r="E30" i="6"/>
  <c r="E34" i="6"/>
  <c r="E42" i="6"/>
  <c r="E108" i="6"/>
  <c r="E116" i="6"/>
  <c r="E124" i="6"/>
  <c r="E23" i="6"/>
  <c r="P23" i="6" s="1"/>
  <c r="E31" i="6"/>
  <c r="E35" i="6"/>
  <c r="E109" i="6"/>
  <c r="E117" i="6"/>
  <c r="E125" i="6"/>
  <c r="E32" i="6"/>
  <c r="E110" i="6"/>
  <c r="E118" i="6"/>
  <c r="E126" i="6"/>
  <c r="E36" i="6"/>
  <c r="F2169" i="9"/>
  <c r="E119" i="6"/>
  <c r="E29" i="6"/>
  <c r="E107" i="6"/>
  <c r="E115" i="6"/>
  <c r="E24" i="6"/>
  <c r="E25" i="6"/>
  <c r="E37" i="6"/>
  <c r="E111" i="6"/>
  <c r="E127" i="6"/>
  <c r="E26" i="6"/>
  <c r="E38" i="6"/>
  <c r="E112" i="6"/>
  <c r="E120" i="6"/>
  <c r="E128" i="6"/>
  <c r="F1895" i="9"/>
  <c r="E27" i="6"/>
  <c r="E39" i="6"/>
  <c r="E113" i="6"/>
  <c r="E121" i="6"/>
  <c r="E129" i="6"/>
  <c r="F642" i="9"/>
  <c r="E20" i="6"/>
  <c r="P20" i="6" s="1"/>
  <c r="E93" i="6"/>
  <c r="F2339" i="9"/>
  <c r="E77" i="6"/>
  <c r="E78" i="6"/>
  <c r="E46" i="6"/>
  <c r="E80" i="6"/>
  <c r="E133" i="6"/>
  <c r="E73" i="6"/>
  <c r="E81" i="6"/>
  <c r="E134" i="6"/>
  <c r="E74" i="6"/>
  <c r="E82" i="6"/>
  <c r="E75" i="6"/>
  <c r="E47" i="6"/>
  <c r="E135" i="6"/>
  <c r="E48" i="6"/>
  <c r="E49" i="6"/>
  <c r="E50" i="6"/>
  <c r="E43" i="6"/>
  <c r="E51" i="6"/>
  <c r="E44" i="6"/>
  <c r="E131" i="6"/>
  <c r="E52" i="6"/>
  <c r="E45" i="6"/>
  <c r="E132" i="6"/>
  <c r="E61" i="6"/>
  <c r="E88" i="6"/>
  <c r="E14" i="6"/>
  <c r="P14" i="6" s="1"/>
  <c r="E95" i="6"/>
  <c r="E21" i="6"/>
  <c r="P21" i="6" s="1"/>
  <c r="E97" i="6"/>
  <c r="E17" i="6"/>
  <c r="P17" i="6" s="1"/>
  <c r="E101" i="6"/>
  <c r="E15" i="6"/>
  <c r="P15" i="6" s="1"/>
  <c r="E103" i="6"/>
  <c r="E105" i="6"/>
  <c r="E106" i="6"/>
  <c r="E67" i="6"/>
  <c r="E54" i="6"/>
  <c r="E55" i="6"/>
  <c r="E22" i="6"/>
  <c r="P22" i="6" s="1"/>
  <c r="E96" i="6"/>
  <c r="E104" i="6"/>
  <c r="E19" i="6"/>
  <c r="P19" i="6" s="1"/>
  <c r="E99" i="6"/>
  <c r="E18" i="6"/>
  <c r="P18" i="6" s="1"/>
  <c r="E100" i="6"/>
  <c r="E16" i="6"/>
  <c r="P16" i="6" s="1"/>
  <c r="E94" i="6"/>
  <c r="E102" i="6"/>
  <c r="E68" i="6"/>
  <c r="E69" i="6"/>
  <c r="E70" i="6"/>
  <c r="E63" i="6"/>
  <c r="E71" i="6"/>
  <c r="E64" i="6"/>
  <c r="F8" i="5"/>
  <c r="E65" i="6"/>
  <c r="E72" i="6"/>
  <c r="E56" i="6"/>
  <c r="F7" i="5"/>
  <c r="E58" i="6"/>
  <c r="E59" i="6"/>
  <c r="E57" i="6"/>
  <c r="E60" i="6"/>
  <c r="E53" i="6"/>
  <c r="E89" i="6"/>
  <c r="E83" i="6"/>
  <c r="E91" i="6"/>
  <c r="E84" i="6"/>
  <c r="E92" i="6"/>
  <c r="E90" i="6"/>
  <c r="E85" i="6"/>
  <c r="E87" i="6"/>
  <c r="E86" i="6"/>
  <c r="E4" i="6"/>
  <c r="P4" i="6" s="1"/>
  <c r="E3" i="6"/>
  <c r="P3" i="6" s="1"/>
  <c r="E10" i="6"/>
  <c r="P10" i="6" s="1"/>
  <c r="E9" i="6"/>
  <c r="P9" i="6" s="1"/>
  <c r="E8" i="6"/>
  <c r="P8" i="6" s="1"/>
  <c r="E7" i="6"/>
  <c r="P7" i="6" s="1"/>
  <c r="E8" i="3"/>
  <c r="E7" i="3"/>
  <c r="D13" i="5"/>
  <c r="E5" i="3"/>
  <c r="C14" i="1"/>
  <c r="C15" i="1" s="1"/>
  <c r="G2338" i="9"/>
  <c r="G2331" i="9"/>
  <c r="G2318" i="9"/>
  <c r="G1983" i="9"/>
  <c r="G1920" i="9"/>
  <c r="F1755" i="9"/>
  <c r="F1625" i="9"/>
  <c r="F1396" i="9"/>
  <c r="F2324" i="9"/>
  <c r="G2314" i="9"/>
  <c r="G2303" i="9"/>
  <c r="F2256" i="9"/>
  <c r="G2198" i="9"/>
  <c r="F2173" i="9"/>
  <c r="G2120" i="9"/>
  <c r="F2047" i="9"/>
  <c r="G1986" i="9"/>
  <c r="G1782" i="9"/>
  <c r="G1407" i="9"/>
  <c r="F1110" i="9"/>
  <c r="G2291" i="9"/>
  <c r="F2248" i="9"/>
  <c r="G2217" i="9"/>
  <c r="G2162" i="9"/>
  <c r="F2040" i="9"/>
  <c r="G2021" i="9"/>
  <c r="G1868" i="9"/>
  <c r="G1655" i="9"/>
  <c r="F1549" i="9"/>
  <c r="G1153" i="9"/>
  <c r="F2320" i="9"/>
  <c r="F2240" i="9"/>
  <c r="F2043" i="9"/>
  <c r="F1627" i="9"/>
  <c r="G2326" i="9"/>
  <c r="G2305" i="9"/>
  <c r="F2186" i="9"/>
  <c r="F2179" i="9"/>
  <c r="G2122" i="9"/>
  <c r="F2103" i="9"/>
  <c r="G2069" i="9"/>
  <c r="F1824" i="9"/>
  <c r="G1355" i="9"/>
  <c r="F2329" i="9"/>
  <c r="G2164" i="9"/>
  <c r="F2095" i="9"/>
  <c r="G2076" i="9"/>
  <c r="G1973" i="9"/>
  <c r="F1894" i="9"/>
  <c r="F1827" i="9"/>
  <c r="F1464" i="9"/>
  <c r="F1239" i="9"/>
  <c r="G2354" i="9"/>
  <c r="F2322" i="9"/>
  <c r="G2196" i="9"/>
  <c r="F2171" i="9"/>
  <c r="F2087" i="9"/>
  <c r="F2045" i="9"/>
  <c r="G2342" i="9"/>
  <c r="F2335" i="9"/>
  <c r="F2188" i="9"/>
  <c r="G2181" i="9"/>
  <c r="G2140" i="9"/>
  <c r="F2038" i="9"/>
  <c r="F1692" i="9"/>
  <c r="F1614" i="9"/>
  <c r="F1388" i="9"/>
  <c r="F1383" i="9"/>
  <c r="F1391" i="9"/>
  <c r="F1398" i="9"/>
  <c r="F1389" i="9"/>
  <c r="F1384" i="9"/>
  <c r="F1392" i="9"/>
  <c r="F1399" i="9"/>
  <c r="F1387" i="9"/>
  <c r="F1385" i="9"/>
  <c r="F1393" i="9"/>
  <c r="F581" i="9"/>
  <c r="F577" i="9"/>
  <c r="G1504" i="9"/>
  <c r="G1541" i="9"/>
  <c r="G1543" i="9"/>
  <c r="G1580" i="9"/>
  <c r="G1647" i="9"/>
  <c r="G1861" i="9"/>
  <c r="G1429" i="9"/>
  <c r="G1450" i="9"/>
  <c r="G1520" i="9"/>
  <c r="G1563" i="9"/>
  <c r="G1661" i="9"/>
  <c r="G1394" i="9"/>
  <c r="G1396" i="9"/>
  <c r="G1427" i="9"/>
  <c r="G1448" i="9"/>
  <c r="G1581" i="9"/>
  <c r="G1625" i="9"/>
  <c r="G1627" i="9"/>
  <c r="G1648" i="9"/>
  <c r="G1521" i="9"/>
  <c r="G1542" i="9"/>
  <c r="G1564" i="9"/>
  <c r="G1662" i="9"/>
  <c r="G1503" i="9"/>
  <c r="G1646" i="9"/>
  <c r="G1860" i="9"/>
  <c r="G1395" i="9"/>
  <c r="G1522" i="9"/>
  <c r="G1626" i="9"/>
  <c r="G1663" i="9"/>
  <c r="F2242" i="9"/>
  <c r="F2097" i="9"/>
  <c r="G2373" i="9"/>
  <c r="G2370" i="9"/>
  <c r="G2367" i="9"/>
  <c r="G2364" i="9"/>
  <c r="G2336" i="9"/>
  <c r="F2327" i="9"/>
  <c r="G2312" i="9"/>
  <c r="G2306" i="9"/>
  <c r="G2282" i="9"/>
  <c r="F2251" i="9"/>
  <c r="F2243" i="9"/>
  <c r="G2199" i="9"/>
  <c r="F2174" i="9"/>
  <c r="G2156" i="9"/>
  <c r="G2135" i="9"/>
  <c r="F2106" i="9"/>
  <c r="F2098" i="9"/>
  <c r="F2090" i="9"/>
  <c r="G2070" i="9"/>
  <c r="G2047" i="9"/>
  <c r="G2045" i="9"/>
  <c r="G2043" i="9"/>
  <c r="F2041" i="9"/>
  <c r="G2022" i="9"/>
  <c r="G1987" i="9"/>
  <c r="G1974" i="9"/>
  <c r="F1968" i="9"/>
  <c r="F1959" i="9"/>
  <c r="F1956" i="9"/>
  <c r="F1888" i="9"/>
  <c r="F1696" i="9"/>
  <c r="F1686" i="9"/>
  <c r="F1628" i="9"/>
  <c r="F1553" i="9"/>
  <c r="F1468" i="9"/>
  <c r="F1390" i="9"/>
  <c r="F1243" i="9"/>
  <c r="F1169" i="9"/>
  <c r="F1114" i="9"/>
  <c r="F1104" i="9"/>
  <c r="F1035" i="9"/>
  <c r="G953" i="9"/>
  <c r="G509" i="9"/>
  <c r="G458" i="9"/>
  <c r="G2360" i="9"/>
  <c r="G2351" i="9"/>
  <c r="G2348" i="9"/>
  <c r="F2333" i="9"/>
  <c r="F2331" i="9"/>
  <c r="G2324" i="9"/>
  <c r="G2322" i="9"/>
  <c r="G2320" i="9"/>
  <c r="F2318" i="9"/>
  <c r="G2308" i="9"/>
  <c r="G2284" i="9"/>
  <c r="G2274" i="9"/>
  <c r="F2253" i="9"/>
  <c r="F2245" i="9"/>
  <c r="F2183" i="9"/>
  <c r="F2181" i="9"/>
  <c r="F2176" i="9"/>
  <c r="F2168" i="9"/>
  <c r="G2158" i="9"/>
  <c r="G2137" i="9"/>
  <c r="F2100" i="9"/>
  <c r="F2092" i="9"/>
  <c r="G2024" i="9"/>
  <c r="G1964" i="9"/>
  <c r="F1884" i="9"/>
  <c r="G1813" i="9"/>
  <c r="F1688" i="9"/>
  <c r="G1670" i="9"/>
  <c r="F1621" i="9"/>
  <c r="F1610" i="9"/>
  <c r="G1502" i="9"/>
  <c r="G1445" i="9"/>
  <c r="F1382" i="9"/>
  <c r="F1327" i="9"/>
  <c r="F1235" i="9"/>
  <c r="F1171" i="9"/>
  <c r="F1106" i="9"/>
  <c r="F846" i="9"/>
  <c r="F776" i="9"/>
  <c r="F1323" i="9"/>
  <c r="G1204" i="9"/>
  <c r="F909" i="9"/>
  <c r="F1957" i="9"/>
  <c r="F1964" i="9"/>
  <c r="F1969" i="9"/>
  <c r="F1974" i="9"/>
  <c r="F1955" i="9"/>
  <c r="F1962" i="9"/>
  <c r="F1967" i="9"/>
  <c r="F1965" i="9"/>
  <c r="F1973" i="9"/>
  <c r="F1975" i="9"/>
  <c r="F1971" i="9"/>
  <c r="F1112" i="9"/>
  <c r="F1100" i="9"/>
  <c r="F1107" i="9"/>
  <c r="F1115" i="9"/>
  <c r="F1113" i="9"/>
  <c r="F1101" i="9"/>
  <c r="F1108" i="9"/>
  <c r="F1116" i="9"/>
  <c r="F1111" i="9"/>
  <c r="F1102" i="9"/>
  <c r="F1109" i="9"/>
  <c r="F1117" i="9"/>
  <c r="G1065" i="9"/>
  <c r="G1066" i="9"/>
  <c r="G2372" i="9"/>
  <c r="G2356" i="9"/>
  <c r="G2353" i="9"/>
  <c r="G2344" i="9"/>
  <c r="G2328" i="9"/>
  <c r="F2326" i="9"/>
  <c r="F2255" i="9"/>
  <c r="F2247" i="9"/>
  <c r="G2216" i="9"/>
  <c r="G2195" i="9"/>
  <c r="F2185" i="9"/>
  <c r="F2178" i="9"/>
  <c r="F2170" i="9"/>
  <c r="G2139" i="9"/>
  <c r="F2102" i="9"/>
  <c r="F2094" i="9"/>
  <c r="G2075" i="9"/>
  <c r="G2046" i="9"/>
  <c r="G2044" i="9"/>
  <c r="G2042" i="9"/>
  <c r="F2037" i="9"/>
  <c r="G2026" i="9"/>
  <c r="G1931" i="9"/>
  <c r="F1893" i="9"/>
  <c r="G1766" i="9"/>
  <c r="F1751" i="9"/>
  <c r="G1578" i="9"/>
  <c r="F1395" i="9"/>
  <c r="F1319" i="9"/>
  <c r="G1227" i="9"/>
  <c r="F1184" i="9"/>
  <c r="F716" i="9"/>
  <c r="F1820" i="9"/>
  <c r="F1823" i="9"/>
  <c r="F1821" i="9"/>
  <c r="F1819" i="9"/>
  <c r="F1817" i="9"/>
  <c r="F1825" i="9"/>
  <c r="F971" i="9"/>
  <c r="F979" i="9"/>
  <c r="F974" i="9"/>
  <c r="F982" i="9"/>
  <c r="F969" i="9"/>
  <c r="F977" i="9"/>
  <c r="F985" i="9"/>
  <c r="F972" i="9"/>
  <c r="F980" i="9"/>
  <c r="F975" i="9"/>
  <c r="F983" i="9"/>
  <c r="F970" i="9"/>
  <c r="F978" i="9"/>
  <c r="F968" i="9"/>
  <c r="F976" i="9"/>
  <c r="F984" i="9"/>
  <c r="G637" i="9"/>
  <c r="G635" i="9"/>
  <c r="G2366" i="9"/>
  <c r="F1970" i="9"/>
  <c r="F1685" i="9"/>
  <c r="G2374" i="9"/>
  <c r="G2368" i="9"/>
  <c r="G2350" i="9"/>
  <c r="G2332" i="9"/>
  <c r="G2330" i="9"/>
  <c r="F2328" i="9"/>
  <c r="G2307" i="9"/>
  <c r="G2283" i="9"/>
  <c r="G2273" i="9"/>
  <c r="F2252" i="9"/>
  <c r="F2244" i="9"/>
  <c r="G2200" i="9"/>
  <c r="G2182" i="9"/>
  <c r="G2180" i="9"/>
  <c r="F2175" i="9"/>
  <c r="G2157" i="9"/>
  <c r="G2136" i="9"/>
  <c r="F2107" i="9"/>
  <c r="F2099" i="9"/>
  <c r="F2091" i="9"/>
  <c r="G2071" i="9"/>
  <c r="F2046" i="9"/>
  <c r="F2044" i="9"/>
  <c r="F2042" i="9"/>
  <c r="G2023" i="9"/>
  <c r="G1975" i="9"/>
  <c r="F1966" i="9"/>
  <c r="F1963" i="9"/>
  <c r="F1960" i="9"/>
  <c r="F1886" i="9"/>
  <c r="F1747" i="9"/>
  <c r="G1705" i="9"/>
  <c r="G1562" i="9"/>
  <c r="G1428" i="9"/>
  <c r="F1315" i="9"/>
  <c r="F1180" i="9"/>
  <c r="F1170" i="9"/>
  <c r="F1105" i="9"/>
  <c r="F1047" i="9"/>
  <c r="G700" i="9"/>
  <c r="F1694" i="9"/>
  <c r="F1682" i="9"/>
  <c r="F1689" i="9"/>
  <c r="F1697" i="9"/>
  <c r="F1695" i="9"/>
  <c r="F1683" i="9"/>
  <c r="F1690" i="9"/>
  <c r="F1698" i="9"/>
  <c r="F1693" i="9"/>
  <c r="F1684" i="9"/>
  <c r="F1691" i="9"/>
  <c r="F1699" i="9"/>
  <c r="F1233" i="9"/>
  <c r="F1241" i="9"/>
  <c r="F1249" i="9"/>
  <c r="F1236" i="9"/>
  <c r="F1244" i="9"/>
  <c r="F1234" i="9"/>
  <c r="F1242" i="9"/>
  <c r="F1229" i="9"/>
  <c r="F1237" i="9"/>
  <c r="F1245" i="9"/>
  <c r="F1232" i="9"/>
  <c r="F1240" i="9"/>
  <c r="F1248" i="9"/>
  <c r="F1230" i="9"/>
  <c r="F1238" i="9"/>
  <c r="F1246" i="9"/>
  <c r="F707" i="9"/>
  <c r="F714" i="9"/>
  <c r="F717" i="9"/>
  <c r="F724" i="9"/>
  <c r="F712" i="9"/>
  <c r="F715" i="9"/>
  <c r="F720" i="9"/>
  <c r="F722" i="9"/>
  <c r="F710" i="9"/>
  <c r="F718" i="9"/>
  <c r="F713" i="9"/>
  <c r="F708" i="9"/>
  <c r="F711" i="9"/>
  <c r="F719" i="9"/>
  <c r="F721" i="9"/>
  <c r="G560" i="9"/>
  <c r="G448" i="9"/>
  <c r="G631" i="9"/>
  <c r="G684" i="9"/>
  <c r="G446" i="9"/>
  <c r="G561" i="9"/>
  <c r="G629" i="9"/>
  <c r="G685" i="9"/>
  <c r="G630" i="9"/>
  <c r="G683" i="9"/>
  <c r="F2089" i="9"/>
  <c r="G1582" i="9"/>
  <c r="G2340" i="9"/>
  <c r="G2334" i="9"/>
  <c r="F2332" i="9"/>
  <c r="F2330" i="9"/>
  <c r="G2323" i="9"/>
  <c r="G2321" i="9"/>
  <c r="F2319" i="9"/>
  <c r="F2304" i="9"/>
  <c r="G2297" i="9"/>
  <c r="F2257" i="9"/>
  <c r="F2249" i="9"/>
  <c r="F2241" i="9"/>
  <c r="G2218" i="9"/>
  <c r="G2197" i="9"/>
  <c r="F2187" i="9"/>
  <c r="F2182" i="9"/>
  <c r="F2180" i="9"/>
  <c r="F2172" i="9"/>
  <c r="G2163" i="9"/>
  <c r="G2121" i="9"/>
  <c r="F2104" i="9"/>
  <c r="F2096" i="9"/>
  <c r="F2088" i="9"/>
  <c r="F2039" i="9"/>
  <c r="G1985" i="9"/>
  <c r="G1982" i="9"/>
  <c r="F1972" i="9"/>
  <c r="F1828" i="9"/>
  <c r="F1822" i="9"/>
  <c r="G1780" i="9"/>
  <c r="G1728" i="9"/>
  <c r="G1424" i="9"/>
  <c r="F1397" i="9"/>
  <c r="F981" i="9"/>
  <c r="F1537" i="9"/>
  <c r="F1551" i="9"/>
  <c r="F1546" i="9"/>
  <c r="F1554" i="9"/>
  <c r="F1538" i="9"/>
  <c r="F1540" i="9"/>
  <c r="F1542" i="9"/>
  <c r="F1544" i="9"/>
  <c r="F1552" i="9"/>
  <c r="F1547" i="9"/>
  <c r="F1555" i="9"/>
  <c r="F1536" i="9"/>
  <c r="F1550" i="9"/>
  <c r="F1539" i="9"/>
  <c r="F1541" i="9"/>
  <c r="F1543" i="9"/>
  <c r="F1548" i="9"/>
  <c r="F836" i="9"/>
  <c r="F844" i="9"/>
  <c r="F839" i="9"/>
  <c r="F847" i="9"/>
  <c r="F842" i="9"/>
  <c r="F850" i="9"/>
  <c r="F837" i="9"/>
  <c r="F845" i="9"/>
  <c r="F840" i="9"/>
  <c r="F848" i="9"/>
  <c r="F843" i="9"/>
  <c r="F841" i="9"/>
  <c r="F849" i="9"/>
  <c r="G406" i="9"/>
  <c r="G459" i="9"/>
  <c r="G543" i="9"/>
  <c r="G404" i="9"/>
  <c r="G460" i="9"/>
  <c r="G544" i="9"/>
  <c r="F2250" i="9"/>
  <c r="F2105" i="9"/>
  <c r="F1958" i="9"/>
  <c r="F1890" i="9"/>
  <c r="F1897" i="9"/>
  <c r="F1885" i="9"/>
  <c r="F1883" i="9"/>
  <c r="F1891" i="9"/>
  <c r="F1889" i="9"/>
  <c r="F1896" i="9"/>
  <c r="F1887" i="9"/>
  <c r="F1745" i="9"/>
  <c r="F1753" i="9"/>
  <c r="F1758" i="9"/>
  <c r="F1740" i="9"/>
  <c r="F1748" i="9"/>
  <c r="F1756" i="9"/>
  <c r="F1746" i="9"/>
  <c r="F1754" i="9"/>
  <c r="F1741" i="9"/>
  <c r="F1749" i="9"/>
  <c r="F1757" i="9"/>
  <c r="F1759" i="9"/>
  <c r="F1744" i="9"/>
  <c r="F1752" i="9"/>
  <c r="F1742" i="9"/>
  <c r="F1750" i="9"/>
  <c r="F1612" i="9"/>
  <c r="F1617" i="9"/>
  <c r="F1619" i="9"/>
  <c r="F1615" i="9"/>
  <c r="F1622" i="9"/>
  <c r="F1629" i="9"/>
  <c r="F1613" i="9"/>
  <c r="F1620" i="9"/>
  <c r="F1616" i="9"/>
  <c r="F1618" i="9"/>
  <c r="F1623" i="9"/>
  <c r="F1630" i="9"/>
  <c r="F1611" i="9"/>
  <c r="F1624" i="9"/>
  <c r="F1466" i="9"/>
  <c r="F1474" i="9"/>
  <c r="F1461" i="9"/>
  <c r="F1469" i="9"/>
  <c r="F1467" i="9"/>
  <c r="F1475" i="9"/>
  <c r="F1477" i="9"/>
  <c r="F1462" i="9"/>
  <c r="F1470" i="9"/>
  <c r="F1465" i="9"/>
  <c r="F1473" i="9"/>
  <c r="F1463" i="9"/>
  <c r="F1471" i="9"/>
  <c r="F1476" i="9"/>
  <c r="F1317" i="9"/>
  <c r="F1325" i="9"/>
  <c r="F1312" i="9"/>
  <c r="F1320" i="9"/>
  <c r="F1328" i="9"/>
  <c r="F1310" i="9"/>
  <c r="F1318" i="9"/>
  <c r="F1326" i="9"/>
  <c r="F1313" i="9"/>
  <c r="F1321" i="9"/>
  <c r="F1329" i="9"/>
  <c r="F1316" i="9"/>
  <c r="F1324" i="9"/>
  <c r="F1314" i="9"/>
  <c r="F1322" i="9"/>
  <c r="F1330" i="9"/>
  <c r="F1167" i="9"/>
  <c r="F1174" i="9"/>
  <c r="F1182" i="9"/>
  <c r="F1177" i="9"/>
  <c r="F1185" i="9"/>
  <c r="F1168" i="9"/>
  <c r="F1175" i="9"/>
  <c r="F1183" i="9"/>
  <c r="F1178" i="9"/>
  <c r="F1186" i="9"/>
  <c r="F1166" i="9"/>
  <c r="F1173" i="9"/>
  <c r="F1181" i="9"/>
  <c r="F1179" i="9"/>
  <c r="F1041" i="9"/>
  <c r="F1036" i="9"/>
  <c r="F1044" i="9"/>
  <c r="F1034" i="9"/>
  <c r="F1042" i="9"/>
  <c r="F1037" i="9"/>
  <c r="F1045" i="9"/>
  <c r="F1040" i="9"/>
  <c r="F1048" i="9"/>
  <c r="F1038" i="9"/>
  <c r="F1046" i="9"/>
  <c r="F905" i="9"/>
  <c r="F912" i="9"/>
  <c r="F908" i="9"/>
  <c r="F910" i="9"/>
  <c r="F906" i="9"/>
  <c r="F913" i="9"/>
  <c r="F907" i="9"/>
  <c r="F774" i="9"/>
  <c r="F777" i="9"/>
  <c r="F784" i="9"/>
  <c r="F772" i="9"/>
  <c r="F775" i="9"/>
  <c r="F780" i="9"/>
  <c r="F782" i="9"/>
  <c r="F770" i="9"/>
  <c r="F778" i="9"/>
  <c r="F773" i="9"/>
  <c r="F771" i="9"/>
  <c r="F779" i="9"/>
  <c r="F781" i="9"/>
  <c r="F639" i="9"/>
  <c r="F646" i="9"/>
  <c r="F640" i="9"/>
  <c r="F650" i="9"/>
  <c r="F644" i="9"/>
  <c r="F638" i="9"/>
  <c r="F654" i="9"/>
  <c r="F648" i="9"/>
  <c r="F652" i="9"/>
  <c r="F492" i="9"/>
  <c r="F491" i="9"/>
  <c r="F507" i="9"/>
  <c r="F501" i="9"/>
  <c r="F495" i="9"/>
  <c r="F505" i="9"/>
  <c r="F511" i="9"/>
  <c r="F499" i="9"/>
  <c r="F493" i="9"/>
  <c r="F509" i="9"/>
  <c r="F497" i="9"/>
  <c r="F365" i="9"/>
  <c r="F373" i="9"/>
  <c r="G1826" i="9"/>
  <c r="G1828" i="9"/>
  <c r="G1827" i="9"/>
  <c r="G1811" i="9"/>
  <c r="G1228" i="9"/>
  <c r="G1864" i="9"/>
  <c r="G1226" i="9"/>
  <c r="G1812" i="9"/>
  <c r="G1862" i="9"/>
  <c r="G753" i="9"/>
  <c r="G754" i="9"/>
  <c r="G752" i="9"/>
  <c r="G486" i="9"/>
  <c r="G698" i="9"/>
  <c r="G719" i="9"/>
  <c r="G721" i="9"/>
  <c r="G779" i="9"/>
  <c r="G781" i="9"/>
  <c r="G791" i="9"/>
  <c r="G813" i="9"/>
  <c r="G1191" i="9"/>
  <c r="G1202" i="9"/>
  <c r="G1357" i="9"/>
  <c r="G1368" i="9"/>
  <c r="G1426" i="9"/>
  <c r="G1447" i="9"/>
  <c r="G1476" i="9"/>
  <c r="G1539" i="9"/>
  <c r="G1560" i="9"/>
  <c r="G1657" i="9"/>
  <c r="G1703" i="9"/>
  <c r="G1778" i="9"/>
  <c r="G923" i="9"/>
  <c r="G943" i="9"/>
  <c r="G1408" i="9"/>
  <c r="G1499" i="9"/>
  <c r="G1595" i="9"/>
  <c r="G1617" i="9"/>
  <c r="G1671" i="9"/>
  <c r="G1729" i="9"/>
  <c r="G485" i="9"/>
  <c r="G751" i="9"/>
  <c r="G699" i="9"/>
  <c r="G792" i="9"/>
  <c r="G814" i="9"/>
  <c r="G908" i="9"/>
  <c r="G910" i="9"/>
  <c r="G941" i="9"/>
  <c r="G1103" i="9"/>
  <c r="G1105" i="9"/>
  <c r="G1170" i="9"/>
  <c r="G1192" i="9"/>
  <c r="G1203" i="9"/>
  <c r="G1369" i="9"/>
  <c r="G1406" i="9"/>
  <c r="G1561" i="9"/>
  <c r="G1685" i="9"/>
  <c r="G1687" i="9"/>
  <c r="G1704" i="9"/>
  <c r="G1727" i="9"/>
  <c r="G1779" i="9"/>
  <c r="G1932" i="9"/>
  <c r="G1984" i="9"/>
  <c r="G511" i="9"/>
  <c r="G720" i="9"/>
  <c r="G749" i="9"/>
  <c r="G780" i="9"/>
  <c r="G924" i="9"/>
  <c r="G1151" i="9"/>
  <c r="G1475" i="9"/>
  <c r="G1477" i="9"/>
  <c r="G1500" i="9"/>
  <c r="G1538" i="9"/>
  <c r="G1540" i="9"/>
  <c r="G1596" i="9"/>
  <c r="G1672" i="9"/>
  <c r="G812" i="9"/>
  <c r="G1190" i="9"/>
  <c r="G1356" i="9"/>
  <c r="G1367" i="9"/>
  <c r="G1425" i="9"/>
  <c r="G1446" i="9"/>
  <c r="G1559" i="9"/>
  <c r="G1579" i="9"/>
  <c r="G1616" i="9"/>
  <c r="G1618" i="9"/>
  <c r="G1656" i="9"/>
  <c r="G487" i="9"/>
  <c r="G750" i="9"/>
  <c r="G909" i="9"/>
  <c r="G925" i="9"/>
  <c r="G1104" i="9"/>
  <c r="G1152" i="9"/>
  <c r="G1169" i="9"/>
  <c r="G1171" i="9"/>
  <c r="G1501" i="9"/>
  <c r="G1577" i="9"/>
  <c r="G1597" i="9"/>
  <c r="G1686" i="9"/>
  <c r="G1767" i="9"/>
  <c r="G294" i="9"/>
  <c r="G577" i="9"/>
  <c r="G940" i="9"/>
  <c r="G1022" i="9"/>
  <c r="G1870" i="9"/>
  <c r="G521" i="9"/>
  <c r="G575" i="9"/>
  <c r="G954" i="9"/>
  <c r="G992" i="9"/>
  <c r="G1758" i="9"/>
  <c r="G1781" i="9"/>
  <c r="G1959" i="9"/>
  <c r="G462" i="9"/>
  <c r="G546" i="9"/>
  <c r="G597" i="9"/>
  <c r="G938" i="9"/>
  <c r="G1023" i="9"/>
  <c r="G1893" i="9"/>
  <c r="G1921" i="9"/>
  <c r="G522" i="9"/>
  <c r="G576" i="9"/>
  <c r="G955" i="9"/>
  <c r="G993" i="9"/>
  <c r="G463" i="9"/>
  <c r="G547" i="9"/>
  <c r="G598" i="9"/>
  <c r="G939" i="9"/>
  <c r="G1757" i="9"/>
  <c r="G1759" i="9"/>
  <c r="G1869" i="9"/>
  <c r="G1919" i="9"/>
  <c r="G1958" i="9"/>
  <c r="G1960" i="9"/>
  <c r="G461" i="9"/>
  <c r="G523" i="9"/>
  <c r="G545" i="9"/>
  <c r="G596" i="9"/>
  <c r="G994" i="9"/>
  <c r="G1783" i="9"/>
  <c r="G1892" i="9"/>
  <c r="G1894" i="9"/>
  <c r="G2352" i="9"/>
  <c r="F2334" i="9"/>
  <c r="F2325" i="9"/>
  <c r="F2323" i="9"/>
  <c r="F2254" i="9"/>
  <c r="F2184" i="9"/>
  <c r="F2177" i="9"/>
  <c r="G2138" i="9"/>
  <c r="F2101" i="9"/>
  <c r="G2025" i="9"/>
  <c r="G1933" i="9"/>
  <c r="F1892" i="9"/>
  <c r="G1859" i="9"/>
  <c r="F1818" i="9"/>
  <c r="G1768" i="9"/>
  <c r="F1739" i="9"/>
  <c r="F1535" i="9"/>
  <c r="F1472" i="9"/>
  <c r="F1394" i="9"/>
  <c r="F1247" i="9"/>
  <c r="F1172" i="9"/>
  <c r="F1039" i="9"/>
  <c r="G1024" i="9"/>
  <c r="F973" i="9"/>
  <c r="G942" i="9"/>
  <c r="G636" i="9"/>
  <c r="G447" i="9"/>
  <c r="F2205" i="9"/>
  <c r="F2207" i="9"/>
  <c r="F2211" i="9"/>
  <c r="F2215" i="9"/>
  <c r="F2217" i="9"/>
  <c r="F2221" i="9"/>
  <c r="F2209" i="9"/>
  <c r="F2213" i="9"/>
  <c r="F2219" i="9"/>
  <c r="F2204" i="9"/>
  <c r="F2208" i="9"/>
  <c r="F2212" i="9"/>
  <c r="F2216" i="9"/>
  <c r="F2220" i="9"/>
  <c r="F2206" i="9"/>
  <c r="F2210" i="9"/>
  <c r="F2214" i="9"/>
  <c r="F2218" i="9"/>
  <c r="F1346" i="9"/>
  <c r="F1350" i="9"/>
  <c r="F1354" i="9"/>
  <c r="F1360" i="9"/>
  <c r="F1348" i="9"/>
  <c r="F1352" i="9"/>
  <c r="F1356" i="9"/>
  <c r="F1358" i="9"/>
  <c r="F1359" i="9"/>
  <c r="F1357" i="9"/>
  <c r="F1355" i="9"/>
  <c r="F1353" i="9"/>
  <c r="F1351" i="9"/>
  <c r="F1349" i="9"/>
  <c r="F1347" i="9"/>
  <c r="F398" i="9"/>
  <c r="F399" i="9"/>
  <c r="G159" i="9"/>
  <c r="G160" i="9"/>
  <c r="G377" i="9"/>
  <c r="G379" i="9"/>
  <c r="G411" i="9"/>
  <c r="G425" i="9"/>
  <c r="G378" i="9"/>
  <c r="G410" i="9"/>
  <c r="G412" i="9"/>
  <c r="G427" i="9"/>
  <c r="G443" i="9"/>
  <c r="G158" i="9"/>
  <c r="G444" i="9"/>
  <c r="G426" i="9"/>
  <c r="G600" i="9"/>
  <c r="G614" i="9"/>
  <c r="G616" i="9"/>
  <c r="G601" i="9"/>
  <c r="G445" i="9"/>
  <c r="G599" i="9"/>
  <c r="G615" i="9"/>
  <c r="G2144" i="9"/>
  <c r="F2191" i="9"/>
  <c r="F2195" i="9"/>
  <c r="F2199" i="9"/>
  <c r="F2203" i="9"/>
  <c r="F2189" i="9"/>
  <c r="F2193" i="9"/>
  <c r="F2197" i="9"/>
  <c r="F2201" i="9"/>
  <c r="F2192" i="9"/>
  <c r="F2196" i="9"/>
  <c r="F2200" i="9"/>
  <c r="F2190" i="9"/>
  <c r="F2194" i="9"/>
  <c r="F2198" i="9"/>
  <c r="F2202" i="9"/>
  <c r="F1899" i="9"/>
  <c r="F1901" i="9"/>
  <c r="F1903" i="9"/>
  <c r="F1905" i="9"/>
  <c r="F1907" i="9"/>
  <c r="F1911" i="9"/>
  <c r="F1915" i="9"/>
  <c r="F1909" i="9"/>
  <c r="F1913" i="9"/>
  <c r="F1898" i="9"/>
  <c r="F1902" i="9"/>
  <c r="F1906" i="9"/>
  <c r="F1910" i="9"/>
  <c r="F1914" i="9"/>
  <c r="F1900" i="9"/>
  <c r="F1904" i="9"/>
  <c r="F1908" i="9"/>
  <c r="F1912" i="9"/>
  <c r="F1632" i="9"/>
  <c r="F1634" i="9"/>
  <c r="F1636" i="9"/>
  <c r="F1638" i="9"/>
  <c r="F1640" i="9"/>
  <c r="F1642" i="9"/>
  <c r="F1644" i="9"/>
  <c r="F1646" i="9"/>
  <c r="F1648" i="9"/>
  <c r="F1631" i="9"/>
  <c r="F1633" i="9"/>
  <c r="F1637" i="9"/>
  <c r="F1641" i="9"/>
  <c r="F1645" i="9"/>
  <c r="F1647" i="9"/>
  <c r="F1635" i="9"/>
  <c r="F1639" i="9"/>
  <c r="F1643" i="9"/>
  <c r="F1332" i="9"/>
  <c r="F1338" i="9"/>
  <c r="F1342" i="9"/>
  <c r="F1334" i="9"/>
  <c r="F1336" i="9"/>
  <c r="F1340" i="9"/>
  <c r="F1344" i="9"/>
  <c r="F1343" i="9"/>
  <c r="F1341" i="9"/>
  <c r="F1339" i="9"/>
  <c r="F1337" i="9"/>
  <c r="F1335" i="9"/>
  <c r="F1333" i="9"/>
  <c r="F1345" i="9"/>
  <c r="F1331" i="9"/>
  <c r="F917" i="9"/>
  <c r="F915" i="9"/>
  <c r="F919" i="9"/>
  <c r="F921" i="9"/>
  <c r="F923" i="9"/>
  <c r="F925" i="9"/>
  <c r="F927" i="9"/>
  <c r="F929" i="9"/>
  <c r="F931" i="9"/>
  <c r="F933" i="9"/>
  <c r="F916" i="9"/>
  <c r="F934" i="9"/>
  <c r="F928" i="9"/>
  <c r="F920" i="9"/>
  <c r="F914" i="9"/>
  <c r="F932" i="9"/>
  <c r="F926" i="9"/>
  <c r="F918" i="9"/>
  <c r="F924" i="9"/>
  <c r="F930" i="9"/>
  <c r="F922" i="9"/>
  <c r="F657" i="9"/>
  <c r="F659" i="9"/>
  <c r="F661" i="9"/>
  <c r="F663" i="9"/>
  <c r="F665" i="9"/>
  <c r="F667" i="9"/>
  <c r="F669" i="9"/>
  <c r="F662" i="9"/>
  <c r="F656" i="9"/>
  <c r="F666" i="9"/>
  <c r="F660" i="9"/>
  <c r="F670" i="9"/>
  <c r="F664" i="9"/>
  <c r="F658" i="9"/>
  <c r="F668" i="9"/>
  <c r="F384" i="9"/>
  <c r="F386" i="9"/>
  <c r="F388" i="9"/>
  <c r="F390" i="9"/>
  <c r="F392" i="9"/>
  <c r="F394" i="9"/>
  <c r="F396" i="9"/>
  <c r="F383" i="9"/>
  <c r="F393" i="9"/>
  <c r="F387" i="9"/>
  <c r="F397" i="9"/>
  <c r="F391" i="9"/>
  <c r="F385" i="9"/>
  <c r="F395" i="9"/>
  <c r="F389" i="9"/>
  <c r="F81" i="9"/>
  <c r="F88" i="9"/>
  <c r="F79" i="9"/>
  <c r="F86" i="9"/>
  <c r="F77" i="9"/>
  <c r="F84" i="9"/>
  <c r="F75" i="9"/>
  <c r="F82" i="9"/>
  <c r="F91" i="9"/>
  <c r="F80" i="9"/>
  <c r="F89" i="9"/>
  <c r="F78" i="9"/>
  <c r="F87" i="9"/>
  <c r="F74" i="9"/>
  <c r="F83" i="9"/>
  <c r="F90" i="9"/>
  <c r="F76" i="9"/>
  <c r="F85" i="9"/>
  <c r="G1296" i="9"/>
  <c r="G1278" i="9"/>
  <c r="G1297" i="9"/>
  <c r="G1277" i="9"/>
  <c r="G1279" i="9"/>
  <c r="G1295" i="9"/>
  <c r="G473" i="9"/>
  <c r="G475" i="9"/>
  <c r="G527" i="9"/>
  <c r="G529" i="9"/>
  <c r="G474" i="9"/>
  <c r="G528" i="9"/>
  <c r="G15" i="9"/>
  <c r="G41" i="9"/>
  <c r="G43" i="9"/>
  <c r="G99" i="9"/>
  <c r="G42" i="9"/>
  <c r="G100" i="9"/>
  <c r="G98" i="9"/>
  <c r="G16" i="9"/>
  <c r="G14" i="9"/>
  <c r="G287" i="9"/>
  <c r="G289" i="9"/>
  <c r="G327" i="9"/>
  <c r="G389" i="9"/>
  <c r="G391" i="9"/>
  <c r="G288" i="9"/>
  <c r="G326" i="9"/>
  <c r="G328" i="9"/>
  <c r="G390" i="9"/>
  <c r="G746" i="9"/>
  <c r="G748" i="9"/>
  <c r="G788" i="9"/>
  <c r="G790" i="9"/>
  <c r="G804" i="9"/>
  <c r="G864" i="9"/>
  <c r="G900" i="9"/>
  <c r="G960" i="9"/>
  <c r="G747" i="9"/>
  <c r="G789" i="9"/>
  <c r="G803" i="9"/>
  <c r="G805" i="9"/>
  <c r="G863" i="9"/>
  <c r="G865" i="9"/>
  <c r="G899" i="9"/>
  <c r="G901" i="9"/>
  <c r="G959" i="9"/>
  <c r="G1055" i="9"/>
  <c r="G1057" i="9"/>
  <c r="G1077" i="9"/>
  <c r="G1091" i="9"/>
  <c r="G1093" i="9"/>
  <c r="G1139" i="9"/>
  <c r="G1141" i="9"/>
  <c r="G1056" i="9"/>
  <c r="G1076" i="9"/>
  <c r="G1078" i="9"/>
  <c r="G1092" i="9"/>
  <c r="G1140" i="9"/>
  <c r="G1268" i="9"/>
  <c r="G961" i="9"/>
  <c r="G1282" i="9"/>
  <c r="G1298" i="9"/>
  <c r="G1280" i="9"/>
  <c r="G1269" i="9"/>
  <c r="G1320" i="9"/>
  <c r="G1371" i="9"/>
  <c r="G1299" i="9"/>
  <c r="G1281" i="9"/>
  <c r="G1300" i="9"/>
  <c r="G1319" i="9"/>
  <c r="G1321" i="9"/>
  <c r="G1370" i="9"/>
  <c r="G1372" i="9"/>
  <c r="G1270" i="9"/>
  <c r="G1787" i="9"/>
  <c r="G1789" i="9"/>
  <c r="G1907" i="9"/>
  <c r="G1909" i="9"/>
  <c r="G1943" i="9"/>
  <c r="G1945" i="9"/>
  <c r="G2055" i="9"/>
  <c r="G1944" i="9"/>
  <c r="G2054" i="9"/>
  <c r="G2165" i="9"/>
  <c r="G2167" i="9"/>
  <c r="G1908" i="9"/>
  <c r="G1788" i="9"/>
  <c r="G2166" i="9"/>
  <c r="G2288" i="9"/>
  <c r="G2290" i="9"/>
  <c r="F2372" i="9"/>
  <c r="F2368" i="9"/>
  <c r="F2364" i="9"/>
  <c r="F2360" i="9"/>
  <c r="F2356" i="9"/>
  <c r="F2352" i="9"/>
  <c r="F2348" i="9"/>
  <c r="F2344" i="9"/>
  <c r="F2338" i="9"/>
  <c r="F2316" i="9"/>
  <c r="F2314" i="9"/>
  <c r="F2310" i="9"/>
  <c r="F2308" i="9"/>
  <c r="F2306" i="9"/>
  <c r="G2299" i="9"/>
  <c r="F2297" i="9"/>
  <c r="G2110" i="9"/>
  <c r="F1650" i="9"/>
  <c r="F1652" i="9"/>
  <c r="F1654" i="9"/>
  <c r="F1656" i="9"/>
  <c r="F1658" i="9"/>
  <c r="F1660" i="9"/>
  <c r="F1662" i="9"/>
  <c r="F1649" i="9"/>
  <c r="F1651" i="9"/>
  <c r="F1655" i="9"/>
  <c r="F1657" i="9"/>
  <c r="F1661" i="9"/>
  <c r="F1653" i="9"/>
  <c r="F1659" i="9"/>
  <c r="F1663" i="9"/>
  <c r="F671" i="9"/>
  <c r="F673" i="9"/>
  <c r="F675" i="9"/>
  <c r="F677" i="9"/>
  <c r="F679" i="9"/>
  <c r="F681" i="9"/>
  <c r="F683" i="9"/>
  <c r="F685" i="9"/>
  <c r="F687" i="9"/>
  <c r="F678" i="9"/>
  <c r="F684" i="9"/>
  <c r="F672" i="9"/>
  <c r="F682" i="9"/>
  <c r="F676" i="9"/>
  <c r="F688" i="9"/>
  <c r="F680" i="9"/>
  <c r="F674" i="9"/>
  <c r="F686" i="9"/>
  <c r="G489" i="9"/>
  <c r="G488" i="9"/>
  <c r="G490" i="9"/>
  <c r="G666" i="9"/>
  <c r="G764" i="9"/>
  <c r="G766" i="9"/>
  <c r="G665" i="9"/>
  <c r="G667" i="9"/>
  <c r="G765" i="9"/>
  <c r="G1037" i="9"/>
  <c r="G1039" i="9"/>
  <c r="G1089" i="9"/>
  <c r="G1038" i="9"/>
  <c r="G1088" i="9"/>
  <c r="G1090" i="9"/>
  <c r="G1194" i="9"/>
  <c r="G1193" i="9"/>
  <c r="G1195" i="9"/>
  <c r="F2051" i="9"/>
  <c r="F2055" i="9"/>
  <c r="F2049" i="9"/>
  <c r="F2053" i="9"/>
  <c r="F2057" i="9"/>
  <c r="F2059" i="9"/>
  <c r="F2050" i="9"/>
  <c r="F2054" i="9"/>
  <c r="F2058" i="9"/>
  <c r="F2048" i="9"/>
  <c r="F2052" i="9"/>
  <c r="F2056" i="9"/>
  <c r="F1767" i="9"/>
  <c r="F1771" i="9"/>
  <c r="F1763" i="9"/>
  <c r="F1765" i="9"/>
  <c r="F1769" i="9"/>
  <c r="F1773" i="9"/>
  <c r="F1761" i="9"/>
  <c r="F1762" i="9"/>
  <c r="F1764" i="9"/>
  <c r="F1766" i="9"/>
  <c r="F1768" i="9"/>
  <c r="F1770" i="9"/>
  <c r="F1772" i="9"/>
  <c r="F1774" i="9"/>
  <c r="F1760" i="9"/>
  <c r="F1481" i="9"/>
  <c r="F1485" i="9"/>
  <c r="F1489" i="9"/>
  <c r="F1493" i="9"/>
  <c r="F1479" i="9"/>
  <c r="F1483" i="9"/>
  <c r="F1487" i="9"/>
  <c r="F1491" i="9"/>
  <c r="F1495" i="9"/>
  <c r="F1490" i="9"/>
  <c r="F1484" i="9"/>
  <c r="F1478" i="9"/>
  <c r="F1494" i="9"/>
  <c r="F1488" i="9"/>
  <c r="F1482" i="9"/>
  <c r="F1492" i="9"/>
  <c r="F1486" i="9"/>
  <c r="F1480" i="9"/>
  <c r="F1190" i="9"/>
  <c r="F1194" i="9"/>
  <c r="F1198" i="9"/>
  <c r="F1188" i="9"/>
  <c r="F1192" i="9"/>
  <c r="F1196" i="9"/>
  <c r="F1193" i="9"/>
  <c r="F1191" i="9"/>
  <c r="F1189" i="9"/>
  <c r="F1187" i="9"/>
  <c r="F1197" i="9"/>
  <c r="F1195" i="9"/>
  <c r="F1062" i="9"/>
  <c r="F1050" i="9"/>
  <c r="F1052" i="9"/>
  <c r="F1054" i="9"/>
  <c r="F1056" i="9"/>
  <c r="F1058" i="9"/>
  <c r="F1060" i="9"/>
  <c r="F1064" i="9"/>
  <c r="F1066" i="9"/>
  <c r="F1049" i="9"/>
  <c r="F1051" i="9"/>
  <c r="F1053" i="9"/>
  <c r="F1055" i="9"/>
  <c r="F1057" i="9"/>
  <c r="F1059" i="9"/>
  <c r="F1061" i="9"/>
  <c r="F1063" i="9"/>
  <c r="F1065" i="9"/>
  <c r="F785" i="9"/>
  <c r="F787" i="9"/>
  <c r="F789" i="9"/>
  <c r="F791" i="9"/>
  <c r="F793" i="9"/>
  <c r="F795" i="9"/>
  <c r="F790" i="9"/>
  <c r="F796" i="9"/>
  <c r="F788" i="9"/>
  <c r="F794" i="9"/>
  <c r="F786" i="9"/>
  <c r="F792" i="9"/>
  <c r="F512" i="9"/>
  <c r="F514" i="9"/>
  <c r="F516" i="9"/>
  <c r="F518" i="9"/>
  <c r="F520" i="9"/>
  <c r="F522" i="9"/>
  <c r="F524" i="9"/>
  <c r="F526" i="9"/>
  <c r="F528" i="9"/>
  <c r="F523" i="9"/>
  <c r="F529" i="9"/>
  <c r="F521" i="9"/>
  <c r="F515" i="9"/>
  <c r="F527" i="9"/>
  <c r="F519" i="9"/>
  <c r="F513" i="9"/>
  <c r="F525" i="9"/>
  <c r="F517" i="9"/>
  <c r="F219" i="9"/>
  <c r="F221" i="9"/>
  <c r="F223" i="9"/>
  <c r="F225" i="9"/>
  <c r="F227" i="9"/>
  <c r="F229" i="9"/>
  <c r="F231" i="9"/>
  <c r="F218" i="9"/>
  <c r="F228" i="9"/>
  <c r="F234" i="9"/>
  <c r="F222" i="9"/>
  <c r="F237" i="9"/>
  <c r="F232" i="9"/>
  <c r="F226" i="9"/>
  <c r="F235" i="9"/>
  <c r="F220" i="9"/>
  <c r="F238" i="9"/>
  <c r="F230" i="9"/>
  <c r="F233" i="9"/>
  <c r="F224" i="9"/>
  <c r="F236" i="9"/>
  <c r="G1877" i="9"/>
  <c r="G1879" i="9"/>
  <c r="G1878" i="9"/>
  <c r="G768" i="9"/>
  <c r="G902" i="9"/>
  <c r="G904" i="9"/>
  <c r="G767" i="9"/>
  <c r="G769" i="9"/>
  <c r="G903" i="9"/>
  <c r="G998" i="9"/>
  <c r="G999" i="9"/>
  <c r="G1000" i="9"/>
  <c r="G107" i="9"/>
  <c r="G109" i="9"/>
  <c r="G129" i="9"/>
  <c r="G143" i="9"/>
  <c r="G145" i="9"/>
  <c r="G195" i="9"/>
  <c r="G130" i="9"/>
  <c r="G128" i="9"/>
  <c r="G144" i="9"/>
  <c r="G108" i="9"/>
  <c r="G194" i="9"/>
  <c r="G196" i="9"/>
  <c r="G311" i="9"/>
  <c r="G313" i="9"/>
  <c r="G375" i="9"/>
  <c r="G312" i="9"/>
  <c r="G374" i="9"/>
  <c r="G376" i="9"/>
  <c r="G503" i="9"/>
  <c r="G505" i="9"/>
  <c r="G504" i="9"/>
  <c r="G578" i="9"/>
  <c r="G580" i="9"/>
  <c r="G612" i="9"/>
  <c r="G611" i="9"/>
  <c r="G628" i="9"/>
  <c r="G648" i="9"/>
  <c r="G680" i="9"/>
  <c r="G682" i="9"/>
  <c r="G696" i="9"/>
  <c r="G714" i="9"/>
  <c r="G842" i="9"/>
  <c r="G844" i="9"/>
  <c r="G860" i="9"/>
  <c r="G862" i="9"/>
  <c r="G888" i="9"/>
  <c r="G626" i="9"/>
  <c r="G647" i="9"/>
  <c r="G649" i="9"/>
  <c r="G681" i="9"/>
  <c r="G695" i="9"/>
  <c r="G697" i="9"/>
  <c r="G713" i="9"/>
  <c r="G715" i="9"/>
  <c r="G843" i="9"/>
  <c r="G861" i="9"/>
  <c r="G887" i="9"/>
  <c r="G889" i="9"/>
  <c r="G627" i="9"/>
  <c r="G579" i="9"/>
  <c r="G613" i="9"/>
  <c r="G1053" i="9"/>
  <c r="G1073" i="9"/>
  <c r="G1075" i="9"/>
  <c r="G1107" i="9"/>
  <c r="G1052" i="9"/>
  <c r="G1054" i="9"/>
  <c r="G1074" i="9"/>
  <c r="G1106" i="9"/>
  <c r="G1108" i="9"/>
  <c r="G1172" i="9"/>
  <c r="G1174" i="9"/>
  <c r="G1238" i="9"/>
  <c r="G1240" i="9"/>
  <c r="G1260" i="9"/>
  <c r="G1275" i="9"/>
  <c r="G1305" i="9"/>
  <c r="G1366" i="9"/>
  <c r="G1341" i="9"/>
  <c r="G1364" i="9"/>
  <c r="G1392" i="9"/>
  <c r="G1261" i="9"/>
  <c r="G1276" i="9"/>
  <c r="G1405" i="9"/>
  <c r="G1433" i="9"/>
  <c r="G1435" i="9"/>
  <c r="G1455" i="9"/>
  <c r="G1461" i="9"/>
  <c r="G1173" i="9"/>
  <c r="G1239" i="9"/>
  <c r="G1274" i="9"/>
  <c r="G1306" i="9"/>
  <c r="G1403" i="9"/>
  <c r="G1259" i="9"/>
  <c r="G1304" i="9"/>
  <c r="G1342" i="9"/>
  <c r="G1404" i="9"/>
  <c r="G1434" i="9"/>
  <c r="G1454" i="9"/>
  <c r="G1456" i="9"/>
  <c r="G1460" i="9"/>
  <c r="G1462" i="9"/>
  <c r="G1340" i="9"/>
  <c r="G1365" i="9"/>
  <c r="G1393" i="9"/>
  <c r="G1391" i="9"/>
  <c r="G1637" i="9"/>
  <c r="G1639" i="9"/>
  <c r="G1689" i="9"/>
  <c r="G1707" i="9"/>
  <c r="G1745" i="9"/>
  <c r="G1747" i="9"/>
  <c r="G1690" i="9"/>
  <c r="G1688" i="9"/>
  <c r="G1793" i="9"/>
  <c r="G1795" i="9"/>
  <c r="G1805" i="9"/>
  <c r="G1807" i="9"/>
  <c r="G1835" i="9"/>
  <c r="G1837" i="9"/>
  <c r="G1925" i="9"/>
  <c r="G1927" i="9"/>
  <c r="G1937" i="9"/>
  <c r="G1939" i="9"/>
  <c r="G1979" i="9"/>
  <c r="G1981" i="9"/>
  <c r="G2007" i="9"/>
  <c r="G2063" i="9"/>
  <c r="G2065" i="9"/>
  <c r="G2079" i="9"/>
  <c r="G2099" i="9"/>
  <c r="G2101" i="9"/>
  <c r="G1638" i="9"/>
  <c r="G1708" i="9"/>
  <c r="G1746" i="9"/>
  <c r="G1706" i="9"/>
  <c r="G2006" i="9"/>
  <c r="G1806" i="9"/>
  <c r="G2078" i="9"/>
  <c r="G1926" i="9"/>
  <c r="G1938" i="9"/>
  <c r="G2064" i="9"/>
  <c r="G1794" i="9"/>
  <c r="G1836" i="9"/>
  <c r="G1980" i="9"/>
  <c r="G2008" i="9"/>
  <c r="G2300" i="9"/>
  <c r="G2302" i="9"/>
  <c r="F2374" i="9"/>
  <c r="F2370" i="9"/>
  <c r="F2366" i="9"/>
  <c r="F2362" i="9"/>
  <c r="F2358" i="9"/>
  <c r="F2354" i="9"/>
  <c r="F2350" i="9"/>
  <c r="F2346" i="9"/>
  <c r="F2342" i="9"/>
  <c r="F2340" i="9"/>
  <c r="F2336" i="9"/>
  <c r="F2312" i="9"/>
  <c r="G2301" i="9"/>
  <c r="F2299" i="9"/>
  <c r="G2287" i="9"/>
  <c r="G1978" i="9"/>
  <c r="G1874" i="9"/>
  <c r="F1497" i="9"/>
  <c r="F1501" i="9"/>
  <c r="F1505" i="9"/>
  <c r="F1509" i="9"/>
  <c r="F1513" i="9"/>
  <c r="F1499" i="9"/>
  <c r="F1503" i="9"/>
  <c r="F1507" i="9"/>
  <c r="F1511" i="9"/>
  <c r="F1504" i="9"/>
  <c r="F1510" i="9"/>
  <c r="F1502" i="9"/>
  <c r="F1500" i="9"/>
  <c r="F1508" i="9"/>
  <c r="F1498" i="9"/>
  <c r="F1512" i="9"/>
  <c r="F1506" i="9"/>
  <c r="F1496" i="9"/>
  <c r="F530" i="9"/>
  <c r="F532" i="9"/>
  <c r="F534" i="9"/>
  <c r="F536" i="9"/>
  <c r="F538" i="9"/>
  <c r="F540" i="9"/>
  <c r="F542" i="9"/>
  <c r="F544" i="9"/>
  <c r="F546" i="9"/>
  <c r="F548" i="9"/>
  <c r="F550" i="9"/>
  <c r="F549" i="9"/>
  <c r="F539" i="9"/>
  <c r="F533" i="9"/>
  <c r="F547" i="9"/>
  <c r="F545" i="9"/>
  <c r="F537" i="9"/>
  <c r="F543" i="9"/>
  <c r="F531" i="9"/>
  <c r="F541" i="9"/>
  <c r="F535" i="9"/>
  <c r="G1287" i="9"/>
  <c r="G1288" i="9"/>
  <c r="G1286" i="9"/>
  <c r="F2017" i="9"/>
  <c r="F2021" i="9"/>
  <c r="F2025" i="9"/>
  <c r="F2027" i="9"/>
  <c r="F2033" i="9"/>
  <c r="F2015" i="9"/>
  <c r="F2019" i="9"/>
  <c r="F2023" i="9"/>
  <c r="F2029" i="9"/>
  <c r="F2031" i="9"/>
  <c r="F2035" i="9"/>
  <c r="F2018" i="9"/>
  <c r="F2026" i="9"/>
  <c r="F2030" i="9"/>
  <c r="F2034" i="9"/>
  <c r="F2016" i="9"/>
  <c r="F2020" i="9"/>
  <c r="F2022" i="9"/>
  <c r="F2024" i="9"/>
  <c r="F2028" i="9"/>
  <c r="F2032" i="9"/>
  <c r="F1867" i="9"/>
  <c r="F1871" i="9"/>
  <c r="F1875" i="9"/>
  <c r="F1879" i="9"/>
  <c r="F1865" i="9"/>
  <c r="F1869" i="9"/>
  <c r="F1873" i="9"/>
  <c r="F1877" i="9"/>
  <c r="F1881" i="9"/>
  <c r="F1866" i="9"/>
  <c r="F1870" i="9"/>
  <c r="F1874" i="9"/>
  <c r="F1878" i="9"/>
  <c r="F1882" i="9"/>
  <c r="F1868" i="9"/>
  <c r="F1872" i="9"/>
  <c r="F1876" i="9"/>
  <c r="F1880" i="9"/>
  <c r="F1592" i="9"/>
  <c r="F1594" i="9"/>
  <c r="F1596" i="9"/>
  <c r="F1598" i="9"/>
  <c r="F1600" i="9"/>
  <c r="F1602" i="9"/>
  <c r="F1604" i="9"/>
  <c r="F1606" i="9"/>
  <c r="F1608" i="9"/>
  <c r="F1593" i="9"/>
  <c r="F1607" i="9"/>
  <c r="F1595" i="9"/>
  <c r="F1597" i="9"/>
  <c r="F1599" i="9"/>
  <c r="F1601" i="9"/>
  <c r="F1603" i="9"/>
  <c r="F1605" i="9"/>
  <c r="F1609" i="9"/>
  <c r="F1445" i="9"/>
  <c r="F1447" i="9"/>
  <c r="F1451" i="9"/>
  <c r="F1455" i="9"/>
  <c r="F1459" i="9"/>
  <c r="F1443" i="9"/>
  <c r="F1449" i="9"/>
  <c r="F1453" i="9"/>
  <c r="F1457" i="9"/>
  <c r="F1448" i="9"/>
  <c r="F1446" i="9"/>
  <c r="F1454" i="9"/>
  <c r="F1444" i="9"/>
  <c r="F1458" i="9"/>
  <c r="F1452" i="9"/>
  <c r="F1442" i="9"/>
  <c r="F1456" i="9"/>
  <c r="F1450" i="9"/>
  <c r="F1290" i="9"/>
  <c r="F1294" i="9"/>
  <c r="F1300" i="9"/>
  <c r="F1304" i="9"/>
  <c r="F1308" i="9"/>
  <c r="F1292" i="9"/>
  <c r="F1296" i="9"/>
  <c r="F1298" i="9"/>
  <c r="F1302" i="9"/>
  <c r="F1306" i="9"/>
  <c r="F1289" i="9"/>
  <c r="F1305" i="9"/>
  <c r="F1303" i="9"/>
  <c r="F1301" i="9"/>
  <c r="F1299" i="9"/>
  <c r="F1297" i="9"/>
  <c r="F1295" i="9"/>
  <c r="F1291" i="9"/>
  <c r="F1307" i="9"/>
  <c r="F1293" i="9"/>
  <c r="F1309" i="9"/>
  <c r="F1150" i="9"/>
  <c r="F1154" i="9"/>
  <c r="F1158" i="9"/>
  <c r="F1164" i="9"/>
  <c r="F1148" i="9"/>
  <c r="F1152" i="9"/>
  <c r="F1156" i="9"/>
  <c r="F1160" i="9"/>
  <c r="F1162" i="9"/>
  <c r="F1155" i="9"/>
  <c r="F1163" i="9"/>
  <c r="F1153" i="9"/>
  <c r="F1161" i="9"/>
  <c r="F1151" i="9"/>
  <c r="F1159" i="9"/>
  <c r="F1149" i="9"/>
  <c r="F1157" i="9"/>
  <c r="F1165" i="9"/>
  <c r="F1019" i="9"/>
  <c r="F1021" i="9"/>
  <c r="F1022" i="9"/>
  <c r="F1024" i="9"/>
  <c r="F1026" i="9"/>
  <c r="F1028" i="9"/>
  <c r="F1030" i="9"/>
  <c r="F1032" i="9"/>
  <c r="F1020" i="9"/>
  <c r="F1023" i="9"/>
  <c r="F1025" i="9"/>
  <c r="F1027" i="9"/>
  <c r="F1029" i="9"/>
  <c r="F1031" i="9"/>
  <c r="F1033" i="9"/>
  <c r="F887" i="9"/>
  <c r="F889" i="9"/>
  <c r="F891" i="9"/>
  <c r="F893" i="9"/>
  <c r="F895" i="9"/>
  <c r="F897" i="9"/>
  <c r="F899" i="9"/>
  <c r="F901" i="9"/>
  <c r="F903" i="9"/>
  <c r="F900" i="9"/>
  <c r="F894" i="9"/>
  <c r="F888" i="9"/>
  <c r="F904" i="9"/>
  <c r="F898" i="9"/>
  <c r="F892" i="9"/>
  <c r="F902" i="9"/>
  <c r="F896" i="9"/>
  <c r="F890" i="9"/>
  <c r="F759" i="9"/>
  <c r="F761" i="9"/>
  <c r="F763" i="9"/>
  <c r="F765" i="9"/>
  <c r="F767" i="9"/>
  <c r="F769" i="9"/>
  <c r="F762" i="9"/>
  <c r="F766" i="9"/>
  <c r="F760" i="9"/>
  <c r="F764" i="9"/>
  <c r="F758" i="9"/>
  <c r="F768" i="9"/>
  <c r="F624" i="9"/>
  <c r="F626" i="9"/>
  <c r="F628" i="9"/>
  <c r="F629" i="9"/>
  <c r="F631" i="9"/>
  <c r="F633" i="9"/>
  <c r="F635" i="9"/>
  <c r="F637" i="9"/>
  <c r="F627" i="9"/>
  <c r="F625" i="9"/>
  <c r="F623" i="9"/>
  <c r="F632" i="9"/>
  <c r="F630" i="9"/>
  <c r="F636" i="9"/>
  <c r="F634" i="9"/>
  <c r="F476" i="9"/>
  <c r="F478" i="9"/>
  <c r="F480" i="9"/>
  <c r="F482" i="9"/>
  <c r="F484" i="9"/>
  <c r="F486" i="9"/>
  <c r="F488" i="9"/>
  <c r="F490" i="9"/>
  <c r="F481" i="9"/>
  <c r="F487" i="9"/>
  <c r="F485" i="9"/>
  <c r="F479" i="9"/>
  <c r="F483" i="9"/>
  <c r="F477" i="9"/>
  <c r="F489" i="9"/>
  <c r="F342" i="9"/>
  <c r="F344" i="9"/>
  <c r="F346" i="9"/>
  <c r="F348" i="9"/>
  <c r="F350" i="9"/>
  <c r="F352" i="9"/>
  <c r="F354" i="9"/>
  <c r="F356" i="9"/>
  <c r="F358" i="9"/>
  <c r="F360" i="9"/>
  <c r="F351" i="9"/>
  <c r="F345" i="9"/>
  <c r="F361" i="9"/>
  <c r="F355" i="9"/>
  <c r="F349" i="9"/>
  <c r="F343" i="9"/>
  <c r="F359" i="9"/>
  <c r="F353" i="9"/>
  <c r="F347" i="9"/>
  <c r="F341" i="9"/>
  <c r="F357" i="9"/>
  <c r="F183" i="9"/>
  <c r="F185" i="9"/>
  <c r="F187" i="9"/>
  <c r="F189" i="9"/>
  <c r="F191" i="9"/>
  <c r="F193" i="9"/>
  <c r="F195" i="9"/>
  <c r="F197" i="9"/>
  <c r="F199" i="9"/>
  <c r="F186" i="9"/>
  <c r="F196" i="9"/>
  <c r="F190" i="9"/>
  <c r="F184" i="9"/>
  <c r="F194" i="9"/>
  <c r="F188" i="9"/>
  <c r="F182" i="9"/>
  <c r="F198" i="9"/>
  <c r="F192" i="9"/>
  <c r="F35" i="9"/>
  <c r="F37" i="9"/>
  <c r="F39" i="9"/>
  <c r="F41" i="9"/>
  <c r="F43" i="9"/>
  <c r="F45" i="9"/>
  <c r="F47" i="9"/>
  <c r="F49" i="9"/>
  <c r="F51" i="9"/>
  <c r="F36" i="9"/>
  <c r="F44" i="9"/>
  <c r="F52" i="9"/>
  <c r="F42" i="9"/>
  <c r="F50" i="9"/>
  <c r="F40" i="9"/>
  <c r="F48" i="9"/>
  <c r="F38" i="9"/>
  <c r="F46" i="9"/>
  <c r="G1815" i="9"/>
  <c r="G1871" i="9"/>
  <c r="G1873" i="9"/>
  <c r="G1889" i="9"/>
  <c r="G1891" i="9"/>
  <c r="G1814" i="9"/>
  <c r="G1872" i="9"/>
  <c r="G2265" i="9"/>
  <c r="G1816" i="9"/>
  <c r="G2264" i="9"/>
  <c r="G2266" i="9"/>
  <c r="G1220" i="9"/>
  <c r="G1222" i="9"/>
  <c r="G1221" i="9"/>
  <c r="G740" i="9"/>
  <c r="G742" i="9"/>
  <c r="G741" i="9"/>
  <c r="G237" i="9"/>
  <c r="G236" i="9"/>
  <c r="G238" i="9"/>
  <c r="G1224" i="9"/>
  <c r="G1225" i="9"/>
  <c r="G1223" i="9"/>
  <c r="G89" i="9"/>
  <c r="G91" i="9"/>
  <c r="G90" i="9"/>
  <c r="F2301" i="9"/>
  <c r="G2293" i="9"/>
  <c r="G2056" i="9"/>
  <c r="F2" i="9"/>
  <c r="F3" i="9"/>
  <c r="F5" i="9"/>
  <c r="F7" i="9"/>
  <c r="F9" i="9"/>
  <c r="F11" i="9"/>
  <c r="F13" i="9"/>
  <c r="F15" i="9"/>
  <c r="F17" i="9"/>
  <c r="F19" i="9"/>
  <c r="F4" i="9"/>
  <c r="F12" i="9"/>
  <c r="F10" i="9"/>
  <c r="F18" i="9"/>
  <c r="F8" i="9"/>
  <c r="F16" i="9"/>
  <c r="F6" i="9"/>
  <c r="F14" i="9"/>
  <c r="F1775" i="9"/>
  <c r="F1779" i="9"/>
  <c r="F1783" i="9"/>
  <c r="F1787" i="9"/>
  <c r="F1791" i="9"/>
  <c r="F1795" i="9"/>
  <c r="F1777" i="9"/>
  <c r="F1781" i="9"/>
  <c r="F1785" i="9"/>
  <c r="F1789" i="9"/>
  <c r="F1793" i="9"/>
  <c r="F1782" i="9"/>
  <c r="F1794" i="9"/>
  <c r="F1776" i="9"/>
  <c r="F1778" i="9"/>
  <c r="F1780" i="9"/>
  <c r="F1784" i="9"/>
  <c r="F1786" i="9"/>
  <c r="F1788" i="9"/>
  <c r="F1790" i="9"/>
  <c r="F1792" i="9"/>
  <c r="F935" i="9"/>
  <c r="F937" i="9"/>
  <c r="F939" i="9"/>
  <c r="F941" i="9"/>
  <c r="F943" i="9"/>
  <c r="F945" i="9"/>
  <c r="F947" i="9"/>
  <c r="F949" i="9"/>
  <c r="F942" i="9"/>
  <c r="F940" i="9"/>
  <c r="F948" i="9"/>
  <c r="F938" i="9"/>
  <c r="F946" i="9"/>
  <c r="F936" i="9"/>
  <c r="F944" i="9"/>
  <c r="F97" i="9"/>
  <c r="F104" i="9"/>
  <c r="F95" i="9"/>
  <c r="F102" i="9"/>
  <c r="F93" i="9"/>
  <c r="F100" i="9"/>
  <c r="F109" i="9"/>
  <c r="F98" i="9"/>
  <c r="F107" i="9"/>
  <c r="F96" i="9"/>
  <c r="F105" i="9"/>
  <c r="F94" i="9"/>
  <c r="F103" i="9"/>
  <c r="F99" i="9"/>
  <c r="F106" i="9"/>
  <c r="F108" i="9"/>
  <c r="F101" i="9"/>
  <c r="F92" i="9"/>
  <c r="G794" i="9"/>
  <c r="G796" i="9"/>
  <c r="G816" i="9"/>
  <c r="G846" i="9"/>
  <c r="G870" i="9"/>
  <c r="G930" i="9"/>
  <c r="G966" i="9"/>
  <c r="G795" i="9"/>
  <c r="G815" i="9"/>
  <c r="G817" i="9"/>
  <c r="G845" i="9"/>
  <c r="G847" i="9"/>
  <c r="G869" i="9"/>
  <c r="G871" i="9"/>
  <c r="G929" i="9"/>
  <c r="G931" i="9"/>
  <c r="G1047" i="9"/>
  <c r="G1061" i="9"/>
  <c r="G1063" i="9"/>
  <c r="G1097" i="9"/>
  <c r="G1099" i="9"/>
  <c r="G1115" i="9"/>
  <c r="G1117" i="9"/>
  <c r="G965" i="9"/>
  <c r="G983" i="9"/>
  <c r="G985" i="9"/>
  <c r="G1017" i="9"/>
  <c r="G1046" i="9"/>
  <c r="G1048" i="9"/>
  <c r="G1062" i="9"/>
  <c r="G1098" i="9"/>
  <c r="G1116" i="9"/>
  <c r="G1146" i="9"/>
  <c r="G1182" i="9"/>
  <c r="G1244" i="9"/>
  <c r="G1246" i="9"/>
  <c r="G1266" i="9"/>
  <c r="G984" i="9"/>
  <c r="G1018" i="9"/>
  <c r="G967" i="9"/>
  <c r="G1016" i="9"/>
  <c r="G1147" i="9"/>
  <c r="G1181" i="9"/>
  <c r="G1377" i="9"/>
  <c r="G1245" i="9"/>
  <c r="G1416" i="9"/>
  <c r="G1145" i="9"/>
  <c r="G1398" i="9"/>
  <c r="G1326" i="9"/>
  <c r="G1378" i="9"/>
  <c r="G1439" i="9"/>
  <c r="G1441" i="9"/>
  <c r="G1467" i="9"/>
  <c r="G1511" i="9"/>
  <c r="G1513" i="9"/>
  <c r="G1533" i="9"/>
  <c r="G1553" i="9"/>
  <c r="G1555" i="9"/>
  <c r="G1376" i="9"/>
  <c r="G1267" i="9"/>
  <c r="G1417" i="9"/>
  <c r="G1183" i="9"/>
  <c r="G1265" i="9"/>
  <c r="G1325" i="9"/>
  <c r="G1327" i="9"/>
  <c r="G1440" i="9"/>
  <c r="G1466" i="9"/>
  <c r="G1468" i="9"/>
  <c r="G1512" i="9"/>
  <c r="G1572" i="9"/>
  <c r="G1399" i="9"/>
  <c r="G1397" i="9"/>
  <c r="G1534" i="9"/>
  <c r="G1571" i="9"/>
  <c r="G1573" i="9"/>
  <c r="G1607" i="9"/>
  <c r="G1609" i="9"/>
  <c r="G1629" i="9"/>
  <c r="G1719" i="9"/>
  <c r="G1554" i="9"/>
  <c r="G1630" i="9"/>
  <c r="G1720" i="9"/>
  <c r="G1415" i="9"/>
  <c r="G1608" i="9"/>
  <c r="G1628" i="9"/>
  <c r="G1718" i="9"/>
  <c r="G1791" i="9"/>
  <c r="G1895" i="9"/>
  <c r="G1897" i="9"/>
  <c r="G1911" i="9"/>
  <c r="G2031" i="9"/>
  <c r="G2073" i="9"/>
  <c r="G2103" i="9"/>
  <c r="G2145" i="9"/>
  <c r="G1532" i="9"/>
  <c r="G1910" i="9"/>
  <c r="G2072" i="9"/>
  <c r="G1790" i="9"/>
  <c r="G2187" i="9"/>
  <c r="G2219" i="9"/>
  <c r="G2221" i="9"/>
  <c r="G2237" i="9"/>
  <c r="G2239" i="9"/>
  <c r="G2255" i="9"/>
  <c r="G2257" i="9"/>
  <c r="G2032" i="9"/>
  <c r="G1896" i="9"/>
  <c r="G2104" i="9"/>
  <c r="G1912" i="9"/>
  <c r="G2074" i="9"/>
  <c r="G2102" i="9"/>
  <c r="G2146" i="9"/>
  <c r="G2186" i="9"/>
  <c r="G2188" i="9"/>
  <c r="G2220" i="9"/>
  <c r="G2238" i="9"/>
  <c r="G2256" i="9"/>
  <c r="G2294" i="9"/>
  <c r="G2296" i="9"/>
  <c r="F1997" i="9"/>
  <c r="F2001" i="9"/>
  <c r="F2005" i="9"/>
  <c r="F2009" i="9"/>
  <c r="F2013" i="9"/>
  <c r="F1999" i="9"/>
  <c r="F2003" i="9"/>
  <c r="F2007" i="9"/>
  <c r="F2011" i="9"/>
  <c r="F1998" i="9"/>
  <c r="F2002" i="9"/>
  <c r="F2006" i="9"/>
  <c r="F2010" i="9"/>
  <c r="F2014" i="9"/>
  <c r="F2000" i="9"/>
  <c r="F2004" i="9"/>
  <c r="F2008" i="9"/>
  <c r="F2012" i="9"/>
  <c r="F1723" i="9"/>
  <c r="F1727" i="9"/>
  <c r="F1731" i="9"/>
  <c r="F1735" i="9"/>
  <c r="F1737" i="9"/>
  <c r="F1721" i="9"/>
  <c r="F1725" i="9"/>
  <c r="F1729" i="9"/>
  <c r="F1733" i="9"/>
  <c r="F1730" i="9"/>
  <c r="F1738" i="9"/>
  <c r="F1728" i="9"/>
  <c r="F1726" i="9"/>
  <c r="F1736" i="9"/>
  <c r="F1724" i="9"/>
  <c r="F1734" i="9"/>
  <c r="F1722" i="9"/>
  <c r="F1732" i="9"/>
  <c r="F1272" i="9"/>
  <c r="F1276" i="9"/>
  <c r="F1282" i="9"/>
  <c r="F1286" i="9"/>
  <c r="F1274" i="9"/>
  <c r="F1278" i="9"/>
  <c r="F1280" i="9"/>
  <c r="F1284" i="9"/>
  <c r="F1288" i="9"/>
  <c r="F1273" i="9"/>
  <c r="F1271" i="9"/>
  <c r="F1287" i="9"/>
  <c r="F1285" i="9"/>
  <c r="F1283" i="9"/>
  <c r="F1281" i="9"/>
  <c r="F1279" i="9"/>
  <c r="F1275" i="9"/>
  <c r="F1277" i="9"/>
  <c r="F1132" i="9"/>
  <c r="F1136" i="9"/>
  <c r="F1140" i="9"/>
  <c r="F1146" i="9"/>
  <c r="F1130" i="9"/>
  <c r="F1134" i="9"/>
  <c r="F1138" i="9"/>
  <c r="F1142" i="9"/>
  <c r="F1144" i="9"/>
  <c r="F1135" i="9"/>
  <c r="F1145" i="9"/>
  <c r="F1139" i="9"/>
  <c r="F1133" i="9"/>
  <c r="F1143" i="9"/>
  <c r="F1137" i="9"/>
  <c r="F1131" i="9"/>
  <c r="F1141" i="9"/>
  <c r="F1147" i="9"/>
  <c r="F1001" i="9"/>
  <c r="F1007" i="9"/>
  <c r="F1011" i="9"/>
  <c r="F1015" i="9"/>
  <c r="F1003" i="9"/>
  <c r="F1005" i="9"/>
  <c r="F1009" i="9"/>
  <c r="F1013" i="9"/>
  <c r="F1017" i="9"/>
  <c r="F1012" i="9"/>
  <c r="F1010" i="9"/>
  <c r="F1008" i="9"/>
  <c r="F1006" i="9"/>
  <c r="F1004" i="9"/>
  <c r="F1002" i="9"/>
  <c r="F1018" i="9"/>
  <c r="F1016" i="9"/>
  <c r="F1014" i="9"/>
  <c r="F873" i="9"/>
  <c r="F875" i="9"/>
  <c r="F877" i="9"/>
  <c r="F879" i="9"/>
  <c r="F881" i="9"/>
  <c r="F883" i="9"/>
  <c r="F885" i="9"/>
  <c r="F884" i="9"/>
  <c r="F878" i="9"/>
  <c r="F872" i="9"/>
  <c r="F882" i="9"/>
  <c r="F876" i="9"/>
  <c r="F886" i="9"/>
  <c r="F880" i="9"/>
  <c r="F874" i="9"/>
  <c r="F743" i="9"/>
  <c r="F745" i="9"/>
  <c r="F747" i="9"/>
  <c r="F749" i="9"/>
  <c r="F751" i="9"/>
  <c r="F753" i="9"/>
  <c r="F755" i="9"/>
  <c r="F757" i="9"/>
  <c r="F756" i="9"/>
  <c r="F746" i="9"/>
  <c r="F754" i="9"/>
  <c r="F752" i="9"/>
  <c r="F744" i="9"/>
  <c r="F750" i="9"/>
  <c r="F748" i="9"/>
  <c r="F606" i="9"/>
  <c r="F608" i="9"/>
  <c r="F610" i="9"/>
  <c r="F612" i="9"/>
  <c r="F614" i="9"/>
  <c r="F616" i="9"/>
  <c r="F618" i="9"/>
  <c r="F620" i="9"/>
  <c r="F622" i="9"/>
  <c r="F619" i="9"/>
  <c r="F609" i="9"/>
  <c r="F617" i="9"/>
  <c r="F607" i="9"/>
  <c r="F615" i="9"/>
  <c r="F605" i="9"/>
  <c r="F613" i="9"/>
  <c r="F611" i="9"/>
  <c r="F621" i="9"/>
  <c r="F468" i="9"/>
  <c r="F470" i="9"/>
  <c r="F472" i="9"/>
  <c r="F474" i="9"/>
  <c r="F471" i="9"/>
  <c r="F475" i="9"/>
  <c r="F469" i="9"/>
  <c r="F473" i="9"/>
  <c r="F467" i="9"/>
  <c r="F320" i="9"/>
  <c r="F322" i="9"/>
  <c r="F324" i="9"/>
  <c r="F326" i="9"/>
  <c r="F328" i="9"/>
  <c r="F330" i="9"/>
  <c r="F332" i="9"/>
  <c r="F334" i="9"/>
  <c r="F336" i="9"/>
  <c r="F338" i="9"/>
  <c r="F340" i="9"/>
  <c r="F335" i="9"/>
  <c r="F329" i="9"/>
  <c r="F323" i="9"/>
  <c r="F339" i="9"/>
  <c r="F333" i="9"/>
  <c r="F327" i="9"/>
  <c r="F321" i="9"/>
  <c r="F337" i="9"/>
  <c r="F331" i="9"/>
  <c r="F325" i="9"/>
  <c r="F168" i="9"/>
  <c r="F166" i="9"/>
  <c r="F164" i="9"/>
  <c r="F173" i="9"/>
  <c r="F175" i="9"/>
  <c r="F177" i="9"/>
  <c r="F179" i="9"/>
  <c r="F181" i="9"/>
  <c r="F171" i="9"/>
  <c r="F169" i="9"/>
  <c r="F167" i="9"/>
  <c r="F170" i="9"/>
  <c r="F180" i="9"/>
  <c r="F174" i="9"/>
  <c r="F178" i="9"/>
  <c r="F172" i="9"/>
  <c r="F165" i="9"/>
  <c r="F176" i="9"/>
  <c r="F21" i="9"/>
  <c r="F23" i="9"/>
  <c r="F25" i="9"/>
  <c r="F27" i="9"/>
  <c r="F29" i="9"/>
  <c r="F31" i="9"/>
  <c r="F33" i="9"/>
  <c r="F20" i="9"/>
  <c r="F28" i="9"/>
  <c r="F26" i="9"/>
  <c r="F34" i="9"/>
  <c r="F24" i="9"/>
  <c r="F32" i="9"/>
  <c r="F22" i="9"/>
  <c r="F30" i="9"/>
  <c r="G1773" i="9"/>
  <c r="G1841" i="9"/>
  <c r="G1843" i="9"/>
  <c r="G1853" i="9"/>
  <c r="G1855" i="9"/>
  <c r="G1772" i="9"/>
  <c r="G1854" i="9"/>
  <c r="G1842" i="9"/>
  <c r="G1208" i="9"/>
  <c r="G1210" i="9"/>
  <c r="G1209" i="9"/>
  <c r="G686" i="9"/>
  <c r="G688" i="9"/>
  <c r="G704" i="9"/>
  <c r="G706" i="9"/>
  <c r="G738" i="9"/>
  <c r="G782" i="9"/>
  <c r="G784" i="9"/>
  <c r="G834" i="9"/>
  <c r="G866" i="9"/>
  <c r="G868" i="9"/>
  <c r="G878" i="9"/>
  <c r="G880" i="9"/>
  <c r="G894" i="9"/>
  <c r="G926" i="9"/>
  <c r="G928" i="9"/>
  <c r="G944" i="9"/>
  <c r="G946" i="9"/>
  <c r="G687" i="9"/>
  <c r="G705" i="9"/>
  <c r="G737" i="9"/>
  <c r="G739" i="9"/>
  <c r="G783" i="9"/>
  <c r="G833" i="9"/>
  <c r="G835" i="9"/>
  <c r="G867" i="9"/>
  <c r="G879" i="9"/>
  <c r="G893" i="9"/>
  <c r="G895" i="9"/>
  <c r="G927" i="9"/>
  <c r="G945" i="9"/>
  <c r="G1029" i="9"/>
  <c r="G1059" i="9"/>
  <c r="G1079" i="9"/>
  <c r="G1081" i="9"/>
  <c r="G1095" i="9"/>
  <c r="G1113" i="9"/>
  <c r="G1127" i="9"/>
  <c r="G1129" i="9"/>
  <c r="G1143" i="9"/>
  <c r="G1012" i="9"/>
  <c r="G977" i="9"/>
  <c r="G979" i="9"/>
  <c r="G1010" i="9"/>
  <c r="G1028" i="9"/>
  <c r="G1030" i="9"/>
  <c r="G1058" i="9"/>
  <c r="G1060" i="9"/>
  <c r="G1080" i="9"/>
  <c r="G1094" i="9"/>
  <c r="G1096" i="9"/>
  <c r="G1112" i="9"/>
  <c r="G1114" i="9"/>
  <c r="G1128" i="9"/>
  <c r="G1142" i="9"/>
  <c r="G1144" i="9"/>
  <c r="G1158" i="9"/>
  <c r="G1184" i="9"/>
  <c r="G1186" i="9"/>
  <c r="G1242" i="9"/>
  <c r="G1262" i="9"/>
  <c r="G1264" i="9"/>
  <c r="G1011" i="9"/>
  <c r="G978" i="9"/>
  <c r="G1345" i="9"/>
  <c r="G1263" i="9"/>
  <c r="G1343" i="9"/>
  <c r="G1359" i="9"/>
  <c r="G1375" i="9"/>
  <c r="G1243" i="9"/>
  <c r="G1303" i="9"/>
  <c r="G1373" i="9"/>
  <c r="G1414" i="9"/>
  <c r="G1241" i="9"/>
  <c r="G1301" i="9"/>
  <c r="G1322" i="9"/>
  <c r="G1324" i="9"/>
  <c r="G1412" i="9"/>
  <c r="G1469" i="9"/>
  <c r="G1471" i="9"/>
  <c r="G1487" i="9"/>
  <c r="G1489" i="9"/>
  <c r="G1509" i="9"/>
  <c r="G1523" i="9"/>
  <c r="G1525" i="9"/>
  <c r="G1551" i="9"/>
  <c r="G1344" i="9"/>
  <c r="G1360" i="9"/>
  <c r="G1159" i="9"/>
  <c r="G1358" i="9"/>
  <c r="G1374" i="9"/>
  <c r="G1185" i="9"/>
  <c r="G1157" i="9"/>
  <c r="G1323" i="9"/>
  <c r="G1413" i="9"/>
  <c r="G1470" i="9"/>
  <c r="G1488" i="9"/>
  <c r="G1508" i="9"/>
  <c r="G1510" i="9"/>
  <c r="G1550" i="9"/>
  <c r="G1584" i="9"/>
  <c r="G1302" i="9"/>
  <c r="G1583" i="9"/>
  <c r="G1585" i="9"/>
  <c r="G1601" i="9"/>
  <c r="G1603" i="9"/>
  <c r="G1641" i="9"/>
  <c r="G1673" i="9"/>
  <c r="G1675" i="9"/>
  <c r="G1697" i="9"/>
  <c r="G1699" i="9"/>
  <c r="G1737" i="9"/>
  <c r="G1749" i="9"/>
  <c r="G1738" i="9"/>
  <c r="G1640" i="9"/>
  <c r="G1602" i="9"/>
  <c r="G1736" i="9"/>
  <c r="G1750" i="9"/>
  <c r="G1769" i="9"/>
  <c r="G1771" i="9"/>
  <c r="G1799" i="9"/>
  <c r="G1801" i="9"/>
  <c r="G1839" i="9"/>
  <c r="G1929" i="9"/>
  <c r="G1947" i="9"/>
  <c r="G1967" i="9"/>
  <c r="G1969" i="9"/>
  <c r="G1989" i="9"/>
  <c r="G2027" i="9"/>
  <c r="G2029" i="9"/>
  <c r="G2067" i="9"/>
  <c r="G2097" i="9"/>
  <c r="G2117" i="9"/>
  <c r="G2119" i="9"/>
  <c r="G1698" i="9"/>
  <c r="G1748" i="9"/>
  <c r="G1524" i="9"/>
  <c r="G1674" i="9"/>
  <c r="G1552" i="9"/>
  <c r="G1642" i="9"/>
  <c r="G1770" i="9"/>
  <c r="G1928" i="9"/>
  <c r="G1990" i="9"/>
  <c r="G2066" i="9"/>
  <c r="G2098" i="9"/>
  <c r="G2118" i="9"/>
  <c r="G1838" i="9"/>
  <c r="G2096" i="9"/>
  <c r="G2028" i="9"/>
  <c r="G2159" i="9"/>
  <c r="G2161" i="9"/>
  <c r="G2177" i="9"/>
  <c r="G2179" i="9"/>
  <c r="G2213" i="9"/>
  <c r="G2215" i="9"/>
  <c r="G2249" i="9"/>
  <c r="G2251" i="9"/>
  <c r="G2267" i="9"/>
  <c r="G2269" i="9"/>
  <c r="G1800" i="9"/>
  <c r="G1988" i="9"/>
  <c r="G1948" i="9"/>
  <c r="G1930" i="9"/>
  <c r="G1968" i="9"/>
  <c r="G2068" i="9"/>
  <c r="G1840" i="9"/>
  <c r="G2160" i="9"/>
  <c r="G2178" i="9"/>
  <c r="G2214" i="9"/>
  <c r="G2250" i="9"/>
  <c r="G2268" i="9"/>
  <c r="G233" i="9"/>
  <c r="G235" i="9"/>
  <c r="G275" i="9"/>
  <c r="G277" i="9"/>
  <c r="G234" i="9"/>
  <c r="G276" i="9"/>
  <c r="G51" i="9"/>
  <c r="G71" i="9"/>
  <c r="G73" i="9"/>
  <c r="G125" i="9"/>
  <c r="G127" i="9"/>
  <c r="G52" i="9"/>
  <c r="G72" i="9"/>
  <c r="G50" i="9"/>
  <c r="G213" i="9"/>
  <c r="G267" i="9"/>
  <c r="G212" i="9"/>
  <c r="G214" i="9"/>
  <c r="G423" i="9"/>
  <c r="G126" i="9"/>
  <c r="G268" i="9"/>
  <c r="G266" i="9"/>
  <c r="G422" i="9"/>
  <c r="G483" i="9"/>
  <c r="G519" i="9"/>
  <c r="G482" i="9"/>
  <c r="G484" i="9"/>
  <c r="G518" i="9"/>
  <c r="G520" i="9"/>
  <c r="G572" i="9"/>
  <c r="G574" i="9"/>
  <c r="G424" i="9"/>
  <c r="G732" i="9"/>
  <c r="G810" i="9"/>
  <c r="G830" i="9"/>
  <c r="G832" i="9"/>
  <c r="G840" i="9"/>
  <c r="G573" i="9"/>
  <c r="G731" i="9"/>
  <c r="G733" i="9"/>
  <c r="G809" i="9"/>
  <c r="G811" i="9"/>
  <c r="G831" i="9"/>
  <c r="G839" i="9"/>
  <c r="G841" i="9"/>
  <c r="G1071" i="9"/>
  <c r="G1121" i="9"/>
  <c r="G1123" i="9"/>
  <c r="G996" i="9"/>
  <c r="G997" i="9"/>
  <c r="G1070" i="9"/>
  <c r="G1072" i="9"/>
  <c r="G1122" i="9"/>
  <c r="G995" i="9"/>
  <c r="G1411" i="9"/>
  <c r="G1409" i="9"/>
  <c r="G1431" i="9"/>
  <c r="G1485" i="9"/>
  <c r="G1565" i="9"/>
  <c r="G1567" i="9"/>
  <c r="G1410" i="9"/>
  <c r="G1430" i="9"/>
  <c r="G1432" i="9"/>
  <c r="G1484" i="9"/>
  <c r="G1486" i="9"/>
  <c r="G1566" i="9"/>
  <c r="G1623" i="9"/>
  <c r="G1624" i="9"/>
  <c r="G1622" i="9"/>
  <c r="G1821" i="9"/>
  <c r="G1822" i="9"/>
  <c r="G2261" i="9"/>
  <c r="G2263" i="9"/>
  <c r="G2279" i="9"/>
  <c r="G2281" i="9"/>
  <c r="G1820" i="9"/>
  <c r="G2262" i="9"/>
  <c r="G2280" i="9"/>
  <c r="G5" i="9"/>
  <c r="G7" i="9"/>
  <c r="G23" i="9"/>
  <c r="G25" i="9"/>
  <c r="G57" i="9"/>
  <c r="G113" i="9"/>
  <c r="G115" i="9"/>
  <c r="G131" i="9"/>
  <c r="G133" i="9"/>
  <c r="G149" i="9"/>
  <c r="G151" i="9"/>
  <c r="G150" i="9"/>
  <c r="G58" i="9"/>
  <c r="G132" i="9"/>
  <c r="G185" i="9"/>
  <c r="G187" i="9"/>
  <c r="G243" i="9"/>
  <c r="G114" i="9"/>
  <c r="G24" i="9"/>
  <c r="G56" i="9"/>
  <c r="G6" i="9"/>
  <c r="G186" i="9"/>
  <c r="G242" i="9"/>
  <c r="G244" i="9"/>
  <c r="G303" i="9"/>
  <c r="G345" i="9"/>
  <c r="G365" i="9"/>
  <c r="G367" i="9"/>
  <c r="G401" i="9"/>
  <c r="G403" i="9"/>
  <c r="G302" i="9"/>
  <c r="G304" i="9"/>
  <c r="G344" i="9"/>
  <c r="G346" i="9"/>
  <c r="G366" i="9"/>
  <c r="G402" i="9"/>
  <c r="G434" i="9"/>
  <c r="G495" i="9"/>
  <c r="G533" i="9"/>
  <c r="G535" i="9"/>
  <c r="G453" i="9"/>
  <c r="G435" i="9"/>
  <c r="G494" i="9"/>
  <c r="G496" i="9"/>
  <c r="G534" i="9"/>
  <c r="G554" i="9"/>
  <c r="G556" i="9"/>
  <c r="G570" i="9"/>
  <c r="G588" i="9"/>
  <c r="G454" i="9"/>
  <c r="G642" i="9"/>
  <c r="G660" i="9"/>
  <c r="G672" i="9"/>
  <c r="G692" i="9"/>
  <c r="G694" i="9"/>
  <c r="G728" i="9"/>
  <c r="G730" i="9"/>
  <c r="G758" i="9"/>
  <c r="G760" i="9"/>
  <c r="G774" i="9"/>
  <c r="G800" i="9"/>
  <c r="G802" i="9"/>
  <c r="G822" i="9"/>
  <c r="G854" i="9"/>
  <c r="G856" i="9"/>
  <c r="G876" i="9"/>
  <c r="G896" i="9"/>
  <c r="G898" i="9"/>
  <c r="G906" i="9"/>
  <c r="G918" i="9"/>
  <c r="G972" i="9"/>
  <c r="G555" i="9"/>
  <c r="G589" i="9"/>
  <c r="G641" i="9"/>
  <c r="G643" i="9"/>
  <c r="G659" i="9"/>
  <c r="G661" i="9"/>
  <c r="G671" i="9"/>
  <c r="G673" i="9"/>
  <c r="G693" i="9"/>
  <c r="G729" i="9"/>
  <c r="G759" i="9"/>
  <c r="G773" i="9"/>
  <c r="G775" i="9"/>
  <c r="G801" i="9"/>
  <c r="G821" i="9"/>
  <c r="G823" i="9"/>
  <c r="G855" i="9"/>
  <c r="G875" i="9"/>
  <c r="G877" i="9"/>
  <c r="G897" i="9"/>
  <c r="G905" i="9"/>
  <c r="G907" i="9"/>
  <c r="G917" i="9"/>
  <c r="G919" i="9"/>
  <c r="G452" i="9"/>
  <c r="G571" i="9"/>
  <c r="G587" i="9"/>
  <c r="G436" i="9"/>
  <c r="G569" i="9"/>
  <c r="G989" i="9"/>
  <c r="G1005" i="9"/>
  <c r="G1049" i="9"/>
  <c r="G1051" i="9"/>
  <c r="G1137" i="9"/>
  <c r="G973" i="9"/>
  <c r="G990" i="9"/>
  <c r="G1006" i="9"/>
  <c r="G1050" i="9"/>
  <c r="G1136" i="9"/>
  <c r="G1138" i="9"/>
  <c r="G1154" i="9"/>
  <c r="G1156" i="9"/>
  <c r="G1232" i="9"/>
  <c r="G1234" i="9"/>
  <c r="G1254" i="9"/>
  <c r="G971" i="9"/>
  <c r="G1004" i="9"/>
  <c r="G991" i="9"/>
  <c r="G1336" i="9"/>
  <c r="G1155" i="9"/>
  <c r="G1255" i="9"/>
  <c r="G1334" i="9"/>
  <c r="G1294" i="9"/>
  <c r="G1386" i="9"/>
  <c r="G1253" i="9"/>
  <c r="G1292" i="9"/>
  <c r="G1314" i="9"/>
  <c r="G1451" i="9"/>
  <c r="G1453" i="9"/>
  <c r="G1481" i="9"/>
  <c r="G1483" i="9"/>
  <c r="G1505" i="9"/>
  <c r="G1507" i="9"/>
  <c r="G1517" i="9"/>
  <c r="G1519" i="9"/>
  <c r="G1545" i="9"/>
  <c r="G1557" i="9"/>
  <c r="G1335" i="9"/>
  <c r="G1233" i="9"/>
  <c r="G1293" i="9"/>
  <c r="G1313" i="9"/>
  <c r="G1315" i="9"/>
  <c r="G1452" i="9"/>
  <c r="G1482" i="9"/>
  <c r="G1506" i="9"/>
  <c r="G1518" i="9"/>
  <c r="G1574" i="9"/>
  <c r="G1576" i="9"/>
  <c r="G1598" i="9"/>
  <c r="G1546" i="9"/>
  <c r="G1544" i="9"/>
  <c r="G1558" i="9"/>
  <c r="G1556" i="9"/>
  <c r="G1575" i="9"/>
  <c r="G1599" i="9"/>
  <c r="G1613" i="9"/>
  <c r="G1615" i="9"/>
  <c r="G1635" i="9"/>
  <c r="G1653" i="9"/>
  <c r="G1667" i="9"/>
  <c r="G1669" i="9"/>
  <c r="G1743" i="9"/>
  <c r="G1387" i="9"/>
  <c r="G1636" i="9"/>
  <c r="G1385" i="9"/>
  <c r="G1652" i="9"/>
  <c r="G1634" i="9"/>
  <c r="G1763" i="9"/>
  <c r="G1765" i="9"/>
  <c r="G1803" i="9"/>
  <c r="G1905" i="9"/>
  <c r="G1917" i="9"/>
  <c r="G1941" i="9"/>
  <c r="G1961" i="9"/>
  <c r="G1963" i="9"/>
  <c r="G2003" i="9"/>
  <c r="G2005" i="9"/>
  <c r="G2039" i="9"/>
  <c r="G2041" i="9"/>
  <c r="G2051" i="9"/>
  <c r="G2053" i="9"/>
  <c r="G2081" i="9"/>
  <c r="G2083" i="9"/>
  <c r="G2093" i="9"/>
  <c r="G2095" i="9"/>
  <c r="G2115" i="9"/>
  <c r="G1668" i="9"/>
  <c r="G1600" i="9"/>
  <c r="G1614" i="9"/>
  <c r="G1654" i="9"/>
  <c r="G1744" i="9"/>
  <c r="G1742" i="9"/>
  <c r="G1764" i="9"/>
  <c r="G1802" i="9"/>
  <c r="G1916" i="9"/>
  <c r="G1940" i="9"/>
  <c r="G1962" i="9"/>
  <c r="G2116" i="9"/>
  <c r="G1904" i="9"/>
  <c r="G2094" i="9"/>
  <c r="G2114" i="9"/>
  <c r="G2175" i="9"/>
  <c r="G2211" i="9"/>
  <c r="G2229" i="9"/>
  <c r="G2247" i="9"/>
  <c r="G2004" i="9"/>
  <c r="G2082" i="9"/>
  <c r="G1804" i="9"/>
  <c r="G1918" i="9"/>
  <c r="G1942" i="9"/>
  <c r="G2040" i="9"/>
  <c r="G2052" i="9"/>
  <c r="G2174" i="9"/>
  <c r="G2176" i="9"/>
  <c r="G2210" i="9"/>
  <c r="G2212" i="9"/>
  <c r="G2228" i="9"/>
  <c r="G2230" i="9"/>
  <c r="G2246" i="9"/>
  <c r="G2248" i="9"/>
  <c r="G2371" i="9"/>
  <c r="G2369" i="9"/>
  <c r="G2365" i="9"/>
  <c r="G2363" i="9"/>
  <c r="G2361" i="9"/>
  <c r="G2359" i="9"/>
  <c r="G2357" i="9"/>
  <c r="G2355" i="9"/>
  <c r="G2349" i="9"/>
  <c r="G2347" i="9"/>
  <c r="G2345" i="9"/>
  <c r="G2343" i="9"/>
  <c r="G2341" i="9"/>
  <c r="G2339" i="9"/>
  <c r="G2335" i="9"/>
  <c r="G2333" i="9"/>
  <c r="G2329" i="9"/>
  <c r="G2327" i="9"/>
  <c r="G2325" i="9"/>
  <c r="G2319" i="9"/>
  <c r="G2317" i="9"/>
  <c r="G2315" i="9"/>
  <c r="G2311" i="9"/>
  <c r="G2309" i="9"/>
  <c r="F2303" i="9"/>
  <c r="G2080" i="9"/>
  <c r="F2061" i="9"/>
  <c r="F2065" i="9"/>
  <c r="F2069" i="9"/>
  <c r="F2073" i="9"/>
  <c r="F2063" i="9"/>
  <c r="F2067" i="9"/>
  <c r="F2071" i="9"/>
  <c r="F2062" i="9"/>
  <c r="F2066" i="9"/>
  <c r="F2070" i="9"/>
  <c r="F2074" i="9"/>
  <c r="F2060" i="9"/>
  <c r="F2064" i="9"/>
  <c r="F2068" i="9"/>
  <c r="F2072" i="9"/>
  <c r="F1068" i="9"/>
  <c r="F1070" i="9"/>
  <c r="F1072" i="9"/>
  <c r="F1074" i="9"/>
  <c r="F1076" i="9"/>
  <c r="F1078" i="9"/>
  <c r="F1080" i="9"/>
  <c r="F1067" i="9"/>
  <c r="F1069" i="9"/>
  <c r="F1071" i="9"/>
  <c r="F1073" i="9"/>
  <c r="F1075" i="9"/>
  <c r="F1077" i="9"/>
  <c r="F1079" i="9"/>
  <c r="F1081" i="9"/>
  <c r="F239" i="9"/>
  <c r="F247" i="9"/>
  <c r="F255" i="9"/>
  <c r="F242" i="9"/>
  <c r="F250" i="9"/>
  <c r="F258" i="9"/>
  <c r="F245" i="9"/>
  <c r="F253" i="9"/>
  <c r="F240" i="9"/>
  <c r="F248" i="9"/>
  <c r="F256" i="9"/>
  <c r="F243" i="9"/>
  <c r="F251" i="9"/>
  <c r="F246" i="9"/>
  <c r="F254" i="9"/>
  <c r="F259" i="9"/>
  <c r="F241" i="9"/>
  <c r="F249" i="9"/>
  <c r="F257" i="9"/>
  <c r="F244" i="9"/>
  <c r="F252" i="9"/>
  <c r="G17" i="9"/>
  <c r="G19" i="9"/>
  <c r="G29" i="9"/>
  <c r="G31" i="9"/>
  <c r="G63" i="9"/>
  <c r="G83" i="9"/>
  <c r="G85" i="9"/>
  <c r="G119" i="9"/>
  <c r="G121" i="9"/>
  <c r="G137" i="9"/>
  <c r="G139" i="9"/>
  <c r="G171" i="9"/>
  <c r="G138" i="9"/>
  <c r="G170" i="9"/>
  <c r="G120" i="9"/>
  <c r="G18" i="9"/>
  <c r="G84" i="9"/>
  <c r="G191" i="9"/>
  <c r="G193" i="9"/>
  <c r="G207" i="9"/>
  <c r="G221" i="9"/>
  <c r="G223" i="9"/>
  <c r="G249" i="9"/>
  <c r="G263" i="9"/>
  <c r="G265" i="9"/>
  <c r="G64" i="9"/>
  <c r="G30" i="9"/>
  <c r="G62" i="9"/>
  <c r="G172" i="9"/>
  <c r="G192" i="9"/>
  <c r="G206" i="9"/>
  <c r="G208" i="9"/>
  <c r="G222" i="9"/>
  <c r="G248" i="9"/>
  <c r="G250" i="9"/>
  <c r="G291" i="9"/>
  <c r="G369" i="9"/>
  <c r="G419" i="9"/>
  <c r="G421" i="9"/>
  <c r="G290" i="9"/>
  <c r="G292" i="9"/>
  <c r="G368" i="9"/>
  <c r="G370" i="9"/>
  <c r="G467" i="9"/>
  <c r="G469" i="9"/>
  <c r="G479" i="9"/>
  <c r="G481" i="9"/>
  <c r="G515" i="9"/>
  <c r="G517" i="9"/>
  <c r="G539" i="9"/>
  <c r="G541" i="9"/>
  <c r="G441" i="9"/>
  <c r="G420" i="9"/>
  <c r="G442" i="9"/>
  <c r="G468" i="9"/>
  <c r="G480" i="9"/>
  <c r="G516" i="9"/>
  <c r="G540" i="9"/>
  <c r="G440" i="9"/>
  <c r="G264" i="9"/>
  <c r="G644" i="9"/>
  <c r="G646" i="9"/>
  <c r="G662" i="9"/>
  <c r="G664" i="9"/>
  <c r="G674" i="9"/>
  <c r="G676" i="9"/>
  <c r="G806" i="9"/>
  <c r="G808" i="9"/>
  <c r="G828" i="9"/>
  <c r="G974" i="9"/>
  <c r="G976" i="9"/>
  <c r="G645" i="9"/>
  <c r="G663" i="9"/>
  <c r="G675" i="9"/>
  <c r="G807" i="9"/>
  <c r="G827" i="9"/>
  <c r="G829" i="9"/>
  <c r="G975" i="9"/>
  <c r="G2316" i="9"/>
  <c r="F2277" i="9"/>
  <c r="F2281" i="9"/>
  <c r="F2285" i="9"/>
  <c r="F2289" i="9"/>
  <c r="F2293" i="9"/>
  <c r="F2279" i="9"/>
  <c r="F2283" i="9"/>
  <c r="F2287" i="9"/>
  <c r="F2291" i="9"/>
  <c r="F2295" i="9"/>
  <c r="F2276" i="9"/>
  <c r="F2280" i="9"/>
  <c r="F2282" i="9"/>
  <c r="F2286" i="9"/>
  <c r="F2290" i="9"/>
  <c r="F2294" i="9"/>
  <c r="F2278" i="9"/>
  <c r="F2284" i="9"/>
  <c r="F2288" i="9"/>
  <c r="F2292" i="9"/>
  <c r="F2296" i="9"/>
  <c r="F1847" i="9"/>
  <c r="F1851" i="9"/>
  <c r="F1855" i="9"/>
  <c r="F1859" i="9"/>
  <c r="F1863" i="9"/>
  <c r="F1849" i="9"/>
  <c r="F1853" i="9"/>
  <c r="F1857" i="9"/>
  <c r="F1861" i="9"/>
  <c r="F1850" i="9"/>
  <c r="F1852" i="9"/>
  <c r="F1854" i="9"/>
  <c r="F1856" i="9"/>
  <c r="F1858" i="9"/>
  <c r="F1862" i="9"/>
  <c r="F1848" i="9"/>
  <c r="F1860" i="9"/>
  <c r="F1864" i="9"/>
  <c r="F1439" i="9"/>
  <c r="F1421" i="9"/>
  <c r="F1423" i="9"/>
  <c r="F1425" i="9"/>
  <c r="F1427" i="9"/>
  <c r="F1429" i="9"/>
  <c r="F1431" i="9"/>
  <c r="F1433" i="9"/>
  <c r="F1435" i="9"/>
  <c r="F1437" i="9"/>
  <c r="F1441" i="9"/>
  <c r="F1430" i="9"/>
  <c r="F1428" i="9"/>
  <c r="F1440" i="9"/>
  <c r="F1426" i="9"/>
  <c r="F1434" i="9"/>
  <c r="F1424" i="9"/>
  <c r="F1438" i="9"/>
  <c r="F1432" i="9"/>
  <c r="F1422" i="9"/>
  <c r="F1436" i="9"/>
  <c r="F1977" i="9"/>
  <c r="F1981" i="9"/>
  <c r="F1985" i="9"/>
  <c r="F1989" i="9"/>
  <c r="F1993" i="9"/>
  <c r="F1979" i="9"/>
  <c r="F1983" i="9"/>
  <c r="F1987" i="9"/>
  <c r="F1991" i="9"/>
  <c r="F1995" i="9"/>
  <c r="F1978" i="9"/>
  <c r="F1982" i="9"/>
  <c r="F1986" i="9"/>
  <c r="F1990" i="9"/>
  <c r="F1994" i="9"/>
  <c r="F1976" i="9"/>
  <c r="F1980" i="9"/>
  <c r="F1984" i="9"/>
  <c r="F1988" i="9"/>
  <c r="F1992" i="9"/>
  <c r="F1996" i="9"/>
  <c r="F1701" i="9"/>
  <c r="F1705" i="9"/>
  <c r="F1709" i="9"/>
  <c r="F1711" i="9"/>
  <c r="F1715" i="9"/>
  <c r="F1719" i="9"/>
  <c r="F1703" i="9"/>
  <c r="F1707" i="9"/>
  <c r="F1713" i="9"/>
  <c r="F1717" i="9"/>
  <c r="F1702" i="9"/>
  <c r="F1712" i="9"/>
  <c r="F1720" i="9"/>
  <c r="F1700" i="9"/>
  <c r="F1710" i="9"/>
  <c r="F1718" i="9"/>
  <c r="F1708" i="9"/>
  <c r="F1716" i="9"/>
  <c r="F1706" i="9"/>
  <c r="F1714" i="9"/>
  <c r="F1704" i="9"/>
  <c r="F1400" i="9"/>
  <c r="F1404" i="9"/>
  <c r="F1408" i="9"/>
  <c r="F1414" i="9"/>
  <c r="F1418" i="9"/>
  <c r="F1402" i="9"/>
  <c r="F1406" i="9"/>
  <c r="F1410" i="9"/>
  <c r="F1412" i="9"/>
  <c r="F1416" i="9"/>
  <c r="F1420" i="9"/>
  <c r="F1409" i="9"/>
  <c r="F1407" i="9"/>
  <c r="F1405" i="9"/>
  <c r="F1403" i="9"/>
  <c r="F1419" i="9"/>
  <c r="F1401" i="9"/>
  <c r="F1417" i="9"/>
  <c r="F1415" i="9"/>
  <c r="F1411" i="9"/>
  <c r="F1413" i="9"/>
  <c r="F1120" i="9"/>
  <c r="F1124" i="9"/>
  <c r="F1128" i="9"/>
  <c r="F1118" i="9"/>
  <c r="F1122" i="9"/>
  <c r="F1126" i="9"/>
  <c r="F1119" i="9"/>
  <c r="F1121" i="9"/>
  <c r="F1123" i="9"/>
  <c r="F1125" i="9"/>
  <c r="F1129" i="9"/>
  <c r="F1127" i="9"/>
  <c r="F851" i="9"/>
  <c r="F853" i="9"/>
  <c r="F855" i="9"/>
  <c r="F857" i="9"/>
  <c r="F859" i="9"/>
  <c r="F861" i="9"/>
  <c r="F863" i="9"/>
  <c r="F865" i="9"/>
  <c r="F867" i="9"/>
  <c r="F869" i="9"/>
  <c r="F871" i="9"/>
  <c r="F852" i="9"/>
  <c r="F868" i="9"/>
  <c r="F862" i="9"/>
  <c r="F856" i="9"/>
  <c r="F866" i="9"/>
  <c r="F860" i="9"/>
  <c r="F854" i="9"/>
  <c r="F870" i="9"/>
  <c r="F864" i="9"/>
  <c r="F858" i="9"/>
  <c r="F584" i="9"/>
  <c r="F586" i="9"/>
  <c r="F588" i="9"/>
  <c r="F590" i="9"/>
  <c r="F592" i="9"/>
  <c r="F594" i="9"/>
  <c r="F596" i="9"/>
  <c r="F598" i="9"/>
  <c r="F600" i="9"/>
  <c r="F602" i="9"/>
  <c r="F604" i="9"/>
  <c r="F591" i="9"/>
  <c r="F601" i="9"/>
  <c r="F589" i="9"/>
  <c r="F599" i="9"/>
  <c r="F597" i="9"/>
  <c r="F587" i="9"/>
  <c r="F595" i="9"/>
  <c r="F585" i="9"/>
  <c r="F593" i="9"/>
  <c r="F603" i="9"/>
  <c r="F300" i="9"/>
  <c r="F302" i="9"/>
  <c r="F304" i="9"/>
  <c r="F306" i="9"/>
  <c r="F308" i="9"/>
  <c r="F310" i="9"/>
  <c r="F312" i="9"/>
  <c r="F314" i="9"/>
  <c r="F316" i="9"/>
  <c r="F318" i="9"/>
  <c r="F303" i="9"/>
  <c r="F319" i="9"/>
  <c r="F313" i="9"/>
  <c r="F307" i="9"/>
  <c r="F301" i="9"/>
  <c r="F317" i="9"/>
  <c r="F311" i="9"/>
  <c r="F305" i="9"/>
  <c r="F299" i="9"/>
  <c r="F315" i="9"/>
  <c r="F309" i="9"/>
  <c r="G2" i="9"/>
  <c r="G3" i="9"/>
  <c r="G21" i="9"/>
  <c r="G35" i="9"/>
  <c r="G37" i="9"/>
  <c r="G53" i="9"/>
  <c r="G55" i="9"/>
  <c r="G75" i="9"/>
  <c r="G93" i="9"/>
  <c r="G111" i="9"/>
  <c r="G147" i="9"/>
  <c r="G165" i="9"/>
  <c r="G4" i="9"/>
  <c r="G74" i="9"/>
  <c r="G20" i="9"/>
  <c r="G36" i="9"/>
  <c r="G166" i="9"/>
  <c r="G148" i="9"/>
  <c r="G164" i="9"/>
  <c r="G183" i="9"/>
  <c r="G201" i="9"/>
  <c r="G219" i="9"/>
  <c r="G239" i="9"/>
  <c r="G241" i="9"/>
  <c r="G261" i="9"/>
  <c r="G281" i="9"/>
  <c r="G283" i="9"/>
  <c r="G146" i="9"/>
  <c r="G112" i="9"/>
  <c r="G22" i="9"/>
  <c r="G54" i="9"/>
  <c r="G76" i="9"/>
  <c r="G92" i="9"/>
  <c r="G182" i="9"/>
  <c r="G184" i="9"/>
  <c r="G200" i="9"/>
  <c r="G202" i="9"/>
  <c r="G218" i="9"/>
  <c r="G220" i="9"/>
  <c r="G240" i="9"/>
  <c r="G262" i="9"/>
  <c r="G299" i="9"/>
  <c r="G301" i="9"/>
  <c r="G321" i="9"/>
  <c r="G341" i="9"/>
  <c r="G343" i="9"/>
  <c r="G363" i="9"/>
  <c r="G383" i="9"/>
  <c r="G385" i="9"/>
  <c r="G399" i="9"/>
  <c r="G417" i="9"/>
  <c r="G260" i="9"/>
  <c r="G94" i="9"/>
  <c r="G300" i="9"/>
  <c r="G320" i="9"/>
  <c r="G322" i="9"/>
  <c r="G342" i="9"/>
  <c r="G362" i="9"/>
  <c r="G364" i="9"/>
  <c r="G384" i="9"/>
  <c r="G398" i="9"/>
  <c r="G400" i="9"/>
  <c r="G110" i="9"/>
  <c r="G282" i="9"/>
  <c r="G450" i="9"/>
  <c r="G477" i="9"/>
  <c r="G491" i="9"/>
  <c r="G493" i="9"/>
  <c r="G513" i="9"/>
  <c r="G531" i="9"/>
  <c r="G432" i="9"/>
  <c r="G418" i="9"/>
  <c r="G451" i="9"/>
  <c r="G476" i="9"/>
  <c r="G478" i="9"/>
  <c r="G492" i="9"/>
  <c r="G512" i="9"/>
  <c r="G514" i="9"/>
  <c r="G530" i="9"/>
  <c r="G532" i="9"/>
  <c r="G552" i="9"/>
  <c r="G566" i="9"/>
  <c r="G568" i="9"/>
  <c r="G584" i="9"/>
  <c r="G586" i="9"/>
  <c r="G606" i="9"/>
  <c r="G433" i="9"/>
  <c r="G449" i="9"/>
  <c r="G416" i="9"/>
  <c r="G431" i="9"/>
  <c r="G585" i="9"/>
  <c r="G638" i="9"/>
  <c r="G640" i="9"/>
  <c r="G656" i="9"/>
  <c r="G658" i="9"/>
  <c r="G690" i="9"/>
  <c r="G708" i="9"/>
  <c r="G726" i="9"/>
  <c r="G744" i="9"/>
  <c r="G770" i="9"/>
  <c r="G772" i="9"/>
  <c r="G786" i="9"/>
  <c r="G798" i="9"/>
  <c r="G818" i="9"/>
  <c r="G820" i="9"/>
  <c r="G836" i="9"/>
  <c r="G838" i="9"/>
  <c r="G852" i="9"/>
  <c r="G872" i="9"/>
  <c r="G874" i="9"/>
  <c r="G914" i="9"/>
  <c r="G916" i="9"/>
  <c r="G936" i="9"/>
  <c r="G950" i="9"/>
  <c r="G952" i="9"/>
  <c r="G968" i="9"/>
  <c r="G970" i="9"/>
  <c r="G567" i="9"/>
  <c r="G624" i="9"/>
  <c r="G607" i="9"/>
  <c r="G639" i="9"/>
  <c r="G657" i="9"/>
  <c r="G689" i="9"/>
  <c r="G691" i="9"/>
  <c r="G707" i="9"/>
  <c r="G709" i="9"/>
  <c r="G725" i="9"/>
  <c r="G727" i="9"/>
  <c r="G743" i="9"/>
  <c r="G745" i="9"/>
  <c r="G771" i="9"/>
  <c r="G785" i="9"/>
  <c r="G787" i="9"/>
  <c r="G797" i="9"/>
  <c r="G799" i="9"/>
  <c r="G819" i="9"/>
  <c r="G837" i="9"/>
  <c r="G851" i="9"/>
  <c r="G853" i="9"/>
  <c r="G873" i="9"/>
  <c r="G915" i="9"/>
  <c r="G935" i="9"/>
  <c r="G937" i="9"/>
  <c r="G951" i="9"/>
  <c r="G553" i="9"/>
  <c r="G605" i="9"/>
  <c r="G625" i="9"/>
  <c r="G551" i="9"/>
  <c r="G1021" i="9"/>
  <c r="G1035" i="9"/>
  <c r="G1067" i="9"/>
  <c r="G1069" i="9"/>
  <c r="G1083" i="9"/>
  <c r="G1101" i="9"/>
  <c r="G1119" i="9"/>
  <c r="G1131" i="9"/>
  <c r="G987" i="9"/>
  <c r="G1003" i="9"/>
  <c r="G1019" i="9"/>
  <c r="G1001" i="9"/>
  <c r="G623" i="9"/>
  <c r="G1034" i="9"/>
  <c r="G1036" i="9"/>
  <c r="G1068" i="9"/>
  <c r="G1082" i="9"/>
  <c r="G1084" i="9"/>
  <c r="G1100" i="9"/>
  <c r="G1102" i="9"/>
  <c r="G1118" i="9"/>
  <c r="G1120" i="9"/>
  <c r="G1130" i="9"/>
  <c r="G1132" i="9"/>
  <c r="G1148" i="9"/>
  <c r="G1150" i="9"/>
  <c r="G1166" i="9"/>
  <c r="G1168" i="9"/>
  <c r="G1188" i="9"/>
  <c r="G1200" i="9"/>
  <c r="G1212" i="9"/>
  <c r="G1230" i="9"/>
  <c r="G1250" i="9"/>
  <c r="G1252" i="9"/>
  <c r="G988" i="9"/>
  <c r="G1020" i="9"/>
  <c r="G969" i="9"/>
  <c r="G986" i="9"/>
  <c r="G1002" i="9"/>
  <c r="G1231" i="9"/>
  <c r="G1291" i="9"/>
  <c r="G1361" i="9"/>
  <c r="G1402" i="9"/>
  <c r="G1201" i="9"/>
  <c r="G1211" i="9"/>
  <c r="G1229" i="9"/>
  <c r="G1273" i="9"/>
  <c r="G1289" i="9"/>
  <c r="G1400" i="9"/>
  <c r="G1271" i="9"/>
  <c r="G1332" i="9"/>
  <c r="G1348" i="9"/>
  <c r="G1382" i="9"/>
  <c r="G1384" i="9"/>
  <c r="G1189" i="9"/>
  <c r="G1199" i="9"/>
  <c r="G1310" i="9"/>
  <c r="G1312" i="9"/>
  <c r="G1346" i="9"/>
  <c r="G1362" i="9"/>
  <c r="G1421" i="9"/>
  <c r="G1423" i="9"/>
  <c r="G1443" i="9"/>
  <c r="G1479" i="9"/>
  <c r="G1497" i="9"/>
  <c r="G1515" i="9"/>
  <c r="G1535" i="9"/>
  <c r="G1537" i="9"/>
  <c r="G1290" i="9"/>
  <c r="G1187" i="9"/>
  <c r="G1251" i="9"/>
  <c r="G1272" i="9"/>
  <c r="G1401" i="9"/>
  <c r="G1149" i="9"/>
  <c r="G1167" i="9"/>
  <c r="G1213" i="9"/>
  <c r="G1311" i="9"/>
  <c r="G1331" i="9"/>
  <c r="G1347" i="9"/>
  <c r="G1363" i="9"/>
  <c r="G1422" i="9"/>
  <c r="G1442" i="9"/>
  <c r="G1444" i="9"/>
  <c r="G1478" i="9"/>
  <c r="G1480" i="9"/>
  <c r="G1496" i="9"/>
  <c r="G1498" i="9"/>
  <c r="G1514" i="9"/>
  <c r="G1516" i="9"/>
  <c r="G1383" i="9"/>
  <c r="G1592" i="9"/>
  <c r="G1594" i="9"/>
  <c r="G1333" i="9"/>
  <c r="G1536" i="9"/>
  <c r="G1593" i="9"/>
  <c r="G1611" i="9"/>
  <c r="G1631" i="9"/>
  <c r="G1633" i="9"/>
  <c r="G1649" i="9"/>
  <c r="G1651" i="9"/>
  <c r="G1665" i="9"/>
  <c r="G1683" i="9"/>
  <c r="G1701" i="9"/>
  <c r="G1721" i="9"/>
  <c r="G1723" i="9"/>
  <c r="G1739" i="9"/>
  <c r="G1741" i="9"/>
  <c r="G1761" i="9"/>
  <c r="G1610" i="9"/>
  <c r="G1666" i="9"/>
  <c r="G1740" i="9"/>
  <c r="G1760" i="9"/>
  <c r="G1684" i="9"/>
  <c r="G1702" i="9"/>
  <c r="G1682" i="9"/>
  <c r="G1664" i="9"/>
  <c r="G1700" i="9"/>
  <c r="G1775" i="9"/>
  <c r="G1777" i="9"/>
  <c r="G1817" i="9"/>
  <c r="G1819" i="9"/>
  <c r="G1829" i="9"/>
  <c r="G1831" i="9"/>
  <c r="G1847" i="9"/>
  <c r="G1849" i="9"/>
  <c r="G1865" i="9"/>
  <c r="G1867" i="9"/>
  <c r="G1883" i="9"/>
  <c r="G1885" i="9"/>
  <c r="G1899" i="9"/>
  <c r="G1935" i="9"/>
  <c r="G1955" i="9"/>
  <c r="G1957" i="9"/>
  <c r="G1977" i="9"/>
  <c r="G1997" i="9"/>
  <c r="G1999" i="9"/>
  <c r="G2015" i="9"/>
  <c r="G2017" i="9"/>
  <c r="G2037" i="9"/>
  <c r="G2049" i="9"/>
  <c r="G2061" i="9"/>
  <c r="G2087" i="9"/>
  <c r="G2089" i="9"/>
  <c r="G2109" i="9"/>
  <c r="G2129" i="9"/>
  <c r="G2131" i="9"/>
  <c r="G1650" i="9"/>
  <c r="G1632" i="9"/>
  <c r="G1612" i="9"/>
  <c r="G1722" i="9"/>
  <c r="G1762" i="9"/>
  <c r="G1900" i="9"/>
  <c r="G2050" i="9"/>
  <c r="G1934" i="9"/>
  <c r="G2016" i="9"/>
  <c r="G2060" i="9"/>
  <c r="G1848" i="9"/>
  <c r="G1866" i="9"/>
  <c r="G1884" i="9"/>
  <c r="G1956" i="9"/>
  <c r="G1976" i="9"/>
  <c r="G2108" i="9"/>
  <c r="G2151" i="9"/>
  <c r="G2169" i="9"/>
  <c r="G2189" i="9"/>
  <c r="G2191" i="9"/>
  <c r="G2205" i="9"/>
  <c r="G2223" i="9"/>
  <c r="G2241" i="9"/>
  <c r="G2259" i="9"/>
  <c r="G2277" i="9"/>
  <c r="G1898" i="9"/>
  <c r="G2048" i="9"/>
  <c r="G2130" i="9"/>
  <c r="G1776" i="9"/>
  <c r="G1818" i="9"/>
  <c r="G1998" i="9"/>
  <c r="G1830" i="9"/>
  <c r="G2088" i="9"/>
  <c r="G1936" i="9"/>
  <c r="G2038" i="9"/>
  <c r="G2062" i="9"/>
  <c r="G2150" i="9"/>
  <c r="G2152" i="9"/>
  <c r="G2168" i="9"/>
  <c r="G2170" i="9"/>
  <c r="G2190" i="9"/>
  <c r="G2204" i="9"/>
  <c r="G2206" i="9"/>
  <c r="G2222" i="9"/>
  <c r="G2224" i="9"/>
  <c r="G2240" i="9"/>
  <c r="G2242" i="9"/>
  <c r="G2258" i="9"/>
  <c r="G2260" i="9"/>
  <c r="G2276" i="9"/>
  <c r="G2278" i="9"/>
  <c r="G2298" i="9"/>
  <c r="G1164" i="9"/>
  <c r="G1163" i="9"/>
  <c r="G1165" i="9"/>
  <c r="G231" i="9"/>
  <c r="G273" i="9"/>
  <c r="G230" i="9"/>
  <c r="G232" i="9"/>
  <c r="G297" i="9"/>
  <c r="G317" i="9"/>
  <c r="G319" i="9"/>
  <c r="G339" i="9"/>
  <c r="G359" i="9"/>
  <c r="G361" i="9"/>
  <c r="G381" i="9"/>
  <c r="G395" i="9"/>
  <c r="G397" i="9"/>
  <c r="G413" i="9"/>
  <c r="G415" i="9"/>
  <c r="G274" i="9"/>
  <c r="G272" i="9"/>
  <c r="G296" i="9"/>
  <c r="G298" i="9"/>
  <c r="G318" i="9"/>
  <c r="G338" i="9"/>
  <c r="G340" i="9"/>
  <c r="G360" i="9"/>
  <c r="G380" i="9"/>
  <c r="G382" i="9"/>
  <c r="G396" i="9"/>
  <c r="G414" i="9"/>
  <c r="G465" i="9"/>
  <c r="G471" i="9"/>
  <c r="G507" i="9"/>
  <c r="G525" i="9"/>
  <c r="G430" i="9"/>
  <c r="G428" i="9"/>
  <c r="G464" i="9"/>
  <c r="G466" i="9"/>
  <c r="G470" i="9"/>
  <c r="G472" i="9"/>
  <c r="G506" i="9"/>
  <c r="G508" i="9"/>
  <c r="G524" i="9"/>
  <c r="G526" i="9"/>
  <c r="G548" i="9"/>
  <c r="G550" i="9"/>
  <c r="G564" i="9"/>
  <c r="G582" i="9"/>
  <c r="G602" i="9"/>
  <c r="G604" i="9"/>
  <c r="G429" i="9"/>
  <c r="G603" i="9"/>
  <c r="G632" i="9"/>
  <c r="G634" i="9"/>
  <c r="G650" i="9"/>
  <c r="G652" i="9"/>
  <c r="G716" i="9"/>
  <c r="G718" i="9"/>
  <c r="G734" i="9"/>
  <c r="G736" i="9"/>
  <c r="G762" i="9"/>
  <c r="G776" i="9"/>
  <c r="G778" i="9"/>
  <c r="G824" i="9"/>
  <c r="G826" i="9"/>
  <c r="G858" i="9"/>
  <c r="G912" i="9"/>
  <c r="G920" i="9"/>
  <c r="G922" i="9"/>
  <c r="G956" i="9"/>
  <c r="G958" i="9"/>
  <c r="G549" i="9"/>
  <c r="G619" i="9"/>
  <c r="G583" i="9"/>
  <c r="G617" i="9"/>
  <c r="G565" i="9"/>
  <c r="G581" i="9"/>
  <c r="G633" i="9"/>
  <c r="G651" i="9"/>
  <c r="G717" i="9"/>
  <c r="G735" i="9"/>
  <c r="G761" i="9"/>
  <c r="G763" i="9"/>
  <c r="G777" i="9"/>
  <c r="G825" i="9"/>
  <c r="G857" i="9"/>
  <c r="G859" i="9"/>
  <c r="G911" i="9"/>
  <c r="G913" i="9"/>
  <c r="G921" i="9"/>
  <c r="G957" i="9"/>
  <c r="G563" i="9"/>
  <c r="G618" i="9"/>
  <c r="G1041" i="9"/>
  <c r="G1085" i="9"/>
  <c r="G1087" i="9"/>
  <c r="G1133" i="9"/>
  <c r="G1135" i="9"/>
  <c r="G1008" i="9"/>
  <c r="G1040" i="9"/>
  <c r="G1042" i="9"/>
  <c r="G1086" i="9"/>
  <c r="G1134" i="9"/>
  <c r="G1214" i="9"/>
  <c r="G1216" i="9"/>
  <c r="G1009" i="9"/>
  <c r="G1007" i="9"/>
  <c r="G1328" i="9"/>
  <c r="G1330" i="9"/>
  <c r="G1215" i="9"/>
  <c r="G1329" i="9"/>
  <c r="G1590" i="9"/>
  <c r="G1589" i="9"/>
  <c r="G1591" i="9"/>
  <c r="G1725" i="9"/>
  <c r="G1726" i="9"/>
  <c r="G1833" i="9"/>
  <c r="G1851" i="9"/>
  <c r="G1887" i="9"/>
  <c r="G1901" i="9"/>
  <c r="G1903" i="9"/>
  <c r="G2001" i="9"/>
  <c r="G2019" i="9"/>
  <c r="G2091" i="9"/>
  <c r="G2111" i="9"/>
  <c r="G2113" i="9"/>
  <c r="G2133" i="9"/>
  <c r="G1724" i="9"/>
  <c r="G1888" i="9"/>
  <c r="G1886" i="9"/>
  <c r="G2000" i="9"/>
  <c r="G2134" i="9"/>
  <c r="G1832" i="9"/>
  <c r="G2132" i="9"/>
  <c r="G2153" i="9"/>
  <c r="G2155" i="9"/>
  <c r="G2193" i="9"/>
  <c r="G2207" i="9"/>
  <c r="G2209" i="9"/>
  <c r="G2225" i="9"/>
  <c r="G2227" i="9"/>
  <c r="G2243" i="9"/>
  <c r="G2245" i="9"/>
  <c r="G2020" i="9"/>
  <c r="G2092" i="9"/>
  <c r="G1852" i="9"/>
  <c r="G2090" i="9"/>
  <c r="G2112" i="9"/>
  <c r="G1902" i="9"/>
  <c r="G2002" i="9"/>
  <c r="G2018" i="9"/>
  <c r="G2154" i="9"/>
  <c r="G2192" i="9"/>
  <c r="G2194" i="9"/>
  <c r="G2208" i="9"/>
  <c r="G2226" i="9"/>
  <c r="G2244" i="9"/>
  <c r="F2373" i="9"/>
  <c r="F2369" i="9"/>
  <c r="F2365" i="9"/>
  <c r="F2361" i="9"/>
  <c r="F2357" i="9"/>
  <c r="F2353" i="9"/>
  <c r="F2349" i="9"/>
  <c r="F2345" i="9"/>
  <c r="F2341" i="9"/>
  <c r="F2337" i="9"/>
  <c r="F2317" i="9"/>
  <c r="F2313" i="9"/>
  <c r="F2309" i="9"/>
  <c r="F2305" i="9"/>
  <c r="F2298" i="9"/>
  <c r="G2289" i="9"/>
  <c r="G2100" i="9"/>
  <c r="G2036" i="9"/>
  <c r="G1834" i="9"/>
  <c r="G1792" i="9"/>
  <c r="F1919" i="9"/>
  <c r="F1923" i="9"/>
  <c r="F1927" i="9"/>
  <c r="F1931" i="9"/>
  <c r="F1917" i="9"/>
  <c r="F1921" i="9"/>
  <c r="F1925" i="9"/>
  <c r="F1929" i="9"/>
  <c r="F1933" i="9"/>
  <c r="F1918" i="9"/>
  <c r="F1922" i="9"/>
  <c r="F1926" i="9"/>
  <c r="F1930" i="9"/>
  <c r="F1916" i="9"/>
  <c r="F1920" i="9"/>
  <c r="F1924" i="9"/>
  <c r="F1928" i="9"/>
  <c r="F1932" i="9"/>
  <c r="F797" i="9"/>
  <c r="F799" i="9"/>
  <c r="F801" i="9"/>
  <c r="F803" i="9"/>
  <c r="F805" i="9"/>
  <c r="F807" i="9"/>
  <c r="F809" i="9"/>
  <c r="F811" i="9"/>
  <c r="F813" i="9"/>
  <c r="F815" i="9"/>
  <c r="F817" i="9"/>
  <c r="F808" i="9"/>
  <c r="F802" i="9"/>
  <c r="F814" i="9"/>
  <c r="F812" i="9"/>
  <c r="F806" i="9"/>
  <c r="F800" i="9"/>
  <c r="F810" i="9"/>
  <c r="F804" i="9"/>
  <c r="F798" i="9"/>
  <c r="F816" i="9"/>
  <c r="G1881" i="9"/>
  <c r="G1913" i="9"/>
  <c r="G1915" i="9"/>
  <c r="G1991" i="9"/>
  <c r="G1993" i="9"/>
  <c r="G2009" i="9"/>
  <c r="G2011" i="9"/>
  <c r="G2010" i="9"/>
  <c r="G1882" i="9"/>
  <c r="G1914" i="9"/>
  <c r="G1992" i="9"/>
  <c r="G1880" i="9"/>
  <c r="F2157" i="9"/>
  <c r="F2161" i="9"/>
  <c r="F2165" i="9"/>
  <c r="F2167" i="9"/>
  <c r="F2151" i="9"/>
  <c r="F2153" i="9"/>
  <c r="F2155" i="9"/>
  <c r="F2159" i="9"/>
  <c r="F2163" i="9"/>
  <c r="F2150" i="9"/>
  <c r="F2156" i="9"/>
  <c r="F2160" i="9"/>
  <c r="F2164" i="9"/>
  <c r="F2152" i="9"/>
  <c r="F2154" i="9"/>
  <c r="F2158" i="9"/>
  <c r="F2162" i="9"/>
  <c r="F2166" i="9"/>
  <c r="F2134" i="9"/>
  <c r="F2136" i="9"/>
  <c r="F2138" i="9"/>
  <c r="F2140" i="9"/>
  <c r="F2149" i="9"/>
  <c r="F2132" i="9"/>
  <c r="F2147" i="9"/>
  <c r="F2130" i="9"/>
  <c r="F2145" i="9"/>
  <c r="F2143" i="9"/>
  <c r="F2135" i="9"/>
  <c r="F2137" i="9"/>
  <c r="F2139" i="9"/>
  <c r="F2141" i="9"/>
  <c r="F2133" i="9"/>
  <c r="F2146" i="9"/>
  <c r="F2148" i="9"/>
  <c r="F2131" i="9"/>
  <c r="F2144" i="9"/>
  <c r="F1574" i="9"/>
  <c r="F1576" i="9"/>
  <c r="F1578" i="9"/>
  <c r="F1580" i="9"/>
  <c r="F1582" i="9"/>
  <c r="F1584" i="9"/>
  <c r="F1586" i="9"/>
  <c r="F1588" i="9"/>
  <c r="F1590" i="9"/>
  <c r="F1575" i="9"/>
  <c r="F1577" i="9"/>
  <c r="F1579" i="9"/>
  <c r="F1581" i="9"/>
  <c r="F1583" i="9"/>
  <c r="F1585" i="9"/>
  <c r="F1587" i="9"/>
  <c r="F1589" i="9"/>
  <c r="F1591" i="9"/>
  <c r="F2261" i="9"/>
  <c r="F2265" i="9"/>
  <c r="F2269" i="9"/>
  <c r="F2273" i="9"/>
  <c r="F2259" i="9"/>
  <c r="F2263" i="9"/>
  <c r="F2267" i="9"/>
  <c r="F2271" i="9"/>
  <c r="F2275" i="9"/>
  <c r="F2260" i="9"/>
  <c r="F2264" i="9"/>
  <c r="F2268" i="9"/>
  <c r="F2272" i="9"/>
  <c r="F2258" i="9"/>
  <c r="F2262" i="9"/>
  <c r="F2266" i="9"/>
  <c r="F2270" i="9"/>
  <c r="F2274" i="9"/>
  <c r="F2109" i="9"/>
  <c r="F2111" i="9"/>
  <c r="F2113" i="9"/>
  <c r="F2110" i="9"/>
  <c r="F2108" i="9"/>
  <c r="F2112" i="9"/>
  <c r="F2116" i="9"/>
  <c r="F2127" i="9"/>
  <c r="F2114" i="9"/>
  <c r="F2125" i="9"/>
  <c r="F2121" i="9"/>
  <c r="F2123" i="9"/>
  <c r="F2119" i="9"/>
  <c r="F2128" i="9"/>
  <c r="F2117" i="9"/>
  <c r="F2126" i="9"/>
  <c r="F2115" i="9"/>
  <c r="F2124" i="9"/>
  <c r="F2120" i="9"/>
  <c r="F2122" i="9"/>
  <c r="F1831" i="9"/>
  <c r="F1835" i="9"/>
  <c r="F1839" i="9"/>
  <c r="F1843" i="9"/>
  <c r="F1829" i="9"/>
  <c r="F1833" i="9"/>
  <c r="F1837" i="9"/>
  <c r="F1841" i="9"/>
  <c r="F1845" i="9"/>
  <c r="F1830" i="9"/>
  <c r="F1834" i="9"/>
  <c r="F1838" i="9"/>
  <c r="F1842" i="9"/>
  <c r="F1846" i="9"/>
  <c r="F1832" i="9"/>
  <c r="F1836" i="9"/>
  <c r="F1840" i="9"/>
  <c r="F1844" i="9"/>
  <c r="F1557" i="9"/>
  <c r="F1570" i="9"/>
  <c r="F1572" i="9"/>
  <c r="F1568" i="9"/>
  <c r="F1566" i="9"/>
  <c r="F1558" i="9"/>
  <c r="F1560" i="9"/>
  <c r="F1562" i="9"/>
  <c r="F1564" i="9"/>
  <c r="F1556" i="9"/>
  <c r="F1571" i="9"/>
  <c r="F1573" i="9"/>
  <c r="F1569" i="9"/>
  <c r="F1567" i="9"/>
  <c r="F1561" i="9"/>
  <c r="F1559" i="9"/>
  <c r="F1565" i="9"/>
  <c r="F1563" i="9"/>
  <c r="F1250" i="9"/>
  <c r="F1254" i="9"/>
  <c r="F1260" i="9"/>
  <c r="F1264" i="9"/>
  <c r="F1268" i="9"/>
  <c r="F1252" i="9"/>
  <c r="F1256" i="9"/>
  <c r="F1258" i="9"/>
  <c r="F1262" i="9"/>
  <c r="F1266" i="9"/>
  <c r="F1270" i="9"/>
  <c r="F1255" i="9"/>
  <c r="F1263" i="9"/>
  <c r="F1253" i="9"/>
  <c r="F1261" i="9"/>
  <c r="F1269" i="9"/>
  <c r="F1251" i="9"/>
  <c r="F1259" i="9"/>
  <c r="F1267" i="9"/>
  <c r="F1257" i="9"/>
  <c r="F1265" i="9"/>
  <c r="F989" i="9"/>
  <c r="F993" i="9"/>
  <c r="F997" i="9"/>
  <c r="F987" i="9"/>
  <c r="F991" i="9"/>
  <c r="F995" i="9"/>
  <c r="F999" i="9"/>
  <c r="F996" i="9"/>
  <c r="F994" i="9"/>
  <c r="F992" i="9"/>
  <c r="F990" i="9"/>
  <c r="F988" i="9"/>
  <c r="F986" i="9"/>
  <c r="F1000" i="9"/>
  <c r="F998" i="9"/>
  <c r="F725" i="9"/>
  <c r="F727" i="9"/>
  <c r="F729" i="9"/>
  <c r="F731" i="9"/>
  <c r="F733" i="9"/>
  <c r="F735" i="9"/>
  <c r="F737" i="9"/>
  <c r="F739" i="9"/>
  <c r="F741" i="9"/>
  <c r="F726" i="9"/>
  <c r="F742" i="9"/>
  <c r="F736" i="9"/>
  <c r="F730" i="9"/>
  <c r="F740" i="9"/>
  <c r="F734" i="9"/>
  <c r="F728" i="9"/>
  <c r="F738" i="9"/>
  <c r="F732" i="9"/>
  <c r="F450" i="9"/>
  <c r="F452" i="9"/>
  <c r="F454" i="9"/>
  <c r="F456" i="9"/>
  <c r="F458" i="9"/>
  <c r="F457" i="9"/>
  <c r="F455" i="9"/>
  <c r="F453" i="9"/>
  <c r="F451" i="9"/>
  <c r="F460" i="9"/>
  <c r="F462" i="9"/>
  <c r="F464" i="9"/>
  <c r="F466" i="9"/>
  <c r="F449" i="9"/>
  <c r="F465" i="9"/>
  <c r="F463" i="9"/>
  <c r="F461" i="9"/>
  <c r="F459" i="9"/>
  <c r="F152" i="9"/>
  <c r="F161" i="9"/>
  <c r="F150" i="9"/>
  <c r="F159" i="9"/>
  <c r="F148" i="9"/>
  <c r="F157" i="9"/>
  <c r="F146" i="9"/>
  <c r="F155" i="9"/>
  <c r="F162" i="9"/>
  <c r="F153" i="9"/>
  <c r="F160" i="9"/>
  <c r="F151" i="9"/>
  <c r="F158" i="9"/>
  <c r="F147" i="9"/>
  <c r="F154" i="9"/>
  <c r="F163" i="9"/>
  <c r="F156" i="9"/>
  <c r="F149" i="9"/>
  <c r="G1679" i="9"/>
  <c r="G1681" i="9"/>
  <c r="G1715" i="9"/>
  <c r="G1717" i="9"/>
  <c r="G1755" i="9"/>
  <c r="G1756" i="9"/>
  <c r="G1754" i="9"/>
  <c r="G1680" i="9"/>
  <c r="G1716" i="9"/>
  <c r="G668" i="9"/>
  <c r="G670" i="9"/>
  <c r="G669" i="9"/>
  <c r="G47" i="9"/>
  <c r="G49" i="9"/>
  <c r="G87" i="9"/>
  <c r="G141" i="9"/>
  <c r="G88" i="9"/>
  <c r="G86" i="9"/>
  <c r="G173" i="9"/>
  <c r="G175" i="9"/>
  <c r="G227" i="9"/>
  <c r="G229" i="9"/>
  <c r="G48" i="9"/>
  <c r="G140" i="9"/>
  <c r="G174" i="9"/>
  <c r="G228" i="9"/>
  <c r="G333" i="9"/>
  <c r="G353" i="9"/>
  <c r="G355" i="9"/>
  <c r="G142" i="9"/>
  <c r="G332" i="9"/>
  <c r="G334" i="9"/>
  <c r="G354" i="9"/>
  <c r="G678" i="9"/>
  <c r="G677" i="9"/>
  <c r="G679" i="9"/>
  <c r="G1043" i="9"/>
  <c r="G1045" i="9"/>
  <c r="G1044" i="9"/>
  <c r="G1491" i="9"/>
  <c r="G1490" i="9"/>
  <c r="G1492" i="9"/>
  <c r="G1809" i="9"/>
  <c r="G1823" i="9"/>
  <c r="G1825" i="9"/>
  <c r="G1875" i="9"/>
  <c r="G1923" i="9"/>
  <c r="G2085" i="9"/>
  <c r="G1824" i="9"/>
  <c r="G1922" i="9"/>
  <c r="G2084" i="9"/>
  <c r="G2285" i="9"/>
  <c r="G1810" i="9"/>
  <c r="G1876" i="9"/>
  <c r="G1924" i="9"/>
  <c r="G2086" i="9"/>
  <c r="G2286" i="9"/>
  <c r="F2371" i="9"/>
  <c r="F2367" i="9"/>
  <c r="F2363" i="9"/>
  <c r="F2359" i="9"/>
  <c r="F2351" i="9"/>
  <c r="F2347" i="9"/>
  <c r="F2343" i="9"/>
  <c r="F2315" i="9"/>
  <c r="F2311" i="9"/>
  <c r="F2307" i="9"/>
  <c r="F2300" i="9"/>
  <c r="G2295" i="9"/>
  <c r="F2129" i="9"/>
  <c r="G1906" i="9"/>
  <c r="F1202" i="9"/>
  <c r="F1208" i="9"/>
  <c r="F1200" i="9"/>
  <c r="F1204" i="9"/>
  <c r="F1206" i="9"/>
  <c r="F1210" i="9"/>
  <c r="F1201" i="9"/>
  <c r="F1199" i="9"/>
  <c r="F1209" i="9"/>
  <c r="F1207" i="9"/>
  <c r="F1205" i="9"/>
  <c r="F1203" i="9"/>
  <c r="F2225" i="9"/>
  <c r="F2229" i="9"/>
  <c r="F2233" i="9"/>
  <c r="F2237" i="9"/>
  <c r="F2223" i="9"/>
  <c r="F2227" i="9"/>
  <c r="F2231" i="9"/>
  <c r="F2235" i="9"/>
  <c r="F2239" i="9"/>
  <c r="F2224" i="9"/>
  <c r="F2228" i="9"/>
  <c r="F2232" i="9"/>
  <c r="F2236" i="9"/>
  <c r="F2222" i="9"/>
  <c r="F2226" i="9"/>
  <c r="F2230" i="9"/>
  <c r="F2234" i="9"/>
  <c r="F2238" i="9"/>
  <c r="F2077" i="9"/>
  <c r="F2079" i="9"/>
  <c r="F2075" i="9"/>
  <c r="F2081" i="9"/>
  <c r="F2083" i="9"/>
  <c r="F2085" i="9"/>
  <c r="F2080" i="9"/>
  <c r="F2084" i="9"/>
  <c r="F2076" i="9"/>
  <c r="F2078" i="9"/>
  <c r="F2082" i="9"/>
  <c r="F2086" i="9"/>
  <c r="F1935" i="9"/>
  <c r="F1939" i="9"/>
  <c r="F1943" i="9"/>
  <c r="F1947" i="9"/>
  <c r="F1951" i="9"/>
  <c r="F1937" i="9"/>
  <c r="F1941" i="9"/>
  <c r="F1945" i="9"/>
  <c r="F1949" i="9"/>
  <c r="F1953" i="9"/>
  <c r="F1934" i="9"/>
  <c r="F1938" i="9"/>
  <c r="F1942" i="9"/>
  <c r="F1946" i="9"/>
  <c r="F1950" i="9"/>
  <c r="F1954" i="9"/>
  <c r="F1936" i="9"/>
  <c r="F1940" i="9"/>
  <c r="F1944" i="9"/>
  <c r="F1948" i="9"/>
  <c r="F1952" i="9"/>
  <c r="F1799" i="9"/>
  <c r="F1803" i="9"/>
  <c r="F1807" i="9"/>
  <c r="F1811" i="9"/>
  <c r="F1815" i="9"/>
  <c r="F1797" i="9"/>
  <c r="F1801" i="9"/>
  <c r="F1805" i="9"/>
  <c r="F1809" i="9"/>
  <c r="F1813" i="9"/>
  <c r="F1798" i="9"/>
  <c r="F1802" i="9"/>
  <c r="F1806" i="9"/>
  <c r="F1810" i="9"/>
  <c r="F1814" i="9"/>
  <c r="F1796" i="9"/>
  <c r="F1800" i="9"/>
  <c r="F1804" i="9"/>
  <c r="F1808" i="9"/>
  <c r="F1812" i="9"/>
  <c r="F1816" i="9"/>
  <c r="F1664" i="9"/>
  <c r="F1666" i="9"/>
  <c r="F1668" i="9"/>
  <c r="F1670" i="9"/>
  <c r="F1672" i="9"/>
  <c r="F1674" i="9"/>
  <c r="F1676" i="9"/>
  <c r="F1678" i="9"/>
  <c r="F1680" i="9"/>
  <c r="F1665" i="9"/>
  <c r="F1669" i="9"/>
  <c r="F1671" i="9"/>
  <c r="F1675" i="9"/>
  <c r="F1679" i="9"/>
  <c r="F1667" i="9"/>
  <c r="F1673" i="9"/>
  <c r="F1677" i="9"/>
  <c r="F1681" i="9"/>
  <c r="F1517" i="9"/>
  <c r="F1521" i="9"/>
  <c r="F1525" i="9"/>
  <c r="F1529" i="9"/>
  <c r="F1533" i="9"/>
  <c r="F1515" i="9"/>
  <c r="F1519" i="9"/>
  <c r="F1523" i="9"/>
  <c r="F1527" i="9"/>
  <c r="F1531" i="9"/>
  <c r="F1522" i="9"/>
  <c r="F1530" i="9"/>
  <c r="F1520" i="9"/>
  <c r="F1514" i="9"/>
  <c r="F1528" i="9"/>
  <c r="F1518" i="9"/>
  <c r="F1526" i="9"/>
  <c r="F1534" i="9"/>
  <c r="F1524" i="9"/>
  <c r="F1532" i="9"/>
  <c r="F1516" i="9"/>
  <c r="F1364" i="9"/>
  <c r="F1368" i="9"/>
  <c r="F1374" i="9"/>
  <c r="F1378" i="9"/>
  <c r="F1362" i="9"/>
  <c r="F1366" i="9"/>
  <c r="F1370" i="9"/>
  <c r="F1372" i="9"/>
  <c r="F1376" i="9"/>
  <c r="F1380" i="9"/>
  <c r="F1375" i="9"/>
  <c r="F1373" i="9"/>
  <c r="F1371" i="9"/>
  <c r="F1369" i="9"/>
  <c r="F1367" i="9"/>
  <c r="F1365" i="9"/>
  <c r="F1381" i="9"/>
  <c r="F1361" i="9"/>
  <c r="F1377" i="9"/>
  <c r="F1379" i="9"/>
  <c r="F1363" i="9"/>
  <c r="F1212" i="9"/>
  <c r="F1216" i="9"/>
  <c r="F1222" i="9"/>
  <c r="F1226" i="9"/>
  <c r="F1214" i="9"/>
  <c r="F1218" i="9"/>
  <c r="F1220" i="9"/>
  <c r="F1224" i="9"/>
  <c r="F1228" i="9"/>
  <c r="F1211" i="9"/>
  <c r="F1219" i="9"/>
  <c r="F1227" i="9"/>
  <c r="F1217" i="9"/>
  <c r="F1225" i="9"/>
  <c r="F1215" i="9"/>
  <c r="F1223" i="9"/>
  <c r="F1213" i="9"/>
  <c r="F1221" i="9"/>
  <c r="F1092" i="9"/>
  <c r="F1096" i="9"/>
  <c r="F1082" i="9"/>
  <c r="F1084" i="9"/>
  <c r="F1086" i="9"/>
  <c r="F1088" i="9"/>
  <c r="F1090" i="9"/>
  <c r="F1094" i="9"/>
  <c r="F1098" i="9"/>
  <c r="F1083" i="9"/>
  <c r="F1085" i="9"/>
  <c r="F1087" i="9"/>
  <c r="F1089" i="9"/>
  <c r="F1091" i="9"/>
  <c r="F1093" i="9"/>
  <c r="F1095" i="9"/>
  <c r="F1097" i="9"/>
  <c r="F1099" i="9"/>
  <c r="F955" i="9"/>
  <c r="F961" i="9"/>
  <c r="F965" i="9"/>
  <c r="F951" i="9"/>
  <c r="F953" i="9"/>
  <c r="F957" i="9"/>
  <c r="F959" i="9"/>
  <c r="F963" i="9"/>
  <c r="F967" i="9"/>
  <c r="F956" i="9"/>
  <c r="F962" i="9"/>
  <c r="F954" i="9"/>
  <c r="F960" i="9"/>
  <c r="F952" i="9"/>
  <c r="F966" i="9"/>
  <c r="F958" i="9"/>
  <c r="F950" i="9"/>
  <c r="F964" i="9"/>
  <c r="F819" i="9"/>
  <c r="F821" i="9"/>
  <c r="F823" i="9"/>
  <c r="F825" i="9"/>
  <c r="F827" i="9"/>
  <c r="F829" i="9"/>
  <c r="F831" i="9"/>
  <c r="F833" i="9"/>
  <c r="F835" i="9"/>
  <c r="F826" i="9"/>
  <c r="F820" i="9"/>
  <c r="F830" i="9"/>
  <c r="F824" i="9"/>
  <c r="F818" i="9"/>
  <c r="F834" i="9"/>
  <c r="F828" i="9"/>
  <c r="F822" i="9"/>
  <c r="F832" i="9"/>
  <c r="F689" i="9"/>
  <c r="F691" i="9"/>
  <c r="F693" i="9"/>
  <c r="F695" i="9"/>
  <c r="F697" i="9"/>
  <c r="F699" i="9"/>
  <c r="F701" i="9"/>
  <c r="F703" i="9"/>
  <c r="F705" i="9"/>
  <c r="F696" i="9"/>
  <c r="F690" i="9"/>
  <c r="F702" i="9"/>
  <c r="F694" i="9"/>
  <c r="F700" i="9"/>
  <c r="F706" i="9"/>
  <c r="F698" i="9"/>
  <c r="F692" i="9"/>
  <c r="F704" i="9"/>
  <c r="F552" i="9"/>
  <c r="F554" i="9"/>
  <c r="F556" i="9"/>
  <c r="F558" i="9"/>
  <c r="F560" i="9"/>
  <c r="F562" i="9"/>
  <c r="F564" i="9"/>
  <c r="F557" i="9"/>
  <c r="F555" i="9"/>
  <c r="F565" i="9"/>
  <c r="F553" i="9"/>
  <c r="F563" i="9"/>
  <c r="F561" i="9"/>
  <c r="F551" i="9"/>
  <c r="F559" i="9"/>
  <c r="F416" i="9"/>
  <c r="F418" i="9"/>
  <c r="F420" i="9"/>
  <c r="F422" i="9"/>
  <c r="F424" i="9"/>
  <c r="F426" i="9"/>
  <c r="F428" i="9"/>
  <c r="F430" i="9"/>
  <c r="F417" i="9"/>
  <c r="F425" i="9"/>
  <c r="F423" i="9"/>
  <c r="F421" i="9"/>
  <c r="F429" i="9"/>
  <c r="F419" i="9"/>
  <c r="F427" i="9"/>
  <c r="F260" i="9"/>
  <c r="F269" i="9"/>
  <c r="F276" i="9"/>
  <c r="F267" i="9"/>
  <c r="F274" i="9"/>
  <c r="F265" i="9"/>
  <c r="F272" i="9"/>
  <c r="F263" i="9"/>
  <c r="F270" i="9"/>
  <c r="F279" i="9"/>
  <c r="F261" i="9"/>
  <c r="F268" i="9"/>
  <c r="F277" i="9"/>
  <c r="F266" i="9"/>
  <c r="F275" i="9"/>
  <c r="F264" i="9"/>
  <c r="F273" i="9"/>
  <c r="F280" i="9"/>
  <c r="F262" i="9"/>
  <c r="F278" i="9"/>
  <c r="F271" i="9"/>
  <c r="F113" i="9"/>
  <c r="F120" i="9"/>
  <c r="F129" i="9"/>
  <c r="F111" i="9"/>
  <c r="F118" i="9"/>
  <c r="F127" i="9"/>
  <c r="F116" i="9"/>
  <c r="F125" i="9"/>
  <c r="F114" i="9"/>
  <c r="F123" i="9"/>
  <c r="F130" i="9"/>
  <c r="F112" i="9"/>
  <c r="F121" i="9"/>
  <c r="F128" i="9"/>
  <c r="F110" i="9"/>
  <c r="F119" i="9"/>
  <c r="F126" i="9"/>
  <c r="F115" i="9"/>
  <c r="F122" i="9"/>
  <c r="F124" i="9"/>
  <c r="F117" i="9"/>
  <c r="G2013" i="9"/>
  <c r="G2014" i="9"/>
  <c r="G1350" i="9"/>
  <c r="G1351" i="9"/>
  <c r="G1349" i="9"/>
  <c r="G848" i="9"/>
  <c r="G850" i="9"/>
  <c r="G884" i="9"/>
  <c r="G886" i="9"/>
  <c r="G890" i="9"/>
  <c r="G892" i="9"/>
  <c r="G932" i="9"/>
  <c r="G934" i="9"/>
  <c r="G948" i="9"/>
  <c r="G962" i="9"/>
  <c r="G964" i="9"/>
  <c r="G849" i="9"/>
  <c r="G885" i="9"/>
  <c r="G891" i="9"/>
  <c r="G933" i="9"/>
  <c r="G947" i="9"/>
  <c r="G949" i="9"/>
  <c r="G1014" i="9"/>
  <c r="G1031" i="9"/>
  <c r="G1033" i="9"/>
  <c r="G1109" i="9"/>
  <c r="G1111" i="9"/>
  <c r="G1125" i="9"/>
  <c r="G981" i="9"/>
  <c r="G963" i="9"/>
  <c r="G1015" i="9"/>
  <c r="G1013" i="9"/>
  <c r="G1032" i="9"/>
  <c r="G1110" i="9"/>
  <c r="G1124" i="9"/>
  <c r="G1126" i="9"/>
  <c r="G1176" i="9"/>
  <c r="G1196" i="9"/>
  <c r="G1198" i="9"/>
  <c r="G1248" i="9"/>
  <c r="G980" i="9"/>
  <c r="G982" i="9"/>
  <c r="G1247" i="9"/>
  <c r="G1307" i="9"/>
  <c r="G1418" i="9"/>
  <c r="G1177" i="9"/>
  <c r="G1380" i="9"/>
  <c r="G1175" i="9"/>
  <c r="G1308" i="9"/>
  <c r="G1437" i="9"/>
  <c r="G1457" i="9"/>
  <c r="G1459" i="9"/>
  <c r="G1463" i="9"/>
  <c r="G1465" i="9"/>
  <c r="G1493" i="9"/>
  <c r="G1495" i="9"/>
  <c r="G1529" i="9"/>
  <c r="G1531" i="9"/>
  <c r="G1419" i="9"/>
  <c r="G1197" i="9"/>
  <c r="G1249" i="9"/>
  <c r="G1309" i="9"/>
  <c r="G1379" i="9"/>
  <c r="G1420" i="9"/>
  <c r="G1436" i="9"/>
  <c r="G1438" i="9"/>
  <c r="G1458" i="9"/>
  <c r="G1464" i="9"/>
  <c r="G1494" i="9"/>
  <c r="G1381" i="9"/>
  <c r="G1530" i="9"/>
  <c r="G1643" i="9"/>
  <c r="G1645" i="9"/>
  <c r="G1677" i="9"/>
  <c r="G1695" i="9"/>
  <c r="G1713" i="9"/>
  <c r="G1733" i="9"/>
  <c r="G1735" i="9"/>
  <c r="G1751" i="9"/>
  <c r="G1753" i="9"/>
  <c r="G1712" i="9"/>
  <c r="G1676" i="9"/>
  <c r="G1752" i="9"/>
  <c r="G1949" i="9"/>
  <c r="G1951" i="9"/>
  <c r="G1971" i="9"/>
  <c r="G2123" i="9"/>
  <c r="G2125" i="9"/>
  <c r="G1644" i="9"/>
  <c r="G1696" i="9"/>
  <c r="G1734" i="9"/>
  <c r="G1694" i="9"/>
  <c r="G1678" i="9"/>
  <c r="G1714" i="9"/>
  <c r="G1950" i="9"/>
  <c r="G2183" i="9"/>
  <c r="G2185" i="9"/>
  <c r="G2201" i="9"/>
  <c r="G2203" i="9"/>
  <c r="G2235" i="9"/>
  <c r="G2253" i="9"/>
  <c r="G2271" i="9"/>
  <c r="G1972" i="9"/>
  <c r="G1970" i="9"/>
  <c r="G2124" i="9"/>
  <c r="G2184" i="9"/>
  <c r="G2202" i="9"/>
  <c r="G2234" i="9"/>
  <c r="G2236" i="9"/>
  <c r="G2252" i="9"/>
  <c r="G2254" i="9"/>
  <c r="G2270" i="9"/>
  <c r="G2272" i="9"/>
  <c r="G2292" i="9"/>
  <c r="G621" i="9"/>
  <c r="G654" i="9"/>
  <c r="G702" i="9"/>
  <c r="G722" i="9"/>
  <c r="G724" i="9"/>
  <c r="G756" i="9"/>
  <c r="G882" i="9"/>
  <c r="G622" i="9"/>
  <c r="G620" i="9"/>
  <c r="G653" i="9"/>
  <c r="G655" i="9"/>
  <c r="G701" i="9"/>
  <c r="G703" i="9"/>
  <c r="G723" i="9"/>
  <c r="G755" i="9"/>
  <c r="G757" i="9"/>
  <c r="G881" i="9"/>
  <c r="G883" i="9"/>
  <c r="G1025" i="9"/>
  <c r="G1027" i="9"/>
  <c r="G1026" i="9"/>
  <c r="G1160" i="9"/>
  <c r="G1162" i="9"/>
  <c r="G1178" i="9"/>
  <c r="G1180" i="9"/>
  <c r="G1206" i="9"/>
  <c r="G1179" i="9"/>
  <c r="G1161" i="9"/>
  <c r="G1285" i="9"/>
  <c r="G1283" i="9"/>
  <c r="G1207" i="9"/>
  <c r="G1205" i="9"/>
  <c r="G1284" i="9"/>
  <c r="G1845" i="9"/>
  <c r="G1844" i="9"/>
  <c r="G1846" i="9"/>
  <c r="G161" i="9"/>
  <c r="G163" i="9"/>
  <c r="G162" i="9"/>
  <c r="G1659" i="9"/>
  <c r="G1691" i="9"/>
  <c r="G1693" i="9"/>
  <c r="G1709" i="9"/>
  <c r="G1711" i="9"/>
  <c r="G1658" i="9"/>
  <c r="G1710" i="9"/>
  <c r="G1660" i="9"/>
  <c r="G1692" i="9"/>
  <c r="G2171" i="9"/>
  <c r="G2173" i="9"/>
  <c r="G2172" i="9"/>
  <c r="G33" i="9"/>
  <c r="G65" i="9"/>
  <c r="G67" i="9"/>
  <c r="G123" i="9"/>
  <c r="G155" i="9"/>
  <c r="G157" i="9"/>
  <c r="G122" i="9"/>
  <c r="G34" i="9"/>
  <c r="G209" i="9"/>
  <c r="G211" i="9"/>
  <c r="G251" i="9"/>
  <c r="G253" i="9"/>
  <c r="G66" i="9"/>
  <c r="G32" i="9"/>
  <c r="G124" i="9"/>
  <c r="G156" i="9"/>
  <c r="G210" i="9"/>
  <c r="G252" i="9"/>
  <c r="G309" i="9"/>
  <c r="G329" i="9"/>
  <c r="G331" i="9"/>
  <c r="G351" i="9"/>
  <c r="G308" i="9"/>
  <c r="G310" i="9"/>
  <c r="G330" i="9"/>
  <c r="G350" i="9"/>
  <c r="G352" i="9"/>
  <c r="G501" i="9"/>
  <c r="G500" i="9"/>
  <c r="G502" i="9"/>
  <c r="G594" i="9"/>
  <c r="G593" i="9"/>
  <c r="G595" i="9"/>
  <c r="G1953" i="9"/>
  <c r="G1995" i="9"/>
  <c r="G2033" i="9"/>
  <c r="G2035" i="9"/>
  <c r="G2057" i="9"/>
  <c r="G2059" i="9"/>
  <c r="G2105" i="9"/>
  <c r="G2107" i="9"/>
  <c r="G2127" i="9"/>
  <c r="G2034" i="9"/>
  <c r="G1994" i="9"/>
  <c r="G2147" i="9"/>
  <c r="G2149" i="9"/>
  <c r="G1954" i="9"/>
  <c r="G2058" i="9"/>
  <c r="G2106" i="9"/>
  <c r="G2128" i="9"/>
  <c r="G2126" i="9"/>
  <c r="G1952" i="9"/>
  <c r="G2148" i="9"/>
  <c r="G1996" i="9"/>
  <c r="G1946" i="9"/>
  <c r="G2304" i="9"/>
  <c r="G2232" i="9"/>
  <c r="G1966" i="9"/>
  <c r="G1856" i="9"/>
  <c r="G9" i="9"/>
  <c r="G27" i="9"/>
  <c r="G39" i="9"/>
  <c r="G59" i="9"/>
  <c r="G61" i="9"/>
  <c r="G77" i="9"/>
  <c r="G79" i="9"/>
  <c r="G95" i="9"/>
  <c r="G97" i="9"/>
  <c r="G117" i="9"/>
  <c r="G135" i="9"/>
  <c r="G153" i="9"/>
  <c r="G167" i="9"/>
  <c r="G169" i="9"/>
  <c r="G154" i="9"/>
  <c r="G28" i="9"/>
  <c r="G60" i="9"/>
  <c r="G136" i="9"/>
  <c r="G152" i="9"/>
  <c r="G168" i="9"/>
  <c r="G118" i="9"/>
  <c r="G134" i="9"/>
  <c r="G10" i="9"/>
  <c r="G26" i="9"/>
  <c r="G116" i="9"/>
  <c r="G189" i="9"/>
  <c r="G203" i="9"/>
  <c r="G205" i="9"/>
  <c r="G245" i="9"/>
  <c r="G247" i="9"/>
  <c r="G285" i="9"/>
  <c r="G8" i="9"/>
  <c r="G40" i="9"/>
  <c r="G96" i="9"/>
  <c r="G38" i="9"/>
  <c r="G188" i="9"/>
  <c r="G190" i="9"/>
  <c r="G204" i="9"/>
  <c r="G246" i="9"/>
  <c r="G78" i="9"/>
  <c r="G305" i="9"/>
  <c r="G307" i="9"/>
  <c r="G323" i="9"/>
  <c r="G325" i="9"/>
  <c r="G347" i="9"/>
  <c r="G349" i="9"/>
  <c r="G387" i="9"/>
  <c r="G286" i="9"/>
  <c r="G306" i="9"/>
  <c r="G324" i="9"/>
  <c r="G348" i="9"/>
  <c r="G386" i="9"/>
  <c r="G388" i="9"/>
  <c r="G284" i="9"/>
  <c r="G497" i="9"/>
  <c r="G499" i="9"/>
  <c r="G537" i="9"/>
  <c r="G457" i="9"/>
  <c r="G439" i="9"/>
  <c r="G455" i="9"/>
  <c r="G437" i="9"/>
  <c r="G498" i="9"/>
  <c r="G536" i="9"/>
  <c r="G538" i="9"/>
  <c r="G558" i="9"/>
  <c r="G590" i="9"/>
  <c r="G592" i="9"/>
  <c r="G608" i="9"/>
  <c r="G610" i="9"/>
  <c r="G456" i="9"/>
  <c r="G438" i="9"/>
  <c r="G710" i="9"/>
  <c r="G712" i="9"/>
  <c r="G557" i="9"/>
  <c r="G591" i="9"/>
  <c r="G609" i="9"/>
  <c r="G711" i="9"/>
  <c r="G559" i="9"/>
  <c r="G1218" i="9"/>
  <c r="G1236" i="9"/>
  <c r="G1256" i="9"/>
  <c r="G1258" i="9"/>
  <c r="G1352" i="9"/>
  <c r="G1219" i="9"/>
  <c r="G1388" i="9"/>
  <c r="G1390" i="9"/>
  <c r="G1217" i="9"/>
  <c r="G1316" i="9"/>
  <c r="G1318" i="9"/>
  <c r="G1339" i="9"/>
  <c r="G1473" i="9"/>
  <c r="G1527" i="9"/>
  <c r="G1547" i="9"/>
  <c r="G1549" i="9"/>
  <c r="G1569" i="9"/>
  <c r="G1337" i="9"/>
  <c r="G1353" i="9"/>
  <c r="G1237" i="9"/>
  <c r="G1257" i="9"/>
  <c r="G1317" i="9"/>
  <c r="G1338" i="9"/>
  <c r="G1354" i="9"/>
  <c r="G1472" i="9"/>
  <c r="G1474" i="9"/>
  <c r="G1235" i="9"/>
  <c r="G1548" i="9"/>
  <c r="G1570" i="9"/>
  <c r="G1586" i="9"/>
  <c r="G1588" i="9"/>
  <c r="G1568" i="9"/>
  <c r="G1528" i="9"/>
  <c r="G1389" i="9"/>
  <c r="G1526" i="9"/>
  <c r="G1587" i="9"/>
  <c r="G1605" i="9"/>
  <c r="G1619" i="9"/>
  <c r="G1621" i="9"/>
  <c r="G1731" i="9"/>
  <c r="G1604" i="9"/>
  <c r="G1730" i="9"/>
  <c r="G1785" i="9"/>
  <c r="G1797" i="9"/>
  <c r="G1857" i="9"/>
  <c r="G1965" i="9"/>
  <c r="G2141" i="9"/>
  <c r="G2143" i="9"/>
  <c r="G1620" i="9"/>
  <c r="G1606" i="9"/>
  <c r="G1732" i="9"/>
  <c r="G1858" i="9"/>
  <c r="G1784" i="9"/>
  <c r="G2233" i="9"/>
  <c r="G2231" i="9"/>
  <c r="G1796" i="9"/>
  <c r="G2142" i="9"/>
  <c r="G1786" i="9"/>
  <c r="F569" i="9"/>
  <c r="F579" i="9"/>
  <c r="F571" i="9"/>
  <c r="F709" i="9"/>
  <c r="F655" i="9"/>
  <c r="F653" i="9"/>
  <c r="F651" i="9"/>
  <c r="F649" i="9"/>
  <c r="F647" i="9"/>
  <c r="F645" i="9"/>
  <c r="F643" i="9"/>
  <c r="F641" i="9"/>
  <c r="F566" i="9"/>
  <c r="F568" i="9"/>
  <c r="F570" i="9"/>
  <c r="F572" i="9"/>
  <c r="F574" i="9"/>
  <c r="F576" i="9"/>
  <c r="F578" i="9"/>
  <c r="F580" i="9"/>
  <c r="F582" i="9"/>
  <c r="F573" i="9"/>
  <c r="F583" i="9"/>
  <c r="F575" i="9"/>
  <c r="F567" i="9"/>
  <c r="F432" i="9"/>
  <c r="F434" i="9"/>
  <c r="F436" i="9"/>
  <c r="F438" i="9"/>
  <c r="F440" i="9"/>
  <c r="F442" i="9"/>
  <c r="F444" i="9"/>
  <c r="F446" i="9"/>
  <c r="F448" i="9"/>
  <c r="F285" i="9"/>
  <c r="F283" i="9"/>
  <c r="F281" i="9"/>
  <c r="F286" i="9"/>
  <c r="F288" i="9"/>
  <c r="F290" i="9"/>
  <c r="F292" i="9"/>
  <c r="F294" i="9"/>
  <c r="F296" i="9"/>
  <c r="F298" i="9"/>
  <c r="F284" i="9"/>
  <c r="F282" i="9"/>
  <c r="F136" i="9"/>
  <c r="F145" i="9"/>
  <c r="F134" i="9"/>
  <c r="F143" i="9"/>
  <c r="F132" i="9"/>
  <c r="F141" i="9"/>
  <c r="F139" i="9"/>
  <c r="F137" i="9"/>
  <c r="F144" i="9"/>
  <c r="F135" i="9"/>
  <c r="F142" i="9"/>
  <c r="F131" i="9"/>
  <c r="F138" i="9"/>
  <c r="F133" i="9"/>
  <c r="F445" i="9"/>
  <c r="F379" i="9"/>
  <c r="F363" i="9"/>
  <c r="F447" i="9"/>
  <c r="F431" i="9"/>
  <c r="F369" i="9"/>
  <c r="F289" i="9"/>
  <c r="G510" i="9"/>
  <c r="F433" i="9"/>
  <c r="F375" i="9"/>
  <c r="F295" i="9"/>
  <c r="F140" i="9"/>
  <c r="F510" i="9"/>
  <c r="F508" i="9"/>
  <c r="F506" i="9"/>
  <c r="F504" i="9"/>
  <c r="F502" i="9"/>
  <c r="F500" i="9"/>
  <c r="F498" i="9"/>
  <c r="F496" i="9"/>
  <c r="F494" i="9"/>
  <c r="F435" i="9"/>
  <c r="F381" i="9"/>
  <c r="F362" i="9"/>
  <c r="F364" i="9"/>
  <c r="F366" i="9"/>
  <c r="F368" i="9"/>
  <c r="F370" i="9"/>
  <c r="F372" i="9"/>
  <c r="F374" i="9"/>
  <c r="F376" i="9"/>
  <c r="F378" i="9"/>
  <c r="F380" i="9"/>
  <c r="F382" i="9"/>
  <c r="F201" i="9"/>
  <c r="F203" i="9"/>
  <c r="F205" i="9"/>
  <c r="F207" i="9"/>
  <c r="F209" i="9"/>
  <c r="F211" i="9"/>
  <c r="F213" i="9"/>
  <c r="F215" i="9"/>
  <c r="F217" i="9"/>
  <c r="F202" i="9"/>
  <c r="F212" i="9"/>
  <c r="F206" i="9"/>
  <c r="F200" i="9"/>
  <c r="F216" i="9"/>
  <c r="F210" i="9"/>
  <c r="F204" i="9"/>
  <c r="F214" i="9"/>
  <c r="F53" i="9"/>
  <c r="F55" i="9"/>
  <c r="F57" i="9"/>
  <c r="F59" i="9"/>
  <c r="F61" i="9"/>
  <c r="F63" i="9"/>
  <c r="F60" i="9"/>
  <c r="F65" i="9"/>
  <c r="F72" i="9"/>
  <c r="F70" i="9"/>
  <c r="F58" i="9"/>
  <c r="F68" i="9"/>
  <c r="F66" i="9"/>
  <c r="F56" i="9"/>
  <c r="F64" i="9"/>
  <c r="F73" i="9"/>
  <c r="F71" i="9"/>
  <c r="F67" i="9"/>
  <c r="F54" i="9"/>
  <c r="F69" i="9"/>
  <c r="F62" i="9"/>
  <c r="G279" i="9"/>
  <c r="G278" i="9"/>
  <c r="F437" i="9"/>
  <c r="F371" i="9"/>
  <c r="F291" i="9"/>
  <c r="F439" i="9"/>
  <c r="F377" i="9"/>
  <c r="F297" i="9"/>
  <c r="G280" i="9"/>
  <c r="F441" i="9"/>
  <c r="F367" i="9"/>
  <c r="F287" i="9"/>
  <c r="F208" i="9"/>
  <c r="G179" i="9"/>
  <c r="G181" i="9"/>
  <c r="G197" i="9"/>
  <c r="G199" i="9"/>
  <c r="G257" i="9"/>
  <c r="G259" i="9"/>
  <c r="G269" i="9"/>
  <c r="G271" i="9"/>
  <c r="G180" i="9"/>
  <c r="G198" i="9"/>
  <c r="G45" i="9"/>
  <c r="G69" i="9"/>
  <c r="G101" i="9"/>
  <c r="G103" i="9"/>
  <c r="G44" i="9"/>
  <c r="G70" i="9"/>
  <c r="G102" i="9"/>
  <c r="G68" i="9"/>
  <c r="G225" i="9"/>
  <c r="G255" i="9"/>
  <c r="G46" i="9"/>
  <c r="G224" i="9"/>
  <c r="G226" i="9"/>
  <c r="G254" i="9"/>
  <c r="G256" i="9"/>
  <c r="G408" i="9"/>
  <c r="G394" i="9"/>
  <c r="G392" i="9"/>
  <c r="G372" i="9"/>
  <c r="G358" i="9"/>
  <c r="G356" i="9"/>
  <c r="G336" i="9"/>
  <c r="G316" i="9"/>
  <c r="G314" i="9"/>
  <c r="G270" i="9"/>
  <c r="G105" i="9"/>
  <c r="G106" i="9"/>
  <c r="G104" i="9"/>
  <c r="G177" i="9"/>
  <c r="G215" i="9"/>
  <c r="G217" i="9"/>
  <c r="G176" i="9"/>
  <c r="G178" i="9"/>
  <c r="G216" i="9"/>
  <c r="G11" i="9"/>
  <c r="G13" i="9"/>
  <c r="G81" i="9"/>
  <c r="G12" i="9"/>
  <c r="G82" i="9"/>
  <c r="G80" i="9"/>
  <c r="G258" i="9"/>
  <c r="G409" i="9"/>
  <c r="G407" i="9"/>
  <c r="G405" i="9"/>
  <c r="G393" i="9"/>
  <c r="G373" i="9"/>
  <c r="G371" i="9"/>
  <c r="G357" i="9"/>
  <c r="G337" i="9"/>
  <c r="G335" i="9"/>
  <c r="G315" i="9"/>
  <c r="G295" i="9"/>
  <c r="G293" i="9"/>
  <c r="C16"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42983DE-2FC9-4A51-93F2-EA832CCECB19}"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<sst xmlns="http://schemas.openxmlformats.org/spreadsheetml/2006/main" count="7058" uniqueCount="552">
  <si>
    <t>Club ID</t>
  </si>
  <si>
    <t>Team ID</t>
  </si>
  <si>
    <t>League ID</t>
  </si>
  <si>
    <t>league_season_id</t>
  </si>
  <si>
    <t>league_id</t>
  </si>
  <si>
    <t>data_source_season_name</t>
  </si>
  <si>
    <t>S10</t>
  </si>
  <si>
    <t>S11</t>
  </si>
  <si>
    <t>S12</t>
  </si>
  <si>
    <t>S13</t>
  </si>
  <si>
    <t>S1 League Season ID</t>
  </si>
  <si>
    <t>competition_id</t>
  </si>
  <si>
    <t>competition_name</t>
  </si>
  <si>
    <t>competition_acronym</t>
  </si>
  <si>
    <t>Championship</t>
  </si>
  <si>
    <t>League One</t>
  </si>
  <si>
    <t>CH</t>
  </si>
  <si>
    <t>L1</t>
  </si>
  <si>
    <t>team_season_id</t>
  </si>
  <si>
    <t>team_id</t>
  </si>
  <si>
    <t>match_id</t>
  </si>
  <si>
    <t>goals_for</t>
  </si>
  <si>
    <t>goals_against</t>
  </si>
  <si>
    <t>goal_difference</t>
  </si>
  <si>
    <t>opposition_team_name</t>
  </si>
  <si>
    <t>result</t>
  </si>
  <si>
    <t>date</t>
  </si>
  <si>
    <t>time</t>
  </si>
  <si>
    <t>location</t>
  </si>
  <si>
    <t>home_away_neutral</t>
  </si>
  <si>
    <t>Real Sociedistancing</t>
  </si>
  <si>
    <t>Bork FC</t>
  </si>
  <si>
    <t>Meta FC 2</t>
  </si>
  <si>
    <t>Real Tyskie</t>
  </si>
  <si>
    <t>BBK FC</t>
  </si>
  <si>
    <t>ASC II Milan</t>
  </si>
  <si>
    <t>Cotton Crusaders</t>
  </si>
  <si>
    <t>Camden Rhino Turf</t>
  </si>
  <si>
    <t>NEUTRAL</t>
  </si>
  <si>
    <t>De La Goal</t>
  </si>
  <si>
    <t>Season</t>
  </si>
  <si>
    <t>MatchID</t>
  </si>
  <si>
    <t>The Board</t>
  </si>
  <si>
    <t>Meta FC 1</t>
  </si>
  <si>
    <t>Let's Get de Light</t>
  </si>
  <si>
    <t>Palamara Jagon</t>
  </si>
  <si>
    <t>IMGoals</t>
  </si>
  <si>
    <t>Bandicoots</t>
  </si>
  <si>
    <t>Old Colytonians</t>
  </si>
  <si>
    <t>Champions Club</t>
  </si>
  <si>
    <t>UCL I&amp;E</t>
  </si>
  <si>
    <t>One Lung FC</t>
  </si>
  <si>
    <t>Secret Curry Club</t>
  </si>
  <si>
    <t>Charli xGX</t>
  </si>
  <si>
    <t>Parade Ground</t>
  </si>
  <si>
    <t>FC Polyakov</t>
  </si>
  <si>
    <t>Murder On Zidance</t>
  </si>
  <si>
    <t>Who Shot Steve McLaren F.C.</t>
  </si>
  <si>
    <t>The Playmakers</t>
  </si>
  <si>
    <t>Heron FC</t>
  </si>
  <si>
    <t>Old Sexy Lions</t>
  </si>
  <si>
    <t>Millstone FC</t>
  </si>
  <si>
    <t>Camden Kings</t>
  </si>
  <si>
    <t>The Monks</t>
  </si>
  <si>
    <t>Thomas The Tank Engine</t>
  </si>
  <si>
    <t>SB Phoenix</t>
  </si>
  <si>
    <t>What About Zlat</t>
  </si>
  <si>
    <t>Name</t>
  </si>
  <si>
    <t>Goals</t>
  </si>
  <si>
    <t>MOTM</t>
  </si>
  <si>
    <t>Yoni Gordon-Teller</t>
  </si>
  <si>
    <t>Joe Alexander</t>
  </si>
  <si>
    <t>Billy Proudlock</t>
  </si>
  <si>
    <t>John Walters</t>
  </si>
  <si>
    <t>Tim Lloyd-Davies</t>
  </si>
  <si>
    <t>Phil Dupont</t>
  </si>
  <si>
    <t>Chris Gloyne</t>
  </si>
  <si>
    <t>Nir Ruso</t>
  </si>
  <si>
    <t>Jack Windsor</t>
  </si>
  <si>
    <t>Andrew Moore</t>
  </si>
  <si>
    <t>Tom Proudlock</t>
  </si>
  <si>
    <t>Sam Sholli</t>
  </si>
  <si>
    <t>Oli Dernie</t>
  </si>
  <si>
    <t>Rob Welsby</t>
  </si>
  <si>
    <t>Daniel Gardre</t>
  </si>
  <si>
    <t>Rory Benson</t>
  </si>
  <si>
    <t>Corey Kearney-Wellington</t>
  </si>
  <si>
    <t>Oli Akinwumni-Ladega</t>
  </si>
  <si>
    <t>Simon Lomas</t>
  </si>
  <si>
    <t>Alex Messenger</t>
  </si>
  <si>
    <t>Yaron</t>
  </si>
  <si>
    <t>Omri Levin</t>
  </si>
  <si>
    <t>Alex Dernie</t>
  </si>
  <si>
    <t>Jordan Cudner</t>
  </si>
  <si>
    <t>Ben Kaye</t>
  </si>
  <si>
    <t>Dom Lodge</t>
  </si>
  <si>
    <t>Dougie Wilson</t>
  </si>
  <si>
    <t>Oriel Sandler</t>
  </si>
  <si>
    <t>Anthony Pulsford</t>
  </si>
  <si>
    <t>Mitch Gordon</t>
  </si>
  <si>
    <t>Robin Eliot</t>
  </si>
  <si>
    <t>Thomas Nivet</t>
  </si>
  <si>
    <t>Udi Amiel</t>
  </si>
  <si>
    <t>Louis</t>
  </si>
  <si>
    <t>Adam Rigbey</t>
  </si>
  <si>
    <t>Sean Higgins</t>
  </si>
  <si>
    <t>Aaron Singer-Lee</t>
  </si>
  <si>
    <t>Orlando Fox</t>
  </si>
  <si>
    <t>Adam Meyrick</t>
  </si>
  <si>
    <t>Alex Humphreys</t>
  </si>
  <si>
    <t>Sam Simmons</t>
  </si>
  <si>
    <t>Josh Garwood</t>
  </si>
  <si>
    <t>Chris James</t>
  </si>
  <si>
    <t>Junior</t>
  </si>
  <si>
    <t>Chesky Meyer</t>
  </si>
  <si>
    <t>Gus</t>
  </si>
  <si>
    <t>Vlad Andrejevic</t>
  </si>
  <si>
    <t>Chris Fitzsimmons</t>
  </si>
  <si>
    <t>Apps</t>
  </si>
  <si>
    <t>Attribute</t>
  </si>
  <si>
    <t>Value</t>
  </si>
  <si>
    <t>player_id</t>
  </si>
  <si>
    <t>metric_id</t>
  </si>
  <si>
    <t>value</t>
  </si>
  <si>
    <t>club_id</t>
  </si>
  <si>
    <t>data_source_player_name</t>
  </si>
  <si>
    <t>eb4cdc0a88a741448077c1671332c4a8</t>
  </si>
  <si>
    <t>6d017e78534e43a28a17f8a5134c6201</t>
  </si>
  <si>
    <t>5886de0f11ad43e4963c21e0ce2dee4f</t>
  </si>
  <si>
    <t>470396e57c2e44aca917929556e55145</t>
  </si>
  <si>
    <t>f6ce0919fd3311efa6eb960aa86a0a09</t>
  </si>
  <si>
    <t>f6ce08d0fd3311efa6eb960aa86a0a09</t>
  </si>
  <si>
    <t>f6ce092dfd3311efa6eb960aa86a0a09</t>
  </si>
  <si>
    <t>e13ca9ff25b141a59d60cefccbc008c0</t>
  </si>
  <si>
    <t>INSERT INTO league_seasons (league_season_id, league_id, data_source_season_name) VALUES</t>
  </si>
  <si>
    <t>7dc0eee5671a4394a9553b1c6a9c1b9b</t>
  </si>
  <si>
    <t>4eb43ebcd99142fab340cf151ab0feb8</t>
  </si>
  <si>
    <t>9f630d793a954d309c900d6e218f46c0</t>
  </si>
  <si>
    <t>c1ec6f0723ed4d2ebe4e2c97d3742c12</t>
  </si>
  <si>
    <t>a15d3c34ba9342e1b2aff1c214b6fcec</t>
  </si>
  <si>
    <t>e224d0880e3f474994e563f0c9f12c3c</t>
  </si>
  <si>
    <t>c8e09050d9ab49a8991063d23e1ab078</t>
  </si>
  <si>
    <t>eb46b7898ca14740822e1feb9ec56a7a</t>
  </si>
  <si>
    <t>10056030bcbd49d2b2fc15a7c5f9a057</t>
  </si>
  <si>
    <t>ee130074134f424dad13ee90d145148f</t>
  </si>
  <si>
    <t>08fc8171fcfe4c5588fa45a08cdc2349</t>
  </si>
  <si>
    <t>aed371baf91c47038be4ba4f20b047bd</t>
  </si>
  <si>
    <t>S01</t>
  </si>
  <si>
    <t>S02</t>
  </si>
  <si>
    <t>S03</t>
  </si>
  <si>
    <t>S04</t>
  </si>
  <si>
    <t>S05</t>
  </si>
  <si>
    <t>S06</t>
  </si>
  <si>
    <t>S07</t>
  </si>
  <si>
    <t>S08</t>
  </si>
  <si>
    <t>S09</t>
  </si>
  <si>
    <t>INSERT INTO team_seasons (team_season_id, team_id, league_season_id) VALUES</t>
  </si>
  <si>
    <t>5a7795baee064f67916b7508b7eaeb3f</t>
  </si>
  <si>
    <t>INSERT INTO matches (match_id, competition_id, team_season_id, goals_for, goals_against, goal_difference, opposition_team_name, result, date, time, location, home_away_neutral) VALUES</t>
  </si>
  <si>
    <t>2022-04-28</t>
  </si>
  <si>
    <t>2022-05-05</t>
  </si>
  <si>
    <t>2022-05-12</t>
  </si>
  <si>
    <t>2022-05-19</t>
  </si>
  <si>
    <t>2022-06-09</t>
  </si>
  <si>
    <t>2022-06-16</t>
  </si>
  <si>
    <t>2022-06-23</t>
  </si>
  <si>
    <t>2022-06-30</t>
  </si>
  <si>
    <t>2022-07-07</t>
  </si>
  <si>
    <t>2022-07-21</t>
  </si>
  <si>
    <t>2022-07-28</t>
  </si>
  <si>
    <t>2022-08-04</t>
  </si>
  <si>
    <t>2022-08-11</t>
  </si>
  <si>
    <t>2022-08-18</t>
  </si>
  <si>
    <t>2022-09-01</t>
  </si>
  <si>
    <t>2022-09-08</t>
  </si>
  <si>
    <t>2022-09-15</t>
  </si>
  <si>
    <t>2022-09-22</t>
  </si>
  <si>
    <t>2022-09-29</t>
  </si>
  <si>
    <t>2022-10-06</t>
  </si>
  <si>
    <t>2022-10-13</t>
  </si>
  <si>
    <t>2022-10-20</t>
  </si>
  <si>
    <t>2022-10-27</t>
  </si>
  <si>
    <t>2022-11-03</t>
  </si>
  <si>
    <t>2022-11-10</t>
  </si>
  <si>
    <t>2022-11-17</t>
  </si>
  <si>
    <t>2022-11-24</t>
  </si>
  <si>
    <t>2022-12-01</t>
  </si>
  <si>
    <t>2022-12-08</t>
  </si>
  <si>
    <t>2023-01-05</t>
  </si>
  <si>
    <t>2023-01-12</t>
  </si>
  <si>
    <t>2023-01-19</t>
  </si>
  <si>
    <t>2023-01-26</t>
  </si>
  <si>
    <t>2023-02-02</t>
  </si>
  <si>
    <t>2023-02-09</t>
  </si>
  <si>
    <t>2023-02-16</t>
  </si>
  <si>
    <t>2023-02-23</t>
  </si>
  <si>
    <t>2023-03-02</t>
  </si>
  <si>
    <t>2023-03-09</t>
  </si>
  <si>
    <t>2023-03-16</t>
  </si>
  <si>
    <t>2023-03-23</t>
  </si>
  <si>
    <t>2023-03-30</t>
  </si>
  <si>
    <t>2023-04-06</t>
  </si>
  <si>
    <t>2023-04-13</t>
  </si>
  <si>
    <t>2023-04-20</t>
  </si>
  <si>
    <t>2023-04-27</t>
  </si>
  <si>
    <t>2023-05-04</t>
  </si>
  <si>
    <t>2023-05-11</t>
  </si>
  <si>
    <t>2023-05-18</t>
  </si>
  <si>
    <t>2023-05-25</t>
  </si>
  <si>
    <t>2023-06-01</t>
  </si>
  <si>
    <t>2023-06-08</t>
  </si>
  <si>
    <t>2023-06-15</t>
  </si>
  <si>
    <t>2023-06-22</t>
  </si>
  <si>
    <t>2023-06-29</t>
  </si>
  <si>
    <t>2023-07-06</t>
  </si>
  <si>
    <t>2023-07-13</t>
  </si>
  <si>
    <t>2023-07-20</t>
  </si>
  <si>
    <t>2023-07-27</t>
  </si>
  <si>
    <t>2023-08-03</t>
  </si>
  <si>
    <t>2023-08-10</t>
  </si>
  <si>
    <t>2023-08-17</t>
  </si>
  <si>
    <t>2023-08-24</t>
  </si>
  <si>
    <t>2023-08-31</t>
  </si>
  <si>
    <t>2023-09-07</t>
  </si>
  <si>
    <t>2023-09-14</t>
  </si>
  <si>
    <t>2023-09-21</t>
  </si>
  <si>
    <t>2023-09-28</t>
  </si>
  <si>
    <t>2023-10-05</t>
  </si>
  <si>
    <t>2023-10-12</t>
  </si>
  <si>
    <t>2023-10-19</t>
  </si>
  <si>
    <t>2023-10-26</t>
  </si>
  <si>
    <t>2023-11-02</t>
  </si>
  <si>
    <t>2023-11-09</t>
  </si>
  <si>
    <t>2023-11-16</t>
  </si>
  <si>
    <t>2023-11-23</t>
  </si>
  <si>
    <t>2023-11-30</t>
  </si>
  <si>
    <t>2023-12-07</t>
  </si>
  <si>
    <t>2023-12-14</t>
  </si>
  <si>
    <t>2024-01-11</t>
  </si>
  <si>
    <t>2024-01-18</t>
  </si>
  <si>
    <t>2024-01-25</t>
  </si>
  <si>
    <t>2024-02-01</t>
  </si>
  <si>
    <t>2024-02-08</t>
  </si>
  <si>
    <t>2024-02-15</t>
  </si>
  <si>
    <t>2024-02-22</t>
  </si>
  <si>
    <t>2024-02-29</t>
  </si>
  <si>
    <t>2024-03-07</t>
  </si>
  <si>
    <t>2024-03-14</t>
  </si>
  <si>
    <t>2024-03-21</t>
  </si>
  <si>
    <t>2024-03-28</t>
  </si>
  <si>
    <t>2024-04-04</t>
  </si>
  <si>
    <t>2024-04-11</t>
  </si>
  <si>
    <t>2024-04-18</t>
  </si>
  <si>
    <t>2024-04-25</t>
  </si>
  <si>
    <t>2024-05-02</t>
  </si>
  <si>
    <t>2024-05-09</t>
  </si>
  <si>
    <t>2024-05-16</t>
  </si>
  <si>
    <t>2024-05-23</t>
  </si>
  <si>
    <t>2024-05-30</t>
  </si>
  <si>
    <t>2024-06-06</t>
  </si>
  <si>
    <t>2024-06-13</t>
  </si>
  <si>
    <t>2024-06-27</t>
  </si>
  <si>
    <t>2024-07-04</t>
  </si>
  <si>
    <t>2024-07-11</t>
  </si>
  <si>
    <t>2024-07-18</t>
  </si>
  <si>
    <t>2024-07-25</t>
  </si>
  <si>
    <t>2024-08-01</t>
  </si>
  <si>
    <t>2024-08-08</t>
  </si>
  <si>
    <t>2024-08-22</t>
  </si>
  <si>
    <t>2024-08-29</t>
  </si>
  <si>
    <t>2024-09-05</t>
  </si>
  <si>
    <t>2024-09-12</t>
  </si>
  <si>
    <t>2024-09-19</t>
  </si>
  <si>
    <t>2024-09-26</t>
  </si>
  <si>
    <t>2024-10-10</t>
  </si>
  <si>
    <t>2024-10-17</t>
  </si>
  <si>
    <t>2024-10-24</t>
  </si>
  <si>
    <t>2024-10-31</t>
  </si>
  <si>
    <t>2024-11-07</t>
  </si>
  <si>
    <t>2024-11-14</t>
  </si>
  <si>
    <t>2024-11-28</t>
  </si>
  <si>
    <t>2024-12-05</t>
  </si>
  <si>
    <t>2024-12-12</t>
  </si>
  <si>
    <t>2024-12-19</t>
  </si>
  <si>
    <t>2025-01-09</t>
  </si>
  <si>
    <t>2025-01-16</t>
  </si>
  <si>
    <t>2025-01-30</t>
  </si>
  <si>
    <t>2025-02-06</t>
  </si>
  <si>
    <t>2025-02-13</t>
  </si>
  <si>
    <t>2025-02-20</t>
  </si>
  <si>
    <t>2025-02-27</t>
  </si>
  <si>
    <t>2025-03-06</t>
  </si>
  <si>
    <t>2025-03-20</t>
  </si>
  <si>
    <t>c50cc0e809e04a0282fbbadaed1f3234</t>
  </si>
  <si>
    <t>d77161bbcc1f4f8b8404ae9e802d63c1</t>
  </si>
  <si>
    <t>617bda239bcd472ebade2c3c702fce5a</t>
  </si>
  <si>
    <t>1d89ab36665c4e7da10aab803d9e3389</t>
  </si>
  <si>
    <t>bbcdeb9d3876431d8112582e43fe5892</t>
  </si>
  <si>
    <t>f6137c4ee7e64e6a83cdf671ec073af0</t>
  </si>
  <si>
    <t>d494f91e91b6414a9bb99b4ef473e113</t>
  </si>
  <si>
    <t>1b4007434806476d84a4c9065b4b31e5</t>
  </si>
  <si>
    <t>2e9acf2b125b47b690a1308f8962dd20</t>
  </si>
  <si>
    <t>511926cffbd1455aa25479490ef0cb53</t>
  </si>
  <si>
    <t>9d8c1e49e3ed42de912f0363bad5d617</t>
  </si>
  <si>
    <t>66ca0f653b814c1fa432118d9604c258</t>
  </si>
  <si>
    <t>9edd9311aff54dd6865656cb39ff2e27</t>
  </si>
  <si>
    <t>86579f187c29485497d2818cd4df7430</t>
  </si>
  <si>
    <t>5532ba9e465442bf9889da1414973eaf</t>
  </si>
  <si>
    <t>aad5963a31ef43d28978cb082383447d</t>
  </si>
  <si>
    <t>0e48b954dd9c42d6832ba310f26d3232</t>
  </si>
  <si>
    <t>da8d566a51c84bbb900f59af286e4931</t>
  </si>
  <si>
    <t>fdc74e8108ff4113bd5556486dcfd9ae</t>
  </si>
  <si>
    <t>733fe197cfac4f66b2e56ce5d9ce85a3</t>
  </si>
  <si>
    <t>9792d75f67064f30b65532079011e662</t>
  </si>
  <si>
    <t>4a9e44e203bf4444996fbf75862f7b2b</t>
  </si>
  <si>
    <t>2a35e0dc4a2e482ea340b9d56fa340a2</t>
  </si>
  <si>
    <t>c1cb3564123f41d18980acb049b98d30</t>
  </si>
  <si>
    <t>9537eaf9ed844b539a9ce297c16bd2be</t>
  </si>
  <si>
    <t>289f69ca9b5f4a07ab9e0476c729378d</t>
  </si>
  <si>
    <t>af1680d4d8f24d51a59ec7d2d6ffde18</t>
  </si>
  <si>
    <t>c57331e6ed864d97913c8569a0f8617e</t>
  </si>
  <si>
    <t>76b190c75bcb49e0948e93c73a6efd35</t>
  </si>
  <si>
    <t>57e677e9796046938bb909a2f812195b</t>
  </si>
  <si>
    <t>2dd9dfe159e243dba40c16fd01c21fa1</t>
  </si>
  <si>
    <t>472ab05a229348668c648eba9c9bb035</t>
  </si>
  <si>
    <t>9854cf3d86da46d5810582e48de99cd4</t>
  </si>
  <si>
    <t>2823f9cb82974c4997d90e406eeab342</t>
  </si>
  <si>
    <t>c8dcdb9e2f0348308ccd784501ed473a</t>
  </si>
  <si>
    <t>28a465afb7e34a65904262b82dd1e52c</t>
  </si>
  <si>
    <t>d5d7821ffc6841af84d8393887c1240e</t>
  </si>
  <si>
    <t>43979903022f4e318869b1f70a14acfa</t>
  </si>
  <si>
    <t>405a5735bbc24fca979530122829e923</t>
  </si>
  <si>
    <t>a21858163096484e9023e1cd42524d4a</t>
  </si>
  <si>
    <t>f94b744f16cb4bb9b8ee62a868e59b2c</t>
  </si>
  <si>
    <t>0d899f6fc7cf4c5da9d8324f52f93e63</t>
  </si>
  <si>
    <t>604f0531923e49b49882d003a4c287f9</t>
  </si>
  <si>
    <t>5de1093038374ec58a5f2db7b90fd780</t>
  </si>
  <si>
    <t>6617e5b8c1e0412e8fa171896e3a3bdf</t>
  </si>
  <si>
    <t>7368e2d24d94483db850186399b454bb</t>
  </si>
  <si>
    <t>aa64b6586ffb4569bc79e6da42ff28e8</t>
  </si>
  <si>
    <t>078b1a7d2788451cbda06401abeb36e9</t>
  </si>
  <si>
    <t>c23cef1b037b4b11b4b7dfd760f00fc7</t>
  </si>
  <si>
    <t>bb6afe55613546f08c48236a80e882e5</t>
  </si>
  <si>
    <t>7d3dffba386d451bac84a1d196d83c59</t>
  </si>
  <si>
    <t>c71456b808c04a5c8be21bf88f9e31e3</t>
  </si>
  <si>
    <t>df9a1e3460284202b431d44cc6a3c39f</t>
  </si>
  <si>
    <t>11e46eeddf9347fa98fb3e655deb0946</t>
  </si>
  <si>
    <t>16c7d40b08c5440694b3141aec447712</t>
  </si>
  <si>
    <t>3b426dfa224a45429468a8396aa76289</t>
  </si>
  <si>
    <t>4ae635516b5244c5a518c718062317a7</t>
  </si>
  <si>
    <t>6741be3e6a744738bd9f11dc5b1a3012</t>
  </si>
  <si>
    <t>6c263cd8a4a64896a08232cc8f2c7f84</t>
  </si>
  <si>
    <t>b86a92d6012448fe9346c1d4a85e0c83</t>
  </si>
  <si>
    <t>967cfdb46ab74c50a42ccfcbf660c5d0</t>
  </si>
  <si>
    <t>5ea10ca4226b4eb9ba791d14dd8529c4</t>
  </si>
  <si>
    <t>2266878678004aa2b4e02bde6e0cda03</t>
  </si>
  <si>
    <t>e63003fd6abd4d35bd3572247bed640f</t>
  </si>
  <si>
    <t>6e4061faf63f4179b46310c1bc2413f6</t>
  </si>
  <si>
    <t>0abe2ede44ee418ea9cdda54f0b5bd69</t>
  </si>
  <si>
    <t>47ee67ee8cf540b8b6c604f12f0b43fd</t>
  </si>
  <si>
    <t>64b6abe1da3040cfb0c8cb510880dd38</t>
  </si>
  <si>
    <t>09a4d4569616479e864138fcb68e7cb1</t>
  </si>
  <si>
    <t>834c806a2d7d410a83d1a91554d299a2</t>
  </si>
  <si>
    <t>08cef22139264fefa3b758900328e511</t>
  </si>
  <si>
    <t>836a0c0d850f4ac0a3fdb35a0bfae8df</t>
  </si>
  <si>
    <t>d58478a5e5294a56bd1fc942838c0360</t>
  </si>
  <si>
    <t>b84feeef7e2a4d2d99546a1d7c42933a</t>
  </si>
  <si>
    <t>a5734bf143294153996949222c2bb97c</t>
  </si>
  <si>
    <t>7c088b91ce9c4231a1a149c905dbb673</t>
  </si>
  <si>
    <t>6e61c34dea26496f83837b5ff485272e</t>
  </si>
  <si>
    <t>801fede2032649d08d42e1a033453138</t>
  </si>
  <si>
    <t>43366f8861814cb583497643da8c68f0</t>
  </si>
  <si>
    <t>762045e31b794956a05edc138b74beb8</t>
  </si>
  <si>
    <t>34ac7a2d73384cb4bec07a0be6117a37</t>
  </si>
  <si>
    <t>da639e8844e24a258545aa8dbd898901</t>
  </si>
  <si>
    <t>010d88f7fd4d4fa089c498728fd95175</t>
  </si>
  <si>
    <t>1835b0af46594d0daa87e9dcb905b7e7</t>
  </si>
  <si>
    <t>975833b96af148898aa910b6d793d586</t>
  </si>
  <si>
    <t>2291485f7f72414ab5b731de8e5b566b</t>
  </si>
  <si>
    <t>f965a9d2f3994161a7bcdd84d993c31c</t>
  </si>
  <si>
    <t>0f624982345942a0b54c1492bb3258a2</t>
  </si>
  <si>
    <t>9bf762ff39f144ffa51645acacabc381</t>
  </si>
  <si>
    <t>ce335cc59f594947ae8a371350579d4c</t>
  </si>
  <si>
    <t>d9ed301cfb32427584b7cd7d4500bb95</t>
  </si>
  <si>
    <t>c5163f234d9c4d9da81ac824442ec272</t>
  </si>
  <si>
    <t>f2bb3e4423774d349be4f4fd85d114d1</t>
  </si>
  <si>
    <t>d2a8c45440284265a4e8fd763a30714a</t>
  </si>
  <si>
    <t>5805a8738432486f82b3836bb6bd4d56</t>
  </si>
  <si>
    <t>1fdaa0049e76409faf56dc835f728b93</t>
  </si>
  <si>
    <t>6fa9302f1bbf4a0790fbd1758694b0a7</t>
  </si>
  <si>
    <t>11c2925f6daf45cf9cc1202f17ab396b</t>
  </si>
  <si>
    <t>e80568c0b0e24cfcb92806bfb78d1849</t>
  </si>
  <si>
    <t>7799d5c2984b4b098ddc3ce76c34f563</t>
  </si>
  <si>
    <t>7c770429300b4261b69d882d7a86fd14</t>
  </si>
  <si>
    <t>03f2c9f0740a432e8845b23f6640d36f</t>
  </si>
  <si>
    <t>4a5a1da7289e4591abf677dfa3710743</t>
  </si>
  <si>
    <t>c53419fd15114c97b3dd8bc5eebbfde7</t>
  </si>
  <si>
    <t>f633ef34cee44995a2040371c7c90c72</t>
  </si>
  <si>
    <t>0c69d8912ca64b329dcee741a29bf91e</t>
  </si>
  <si>
    <t>164afd62e10c40c391645c4330c21c76</t>
  </si>
  <si>
    <t>ad981b0963504e72bcd458e58782486d</t>
  </si>
  <si>
    <t>dcea0274047c478081642630b53f0267</t>
  </si>
  <si>
    <t>d4cd51f836c747159414708e6addb804</t>
  </si>
  <si>
    <t>e75457e60bf14186be87e23b6fa90f8d</t>
  </si>
  <si>
    <t>993a6f7cb0f340409f3190e3d21522e7</t>
  </si>
  <si>
    <t>567fa182da48447fab5ef3db889c7ed5</t>
  </si>
  <si>
    <t>82fa5cdb43b744b19e4a84aef8173078</t>
  </si>
  <si>
    <t>4bdb91e338bc44a39ecddcdf0081fc32</t>
  </si>
  <si>
    <t>b1c879fbb8104c35bcd1193075bb3c51</t>
  </si>
  <si>
    <t>8132b41e5b124f4988e7d478f9b05027</t>
  </si>
  <si>
    <t>54df01c39d3946e4b538736d3357b656</t>
  </si>
  <si>
    <t>6687ae2b8d8f44088cb0b9a546dcd8ef</t>
  </si>
  <si>
    <t>0e0c0e7c82e74bfc847797d02e7c5843</t>
  </si>
  <si>
    <t>42d7f6f733984babb30d1b92c01796e8</t>
  </si>
  <si>
    <t>505912ffc9574aa6be3cfbec550eb03a</t>
  </si>
  <si>
    <t>f17db40f3f57470a93b000dad8915e29</t>
  </si>
  <si>
    <t>82d0912eaed74a91a5fda64271322cd0</t>
  </si>
  <si>
    <t>ebb035b60cf44bafbae8c1e97c26773e</t>
  </si>
  <si>
    <t>baed2aaff2f04a7f88b18a87b7489c5e</t>
  </si>
  <si>
    <t>4a0ba6b4191c44fdb51f0264bf88a474</t>
  </si>
  <si>
    <t>72051fdd88464a62b3a24319f14576d8</t>
  </si>
  <si>
    <t>3e3c557288004d84a6b3f78df128719c</t>
  </si>
  <si>
    <t>00dd0b5446414f56971e4091c23ba465</t>
  </si>
  <si>
    <t>4f121509b460454eb8841e99c6995dd6</t>
  </si>
  <si>
    <t>6a5a81f4453447b5a5260ca09db03c86</t>
  </si>
  <si>
    <t>469f2edc54544ba2bfd20200714d3ef6</t>
  </si>
  <si>
    <t>2eeee0e9ca9a43cd8f24b630a12e619c</t>
  </si>
  <si>
    <t>8dcfd0aa648145f7bfafbdedc237b8c3</t>
  </si>
  <si>
    <t>af98522c5c7e47369c341e2b7e9c9a38</t>
  </si>
  <si>
    <t>db00826bf84e4a339f6e21cb409c089c</t>
  </si>
  <si>
    <t>34acd5cd85054176b46de1827846bd21</t>
  </si>
  <si>
    <t>2aee4b30051548238eb101734b279996</t>
  </si>
  <si>
    <t>77d2f0eda1774440b2131a1d666c6390</t>
  </si>
  <si>
    <t>896ac0a541f74b03b06608063829ac63</t>
  </si>
  <si>
    <t>1287fe69c45a450db2515e183af359c6</t>
  </si>
  <si>
    <t>6e69e209a5554595ab4f9cd0d670efb0</t>
  </si>
  <si>
    <t>58a4bd8377104f4fb32e2ba41398b725</t>
  </si>
  <si>
    <t>6a229fb53175401b9fb5def385ac5979</t>
  </si>
  <si>
    <t>930eb8b5b55345edb3ffa2789c61f312</t>
  </si>
  <si>
    <t>49ee2bf374b94897889023fd18820eb3</t>
  </si>
  <si>
    <t>e6d5cb25e36b400f91e78b0b42d20293</t>
  </si>
  <si>
    <t>66b9c8251fad417bbd3ff93fcfa9ef61</t>
  </si>
  <si>
    <t>56b1cf971c8e4f75ad30bffd1ba6daee</t>
  </si>
  <si>
    <t>da52bdaa4d3a487eb17ae1f3e566a948</t>
  </si>
  <si>
    <t>INSERT INTO players (player_id, club_id, data_source_player_name) VALUES</t>
  </si>
  <si>
    <t>480483c22bb8472dbee66af5bf246006</t>
  </si>
  <si>
    <t>1ab42914708f4895a74cc6fb805e0d9a</t>
  </si>
  <si>
    <t>16b68bed59bb4817a3ecc1f5d0d50670</t>
  </si>
  <si>
    <t>c12246b28d664ec3b7770583ac20c965</t>
  </si>
  <si>
    <t>4c9d9c4346304088b5d3ed676bbc1b87</t>
  </si>
  <si>
    <t>e1621a5c21f244968ccfd5485706bbc9</t>
  </si>
  <si>
    <t>cbd5f1550f6642db8dffe5514611a4cd</t>
  </si>
  <si>
    <t>fb2bc05a7a68411aab262e7be2f99da0</t>
  </si>
  <si>
    <t>f406d0e3649e49e4b73f4c1822b162e4</t>
  </si>
  <si>
    <t>40127536bdbc49b08785b65fccadd284</t>
  </si>
  <si>
    <t>6a5c031fea7e4bcf935e98999959be8c</t>
  </si>
  <si>
    <t>1372c6ec7788481d9c5bbda7cb31bee2</t>
  </si>
  <si>
    <t>ae71c051b37d4e9588d7086ee354c4c2</t>
  </si>
  <si>
    <t>1c128358535e473b968f7746e6363ccf</t>
  </si>
  <si>
    <t>74a6923651c64acc8f5254c38240cc66</t>
  </si>
  <si>
    <t>a7f78cdcec5c4ea0b94ddf9c9ed3e737</t>
  </si>
  <si>
    <t>c2d0586afd4646d8991daddd616d8873</t>
  </si>
  <si>
    <t>12fe19064b90419da9cffa35c1211299</t>
  </si>
  <si>
    <t>1804e0236e61469e8cf7d7845d49e5b9</t>
  </si>
  <si>
    <t>26bcf70a14244ecea66824d3e7fdb740</t>
  </si>
  <si>
    <t>4106d48b14c44d9aaae9591a58e10bbe</t>
  </si>
  <si>
    <t>9b12da302e794ace88180509bbdaec7e</t>
  </si>
  <si>
    <t>68468db1fab64b39b8091c62dce094f9</t>
  </si>
  <si>
    <t>9bd0e3e12c834c6b81f59a3b2bf25b94</t>
  </si>
  <si>
    <t>90de4a0f974c42c8bf3f4312ce4b899f</t>
  </si>
  <si>
    <t>47f027048e85417cbe6907ca5133dc94</t>
  </si>
  <si>
    <t>f0047dfbdd68498f8d5a25d5e46c8456</t>
  </si>
  <si>
    <t>4f6fc6ae21db4ec38569b47d6820bbb4</t>
  </si>
  <si>
    <t>11f6bed263a24719a3e153660ec1882a</t>
  </si>
  <si>
    <t>629410b70eb349bd8cdf8388580974c1</t>
  </si>
  <si>
    <t>36c6f0d098744a94b95c0e4700873ba1</t>
  </si>
  <si>
    <t>86fe8426c6b04ea598f36d863f2a204f</t>
  </si>
  <si>
    <t>85ff794188f54cd6897ce3c38091fcbf</t>
  </si>
  <si>
    <t>4f7b95c3ff294eb699ca8e9612b1d3e9</t>
  </si>
  <si>
    <t>76c8abe846e14e089901623eeab01b0a</t>
  </si>
  <si>
    <t>d6294fae98134986b7f2b81632cc32d4</t>
  </si>
  <si>
    <t>e76d3c08bdbf406cbc61815d86237d83</t>
  </si>
  <si>
    <t>26cff7e2aa5c481dbd198903d244dc6e</t>
  </si>
  <si>
    <t>a7793c2894fc4b5bb7be5fe0f0ab21b5</t>
  </si>
  <si>
    <t>384aee237ed5483d8c6897c8cc14e016</t>
  </si>
  <si>
    <t>dc0b79baefb24da796512bb7028c42de</t>
  </si>
  <si>
    <t>f26fa8927c854398a13915cef2466bb5</t>
  </si>
  <si>
    <t>6f54f22a4982427b8ee67d73e2156396</t>
  </si>
  <si>
    <t>INSERT INTO player_match_performances (match_id, player_id, metric_id, value) VALUES</t>
  </si>
  <si>
    <t>3310b29f680c40eab5938a5ab043d475</t>
  </si>
  <si>
    <t>6ed5ed938f8248cba299bb528c47fbea</t>
  </si>
  <si>
    <t>fd55d5e92ecc4a46a531464b6382581c</t>
  </si>
  <si>
    <t>do_upload</t>
  </si>
  <si>
    <t>new_time</t>
  </si>
  <si>
    <t>match_report_text</t>
  </si>
  <si>
    <t>As Yoni has alluded to already, Thursday was a painfully familiar outcome from most of the other matches. 
We started strong and pressed the opposition well. I don’t think we can say they had threatened us at all when about half way through the first half their gk gifted us the lead when he passed it to me from a goal kick and I had the freedom of Castlehaven to pick my spot. 
A fortunate goal in some ways but the harder you work the luckier you get. The luck would end there though. 
Moments after the restart a team that had barely mustered a shot, suddenly hit a beauty in the bottom corner. Minutes later a similar thing happened and at half time somehow we were 2-1 down. 
We kept our heads up though and ensured if we were to be beaten then opposition would have to work hard. 
Andrew was keeping things ticking along nicely throughout whilst Sam and Anthony were getting stuck in and more often than not winning the ball well. 
Yoni played a few beauties up the pitch and with a bit of sharper finishing from yours truly we could have levelled up on a couple of ocassions. 
However, the opposition would make it 3-1 which would prove to be the fatal blow. 
We refused to give up though and just like last week, with only a couple of mins left on the clock, Anthony popped up with a really sharp finish. 
Moments prior, Yoni had made a wonderful save although pleased to say he didn’t have to do it with his face this time!
The opposition were suddenly nervous and we definitely looked the more likely to score. 
It didn’t happen though and it ended 3-2. Close but no cigar yet again. 
A really entertaining match yet again though and maybe we just need to bring a few cigars to Camden next week and then the tide will start to turn. 
MOTM - Genuniely I thought we all played pretty well and put some really impressive moves together. However Sam Sholi stood out for his ability to start a lot of our moves from the base and snuff out a lot of the opposition’s advances too. Let’s hope we can tempt him back for a few more appearances over the next few weeks!
P.S. Paid!</t>
  </si>
  <si>
    <t>⚽MATCH REPORT⚽
The signs were there. It was written in the stars, in the beans of a Clapham espresso, in the foam of a Wapping cappuccino. All you had to do was pay attention. Still, in the air, a tension, of sorts.
One Regular Day of Barclays went into this fixture having lost four out their six games this season by a one-goal deficit. Their opponents – Palamara Jagon – were one of the teams who had inflicted the kind of narrow, painful, undeserved defeat that has become the story of their campaign. Bolstered by the last-minute availability of Corey Kearney-Wellington, who had rejected a move to reunite with Steven Gerrard at Al Ettifaq earlier this week, it felt like a matchup that would once again be defined by fine margins. 
Mitch Gordon, ORDOB’s roadrunner, does not respect margins. He smashed his side into a merited lead after no more than a couple of minutes, and he was just getting started. First, a retort. The Jagon striker managed to elude Barclays’ defence and slot between the legs of Yoni Gordon-Teller. He would not be given another sniff, the stench of three filthy points excepted. 
Gordon bit back immediately, forcing a bouncing ball to obey his whim and striking the half volley into the corner. Robin Eliot, the yin to Gordon’s yang, the Mesut Özil to Gordon’s Alexis Sánchez, glided across the turf and side-footed an effort beyond the goalkeeper. When a Jagon defender strayed into his own area, Eliot dispatched the spot-kick to speed ORDOB into the land of opportunity. 
Barclays had been relentless, running themselves into the ground, not allowing the opposition a moment’s peace. But lady luck is a regular attendee at Castlehaven, and when a shot from distance spun in off Kearney-Wellington’s heel, she had her grubby little paws all over it. Joe Alexander, who had been a rock at the back, ventured forward to provide a fourth lane of attack – about three more than Jagon were capable of handling – and re-established a three-goal advantage. Gordon was on hand to extend it to four before the break.
Jagon, at this point, were turning on each other. Frustrations were increasing between teammates, overawed and overwhelmed by the Barclays tide. ORDOB just had to keep doing what they had been doing, maintain the focus and intensity, and not get drawn into any scuffles should Jagon’s anger begin to look outwards. 
From the outset of the second period, Barclays looked to seal their victory. Gordon, Eliot and Alexander all came close, but were denied by a ‘keeper determined to not allow the humiliation to grow any further. With Jagon’s resolve improved, the match had reached a bit of a stalemate. It would take something out of this world to shake the contest back into life.
Every goal is gravy. Gravy is good. It can be the difference between an ok meal and a tasty meal, and a tasty meal and an excellent meal. But some gravies are more equal than others. As the ball looped into the air, spinning down towards the centre circle like a polyurethane meteorite, and found sweet connection with the laces of Dom Lodge’s right boot, fizzing goalwards, caressing the post’s inside to its ultimate resting place, this was not just your average Bisto. This was a thyme-infused, red wine and bone marrow jus, left to simmer and reduce and marry together over an open flame for two months. Lodge had produced a moment of magic, a bona fide goal of the season contender, and ORDOB were on their way.
Not before another setback, mind you. A snapshot from range flew past Gordon-Teller but, as it had been all game, the Barclays response was merciless. Gordon had terrorised Jagon’s defence all day, and there was no letting up. He found the net again, and the rest of the game descended into a frenzy of feel-good football, a collage of beautiful link-up play with Eliot, Lodge, Alexander and Gordon toying with Jagon minds and hearts, while Kearny-Wellington held firm, defending on the front foot to quash any notion of competition. 
A kaleidoscope of goals followed, blurring into a montage of Rinus Michels’ wildest hallucinations. Highlights included Gordon personal mission, continually trying and failing to break the five-a-side record for Most Powerful Goal, and another beauty from Lodge which, were it not for his opener, would be getting a gravy-based analogy today. 
As the final seconds ticked along, so did the time bomb of Jagon’s temper. Gordon drifted across the pitch, only to feel the claws of a defender rake down his back and tug at his waist. It was a tackle from the sport of rugby, which has no place on this group and certainly not on the winding streets of Camden. Gordon stood up, dusted himself down, and launched his palms into the chest of his attacker like a man who had earlier stated his desire for the sin bin, which is actually short for ‘sinevitable binevitable’: you cannot stand between a man and his destiny. Chaos ensured, arms flailed, handbags were swung. Referee Showered Webb intervened by standing next to melee and, eventually, blowing his whistle.
Handshakes exhanged, out of the moment, and the chief Jagon prick of them all apologised, explaining that he had had a bad day at work. It was Jagon, though, who had endured an even worse day at the office. After weeks of underlying metrics not matching up to results, ORDOB had finally clicked into gear. When that car gets rolling, few things can stop it. Coffee never lies.
Final Score: One Regular Day Of Barclays 16-3 Palamara Jagon
MOTM:
A terrific performance all-round, some stunning passages of play, and a genuinely transcendental goal to grace the game from Dom Lodge. Whichever of our double-hattrick stars does not get this award has every right to feel aggrieved but, given that Mitch Gordon took home the Golden Bin trophy, Robin Eliot can have this accolade for his rapidly-disappearing shelf space.</t>
  </si>
  <si>
    <t>⚽MATCH REPORT⚽
Some draws feel like losses, a last-minute equaliser the sucker punch, the stamp on your fingernails as you cling to the cliff edge. Some draws feel like draws, a fair reflection of play that leaves everyone satisfied, if not happy. Some draws feel like victory. 
One Regular Day Of Barclays have enjoyed rivalries with several teams, built through sheer repetition of fixture as much as any personal acrimony. But, if they did have a true ‘grudge match’ based only on the bitterness of previous encounters, perhaps it is with Champions Club. In their single clash, Champions Club emerged on top, whining and whinging and kicking their way to a one-goal win earlier this season. Fitting, then, that ORDOB should line up with the exact same squad, bar one change: Alex Messenger – injured in that game – replaced by another Alex, this time of the Dernie variety. 
Yoni Gordon-Teller’s pre-match team talk focused on discipline, in not allowing Champions Club to drag ORDOB down to their level. If they wanted a fight, Barclays would deny them like other banks deny fascists. Team talks, though, are made to be scrunched up and launched out of the proverbial window.
Within the first minute, as Champions Club’s striker found his route to goal legitimately blocked off by Dernie and Sam Sholli. He went down clutching his face, making a noise that most people grow out of once they have passed the age of six months. Sholli suggested he might want to call an ambulance or visit the local hospital, perhaps. He did not appreciate Sholli’s concern, pushing him in the back. Sholli returned the shove, and the scuffle was underway. Referee Peter Wankes stepped in and tried to dissipate tensions, but Champions Club were intent on raising them to boiling point.
Sholli – sin-binned, as was his provoker. Play resumed at a frenetic pace, the aggression from the opening moments coursing through the challenges, the blocks and the fury of the shots. Still, no breakthrough. Both Gordon-Teller and Beth Mead in the opposing goal had their work cut out, but were equal to everything that their defenders did not throw themselves in front of. Andrew Moore, alongside a returned and calmer Sholli, were the bedrock of a watertight rearguard, while Dernie, Robin Eliot and Dom Lodge pressed high, causing problems with their movement and passing between the lines. The only thing lacking was a way past Mead.
It is a rare occasion that halftime at five-a-side arrives with the game goalless, but here it was, proceedings more firmly on the fence than Jordan Henderson’s moral compass. Once the football had started, ORDOB had shown that they were the better side. They just had to maintain their commitment, their attention and their control, and the opportunity would present itself.
And it did. Lodge picked the ball up in space on the left. Head up, surveying his options, he slid a perfect pass into the feet of Eliot, arriving on the right. He took a touch and rolled the ball into the bottom corner: Mead, this time, helpless. 
Having worked so hard to get in front, the goal came as a huge relief, but the understandable instinct to preserve the lead invited pressure. Moore and Sholli remained robust, but little could be done when a shot rebounded off the back wall to a Champions Club midfielder. He shifted it onto his left foot and powered it across Gordon-Teller to equalise. 
Battle well and truly on, Champions Club pushed on. Dernie and Lodge were dangerous on the break, but Mead was in imperious form. His saves were rewarded soon enough. A throw-in on the left found Champions Club’s best player. His first touch to engineer space was exquisite, the second, a lightning snapshot that fizzed past Gordon-Teller from a tight angle. With the clock running down, it would take some character for Barclays to muster a comeback. After toiling to gain the advantage, they had squandered the fruits of their labour. Single-goal heartbreak was again on the cards, and it could not be happening against a more babyish assortment of arseholes. 
Picture this, picture this, what a finish. Robin Eliot picks up the ball in the centre circle, his right boot follows through the ball and sends it swerving and dipping and spinning once more beyond Mead’s desperate dive. Just when ORDOB were fumbling about for the pedals, Eliot had provided the clutch. With minutes to go, it was all or nothing. 
Sholli and Eliot were heroic, charging down Champions Club missiles time and again, frustrating their opponents through their sheer force of will. Moore was simply always standing in the right place, first to every loose ball cannoning about outside his penalty box. One long ball saw Sholli slip, but the striker dragged the one-on-one wide. Sholli was chopped down cynically from behind, and Champions Club received their second sin bin of the day. A hefty fine is sure to follow.
In the final throws, a heart-stopping moment. Dernie fed Lodge on the left. He strode onto the ball and curled a delicious effort towards the far post. It looked for all the world as if it was destined for the net, but Mead plunged down a huge left claw to swat the ball away: an extraordinary piece of goalkeeping to prevent what would have been an extraordinary Barclays win.
The referee blew up, and the adrenaline of the previous 40 minutes had a release valve. ORDOB went to shake hands, some Champions Club players were keener than others, but this had truly been a fight. Barclays had stood their ground, with and without the ball, and could hold their heads high. Some draws feel like victory. As Champions Club cried their way home, ORDOB left to the streets of Camden, proud. 
Final Score: One Regular Day Of Barclays 2-2 Champions Club
MOTM: So hard to choose this week, as the point is a result of the collective more than any individual performance. Shout out to Robin Eliot, whose goals were vital – his second, an absolute belter under any circumstances. But the award goes to Andrew Moore. Defensively, he was impeccable, put his body on the line, and provided a cool head when others around him were losing theirs; the Alessandro Nesta to Sam Sholli’s Fabio Cannavaro.</t>
  </si>
  <si>
    <t>⚽MATCH REPORT⚽
Is this what momentum feels like? An inevitable force that propels a side forward, regardless of its composition or opposition? One Regular Day Of Barclays may have endured an uneven and unfortunate start to the campaign but, with one game week remaining, they are finishing strong. This is the kind of thrust that, should they take it into next season, could result in a title charge. As they walked off the Castlehaven pitch, Champions League music blasting through a nearby speaker, the dream did not feel completely wild.
They had dissected UCL I&amp;E here, who had cowered like rabbits caught in a lighthouse’s glare in the face of ORDOB’s fluidity on the ball and ethic off it. All the more impressive, then, that this was not a familiar Barclays lineup. Yoni Gordon-Teller, Corey Kearney-Wellington and Mitch Gordon have been stalwarts over the previous weeks, but were supplemented by Jack Windsor and Omri Levin, both of whom had not been available for months. Their return would be devastating, a shot in the arm of a league that never ceases to surprise. Completing the ORDOB squad was ringer Danny – of possible relation to the former Zenit St Petersburg midfielder of the same name – with the face and physique of Gareth Bale in his halcyon left-back era. 
And Barclays did begin brightly. Upon a base comprised of two of Kearney-Wellington, Levin and Danny, they pressed UCL into oblivion. Gordon and Windsor – ORDOB’s strike partnership that most sounds like an estate planning law firm – did not let their opponents get out of their half. Five minutes in, Gordon robbed the last man and poked it beyond the goalkeeper. 
Breakthrough achieved, the liquid football floweth-ed. Most impressive was Barclays’ patience in possession. Forming a box across the pitch, they simply moved the ball quickly, side-to-side, back-to-front, waiting for the gaps to open, allowing their moment to offer itself up. It was reminiscent of Brazil’s ‘Magic Square’ used at the 2006 World Cup, with Ronaldinho and Kaká pulling the strings for Adriano and Ronaldo. Their shot choice was on point, and only fine reflexes denied Danny and Kearney-Wellington from adding to the scoresheet from distance. The second goal was on its way, though. Playing through the lines, Danny and Gordon combined with sublime tiki-taka play, drawing UCL to the right side of the pitch. It allowed Windsor to ghost in at the back post and, when the ball found him, he slammed it into the top corner. Emphatic. Windsor, with ‘Zaha’ melancholically printed on his back, had arrived with the kind of explosive end product that defined his hero’s time at Palace. 
The chances kept coming. Windsor, Gordon and Danny all squandered opportunities that, on another day, would find the back of the net, but the overall quality of football on show was a joy. They had limited UCL to very little and scared them into retreat. It is rare, on that tight pitch, to enjoy the time afforded to ORDOB. But UCL sat off, knowing that if they pressed, Barclays would simply pop it round them, cut through them like a hot knife through milk. So, they sat off, deep in their half, and ORDOB did it anyway. 
Half-time came and the only regret was the narrowness of the scoreline. It did not reflect Barclays’ superiority, but few leads are insurmountable in Camden. 
As the second period began, Gordon was gifted possession by the ‘keeper, who redeemed himself from the one-on-one. Then, when UCL won a throw-in on the left side, they rolled it infield, where their midfielder ran on to the ball. He smashed it past Gordon-Teller and, though scantly deserved, dragged his team back into the contest.
This is where ORDOB’s confidence shone through. In previous weeks, when the underlying metrics were buried underneath the cold harsh realities of the match itself, they may have wobbled, invited pressure, conceded an equaliser. Not now. They continued playing, doing the things that had been so effective thus far, trusting the process would lead them to victory. It did, but it took a moment of magic to reopen the floodgates.
Gordon does not believe in lost causes, this much has been established. If he had been assigned the case, the OceanGate submersible would likely have been found in a matter of minutes. As the ball rolled out for a throw on the left, he sprinted after it, making a connection just as it inched closer to the abyss. It fizzed goalwards, skimming off the turf, flashing across the ‘keeper before he had a chance to smell the leather. It was exactly what Barclays needed and gave them the impetus to finish UCL off. 
Windsor had been a nuisance all game. He had come so close to a goal of the season contender, flicking it over the defender before seeing his volley tipped over the bar. His persistence would pay-off, first when he slid a ball through bodies at make it 4-1. Then, on his right foot, he capped off another sensational move, but referee Chris Karavanagh had blown his whistle before the ball nestled in the onion bag. A UCL player had strayed into his own penalty area, and a spot-kick was awarded. Windsor, having just had a hattrick cruelly taken away from him, was not going to pass up an opportunity to seal it now. He stepped up and planted the ball into the net’s roof.
From there on, it was plain sailing. ORDOB continued to move the ball, toying with their rivals. Kearney-Wellington, Levin and Danny gave up nothing, and the match fizzled out to its conclusion. If this looked easy, it is because Barclays had made it so. Simple, effective football is often the most difficult to achieve. It requires an abundance of discipline, communication and intelligence. For all their academic prowess, UCL had been schooled at the University of ORDOB. It is a lesson they will not forget in a hurry, however hard the try.
Final Score: One Regular Day Of Barclays 5-1 UCL I&amp;E
MOTM: 
Another week, another solid team performance. Anyone could have earned this award, and I really liked the cohesion and simplicity of what we did. Given the unfamiliarity of the team, it shows what good players you all are that it clicked so seamlessly. We gave them almost nothing at the back (the one lapse led to their goal) and were sublime in attack. Key to this was the return of Jack Windsor, who gave a masterclass in defending from the front, and more than earned his three goals and the match ball.</t>
  </si>
  <si>
    <t>⚽MATCH REPORT⚽
ORDOB gave the fans a night to remember, winning their first ever match 6-4 against a brave Real Sociedistancing.
After a short warm up and explanation of the 'non-negotiables' that are at the centre of The ORDOB Way ™️, the game kicked off. It took a while for ORDOB to find their feet, struggling to find rhythm as RS swept home from a quick counterattack.
The pattern of the match was set, however, with ORDOB having the better of possession, even if chances were not coming easily.
The introduction of John Walters changed matters, writing himself into pub quiz folklore as he prodded home from a tight angle.
Tim Lloyd-Davies and Phil Dupont's skill and energy began to cause problems, but when RS slotted away a penalty late in the first half, it seemed as if they had toiled in vain.
Enter VAR, judging the taker to have exceeded the one-step quota for his run up. He retook, and a foot from Yoni Gordon-Teller diverted it wide.
The second half began and ORDOB immediately took the initiative, with Joe Alexander slotting home his first of the season after a flowing move. RS hit back and then took the lead once more following a throw-in routine that would have made Tony Pulis proud. 
The boys dug deep, with Alexander notching another and Billy Proudlock putting his left foot to excellent use, bagging a hat trick - and the match ball - on the season's opening day.
By the time the full-time whistle was blown, the match had become a procession, with ORDOB's fresher legs proving vital and their superior footballing quality shining through. But for a couple of miraculous saves from the opposition goalkeeper, the scoreline would have looked even more comfortable.
A fantastic way to begin the campaign. We go again.
Final score: One Regular Day Of Barclays 6-4 Real Sociedistancing
MOTM: Everyone played their part. Dupont and Lloyd-Davies provided the adventure needed to break RS down, and it might have gone to either of them were they not shaking the cobwebs off their finishing boots. Ultimately though, it was Proudlock's goals that made the difference, while he also made his presence felt at the back.</t>
  </si>
  <si>
    <t>⚽MATCH REPORT⚽
English football needed this. In a week where Liverpool had their feathers ruffled by Francis Coquelin, Manchester City descended from control into chaos into self-destruction, and David Moyes kicked a football at a legal child, One Regular Day Of Barclays provided one regular day of Barclays - and a necessary dose of sanity - with a disciplined, dominant 10-5 win over Bork FC.
You wouldn't have guessed from the performance that preparations had been far from smooth. Would-be debutant Rob Welsby was a late withdrawal from the squad due to an untimely furniture delivery. Invogirating news for the supporters of Bork, who would have the option of an extra pair of fresh legs that served ORDOB so well last week. However, as one well-drilled unit arrived in Clapham, another took to the turf in Camden.
The opening stages saw ORDOB swashbuckle their way into an early lead, with Phil Dupont's driving run attracting a swarm of Bork players. Joe Alexander was left in a Granny Smith orchard of space, and cooly slotted home when the ball broke his way. ORDOB pushed on, doubling their advantage through a debut goal for Chris Gloyne and, despite an immediate reply from Bork, continued to boss the game, never allowing the opposition to draw level. Goals from Billy Proudlock and Phil Dupont, ending the longest goal drought of his ORDOB career, increased their advantage.
It was a first half characterised by ambitious, front-footed football and a Gegenpress that would make Jurgen Klopp blush. Goals on the transition were commonplace and, supplemented by long-range strikes by Proudlock and Alexander, ORDOB found themselves 6-2 up at halftime and cruising.
The second half was always going to be a different kind of game. Without an option from the bench, ORDOB retreated into a deep block of consolidation, keeping Bork at arms length and utilising the predatory instincts of Gloyne on the break. A vital, last ditch intervention from Dupont prevented the opposition from gaining any momentum, and ORDOB were seeing the game out with a minimum of fuss. That was until, shortly before the final whistle, Alexander decided to introduce a modicum of fuss, controlling the ball with his chest and spinning the ball goalwards from halfway on the volley. It looked destined for the top corner, dipping and swerving and stranding the 'keeper, but flew millimetres over the bar, depriving the on-looking fans of surely the best goal the Castlehaven has seen in many a year. 
The cherry on top of the cake was not forthcoming, but this was the kind of cake that didn't need a cherry. It didn't even need a ganache. It was a perfectly indulgent chocolate sponge, the kind that stands up to scrutiny on it's own terms: no bells, no whistles, it just gets the job done with a minimum of fuss. English teams in Europe might want to take note.
Final Score: One Regular Day Of Barclays 10-5 Bork FC
MOTM: Once again, the effort, focus and attitude of everyone was impeccable, but the award has to go to Chris Gloyne who was a constant thorn in Bork's side, hustling and bustling and bagging four goals on his first appearance for the side.</t>
  </si>
  <si>
    <t>⚽MATCH REPORT⚽
Gazza's tears; Manchester City's financial distortion of the league; Lingard not getting to Milly Rock one final time in front of the Old Trafford faithful - sometimes, football can be so cruel.
As One Regular Day Of Barclays succumbed to the first defeat in their history with the final kick of the only game in North London that truly mattered last night, there was only pride.
While true for every game at this level, it was particularly unclear what kind of opposition Meta FC would provide. Having won their opening fixture 11-1, only to fall to a 9-2 loss in their second - a turn of fortunes that can only be described as 'Hassenhuttelian' - ORDOB approached this game with caution, sitting back in the early stages in an attempt to size up the quality on show.
When the ball broke to the returning Tim Lloyd-Davies on the edge of the area, few could argue that a goal for ORDOB had been coming. However, a week on the gin proved just the tonic, as Lloyd-Davies prodded past the 'keeper to open his account for his new club.
The response was instant and aggressive, with Meta FC taking a 3-1 lead, in part due to some understandable confusion over the baffling rules that intermittently apply to our league. When debutant Jack Windsor returned a roll-out to Yoni Gordon-Teller, a penalty was very belatedly awarded, dispatched. 
Windsor, keen to atone and looking forward to his great-grandmother's upcoming jubilee, took matters into his own hands, driving forward and bagging a goal on each foot. A classy effort from Billy Proudlock saw ORDOB go into half-time on level terms, with all to play for.
The message at the break was one of intensity and ORDOB began the second half like a train on fire, with Lloyd-Davies smashing in two more in quick succession. Meta FC 2's goal to get back into the game was made redundant when Lloyd-Davies and Windsor's energetic press elicited the lesser-spotted 5-a-side own goal. 
Two goals up deep into the second half, it was time to apply the rearguard. Andrew Moore and Nir Ruso, also taking their bows, were strong and sturdy, denying the opposition space around the box as they chased a result. 
While ORDOB could boast a squad of 6, the superior riches of Meta FC 2 meant that they had at least 7 to call on and, just like in a Millipede of the Year contest, these extra legs proved critical. One goal back and they smelled blood, draw level and they went in for the kill. ORDOB put up a robust resistance, but the gaps were beginning to open and Meta FC 2 found one of them in the dying seconds to take the points.
A dispiriting end, but no shame. This was the toughest opponent we have faced and it could have gone either way. The defensive commitment was at times outstanding - I dont think I've ever been behind so many blocked shots in a single game - and we go again next week with the wisdom of defeat.
Final Score: One Regular Day Of Barclays 7-8 Meta FC 2
MOTM: A special commendation to Nir Ruso for a physically dominant debut that caught the opposition off guard. But this week belonged to Tim Lloyd-Davies, who spent his week away rummaging through his attic and finding the scoring boots he grew out of in Year 6.</t>
  </si>
  <si>
    <t>⚽MATCH REPORT⚽
It took Pep Guardiola a year to shape the Manchester City team in his own image. Jurgen Klopp had his feet under the table at Liverpool for a little over two years before it became a side that was able to rein their heavy metal football into a season-long symphony. Sir Alex Feguson took three years before his Manchester United showed signs of the juggernaut it would become. Process, and progress, take time, and the history books will show that it took One Regular Day Of Barclays four games to hit their stride.
Yes, Real Tyskie proved accommodating opposition. Yes, they allowed ORDOB to carve them open twice in the opening 30 seconds, with Chris Gloyne punishing them for their early carelessness with typically ruthless finishes. Yes, a couple of their players looked like they may never have even seen a football, let alone thrown a leg at one. But this was a committed, confident display that did not give Real Tyskie a sniff of a result: the game was won and lost within the first minute.
With the floodgates well and truly open early on, ORDOB continued to flow and peppered Tyskie's goal like an over-zealous waiter at an Italian restaurant. Phil Dupont added to the lead, Gloyne continued to find space and the back of the net, and Joe Alexander attempted another volley from the halfway line, as he is contractually obliged to do. This one, like the last, whistled narrowly past the post.
Halftime came as a relief to the team named after a Polish beer, and as an irritant to the team named after a niche football meme. The message to every player was clear and straight outta compton: express yourself.
Billy Proudlock interpreted these words as to mean "play like a prime Olivier Giroud" and, within seconds of the restart as the ball came to him with his back to goal, he flicked it up first time to his left where Gloyne arrived to bury the volley. 
While two substitutes gave ORDOB the luxury of perennially fresh legs, focus had to remain high, and only a last ditch tackle for Nir Ruso - who is making a habit of being in the right place at the right time - prevented Tyskie from stealing an underserved consolation. Andrew Moore, who had worked hard in every third and whose dainty footwork had engineered several opportunities already, got in on the act in the final stages. His strike may have taken at least one deflection, but they all count, and just you try taking that goal away from him. With the final move of the match, Yoni Gordon-Teller rolled the ball between the lines to Proudlock, whose backheel flick was weighted perfectly for the on-rushing Alexander to sweep home. This was sparkling, fizzing, champagne football from ORDOB, rendering Real Tyskie a mess of warm, flat, European lager. 
Final Score: One Regular Day Of Barclays 10-0 Real Tyskie
MOTM: First of all, a huge thank you to everyone yesterday who, despite the quality of the opposition, maintained focus and energy throughout to help us maintain a clean sheet. It's so rare for any 5-a-side team to get one, I've played against worse teams than yesterday and not got one, but there were no lapses and no gifts. A special mention to Billy and Andrew, both of whom have other exerting physical commitments today, but neither played with anything other than full commitment yesterday. But MOTM has to go to Chris, whose six goals gave the scoreline the sheen the performance deserved. If there were two matchballs, he'd take them both home.</t>
  </si>
  <si>
    <t>⚽MATCH REPORT⚽
The Queen may have celebrated her Diamond Jubilee last weekend, but it was BBK FC who proved themselves to be the kings of the Castle(haven Park) as they put One Regular Day Of Barclays to the sword.
On a balmy evening in Camden, ORDOB arrived in good spirits, coming off the back of a 10-0 win in their last game and a successful mid-season camp in the remote Islington enclave of Market Road. Little did they know that, upon setting up stall, they would be giving away their goods so cheaply. 
This is not to say that defeat came for a lack of effort or endeavour. As Billy Proudlock remarked after the final whistle, "This may sound silly but, for the first five minutes, we really gave them a game". And the opening stages were played out in typical, top-of-the-table fashion, with both sides extending their respective tentacles and cagily sussing out the opposition. But then, when BBK found themselves in behind the ORDOB resistance, an emphatic finish broke the deadlock - and the floodgates - open.
The first half was defined by a defensive disorganisation that has not been at all characteristic of ORDOB in their short but prestigious history. Part of this was down to BBK, who were relentless in their off-the-ball movement and commitment to numbers in attack. They were a physically robust side, rendering irrelevant any idea that ORDOB's advantage may be in the cumulative height of Billy and Tom Proudlock (the tallest brothers to take to the same field since the Berezutski twins) and John Walters (Pulis and Dyche's favourite son). Part of it, though, was a simple communication issue. One became two became six by the break, and things could only get better for the trailing team.
They didn't. Two early goals in the second period dispelled any notions of a comeback, but if any positives are to be found and taken forward, it is pride in ORDOB's response.
Suddenly, the defensive focus that had been absent was there again; the passing was speedier; the options for the man on the ball started to appear; there was ambition to get bodies forward. 
Jack Windsor left everything on the turf, the Proudlocks kept things moving, while Walters chipped away at their deepest man. Phil Dupont battled on, despite the fact that the only thing more fragile than his right hamstring was BBK's ego, shown in their vitriolic reaction to Walters' scathing riposte, "They're not *that* comfortable on the ball".
It was only for a number of excellent saves from the opposition 'keeper that ORDOB did not nab the consolation or two that they deserved. As ORDOB sought a souvenir to take into next week, BBK snatched another two late on to add what most would agree is unnecessary gloss to their scoreline. 
Final Score (according to the website anyway): One Regular Day Of Barclays 0-10 BBK FC 
MOTM: I can't really give a MOTM after that, although everyone gave their all and Phil Dupont was playing with one leg. As I said last night though...
- We compartmentalise: even the best teams are handed out the occasional thrashing.
- We take a lot from the second half performance. I was so proud that, even when the game was gone, at no point did we give up, did we stop playing, did we start making the decisions that quitters make.
- We build up our confidence by beating the teams we should be beating in this league, which is every other team in this league.
- When we play this lot again on the final day of the season, we will be ready for them.
We do indeed go again</t>
  </si>
  <si>
    <t>⚽MATCH REPORT⚽
Greece's triumph at Euro 2004; Jose Mourinho's continued employment; Yaya Sanogo: sometimes, football does not make sense. This is, of course, one of the great joys of the jogo that we call bonito, but there is always the risk that you will be punctured by football's remorseless sting of silliness.
When One Regular Day Of Barclays took the lead after 23 seconds, it felt as if the silliness could not be further away from Castlehaven. Sam Sholli, moments into his debut, finished a brilliant move and the fans, who had waited half a season for his debut, were delirious. This was a moment, a reverse-Woodgatian impact, a statement that read, 'Daddy's home'. When, shortly after, Sholli squared it to Billy Proudlock who scooped the ball into the top corner, ORDOB were purring, with Real Sociedistancing gifting their opponents far more than the recommended two metres' space.
Then, the turning point. A move of such beautiful precision, one touch football, rolling from back to front, champagne, pass and move, Pep Guardiola's wildest dreams manifested, Tim Lloyd-Davies arriving late to bury it.
Disallowed.
Lloyd-Davies' toenail had encroached on the opposition penalty area, and VAR did what VAR does.
This was the lifeline Real Sociedistancing needed, and ORDOB's certainty in their play began to disintegrate. A giveaway on the edge of their box gave one goal back, which soon became two and, when Yoni Gordon-Teller Taibi'd a tame effort from distance through his legs, ORDOB were behind, none the wiser. Sholli bundled in an equaliser on the stroke of half time to save blushes and reset.
ORDOB were positive going into the second half, confident in their superior footballing ability. The opening stages were cagey, demanding a moment of inspiration to crack open the proverbial nutshell. Enter Oli Dernie, another debutant on the night, who, facing his own goal, reversed a pass the length of the pitch that dissected the Real Sociedistancing rearguard and found Lloyd-Davies bearing down on goal. This one counted, ORDOB led again.
Not for long, but the equaliser brought about ORDOB's best period of the second half. They huffed and they puffed and they tickled the outside of the door without ever taking it off its hinges. Nir Ruso took matters into his own hands, pushing the team forward with his typical endeavour. One of his mazy runs almost bore fruit, but his finish almost broke the crossbar. It looked like it might be one of those days for One Regular Day and, when La Real escaped the cosh to nick two in quick succession, ORDOB were once again left scratching their - and each other's - heads.
Lloyd-Davies gave an instant reply, beating two men before calmly slotting away, but this was a composure that sadly, but understandably, was lacking as the minutes fizzled away. Things may have been different if the referee didn't think he was officiating a rugby match, but Real Sociedistancing saw it out in the most niggly way possible. 
Sometimes football does not make sense, and they absolutely knew it.
Final Score: One Regular Day Of Barclays 5-6 Real Sociedistancing 
MOTM: Sam Sholli's twinkle toes added qualities this team has been missing. When he is up to speed, the division better watch out.
A special mention to Nir Ruso too, who unfortunately won't be available for the rest if the season. His commitment, quality, physicality and drive have added a lot to the team and, hopefully, if we continue beyond this season, he will be an important part of the squad again.</t>
  </si>
  <si>
    <t>⚽MATCH REPORT⚽
"The thing about Meta FC 2 is they always try and walk it in". So the cliche goes and, like in most cliches, there is a seed of truth here. Over the course of 40 minutes at Castlehaven, they seemed determined to nurture that seed into a giant tree.
One Regular Day Of Barclays needed no such tender cultivation. At their best, they are a cactus, thriving in the summer heat and prickling anyone bold enough to come near. It has happened too often for it not to be the case: ORDOB are a first half team.
Twice the indomitable Andrew Moore put in a firm tackle and twice he found the returning Chris Gloyne in the opening stages. The striker showed typical composure to give ORDOB a trademark early cushion. Meta FC 2 grabbed one back following a lovely move, but they had no answer for ORDOB'S relentlessness. Joe Alexander, smelling pollen, buzzed around, combining beautifully with Oli Dernie who scratched his first notches on the ORDOB bedpost. 
When the ball fell to Billy Proudlock close to the halfway line, the 'Hornsey Huddlestone' stroked the ball, outside to in, into the bottom left corner. It was a goal of such grace to cap a first half of football so excellent that, when Phil Dupont caught wind of the performance, he ditched his medical at MK Dons to return to the carpet. Could they keep it up?
If there's anything we know about the Meta-FC-2-verse, it's that several contradictory timelines are concurrently possible. While the first half's timeline featured ORDOB's pines pipping the opposition to every ball, the second's saw the gradual growth of an oak, eventually overshadowing the cactus and starving it of the light and nutrients it needs to photosynthesise. Meta FC 2 were aided immensely by the new five subs rule. It meant that they were effectively able to replace their entire outfield contingent with fresh legs - each player on the pitch for only twenty minutes. This is the future of football, where you have starters and you have finishers and the hierarchy between the two is less defined than it once once. ORDOB were running out of steam, and a 5-1 advantage at the interval was slowly chipped away. Meta FC 2, being the xG sycophants they are, would only pull the trigger at the perfect opportunity and, although ORDOB's rearguard was resolute, legs gave way and an inability to keep possession and withstand the pressure saw these perfect opportunities present themselves more and more frequently. The healthy lead was completely eroded. 
In some ways, this side is reminiscent of Jurgen Klopp's early Liverpool team, able to blow the opponent's house down in a first-half frenzy, only to suffer an asthma attack later on. Yoni Gordon-Teller was kept busy to preserve parity, and ORDOB escaped with a point. A disappointing result under the circumstances but, after two defeats, they can take something from stopping the rot. This is the platform from which the glorious run-in is launched. 
Final Score: One Regular Day Of Barclays 5-5 Meta FC 2
MOTM: Joe said that it should be me and, as I am away and he is in charge of things this week, I will defer to his judgement. I did make some important saves, but I really did like the collective attitude of the team in this game. Even as we saw that things were slipping away, even as the legs were quite clearly going in comparison to Meta's freshness, everyone committed and no one hid. We did not drop this lead because of complacency, only an inability to match them physically in the second half.</t>
  </si>
  <si>
    <t>⚽️MATCH REPORT⚽️
“Right, I’m going to try this and it’s not going to be easy”
The words of a tearful Andy Murray as he broke down in tears after losing to Roger Federer in the 2012 Wimbledon Final. Whilst I can’t claim to be in quite the emotional state Andy was back then, it echoes how I feel about taking over March report duties from the GOAT, Yoni!
Right, away from Wimbledon and back to Camden. Our first game without Yoni in goal, and as kick-off was approaching, the skies darkened as if God himself was concerned for ORDOB.
Fortunately the rain more or less held off and as Jack was running slightly late, we drafted in a fella called Alan to play whilst we waited for our 5th player. 
The game began in a fairly scrappy fashion but it was brought into life through a bizarre moment. 
I was in goal and as I kicked a ball back to another pitch the opposition scored. Disaster. BUT!! After a debate, it was disallowed. Result! However, within the next two minutes the opposition proceeded to score a few quick goals. An unfortunate spell, which saw me rather quickly end my stint in goal.
Our new friend Alan stepped into goal, and with the arrival of Jack, we started to regain our composure and play some nice football. 
Billy managed to score a couple of very impressive goals, including one with the outside of his boot. I notched one and there was a comical moment where Phil hit it off the back of their player and their goalie could only watch as it trickled in. 
Oli was driving forward and making the opposition commit players, leading to more space for us to get back into the game. 
At halftime, we were down 6-4 but there was optimism in the camp we could turn things around. 
The second half proved to be a scrappy affair, we huffed and we puffed but for whatever reason we couldn’t quite create the chances we needed. Oli nearly scored an absolute screamer when he ‘twatted’ a shot from far out but, heartbreakingly it shaved the crossbar and crashed against the back wall. After a shaky start, Alan performed heroics in goal in the second half, which meant when Jack scored a long range effort to put us one goal away from levelling there was a genuine chance we could get something from the game. 
Alas, as we committed more men forward, they scored one on the break. 7-5. Game, set,match. Appropriate scoreline given the Murray reference earlier on!
So, it wasn’t the result we wanted but we recovered really well after an unfortunate start and can consider ourselves unlucky to not get something from the game. 
The wins are just around the corner, I’m sure of it. 
Man of the match: I’m giving it to Billy. Some really cheeky finishes as well as a performance that gave us a real chance of turning the tide in the match. 
@⁨Yoni GT⁩ - Let us know what we owe you in regards to match fees</t>
  </si>
  <si>
    <t>⚽MATCH REPORT⚽
On a sweltering evening in Camden, One Regular Day Of Barclays steadied their wobbling ship, ending a winless run of four games with a commanding victory over Real Tyskie. 
One of the perpetual curiosities of football is how, even within the same season, fortunes can turn so drastically. A club that one week looks directionless, hopeless, souless, looks transformed the next, resplendent in the diamond slippers bestowed by a benevolent fairy sheikh-mother. When Real Tyskie took an instant lead, having suffered a 10-0 thrashing at ORDOB's hands in the reverse fixture, it was clear that the rumours were true: the consortium had completed the deal, and were pumping gas into the team named after a Polish beer. 
The shock that, this time, they had players whi could kick a football awoke the ORDOB beast, and the reply was instant, with debutant Dan Gardre gliding from right to left and finishing beyond the goalkeeper. Tyskie provided a speedy response of their own, getting in behind and lashing home to pull in front once more. It would be the last time they led, and they did not have long to enjoy it.
When the ball rebounded to Joe Alexander in the right channel, keeper on the floor and goal gaping, it seemed there was only one outcome. Alexander chose to make the journey to that destination as scenic as possible, scooping the ball up with his left foot and spinning high into the air, agonisingly out of the reach of a lonely, flailing arm. As it dipped back down under the crossbar, Velaxander turned away, a smirk slapped across his face that seemed to say,
"Do you want any ketchup with that chip?" 
ORDOB's answer was in the football, lathering the remainder of the first period with sauce of the highest quality. Chris Gloyne's sharp shooting caught Tyskie's custodian - blinded by the summer sun - off-guard on more than one occasion, while Billy Proudlock, keeping up his 100% appearance record by sacking off his national team's AGM, capped a complete performance with a trademark long-range strike. Only identically sloppy mistakes from throw-ins were keeping the match a contest, and ORDOB could take a 6-4 lead, but nothing for granted, into the second half. 
Gloyne made sure that complacency did not set in, reacting first to extend the advantage to three. That he was a foot inside the area mattered not to the joint referees, whose collaboration resulted in indecision rather than anything resembling competence. When Gardre, thinking quickly, lofted a kick-in from his own half into the stride Rob Welsby's perfectly-timed run, sweeping the ball into the net in one movement, it looked like game over. It was a wonderful moment for Welsby, finally taking his bow after his would-be debut was scuppered by an unforeseen cabinet reshuffle of his own.
Tyskie prodded, and managed nose their way back into contention with some direct but effective football, taking every opportunity to shoot. ORDOB never looked like losing control, however, and it would have been more had they not been denied by a conundrum of a keeper, saving everything that he shouldn't have but letting in the bread and butter. Gloyne poached a couple more, while Alexander passed the ball in to round off a delicious team move. It was his alertness that then killed the game, alive to a rebound off the hoarding when everyone else had stopped, slotting the final nail in the Tyskie barrell. 
ORDOB had responded. They simply could not continue their poor form in good conscience. They had done the honourable thing.
Final Score: One Regular Day Of Barclays 11-7 Real Tyskie
MOTM: A lot of character was shown yesterday, both in response to going behind so early, and to the general run of form we've had. We've played much better than the results have suggested, and it's through the collective effort and focus that we finally got one that we deserved. MOTM has to go to Dan Gardre. It could have been for his almost-assist, skidding a rabona across the turf. It could have been for his RonalDANho ball-juggling run in the second half that let Tyskie knew that there wasn't much point any more. But we'll give it to him for the overall composure and calm, providing ORDOB the oil for an engine that has been running dry.</t>
  </si>
  <si>
    <t>⚽MATCH REPORT⚽
In a week that saw record temperatures melt the UK into a puddle of confused nationalism and baked beans, One Regular Day Of Barclays continued to bring the heat, grilling the ASC II Milan sausage to crispy, juicy perfection.
ORDOB went into this game with a chip on their shoulder. Having suffered narrow defeat at the hands of the Rossoneri II no less than three weeks ago with a bloke called Alan signed on an emergency loan to make up the numbers, this was an opportunity for the real ORDOB to please stand up.
And stand up they did. After a cagey opening few minutes, ORDOB found their stride, pressing their opponents into errors in their defensive third. The ball broke to debutant Rory Benson, whose quick feet enabled him to fire a shot low and hard through the keeper's legs. It was a sign of things to come.
Jack Windsor, who began the night on the bench and ended it - by all accounts - on the dancefloors of Camden, made an instant impact, intercepting the ball with his first touch and laying it on a plate for Benson with his second. The striker licked the plate clean.
At 2-0 up, the football began to fizz as ORDOB decided they fancied a a cheeky spritzer with which to guzzle down their dinner. Playing out from the back, quick exchanges between Sam Sholli and Billy Proudlock at the base helped the side advance up the pitch and feed the danger men. Windsor found himself on the end of one such move, tucking home with the composure of a frozen cucumber. When Benson cracked one in of the bar, it was the exclamation mark to bookend a period in which ORDOB, like a certain Atlanta-born rapper, couldn't be managed.
ASC II Milan's feathers were ruffled. First game a goal from a quick roll-on routine, then another from a long-range drive that travelled through an ocean of legs. Windsor poached another before the interval, but a three-goal lead at Castlehaven is the cushion you put out on the sofa for the guests you want to leave soon after arrival.
ORDOB have been here before. Healthier leads against inferior opposition have withered away under the whimsical desires of The Football Gods, and with halftime came a warning: do not allow history to repeat itself.
What followed was perhaps the best 20 minutes of defensive commitment in ORDOB's brief but illustrious history. Pep Guardiola challenges his players to recover the ball within six seconds of losing it. ORDOB managed to do it in an average of two. Especially impressive was Phil Dupont who, despite leaving his shooting boots on the wrong side of Shadwell, remembered to bring his workhorse boots, shuttling up and down the touchline with the intensity of a Dirk Kuyt off his head on Maoam. Even as legs grew weary, ORDOB held, their communication and familiarity paying dividends. If, in two years, Arsenal's squad is mainly comprised of off-cuts from Manchester City's 2019 title-winning team, ORDOB'S roster may be filled with Alexandra Palace alumni who had aspirations higher than Haringey's prime viewpoint. These 'automatisms' were in full effect, demonstrated in Proudlock's frequent attempts to find Benson over the top. While none of these attempts resulted in a goal, they were evidence of that intangible, ethereal, instinctive connection that only two players who came through the same academy can share. 
Windsor added to his tally, first chasing down a rebound off the wall that everyone else had slept on, then curling a long-range effort off the post with his weak foot. Benson was on hand to add gloss to the scoreline and when Sholli (Rishollison?) drew a foul, using his body to shield the ball and invite contact when a simple backpass would have completely avoided the situation, ASC II Milan knew the game was up: it was writ on the offender's wry smile, who knew that the Sholli had bought the foul at a heavily discounted price.
They kept going, however. Sholli made an heroic (but illegal) block, Yoni Gordon-Teller took a ball to the face before making the kind of save only possible when mildly concussed, and Milan nabbed the most consolatory of consolations with virtually the last kisk of the game.
ORDOB prevailed, their sausage cooked and the barbecue sizzling very nicely indeed as we head into the season's final fortnight.
Final Score: One Regular Day Of Barclays 8-3 ASC II Milan
MOTM: Sharp-shooting Rory Benson showed the value of getting shots and made an explosive impact on his bow. The whole team committed and shut out the opposition in the second half, limiting them only to opportunities at the game's conclusion. But this was Jack Windsor's game. He played like a man determined to end his Gareth Bale-esque winless streak, and it was a complete, rampaging performance from the man in the Palace shirt.</t>
  </si>
  <si>
    <t>⚽MATCH REPORT⚽
What do you do when you have spent the whole week physically, mentally and tactically preparing to play against Manchester City - the whole week thinking about the last game against them, the 10-0 humiliation, plotting how you can protect your own vulnerabilities while exploiting the chinks in their armour that might not even be there - only for Wolves to turn up? You know that they will still give you a game, but any game plan you had is now so far out of the window it has already ruined the neighbour's patio.
When One Regular Day Of Barclays took to the turf and there was no sign of a team bedecked in intimidating gold, heads were spinning. Had they forgotten? Had they forfeited? Were the liquorice allsorts now entering the pitch a showcase of their academy, with the title wrapped up long ago?
Neither. The team that had waltzed their way to the top of the tree with a goal difference of over 50 were no more, having failed to pay their match fees. The league, perhaps the only authoritative body in football to take Financial Fair Play seriously, expelled them, replacing them with Cotton Crusaders: a motley band of Castlehaven referees and associates, who had assumed a points total well beyond their ability. 
Which is not to say that they were a bad team. The first half was a cagey affair, with ORDOB reevaluating their expectations for the game and the Crusaders mixing youthful exuberance with, oddly enough for a team full or referees, a total disregard for the rules of association Camden Rhinoturf. When their goalkeeper strayed outside his area, the whistle blew and Billy Proudlock tucked away the penalty. The response was instant. The Crusaders' preferred move was given its first outing: play it direct, lay-off wide, shot, goal. The scores level, ORDOB went hunting again and, once more, the opposition 'keeper strolled out of his area like Ederson on day release. This time, Rory Benson stepped up, but the wandering custodian made amends. Moments later, Benson was harshly penalised for stepping into his own box, but the Crusaders' spot-kick was foiled by Yoni Gordon-Teller. As the opening period drew to a close, the Crusaders executed another trademark move, sneaking a 2-1 lead in perhaps the lowest-scoring half in five-a a-side history.
ORDOB were about to receive a boost. Joe Alexander, whose participation in this came had been thus far limited due to signal failure at Euston, arrived, determined to provide the kind of service that had been lacking on the London Underground transit system. He also brought fresh legs to a team that had been flagging towards the end of the first half.
Rejuvenated, ORDOB went on the offensive. The hard running of Benson and Phil Dupont pressured their opponents into errors, and defender into straying into illegal territory. Another penalty, the game's fourth, and another goal for Proudlock. Not for the first time, ORDOB were asleep to the restart, and the Crusaders immediately regained the upper hand, sweeping the ball home from the edge of the box.
Then, the goal of the game. Gordon-Teller rolled the ball centrally to Benson, back to goal, whose no-look flick spun into the path of Alexander who, first time on the instep, sent the ball spinning into the far corner. A bolt from the blue, game on.
The next phase was the tensest, and perhaps the most defensively committed. Oli Dernie, Dupont and Proudlock, on more than one occasion, made vital interventions in their own half, blocking, poking, needling the ball away as the opposition was about to pull the trigger. This effort was undone when a stray rollout from Gordon-Teller handed the Crusaders a two-on-one, and they dispatched to retake the advantage. 
The attitude remained positive. This was topsy-turvy match and it only took a moment to swing its momentum. When Dupont, who had caused problems all game, poked the ball past the goalkeeper from close range, it was all to play for heading into the final few minutes. The problem with an Achilles heel, though, is that you constantly have to be checking the thickness of your footwear. Another set piece, another lapse in concentration, and ORDOB found themselves behind to the immense frustration of the fans who have seen this film before. Then, a fight. On the neighbouring pitch. The team of referees ran over to break it up. ORDOB remained, caught their breath, refocused. They pushed their way up the pitch, took risks, and quick footwork from Benson created the space for a shot. Benson, hedging his bets all game, had been unlucky not to find the back of the net. Here, rummaging through his hat of endless bunting, broken wands and bendy spoons, found a rabbit and yanked it up by the ears. With two minutes left, parity was restored, and a point a piece probably a fair reflection of the penultimate game of the season.
Final Score: One Regular Day Of Barclays 5-5 Cotton Crusaders
MOTM: First of all, huge praise for everyone for the character shown. We were behind four times in that game, never let them get to a two-goal advantage, and came back every single time. That's a real platform of resilience to build from. But MOTM has to go to Billy Proudlock, whose composure from the spot at vital times kept us in the game when our football wasn't flowing. Win next week and we consolidate third which, given the fate of the team that was kicked out, really means second. A solid first year.</t>
  </si>
  <si>
    <t>⚽MATCH REPORT⚽
Playing bottom of the league on the last day of the season is always a funny thing. Just ask Tottenham. Six years ago, they faced a relegated Newcastle United. Down to ten men, the Magpies nicked their silver medal, with Andros Townsend delivering one of his four good performances in Association Football. Fast forward to May, and they sealed Champuons League football at Carrow Road, steamrolling the Canaries who were so far down the coal mine, they were practically poking their beaks out of the other side of the earth's delicious crust.
Onto One Regular Day Of Barclays, who were looking to consolidate third place as their debut season drew to a close against a Bork FC side, playing for pride.
In the early stages, it seemed as if this pride was the kind of pride a parent might have when their two-year-old manages to draw something resembling a house: ultimately hollow. They found themselves 4-0 down within ten minutes, and ORDOB hadn't even had to play that well. A Chris Gloyne hattrick sandwiched a neat finish from Billy Proudlock, and a new relationship was blossoming. For two of Gloyne's glut, Yoni Gordon-Teller had provided the assist with risky-but-rewarding rollouts from the back. The GAG partnership was in full swing, and Bork FC were choking all over it.
If ORDOB are good for anything, however, it is giving the opposition a glimmer of hope where there seems to none. Two giveaways at the back presented them with opportunities, gleefully taken. When Andrew Moore, one beer down, stepped into his own area, a penalty was awarded. Up stepped the taker, who smashed it wide. Bork's tails were up and wagging ferociously, and when a fierce left-footed shot was drilled across goal and into the bottom corner, the foundations of ORDOB's lead were creaking.
They did not panic. They kept their heads. They took their opportunities when they came. Gloyne and Proudlock added to their tallies, restoring something of a cushion going into the break.
With great cushion comes great responsibility, and part of this responsibility involved getting Gordon-Teller closer to Gloyne on the pitch. Here came the most significant tactical tweak of the season, with Moore replacing Gordon-Teller in goal, and latter joining the conveyor belt of outfield players. 
The second half began in cagey fashion. Sam Sholli, leader at the back, marshalled the team, organising ORDOB into shape and putting his body on the line, ensuring that no more presents were gifted to the Bork attack. Andrew Moore made several important stops - some on purpose, some accidental - to keep Bork at bay, before he was finally beaten, and switched with former goalkeeping prodigy Phil Dupont. Bork ground out another goal and, with one goal in it, a nervy finish was on the cards.
Then, a moment of magic. Not in the 'genius' sense, but in the way that, occasionally, something happens in football that reminds you why you fell in love with the game all those years ago. As Bork took a kick-in deep in their half, the ball trickled towards their goal. Their goalkeeper, mesmerised elsewhere, perhaps by a teammate on the bench, perhaps by a passing dragonfly, spun back to see it dribble over his goal line and nestle in the corner. This was the moment that the game was clearly won and lost; the moment that Bork announced to the world that they were applying factor 50 to each others backs, sipping margheritas on a beach. Gloyne soon added to his tally, and despite a late Bork reply, Phil Dupont's cat-like reactions stemmed any hope of a comeback.
The game's final move was it's best. The ball arrived at Proudlock's feet who, first time, span the ball into Gloyne's path. An impudent backheel followed, and Proudlock finished sumptuously with his weaker foot to round off the season in the style that ORDOB's football this season has merited.
Third place cemented, Bork sunk.
Final Score: One Regular Day Of Barclays 9-6 Bork FC
MOTM: While not our finest performance, this was a memorable way to end the season. The resilience shown to step it up everytime they got a sniff is something we haven't always been able to do this year, and is the sign of a team growing in trust, confidence and maturity. I will post something like a season review over the weekend with all your stats, but I'm pretty confident in saying that Chris Gloyne finishes the season as top scorer. The five he notched here were crucial, and often earned by his constant carrying of opposition defenders. 👢</t>
  </si>
  <si>
    <t>⚽MATCH REPORT⚽
In a perfect world, a team begins the season with a settled squad. In a perfect world, an efficient transfer window is followed by a smooth pre-season, where new signings are fully integrated, where physical and tactical tarmac is laid, where no new injuries disrupt the plans for the year [ten weeks] ahead. In a perfect world, excitement builds as fans dare to dream. In a perfect world...
At 22:00 on the eve of the league's opening round of fixtures, One Regular Day Of Barclays had three players. Black books had been rummaged through, childhood friends contacted, seances conducted in the hope that ghosts of footballers past might have brought their boots to the afterlife.
In the end, it was the agent-scout efforts of Jack Windsor, Phil Dupont and Billy Proudlock, whose persistent mining paid off when three diamonds revealed themselves: Simon Lomas, Oli Akinwumni-Ladega and Corey Kearney-Wellington. 
Along with Yoni Gordon-Teller, this unfamiliar lineup took to the Castlehaven turf with more double barrels than your uncle's favourite independent brewery in Hackney Wick. Neither ORDOB nor Meta FC 2 gave much away in the opening stages, but the former probably had the better opportunities, with Lomas and Windsor testing the opposition goalkeeper's reactions with sharp shooting. Naturally, Meta FC took the lead, breaking from ORDOB attack and finding themselves two-on-one. The ball was set right, and fizzed across goal into the corner. This was not the last time that ORDOB found themselves outnumbered in defending a counterattack: a symptom of a team getting used to the idiosyncrasies of Castlehaven, as well as each other. ORDOB needed something.
Enter Akinwumni-Ladega who, more or less with his first touch, received the ball with his back to goal just inside Meta's half. He flicked it to his left and smashed the ball, sending it spinning in off the upright. It was quite the introduction, and the spark ORDOB had been looking for.
Level at half time and with increasing knowledge of each other's game, the momentum was with ORDOB. They began the second period with a flurry of chances, peppering Meta's goal like an over-zealous waiter in an Italian restaurant, but the ball would simply not go in. Then, Meta struck, working it out of the corner and setting it up for the least runner to the edge if the box. ORDOB were ruieng their missed chances, and Meta began their most dominant spell. Only last-ditch interventions from Dupont and Kearney-Wellington prevented them from taking a two-goal lead. ORDOB were again searching for something, growing increasingly desperate. The left foot of Windsor delivered, slapping the ball in off the woodwork as the ball broke on the left. Surely this was the platform from which ORDOB would go on to claim the win.
Goal Meta, worked from a throw-in, ORDOB's Achilles heel. It is a theme now, allowing the opposition too much space from set pieces. With time running out, ORDOB committed numbers forward and shots at goal. If anything, Clive, they were almost hitting the ball *too* well, their efforts arrowing true but often too close to the custodian's outstretched limb. They needed a slice of luck, one to bobble in through a sea of legs. Up stepped Dupont who, having seen several decent attempts rebuffed, made his worst of the evening. Wide is was dragging, before a defender's foot intervened, poking it beyond the wrong-footed 'keeper. It's just what the doctor ordered: a slimy, bitter, but ultimately helpful sip of Calpol. In the minutes remaining, Windsor squandered a gilt-edged chance to snatch a winner, but he ballooned the ball over the bar with his weaker foot. 
A draw was probably a fair result, and ORDOB can still go invincible.
Final Score: One Regular Day Of Barclays 3-3 Meta FC 2
MOTM: In difficult circumstances, heat-related and otherwise, the team showed great character to come back on three occasions. But the star of the show was undoubtedly Oli Akinwumni-Ladega, who announced himself with an early contender for goal of the season, and ignited ORDOB into life.</t>
  </si>
  <si>
    <t>⚽️MATCH REPORT⚽️
Some match reports call for a detailed, blow-by-blow account of every pass, tackle and shot that occur over the course of 40 arduous minutes. Others demand a lighter touch, something that better captures the chaotic essence of a game we call "beautiful" based on some notable exceptions to what is, more often than not, a war of attrition.
It is possible that this second option is also employed when so many major events happen that they become blurred in the mind of the reporter, caught up in the whirlwind of brilliance to which they are fortunate enough to be witness. For 40 glorious minutes at Castlehaven, One Regular Day Of Barclays slapped Real Sociedistancing across the Camden Rhinoturf. If anybody has flown to Saudi Arabia in the hope of seeing a knockout this weekend, they could have saved their money.
By the time Billy Proudlock - delayed by TfL's industrial action - had arrived, ORDOB were already three goals to the good, with Real Sociedistancing seemingly committed to a footballing strike of their own. Rory Benson had given his side an early lead, sweeping in from a tight angle, before Chris Gloyne stroked home a penalty following a defender's incursion into his own area. Real Sociedistancing's reply came only after Gloyne had completed perhaps the swiftest hattrick ever notched in North London. While a goal in favour of the opposition has, at times, derailed ORDOB's momentum, there was no such danger here. Proudlock found his shooting boots and Benson bagged another two, giving ORDOB a 7-1 advantage going into the break.
More of the same was the order of the day, and more of the same is what we got. Benson and Gloyne continued to fill their stockings like panicking parents after a last minute trip to a SPAR on Christmas Eve. Another penalty, awarded by a referee determined to make his mark, gave Benson the chance to banish the ghosts that have haunted his every waking hour since the last spot kick he took. This time, he found the corner. 
Sporadic breaks from La Real broke up the monotony of ORDOB dominance, and they bagged a couple more against the run of play: flattering souvenirs to adorn the plate upon which their collective arse was being served. Beyond that, ORDOB did not give them a sniff, the defensive efforts of Joe Alexander, Phil Dupont and the returning Nir Ruso extinguishing any potential kindling. 
There was still time for another Gloyne treble, while Proudlock added a further two to his tally, one apparently out of sheer anger with himself for misplacing a pass. This was the kind of football that said "just look at me when I'm talking to you", but Real Sociedistancing's optical nerve had been severed a long time ago. There were chances, plenty of chances, to get into the twenties, but some inspired goalkeeping - including one extraordinary triple save from Benson - kept the margin down.
The referee blew his overused whistle, the merciful bell tolling for Real Sociedistancing. ORDOB: top of the league, on a plain of their own.
Final Score: One Regular Day Of Barclays 14 (Fourteen) - 3 Real Sociedistancing 
MOTM: Everyone was bloody fantastic. Yes, the opposition were not great, but we've played against shit teams before and not done this. You can't argue with seven goals though, so Chris Gloyne gets this award and two matchballs.</t>
  </si>
  <si>
    <t>⚽MATCH REPORT⚽
On transfer deadline day, One Regular Day Of Barclays did some last-minute business of their own, allowing First Place to join Bork FC on a short-term loan.
Preparation for this top-of-the-table clash was not ideal. Billy Proudlock and Tim Lloyd-Davies pulled out through illness after sharing a lasagne that may or may not have been cooked by a Bork FC-supporting chef. In came Oli Akinwumni-Ladega, Corey Kearney-Wellington and, making his ORDOB bow, Alex 'Messi' Messenger to bolster a depleted squad. 
And it was Barclays who started on top, asserting themselves in the first minute and drawing fine saves from the opposition goalkeeper. When a Bork defender strayed into his own area, a penalty was awarded. Up stepped Rory Benson, who made no mistake from the spot. It was a sign of intent that, unfortunately, only seemed to spark ORDOB's opponents into life. 
A regrettable collision between Messenger and Andrew Moore seemed to propel them both into their own area, and it was Bork's turn to convert a spot kick. An equaliser was swiftly followed by a another goal, the ball sliding too easily between the cumbersome legs of Yoni Gordon-Teller. 
The reply, however, was positive. A sumptuous round-the-corner flick from Benson spun it's way deliciously into the path of Messenger, who lived up to the name on the back of his Barcelona shirt and finished from a tight angle. Bork were far too worried about anybody shooting the Messenger that they had not even begun to account for the possibility of the Messenger shooting one right in their fucking goal-hole.
But...no dice. That was as good as it got for ORDOB in the first half, whose intensity dropped and allowed one of their opponents far too much room for a shot on four separate occasions. In a flash, they were 6-2 down, needing a comeback of Pardewian proportions.
The halftime message demanded more grift and physicality if ORDOB were to stand any chance of recovering a result. Immediately, the difference was palpable. The speed of pass was higher, the distances were better, the attention to defensive details was greater. Akinwumni-Ladega poached to bring his team back towards parity. Bork replied and, in fairness, the efficiency in their finishing is what separated the two sides. ORDOB came up against a 'keeper in inspired form, who seemed to stop everything from point-blank range. It would take something special to beat him, but Benson had something up his beard. Taking the ball on the half-turn, using the defender as a shield, he bent the ball with the outside of his foot round his quivering shins and past an unsighted custodian into the bottom corner. Two minutes later, the Tyneside Quaresma did it again. 
ORDOB were back in the game, and their newfound confidence brought about their best spell of the game. Defensive interventions from Phil Dupont, Kearney-Wellington and Moore provided a platform from which the chances began to flow. The inspired goalkeeper continued to frustrate, but when Akinwumni-Ladega squeezed the ball in with a left-footed drive, there was only one goal between the teams.
This is where ORDOB have room to improve: focus at restarts. Immediately, Bork were allowed to restore their two-goal lead, essentially bursting the balloon that ORDOB had worked so hard to reinflate. Nevertheless, when Benson found another finish, it seemed that all was not yet lost. Good build up play saw him through on goal once more. With the 'keeper laying prone, he went for the chip, lifting it agonisingly over the bar. After the audacity of his previous goals, you couldn't blame him, and it was absolutely the right idea for that scenario. With ORDOB committing high up the pitch, hunting the equaliser like Nottingham Forest hunting for anyone who has ever looked at a football, they left space in behind. Bork capitalised, landing a final blow on Barclays' stoic but bruised chin. 
They finish the matchday top of the league; ORDOB, planning to terminate the loan early.
Final Score: One Regular Day Of Barclays 7-9 Bork FC
MOTM: The second half effort was huge. After losing the first period 6-2, winning the second 5-3 is a great show of character. We know that, if we play every half like that, we will have a great chance of winning every game we play. But Rory Benson, scorer of four goals, takes home the match ball for two outrageous finishes. I also have a soft spot for the same player scoring the same goal twice in the same game (see also; Laurent Robert vs Spurs circa 2004).</t>
  </si>
  <si>
    <t>⚽MATCH REPORT⚽
While Castlehaven's flags flew at half-mast, One Regular Day Of Barclays' flag soared as they swept away ASC II Milan with the nonchalance of a Chelsea owner dismissing a manager whom he had just backed with with £250 million.
A late change to the squad threatened to disrupt preparations. Rory Benson pulled out, his presence urgently required to work on a developing news story, with Bodø/Glimt having taken an unlikely lead in Eindhoven. In stepped Corey Kearney-Wellington, available at notice so short that even Lisandro Martínez would stand a change of beating it in an aerial duel.
Yoni Gordon-Teller's ask before the game was that ORDOB focus on moving the ball quickly and making the opposition run. Bedecked in resplendent and #respectful highlighter green bibs, Barclays did exactly that, recycling possession and not taking the unnecessary risks that have previously undermined promising performances. The only thing that was missing was a goal and, somehow, the game remained goalless with ten minutes on the clock. Then, the breakthrough. Billy Proudlock picked up the ball on the left hand side and, spotting the run of Tim Lloyd-Davies, squared the ball across the box, where Lloyd-Davies, composed, fizzed the ball past the goalkeeper. 
Against Spice Girl convention, one soon became two. A quick roll-out from Gordon-Teller was flicked around the corner by Lloyd-Davies to Proudlock, who prodded home to double the advantage. The combination play between the two men who missed last week's defeat through illness was crucial to the display. Both were adept at holding the ball up and enabling ORDOB to play their football in ASC II Milan's half, supplemented by Phil Dupont's technical prowess: the oil in the engine, the link between defence and attack. Now they were feeding each other, and it was far more tasty than the dodgy lasagne that had ruled them out a week prior. When Proudlock planted an effort in off the post just before the break, ORDOB had the cushion their play had just about deserved.
It was not a perfect first half by any means, and Milan had still created chances. For Barclays to see out this game, they would have to increase their off-the-ball intensity and close the defensive distances, making opportunites harder to come by for their opponents.
The second period began with a new-found focus. Sam Sholli and Kearney-Wellington formed an impermeable partnership at the base of defence, throwing themselves in front of everything and using their physicality to shrug of Milan's attempted comeback. It would take something special to revive their hopes, and special is what we got: a rasping, long-range strike that curled into the top corner. 
Whereas, in the past, such a riposte has caused mild panic in the ORDOB ranks, Barclays found a way to keep calm and carry on. The rearguard remained compact, the passing composed, and soon enough, Lloyd-Davies found himself one-on-one. He poked it through the 'keeper's legs, and restored the three-goal lead.
From there, ORDOB held and no more sniffs were given to a Milan side desperate for a line of the action. Kearney-Wellington embarked on a one-man mission to pick off the opposition, in one instance shoulder-barging an attacker so hard he landed on the Electric Ballroom dancefloor, and smashing the ball into an opponent's face from close range in another. It knocked any remaining wind from Milan's proverbial sails, and Lloyd-Davies was on hand to capitalise late on, completing his hattrick in the final throes. 
It was the icing on the cake of getting-back-to-winning-ways. Gobble it up, lick the plate clean, because it's the only football you'll be allowed to enjoy for at least a week.
Final Score: One Regular Day Of Barclays 5-1 ASC II Milan
MOTM: Difficult this week. It was such a collectively solid performance that, while never scintillating, was exactly what was needed. The award therefore goes to both Corey Kearney-Wellington and Sam Sholli. I did not have a save of note to make in the second half. That's because, every time they had a shot, one of these two got something in the way. It was worthy of Mourinho's Inter.</t>
  </si>
  <si>
    <t>⚽MATCH REPORT⚽
Maybe, just maybe, something special is brewing at Castlehaven. With just four games remaining, One Regular Day Of Barclays waltzed their way back to the top of the table, showing courage, character and, eventually, class, coming from behind to slap Meta FC 2 back into the Zucker-verse.
Under the lights, the evening got off to an inauspicious start. ORDOB found themselves two goals down in the opening five minutes as Meta twice exploited chasms so large that not even Gareth Southgate's legion of defenders, lying head-to-toe, could have plugged them. Barclays had simply not turned the engine on, let alone got out of first gear.
A mark of a good team, however, is their response to adversity. Chins and intensity raised, ORDOB cranked up the pressure. Oli Dernie received the ball at the edge of the Meta box, swivelled on a sixpence, and fired the ball low and hard with his weaker foot. It proved just the tonic necessary to sober up a hitherto gin-riddled performance. 
Shortly thereafter, Rory Benson, returning to the team after withdrawing from last week's squad with news-induced grief, equalised from close range with trademark power. Parity restored, Barclays pushed on. First, Chris Gloyne pressed and pounced and punished Meta with a low drive into the corner. Then, the spectacular. After good work from Billy Proudlock on the left, the ball broke to Joe Alexander on the right. He stepped onto it and, without breaking stride, passed the ball in off the far post from distance. Proudlock, not one to be outdone, soon conjured something equally spectacular, taking the ball on the turn and pile-driving it past the goalkeeper from close to halfway.
When a strategy is proven to work, it is remiss to eschew it. What followed was a flurry of efforts from range that will be filed in the "hopeful" folder, as Benson, Gloyne and Corey Kearney-Wellington peppered Meta's goal, clanging the back of the Castlehaven cage time and again, providing the percussion to ORDOB's sweet symphony. Just before the break, Alexander and Gloyne found the antidote, combining with passes one, two, three four five, catching the fish alive and then stomping on its desperate gills.
Having transformed a two-goal deficit into a four-goal advantage by the break, Barclays had the momentum, but they have been here before, only to lose focus and energy and allow their opponents back into the game. 
Gloyne's strike early in the second period put paid to any notion of a comeback, though it was immediately followed by Meta's most dangerous moment of the game's remainder. From the kick-off, a curling effort bounced off the inside of one post, the face of the other, and out for a throw in. It was the closest shave that ORDOB suffered in the half, as Meta's attack otherwise proved as blunt as the Gillette Fusion that your dad bought you for your 14th birthday. That was in part due to the sterling defensive positioning and anticipation of Dernie, Kearney-Wellington and Alexander, who shored up the back line and gave Meta minimal whiffs of Yoni Gordon-Teller's goal. 
The rest of the game, in the mind of this reporter, is a bit of a blur, such is life when you have two elite goalscorers as Gloyne and Benson in your ranks. All attacks seem to merge into one, all goals a squidgy mass of moments, a sensation that only the best teams are able to achieve. Manchester City tallied 99 goals in the Premier League last season, but I defy anyone to remember and accurately describe a single one of them. 
One moment does register, though. Proudlock, who managed four goals of his own on the night, embroiled himself in a row with a Meta player claiming that he had used Proudlock as a crutch after tripping himself up. To Proudlock, this felt like a needless tug, an act of violence from a man resigned to defeat. Whatever the truth, the referee felt the need to have a word with both players to calm things down, Alexander assuming the role of Special Envoy for Peace in the Middle Field. This is the kind of thing, of course, that "nobody likes to see". ORDOB fans will be enthused: no one ever won anything without a bit of needle. 
And so, ORDOB ended the night top of the pile after an emphatic comeback that seemed to say, "Wham! Bam! Thank you, ma'am, for everything!" Maybe, just maybe, something special is brewing at Castlehaven.
Final Score: One Regular Day Of Barclays 12 (officially, but it could well be more) - 2 Meta FC 2
MOTM: Once we started playing, and the attack clicked into gear, any of the forward players could have taken this award. But I will give it to four-goal Rory Benson, who supplemented his finishing with endless running and physicality, drawing in defenders and affording Gloyne, Proudlock et al. the space to fill their boots.</t>
  </si>
  <si>
    <t>⚽MATCH REPORT⚽
Is it premature to be talking about "One Of Those Nights At Castlehaven™️" with the reverence that one might describe a Champions League match at Anfield or, say, an evening on the tiles of KOKO, where the confetti canons boom? Perhaps, but you cannot blame the Castlehaven kop for indulging a little in their wildest fantasies. Here, One Regular Day Of Barclays smashed Real Sociedistancing to smithereens, leaving them scattered across the Camden peninsula, far more sociedistanced than they were at kick-off.
It is worth mentioning that that ORDOB faced this adversary in their first ever match, just five short months ago: a tight affair that ended 6-4 in Barclays' favour. It is a sign of how far they have come in a small amount of time that Real Sociedistancing were out of the game before they could say Corey Kearney-Wellington, assuming they knew his name. And it was Kearney-Wellington who set the tone in the opening exchanges. A rock at the back throughout, he fizzed the ball forwards and continued his run, receiving it back at the edge of the box and reversing it past the goalkeeper for his first ever Barclays goal. A promising start, but no one could have envisaged quite the irreparable damage done to the floodgates. 
Soon after, Rory Benson's dancing feet caused havoc for the defense, who seemed perennially hypnotised by the twinkle in his toes. Two became three when Tim (Tom) Lloyd-Davies stepped onto the ball, curling it into the far corner from close range. 
An instant reply. From the restart, La Real played a quick one-two, and the striker was in to drive the ball between Yoni Gordon-Teller's legs. Previous iterations of this ORDOB team may have retreated, panicked, allowed their opponents a foothold. But recent weeks have shown a side made of sterner stuff. Chris Gloyne wriggled his way through in typically tenacious style, and the three-goal cushion was restored. 
How that three-goal cushion expanded to 15 over the following half-an-hour is too transcendental an event to accurately be described in words. If there is a medium for it, maybe interpretive dance would work best, but this is not the best platform for that particular art form. The story of the game will, therefore, have to be told through mini biographies of the players who participated, in alphabetical order of first name: 
Billy Proudlock: despite his early years spent marshalling defences half his size, the Hagrid of Hornsey has developed into quite the midfield general. Against Real Sociedistancing, he was on top form, dispatching five goals with customary élan. Yes, he was greatly helped by a defence that seemed to think he was *their* target man, but the ball gravitates towards the best players, regardless of who has possession.
Chris Gloyne: electrifying, ELECTRIFYING. Chris Gloyne - who, despite only ever wearing a Denmark shirt, has no affiliation with the country - would fit seamlessly into a Thomas Frank side. His pressing is relentless, and Real Sociedistancing were his Manchester United, the perfect opposition for this chaos merchant, playing out from the back with only slightly more composure than David de Gea, Harry Maguire et al. Five goals, and the Golden Boot is on.
Corey Kearney-Wellington: arguably his most solid performance to date, Kearney-Wellington won his duels against occasionally tricky opposition. This no-nonsense Nelly can play a bit too, you know, and showcased his range of passing when he wasn't busy finding more room in his pockets for opposition attackers.
Jack Windsor: look up "getting in on the act" in the Oxford English Dictionary, and there is the beaming face of Jack Windsor. Despite train delays ensuring that Windsor only arrived deep into the second half, he wasted none of his own time in leaving an impact, bagging a goal and running La Real ragged as they surrendered in the wake of legs so fresh they were practically still clucking (or something).
Rory Benson: six goals including a late, cheap penalty dispatched with such ferocity that he will be undertaking mandatory counselling with immediate effect, Benson was a joy. Camouflaged in a green and red Fluminense strip, he often went undetected by Real Sociedistancing players, popping up in space time and time again. His burgeoning on-pitch partnership with Gloyne (BaG) has given ORDOB two of their biggest wins in consecutive weeks. There are GOALS in this team.
Tim (Tom) Lloyd-Davies: Everywhere. When ORDOB attacked, there he was, oiling the engine and greasing the BaG. When ORDOB defended, there he was again, nipping in to poke the ball away, just as the opposition thought they were in. It was a selfless performance - so selfless that he refused to tell the referee his real name - but one that glued it all together, helping Barclays control every phase of the game.
Yoni Gordon-Teller: a hilarious quadruple save in the first half aside, this was a quiet day at the office. Real Sociedistancing had one player who could *hit* a ball, but they barely had the ball. A lovely evening watching glorious football unfurl before his very eyes.
Final Score: One Regular Day Of Barclays 20 (TWENTY) - 5 Real Sociedistancing
MOTM: Again, could have gone to anyone really. But Billy Proudlock quietly dominated this game, proving those who dismissed him as purely a "defensive" player unceremoniously wrong. Proudlock will be hoping to take this performance into his stag do this weekend, where he will likely be burying shots of a different kind. 🍻</t>
  </si>
  <si>
    <t>⚽MATCH REPORT⚽
Nothing worth having ever came easy. On a chilly evening at Castlehaven, One Regular Day Of Barclays succumbed to defeat, losing initiative in a title race that seems destined to go right down to the wire.
Only one change was made from the side that swept Real Sociedistancing away, netting 20 goals in the process. Joe Alexander, returning from a scouting mission at Munich's most heralded beer festival, came in for Tim Lloyd-Davies, currently scouring the Aegean for the next Georgios Samaras. It is a level of continuity that has been mostly absent from selections and should, on paper, have stood Barclays in good stead. 
Football though, as we know, is played on rhino turf, and it was De La Goal who grabbed the rhino by the horn.
On a run of three consecutive wins themselves, they powered into a two-goal lead. The first, a neat finish from the edge of the box after De La Goal created an overload on the right; the second, a strike from range that flashed beyond Yoni Gordon-Teller's despairing dive at the near post - one that he may have done better with. 
ORDOB were shaken out of what had been a sleepwalking performance. Alexander picked the ball up in the left channel and scuffed the ball on target. The De La Goalkeeper, who had so far repelled every Barclays effort, was caught off-guard as it squirmed past him. It was the slice of luck that ORDOB needed, but the opposition had already devoured most of the remaining luck pie.
De La Goal were back in front after another lovely move was expertly finished, with ORDOB's defence so all at sea that the British Government were already preparing their Rwandan visas. Once again, Barclays conjured up a response like a tired magician struggling to win over a children's birthday party. Jack Windsor's speedy throw-in set up Rory Benson, who fired home from a tight angle. Everytime they struck back, however, De La Goal seemed able to move up a gear. They found a fourth, and ORDOB needed half-time.
The first-half showing was akin to those seen in PSG's customary quarter-final exits in the Champions League the moment they play a decent side, deprived of competitivte action having wrapped up the Uber Eats in December. It is possible that, as enjoyable as they were, ORDOB's last few games had not been the sternest tests of their ability. Now, facing a real challenge, they were caught a little short. It was poor 20 minutes, and ORDOB had to improve in a number areas, including passing, creating chances and defending.
And they did. The structure and spacing were immediately improved. Corey Kearney-Wellington, Alexander and Windsor held firm at the back, while Billy Proudlock, Chris Gloyne and Benson probed for the goal that would pull Barclays right back into contention. And then it came. Gloyne robbed the last man and the ball fell for Proudlock, who stroked it early into the bottom corner, catching the 'keeper off-guard. 
ORDOB, on top, were enjoying their best spell of the game. They huffed, they puffed, but the quick one-twos - the passing fluidity that had characterised recent games - were just slightly off, and the house would not be moved. It forced Barclays into speculative efforts from distance which, against a custodian who knew how to use his hands, registered low on the xG charts. 
And then, the killer. Two ORDOB men were drawn over to the left-hand side, and a De La Goal man was left in acres of space at the edge of the area. As the cut-back arrived at his feet, he had ample time to dispatch and push the game slightly further out of Barclays' despairing reach. As ORDOB pushed, the wounds of the opening period bled once more, and De La Goal were more than happy to grind some Himalayan rock salt into them. Gaps were exposed and another one-on-one was converted, followed by an emphatic effort rifled into the top corner: the exclamation mark on a scoreline that perhaps flattered the victors, but a result that they had earned.
And what now for ORDOB? With two games remaining, they are a little horse that needs milk and needs to learn how to jump. But impossible is nothing, as a little horse called David once proved to the world's utter dismay.
Final Score: One Regular Day Of Barclays 3-7 De La Goal
MOTM: I don't think it's controversial to say that individually and collectively, all seven of us had better games. But Jack Windsor takes it this week, for his drive, tenacity, positioning, the way he helped sure things up in the second half, and his constant encouragement from the sidelines.</t>
  </si>
  <si>
    <t>⚽MATCH REPORT⚽
¡HAY LIGA! 
What makes a title race? Is it the twists and turns, the emotional rollercoaster, the nerves and anxiety that fuel every kick of the ball as the league spirals ever closer towards its conclusion? Is it the pressure, the undilutable importance of each match, the way that teams must first and foremost battle their own psychological demons before they can even dream of overcoming their competition? Or is it clashes like these, when two highly accomplished sides meet, craving victory, and the contest seems cast as if under its own spell, sparks flying in a self-contained whirlwind that reminds us at every turn why we fell in love with this stupid, illogical, beautiful game?
As the hashtag #BORORD trended, those watching could not have been further from borord. From the outset, it was clear that this would be an intense, close affair, decided by the finest of margins. One Regular Day Of Barclays, lacking what you might call a 'natural goalscorer' adopted a false nine system, with Joe Alexander and Oli Dernie sharing the role, ably supported by Rob Welsby, and a double pivot of Sam Sholli and Corey Kearney-Wellington sharing defensive duties. It proved a solid platform with ORDOB, having learned their lesson from last week's painful defeat, looking to keep compact in the early stages and suss out their opposition. The danger came on the break and, midway through the opening period, Dernie reacted quickest to a rebound off the back wall. One touch, finish, and you would forgive the coaches who brought him through the youth ranks for indulging themselves in a pat on their collective backs and accompanying glass of claret. Dernie doesn't score many, but his goals are usually vital: a big game player, often the man to break the ice on the frostiest of occasions. 
This was the pattern of the play, but Barclays' counterpressing goal prompted a reaction from Bork FC, determined to desterilise the needle of their tiki-taka domination. Shots began to rain down on goal and, soon after, the referee - wanting a slice of the action pie - thought it high time to Mike Dean his way into the game. A strike from range was parried by Yoni Gordon-Teller to Kearney-Wellington, who returned the ball to his goalkeeper. Penalty, for a one-two between keeper and defender. 
Protests descended. 
"It was a save, not a pass!"
"How can you give a pen for that, ref!?" 
Dean's shiny scalp glimmered under the twinkling floodlights. 
"You could have caught that," he replied, to a bemused Gordon-Teller. 
"You don't get to decide what I should and shouldn't save," the 'keeper argued.
His resplendent scalp was not for turning. Bork, sympathetic, rolled the penalty to Gordon-Teller: an act of great sportsmanship which, especially under the high-stakes circumstances, captured the spirit in which this fixture was played. 
The pressure was building, however, and when Bork poked home shortly before the break, it had been in the post longer than Pat's career.
Halftime brought a chance to regroup. Barclays needed a modicum more calm to their play. They had started rushing, and possession was hard to come by. Composure was the order of the day.
BAM! Kearney-Wellington's thigh goes straight through the winger's midriff, sending him through the netting, time itself and onto the sticky dancefloor of Proud. It set the tone for a frantic start to the second half, with ORDOB struggling to gain control and Bork pushing them back, stifling increasingly desperate attempts to get up the pitch. When they did commit, Bork were dangerous on the counter. As the ball arrived at the feet of a Bork midfielder on the right-hand side, he struck from distance and it zoomed into the top corner past an unsighted Gordon-Teller. 
Barclays, under the cosh, had to be better. Sholli took up a more aggressive position and drove through the Bork backline, feinting to shoot and, eventually, stretching out a left leg, canoning the ball off the inside of the post. It just would not nestle in. When the league leaders broke and found themselves with a rare clear sight of goal, the striker buried it like an over-zealous undertaker. A sucker punch, game over, season over, obituaries written, OFTV setting up its exploitative cameras on Camden High Street.
But this game we love is stupid, illogical, beautiful. Scripts exist only to be ignored and, fortunately for ORDOB, Joe Alexander cannot read. With the seconds ticking away, never to be recovered, Alexander the Great took the ball on halfway, used the defender as a screen, and whipped a curling effort into the upper bin; goalkeeper, statuesque. 
Adrenaline, belief, confidence coursing through Barclays veins, the team found a transformative, transcendental energy. The Bork fear was palpable, Bork blood smellable. ORDOB pushed, fighting like beavers for every ball, harassing their opponents into errors. Sholli again, driving forwards, drew a foul right on the edge of the penalty box from the last man. The referee, generously, only awarded a free-kick. But Bork had been warned. 
Moments later, as Welsby fizzed the ball to Sholli from left to right, he brought it down with his chest on the cusp of the area. Urged by Alexander to shoot, he pummeled it into the ground....
The net rippled.
Ecstasy, but still time for more. Alexander, buoyed by his recent success, took aim again. It arrowed down the middle of the goal and the 'keeper, caught on top of the ball, got a slight touch. It bobbled under him, agonisingly flicking over the top of the crossbar. 
Still time for Bork, too. An attack down the right led to a cutback and the opportunity for a last-gasp tap-in to seal the result. Enter Kearney-Wellington, this time getting in front of his man and swiping the ball clear: as important an intervention as the Barclays goals that had preceded it - one that keeps the season's candle flickering to the final day. The referee blew his whistle, and ORDOB cling on to the title race's coattails by their fingernails.
North London is red. The colour of Castlehaven will be decided next week.
Final Score: One Regular Day Of Barclays 3-3 Bork FC
MOTM: Genuinely a pleasure to play in that game, to play in that team, to play against those opponents. That was as hard-fought as any result we've earned over the last two season, and probably the best-feeling draw I've ever been involved in. Oli Dernie and Rob Welsby did not stop running, while Sam Sholli and Corey Kearney-Wellington provided the foundation for a huge defensive effort. But when all looked lost and we needed something, Joe Alexander pulled something special out of his wizard's hat. Simply put, it changed the game and maybe, just maybe, the destiny of the title.</t>
  </si>
  <si>
    <t>⚽MATCH REPORT⚽
"One Regular Day Of Barclays. That's all I ask for. Will never happen."
And it will never happen, because regular things do not happen at Castlehaven. Not when One Regular Day Of Barclays are in town. Because ORDOB are massive, everywhere they go.
A night that began in faint hope and ended in uncertainty gave way to a glorious morning of surprise jubilation. Barclays went into the game with their fate out of their hands, the pony in a three-horse race. They could only try to win their game and pray that other results go their way; they needn't have worried. Because ORDOB are massive, everywhere they go.
It did not take long to go behind. ASC II Milan struck early, planting the ball into the bottom corner after Barclays had afforded their striker too much space on the area's frontier. Enter Rory Benson. The goalscorer equalised with a tackle - just reward for his trademark pressing. Soon after, he profited from another turnover high up the pitch, powering into the back of the net. Only breathtaking goalkeeping denied Benson and Tim Lloyd-Davies from increasing the lead before the break, but Barclays had turned the game around without getting out of second gear. Because ORDOB are massive, everywhere they go. 
Milan's guns were blazing. The second half began with an assault on the ORDOB goal. First the Italians converted from a rebound after a shot had cannoned back off the rear wall. Then, a swift team move cut through the Barclays defence like scissors through disintegrating wrapping paper. The first-time finish from the right winger was dispatched with the ruthlessness of a Prime Minister throwing her Chancellor to the wolves for a policy that she had endorsed. The Italians were jubilant, knowing what a win would signify. Because ORDOB are massive, everywhere they go. 
Belé (Edson Arantes do Proudlock) flashed an effort low into the corner from distance to level matters, but the equilibrium did not last long. Once again, Milan progressed the ball and their forward had an acre on the edge of the box in which to work. He slid the ball beyond an outstretched Yoni Gordon-Teller. Advantage Milan. A response and hugely improved performance was needed for Barclays to retain any hope of promotion. Benson chipped the ball over the top to fellow jewell of the Alexandra Palace academy, James Wise. His connection was good, but the volley steered wide. Corey Kearney-Wellington's piledriver drew another phenomenal stop from the Milanese custodian. Time was running out, the whistle on the neighbouring pitch blown. But this story does not end here. Because ORDOB are massive, everywhere they go.
With Milan searching a fifth, space opens up. Gordon-Teller finds Benson, whose first time pass is weighted perfectly for the onrushing Belé. One touch out of his feet, the second to poke it into the top corner. Because ORDOB are massive, everywhere they go.
Seconds left, the game is anyone's. Milan surge forward, but cede possession. Somehow, deflection after deflection feeds Belé who drives towards goal, as if the Rhinoturf craves one final moment of drama. Belé steadies himself, strikes, the net bulges. The finest final minute performance since Steven Bergwijn. With practically the final kick of the season, he has won it. ORDOB have won it. Because ORDOB are massive, everywhere they go.
And then, the wait. Pages are agonisingly refreshed, to no avail. Tired eyes give way to sleep, and dawn brings the news that Barclays' heroic comeback, finding a way to overcome Milan, is nothing more than a consolation in a campaign that had promised so much. But regular things do not happen at Castlehaven. A message brings news that the promised land is indeed within reach, should they want it. Because ORDOB are massive, everywhere they go.
This was Schrödinger's display: both poor and sloppy by the lofty standards set earlier this season, yet Barclays' finest forty of resilience, belief, composure and courage.
This was Schrödinger's win: both not enough to attain promotion, yet all that was ever necessary in its pursuit. Because ORDOB are massive, everywhere they go.
A new era beckons; riches await. But planning for what is to come is tomorrow's problem. For now, drink it in, savour every drop - something special is happening on our very tastebuds.
Final Score: One Regular Day Of Barclays 5-4 ASC II Milan
MOTM: Belé Proudlock. Clutch. The most important hattrick he will ever score. So good the referee thought must be Brazilian. 
What a season he has had, and what a season ORDOB have had. A goal difference of +40, only two defeats, and a standard of football that has more than built on our debut outing. We are going up, and we can approach the Castlehaven Championship with the confidence that we belong. Thanks to every single one of you who kicked a ball for ORDOB this season, this is our achievement, and we will embrace this new challenge with every bit of character that we have shown over the last 10 weeks. Because ORDOB are massive, everywhere they go.</t>
  </si>
  <si>
    <t>⚽MATCH REPORT⚽
As bluster and rain gave way to clear skies and dusk descended upon Camden, so did a brave new dawn. One Regular Day Of Barclays, after a mere two seasons in Association Football, would make their Castlehaven Championship bow, granted the immense privilege of playing on a pitch with three walls instead of two. 
As if to reinforce the increased solidity of their confines, The Board would be their opening day opposition. An intriguing dynamic, with the former having suffered bitter relegation as Barclays received the joyous news of their promotion. Who would take like a duck to these novel waters, and who would emerge a drowned rat?
ORDOB quacked first. Seconds in, Sam Sholli’s robust tackle propelled the ball to Joe Alexander, who instinctively side-footed it past the cold ‘keeper: the biggest shock given to a Board has since Temuri Ketsbaia celebrated his winner against Bolton Wanderers in 1998. 
Indeed, it shocked The Board into life. They drew level immediately, when a midfielder bedecked in a Houllier-era Steven Gerrard shirt flashed a Benítez-era Steven Gerrard thunderbastard into the net. Moments later, he repeated the trick. Barclays players glared at each other; “I’ve a feeling we’re not in League One anymore,” their eyes seemed to say. 
The Board proceeded to dominate the next period, with ORDOB the rat grasping for oxygen. On the rare occasion that they were able to escape the tide, Barclays looked dangerous, but understandably snatched at their chances, fizzing attempts agonisingly high or wide of the woodwork. The Board, though, continued to move the ball – and their opponents – around at their will. A one-on-one was converted, instantly compounded by another long-range strike that deflected off Alexander’s unfortunate leg, wrong-footing Yoni Gordon-Teller. When former Spurs prospect, Cyprus international and current Leyton Orient superstar Anthony Georgiou wriggled free and drilled a left-footed effort into the bottom corner, Alexander’s opener was starting to feel like a Scott Arfield footnote in the story of a drubbing.
But Barclays are made of sterner stuff. Alexander smashed the ball into the unmentionables of Benítez-era Steven Gerrard, rendering him a limping version of Aston Villa-era Steven Gerrard. Testicles – and momentum – shifted, ORDOB began to reassert themselves. Nir Ruso, making a long-awaited comeback, swept home on the stroke of half time, notching a long-awaited first goal for the club. 
Having wrestled back a modicum of control, ORDOB took their impetus into the second half. Rob Welsby, who had been to source of much of Barclays’ attacking verve, unleashed a fierce drive from a tight angle to pull his team within two goals of their tormentors. Back in contention and pushing on, ORDOB came close. Alexander worked the ball onto his left foot but spun it against the post, while Sholli carried the ball from deep and forced a good save from the goalkeeper. Another goal was coming, but not in line with the pattern of play. The Board got a throw-in on the left, played two passes across the edge of the Barclays box, and finished smartly at the near post. 
Once more, ORDOB advanced, committing more men forward than at any point previously in the match. Corey Kearney-Wellington, who had thrown his body in front of countless Board efforts, dribbled goalward, feinted to shoot, and poked a glorious, disguised pass through to Alexander on the area’s rim. He swivelled and buried, stepping up as quite the marksman when the likes of Rory Benson, Chris Gloyne and Billy Proudlock are unavailable.
Barclays’ defensive rear-guard continued to stifle The Board, limiting them only to speculative attempts from improbable range. But Castlehaven is a place where the improbable becomes possible. A broad, Board defender picked the ball up on halfway and whipped it into the top corner. A sucker punch, but there was air in the ORDOB rat yet. Their best moment of football came when Gordon-Teller passed out to Alexander, who laid it to Kearney-Wellington on the left; his first-time ball was perfect, finding Welsby down the line; with a single touch, he set it up for Ruso, who controlled with his left and spanked a half-volley with the outside of his right; the bins – and the move - were top. 
Barclays had saved their best until last. It was not enough on the night and yet, in that sequence of one-brain football – indeed, in the entire second-half performance – they proved that they belong. An exciting season awaits.
Final Score: One Regular Day Of Barclays 5-7 The Board
MOTM: First off, an absolutely class second half. To lose the first half 5-1 and win the second 3-2 shows a real character and spirit that has been growing over the last few weeks. If we keep that togetherness and attitude, we will be fine in this league. Man of the match, however, goes to Rob Welsby. He was instrumental in finding space and poise to get us up the pitch, and showed much-needed composure and in-game intelligence when it was needed to stop the oncoming tide.</t>
  </si>
  <si>
    <t>⚽MATCH REPORT⚽
Have you ever fantasised about what it would be like to play in a Premier League match for the team you support? Placed yourself in the middle of the park and wonder how long you could last in the company of elite performance athletes before you either run out of steam or your fraud is exposed by a dodgy touch or misplaced pass?
So you set your sights slightly lower - Football League level - where the pace and intensity drop a little and you may have a second longer to think, to pick out your man. Only last week, you competed against a Leyton Orient player and held your own, how hard could it be?
Probably a bit beyond your capabilities, on reflection, so you envision playing in the Conference, or at a semi-professional level. Surely, if you had simply focused entirely on making it in the game from the age of four, channelled every waking moment into maximising your average footballing talents, bankrupted your parents for driving you from trial to trial up and down the country, this step on the pyramid would have been withing reach. Alas, you did not. You chose Childhood. 
So instead, you will settle for a stroll on the Castlehaven turf, out there where the action happens, no longer shackled between the width of the posts and the cruel semi-circle that cages your body and dreams alike. And then, after a panicked Thrusday evening spent scrambling to get a team together, you get your chance. 
And, my goodness, it is tough out there. What have you done? How could you, even for a second, think you would be able to play a sideways, five-yard pass to a teammate at The Emirates, when you cannot even complete one against Bork FC? You suddenly have a newfound respect and admiration for your teammates who do this week-in, week-out, and make it look so smooth. 
As the Bork avalanche plunges through One Regular Day Of Barclays, who find themselves two goals down within minutes, the mountain's incline steepens. But ORDOB begin to get a grip on the game. Rob Welsby and Phil Dupont, returning to the fold having completed a scouting mission in Andalucia, put their foot on the ball. Andrew Moore, saviour, playing in goal as he has dropped everything to be here and not had time to pick up his kit, more than holds his own, sticking out shovel shoe after shovel shoe to keep Bork at bay. Yoni Gordon-Teller squares the ball to Kearney-Wellington, who sidefoots it into the corner. Such poise, such noise. Minutes later, Welsby switches the play to Gordon-Teller who takes it in his stride. Bearing down on goal, he pokes it forward. The goalkeeper's save cannons of the retreating defender, and Barclays go into the break level. 
It had been a fine end to the opening period. Only the 'keeper's fingertips denied Welsby from handing his side the advantage with a deft chip, but all was to play for if ORDOB could keep their defensive discipline.
The Bork avalanche comes again, and immediately they are back in front. A flurry of what felt like six goals in as many minutes follows, and Barclays are dipping into their overdraft, grasping for air. Positionally they are at sea, their shape an ungeometric splat of despair. This is not meant as a criticism per se, but an inevitability of circumstance. Moore keeps the score down, but when a strike smashes the crossbar and unfortunately ricochets off the back of his arm, it is game over. ORDOB keep going, not giving in: this is now in their DNA. Gordon-Teller spurns opportunities with the goal at his mercy, and Bork work a few late chances, converting to rub Himalayan rock salt in the wound.
This reporter, breathless, blistered and legs aching, realises that the value of playing in goal lies in the time afforded to concentrate on the fine details of a game in a way that lends itself to a more comprehensive, fulfilling match report. This is a dizzying experience at the tornado's eye, an exhausting feat of immersive theatre; the play - a tragedy. 
But in tragedy, there is hope.
Sunset begets sunrise. From ashes, a phoenix rises. 
Final Score: One Regular Day Of Barclays 2-12 Bork FC (I think, website not yet updated)
MOTM: Without Andrew Moore, this match does not happen. Without Andrew Moore, ORDOB blot their record at Castlehaven. Without Andrew Moore, the scoreline is even more unflattering. So I'll give man of the match to Yoni Gordon-Teller.
(Just kidding, obviously it's Andrew Moore).</t>
  </si>
  <si>
    <t>⚽MATCH REPORT⚽
On a heavily-watered Castlehaven pitch, One Regular Day Of Barclays slipped up at their third attempt to find their feet in the Championship. 
There was a more familiar structure to the side compared with last week's struggle against Bork FC. Yoni Gordon-Teller returned to his natural home between the sticks, while Alexandra Palace hall-of-famers Billy Proudlock and Rory Benson made their first appearances of the season. It was a strong-looking lineup and proceedings began perfectly, when Proudlock received the ball on the left and whipped a trademark curler in at the near post from distance, capping off an opening few minutes in which ORDOB had been on top, denying Meta FC 1 possession and moving the ball forward at speed. Danger was just around the corner, however. A cheap giveaway in their own half gave Meta the opportunity they were craving and they duly finished, prompting the question: can a giveaway even be cheap? Is there such thing as an expensive giveaway? If something is free, can it be defined by 'how' freely it is given? Answer in the comments below.
The next goal felt vital, and Barclays were pushing for it. Phil Dupont and Rob Welsby combined with some very neat flicks, but the post and flailing goalkeeper legs denied them as ORDOB sought the advantage once more. A long-range effort fizzed past Gordon-Teller, and Meta gained a lead they had barely earned. 
What followed was football's answer to Dignitas: a clinic in finishing. Everything that Zuckerberg's boys hit seemed to fly into the back of the net, culminating in a reverse shot that beat Gordon-Teller all too easily at his near post. Barclays were in shock, but began to work the ball and regain some sense of control. Benson's shot in anger found the inner side-netting just before the break, and the game was very much afoot.
A scoreline of 5-2 at Castlehaven is like the doomed Marble Arch Mound: unfortunate, disappointing, unsightly, but far from insurmountable. ORDOB just needed an early goal or two in the second period and the Metaverse would surely implode. But Meta were themselves refreshed by the break, and stretched further in front when their striker volleyed through the legs of Gordon-Teller. 
Barclays toiled over the next passage of play, struggling to put three passes together and assert themselves on the game. Meanwhile, Meta were creating overloads at will, with ORDOB's defensive sharpness lacking, and continued to put chances away with corporate efficiency, showing their opponents how big the gap in quality is between them and Meta FC 2. This is what ORDOB are expected to compete against, a franchise akin to Red Bull or The City Group who are able to buy up multiple clubs and launder the money they make from selling your personal data to big tech, all under the guise of "football development". It is an uphill battle, but Barclays are nothing if not fighters. Proudlock, who had been taking up dangerous positions throughout, converted a one-on-one to stick it to Silicon Valley. 
Meta still had room for two more goals, their quick feet around the area causing problems for the Barclays defence all evening. Twice they laid the ball off wide, cut back inside, and slotted into the corner. ORDOB had been taking more shots in the second half to little avail. They had been relatively unlucky in this endeavour: while Meta's efforts had often skipped up off the turf and into the goal, Barclays just had not had the same rub of the green. That was until Joe Alexander took aim and, in the dying moments, found a degree more accuracy from the inside left position, skimming the ball past the outstretched limb of the Meta custodian on two occasions. It gave the scoreline a sheen of respectability, and brought it closer to a fair reflection of the game. 
Ultimately, this was a clash between a team that took their chances with absolute ruthlessness and one that, while not at their best, are still finding their scoring touch as they acclimatise to a new step on the pyramid. And the team that has been at this level for multiple seasons still found time to waste and whinge when they were five goals in front. It begs the question: who were the real winners here?
Final Score: One Regular Day Of Barclays 5-10 Meta FC 1
MOTM: In a game where, collectively, ORDOB were not really 'on it', Joe Alexander perhaps gave the strongest individual performance. Secure in possession, he found a consolation brace, typifying Barclays' never-say-die attitude that has been present in every game this season, despite their difficulties. While we are pointless after three games, we have seven remaining, which is plenty of time to turn things around. The mentality is very strong, we never give up, and it will be vital in the coming weeks as we look to stabilise.</t>
  </si>
  <si>
    <t> 
⚽MATCH REPORT⚽
“For me, it has been the best week or 10 days of my career in this industry.” When Mikel Arteta spoke to the press in September 2021, more than a few eyebrows were raised. Three defeats had handed Arsenal the worst start to a campaign in their history, but the Spaniard’s faith was redoubled by the togetherness and commitment shown by those around him at a difficult time. Fast forward nine months, and Arsenal had clambered off the foot of the table to dine at Europe’s second most exclusive establishment that some punters claim, “is actually better value, pound-for-pound”, and that, “what the food lacks in taste, they more than make up for in novelty cutlery”.
From one Thursday night to another, and another team that had endured their worst ever return from a season’s initiation. But, for One Regular Day Of Barclays, there had been spirit in their losses to The Board, Bork FC and Meta FC 1. From Sam Sholli’s confirmation of availability – “In. Let’s pick the season up.” – it was clear that the squad’s belief that they belong at this level is matched only by their determination to prove it.
“For me, it has been the best week or 10 days of my career in this industry,” thought Yoni Gordon-Teller, who thanked his teammates who had made it to Castlehaven by Rob Green-ing a tame effort from Real Tyskie’s mercurial Italian winger into his net during the opening exchanges. When erstwhile schoolmate of Gordon-Teller and Sholli, Alex Holmes, found himself in a lagoon of space in the right channel and fired into the bottom corner, Barclays would have been forgiven if pre-game optimism had begun to make way for deflating déjà vu. Enter Billy Proudlock who, having walked all the way from Archway, strolled once more undetected by the Tyskie rear-guard and finished confidently to pull ORDOB back into contention.
Barclays tails were up, wagging excitedly as if they’d all just been told what good boys they are. They were snapping into tackles, creating overloads and moving the ball too crisply for Tyskie. Nir Ruso was Harrier-In-Chief, bundling the opposition into mistakes seemingly at times through mere force of will. Like a relentless farmer, he sowed and reaped, popping up just outside the area to dispatch a timely equaliser. Deservedly level, ORDOB pushed on, once more working the ball up the right before switching it to the left, where another overload stood expectant, this time in the form of Corey Kearney-Wellington. Dovetailing beautifully between defence and midfield with Sholli, he stroked the ball goalward, side-footing it in a way that made the Tyskie goalkeeper allow it to slip under his turf-bound torso. Barclays just needed to see out the rest of the half, and they did so with aplomb. Sholli, Russo and Kearney-Wellington formed a three-man wall, standing up when they needed to stand up, blocking what needed to be blocked, and intercepting when the chance to pounce came, shuffling it forward to Proudlock and Joe Alexander who made the ball stick.
At the break, one thing was clear: ORDOB had everything they needed to win this game. Play their game, play smart, and Real Tyskie wouldn’t be able to lay a glove on them. Unfortunately for Barclays, Tyskie were wearing mittens, and applied one early in the second half through a prod from Alex Holmes, their most dangerous player. Not ideal, and the game was on a spoon-edge. Tempers flared: Ruso barged their mercurial Italian winger into the netting, receiving mercurial Italian abuse in riposte. Proudlock, at some point, sustained the black eye that will define his wedding photos and, perhaps, the wedding itself. Alexander and Holmes – despite sounding like an ill-conceived ITV2 Arthur Conan-Doyle spin-off – came to blows, with the ORDOB stalwart believing his counterpart had called him a “Yid”. “I called you an idiot,” came the reply, and Alexander retreated, accepting that, on balance, it is probably better to be the victim of an insult to intellect than it is a racial slur. His side wrestled back control and Ruso, who has found his scoring touch in the Championship, bagged a brace.
When a Tyskie defender clearly stumbled into his own area, Barclays appealed and, 35 minutes later, the referee quietly blew his whistle and pointed to the spot. Proudlock converted, his parting gift as he embarks on a month of romance-induced unavailability. Tyskie had to take some riskies for a bisckie, and it paid off when a half-volley found the top corner from a tight angle. However, pushing forward was always going to leave them exposed. ORDOB worked the ball beautifully, a delightful reverse pass from Sholli found Alexander with just the ‘keeper to beat. The initial attempt was saved, but the rebound was buried. Game over, monkey chiselled free from back. Castlehaven: we have lift off.
Final Score: One Regular Day Of Barclays 6-4 Real Tyskie
MOTM: Everyone was excellent and everyone can be proud of how they played. The attitude after going two goals down was exemplary, but entirely in line with the spirit shown in every game over the last couple of months. Key to a focused, robust defensive performance was Corey Kearney-Wellington, who was also given the license by his teammates to showcase his attacking abilities. It was a complete individual showing in the context of a complete collective one.</t>
  </si>
  <si>
    <t>⚽MATCH REPORT⚽
In defiant protest against the human rights abuses upon which the Qatar World Cup was built, One Regular Day Of Barclays refused to score a goal as they succumbed to limp defeat against The Board.
Not for the first time this season, availability was as as thin on the ground as a discarded 'One Love' armband. It meant a recall for Alex 'Messi' Messenger, back in London with a point to prove, and a league debut for Omri Levin, following a solid showing at the Castlehaven Tournament in September. 
"When I got the call, I thought it was my mates having a laugh! No, but in all seriousness, I spoke with the gaffer and I'm just delighted to be involved," Levin said. "When I told my dad, he cried, and the only time I've ever seen him cry before was when he rubbed cocaine into his eyes at my mum's 50th."
Joining them were regulars Yoni Gordon-Teller, Phil Dupont and Andrew Moore, and the revolutionary man-to-man system implemented by the former worked wonders for literally hundreds of seconds. A breakdown in communication, however, saw a Board player free on the right hand side, with all the time in the world to pick his spot.
It would do nobody any favours to relive every single goal that The Board notched, sufficed to say that the above situation was a recurrent one. Finishes came slotted, thundered, volleyed, backheeled and deliciously dinked, as The Board toyed with Barclays, given the space to decide not only how they would cook their steak, but devour it too. On this occasion, they did not even require the services of a Champions League starlet and Cypriot international to mop up the juices.
This is not a comment on ORDOB's effort. Individually, every player gave their all. Moore and Levin routinely made vital interventions to prevent the differential from skyrocketing, while Dupont and Messenger toiled away to ignite some kind of attacking spark. This is simply symptomatic of taking to the field with a meagre five players in the Castlehaven Championship, and five players who are not used to playing together at that. 
At this level, you get punished. As ORDOB found out, punishment is a dish best served goaled.
Final Score: One Regular Day Of Barclays 0 - does it even matter? (I haven't bothered checking) The Board
MOTM: A disappointing day, but Phil Dupont's attitude and endeavour were exemplary when little else was going right.</t>
  </si>
  <si>
    <t>⚽MATCH REPORT⚽
On a wintry evening among the Camden elite, One Regular Day Of Barclays were caught cold by a Bork FC team supplemented by ringers from The Promised Land: The Castlehaven Premiership.
Despite ORDOB's travails this season, they have often started matches with intensity and intent, and this clash began in much the same vein. A competitive opening few minutes resulted in a Bork defender violating the perimeter of his own area. Up stepped newlywed Billy Proudlock (né Proudlock), back from his honeymoon, who stroked it home; a moment that, in a crowded field, will surely be remembered as his finest of the month.
Bork bit back, upping the speed of their play. An equaliser followed when a rebound from Yoni Gordon-Teller's double save fell kindly to their striker, who volleyed past him. Barclays were immediately undone once more, surrendering possession from the kickoff and finding themselves outnumbered at the back. The finish was ruthless; the feeling, gutting. Having worked so hard to establish an advantage, it had all come crashing down in a matter of seconds. Bork slotted in a third to compound a disastrous few minutes, but having just seen The Blue Samurai take the lead against Spain, ORDOB's spirit was not broken. This has been a tournament of shocks and surprises, after all.
Oli Dernie chased down a hopeful pass and retrieved it off the back wall. He squared for Alex Messenger who made no mistake from close range. Not for the first time this week, 'Messi' had given his side a glimmer of hope.
Bork worked hard to extinguish it almost instantly, moving the ball sideways and passing the ball into the net just as a gap emerged between a mass of Barclays legs. In this tug-of-war, however, ORDOB were not ready to let go of the rope just yet. Corey Kearney-Wellington, back from a fruitless scouting mission on The Emerald Isle, took aim. While he did not return with the next Damien Duff, he did manage to bring back some luck. His strike deflected off a Bork torso, wrong-footing the 'keeper and nestling in the bottom corner. 
Barclays needed to hold until the break, but their hands were shaky. Bork pushed on again and a late brace for their striker saw them end the half with a healthy - but not insurmountable - three-goal lead. 
For ORDOB, halftime could not have come sooner. The regroup came with a change in shape, dropping into a back two to add more defensive security and numbers to counter Bork's overloads.
Despite how their name makes them sound, Bork are no fools, and bypassed Barclays' low block with a shit from distance that fizzed past Gordon-Teller. Much like Jesus, ORDOB were all of a sudden treading water. Unlike Jesus, they were swept along with the Bork tide. Gaps appeared, chaos rules, and Barclays were picked off like a spot on a teenage boy's cheek. 
Quite how Bork accelerated doubled their tally in the second half is a biting a blur, so instead the focus should be on the final five minutes, when ORDOB found a period of real cohesion. While for much of the game they had felt rushed in possession, forcing themselves into errors in their eagerness to attack, here they played a more considered game, less afraid to go backwards in order to then break. And break they did, feeding the busy Joe Alexander and Chris Gloyne in the kind of areas they had not been able to exploit. Unfortunately, perhaps because these opportunities had been hitherto hard to come by, the finishing was hurried, not quite as sharp as it might have been in different circumstances. The fact that Gloyne was getting into these positions will, still, enthuse the ORDOB faithful. His shooting boots will return, his movement and mobility have not deserted him in injury.
Having weathered the Barclays resurgence, Bork produced one final move of quality, lifting a cutback for the attacker to side foot into the net. The referee blew, and ORDOB have it all to do in their final three games.
Final Score: One Regular Day Of Barclays 3-12 Bork FC
MOTM: It was a game in which, while things didn't quite click collectively, the individual performances were not lacking. A lot of heart can be taken from the final minutes, in terms of the team intelligence and attitude. If we can bottle that up and release it in our next games, we have a chance. Oli Dernie typified this, putting in a real shift, constantly chasing down lost causes and making something of them, bringing his teammates up the pitch.</t>
  </si>
  <si>
    <t>MATCH REPORT
As London's streets swirled with Christmas party-goers fighting the urge to do something that would cement a morning meeting with HR, six Barclays boys braved the icy conditions, battling hard but falling to defeat against a talented Meta FC 1.
The game began with One Regular Day Of Barclays taking inspiration from the pitch, applying a generous layer of frost between Meta and their goal. Without seeing much of the ball themselves, they collapsed into two banks of two, congesting the middle of the park and diligently tracking runners from deep. Croatia have reached consecutive World Cup semifinals doing much the same, and if it's good enough for Zlatko Dalić - the man with the thinnest lips in football - it's good enough for the Rhinoturf.
Unfortunately for One Regular Day Of Barclays extra time and penalties are not part of the agreed Castlehaven format. Eventually, tragically, the frost started to melt. One lapse in concentration saw an attacker walk free onto the ball. He picked his spot, and ORDOB would not see parity again.
Barclays' resolve was absolute, and they looked to progress the ball onto more dangerous areas. Yaron and Andrew Moore posed a threat on the break, and when the Meta goalkeeper appeared to collect the ball from outside his area, ORDOb might have had a chance to equalise. The referee, however, having earlier made a controversial call against Yoni Gordon-Teller for a similar but far less egregious incident, did not want the hassle. Whether all we want is consistency or common sense, this official offered neither, at a time when the match was still firmly in the balance.
Emboldened, Meta began to tip the scales in their favour. Moving the ball quickly, they began to find space. Sam Sholli, Phil Dupont and Corey Kearney-Wellington's joint rearguard had been formidable, but cracks began to appear and Meta were all to happy to capitalise, slotting the ball past a prone Gordon-Teller. A fizzed long-range effort, followed by a well-taken one-on-one, left Barclays with a four-goal deficit to overturn.
The overall performance in the first half had not been bad, but ORDOB had fallen asleep on second balls and been punished as heavily as possible at this level. They had also had moments on the counter and, when Moore received the ball from Yaron's kick-in early in the second period, he showed the composure that had hitherto been lacking, slotting the ball across the 'keeper and into the far corner. It was just reward for ORDOB's dangerman, who throughout the match held the ball up when his teammates needed respite.
Thus began Barclays' best spell, defending with extra vigour and pressing more aggressively, panicking Meta employees for the second time in as many months. 
A sting, however, was in the tail, and Meta sunk their rear into ORDOB's chapped skin. A delicious, perfect pass split the defence, and the Meta striker was on hand to flick it into the goal bag. Barclays, rattled, gave it away from the restart, and Meta flew forward, firing home from a tight angle. Contest over, ORDOB still fought, still pushed, and could have added to their tally. But on a chilly night, the finishing was numb. Meta had more fire in the tank. Another piledriver found the inner side-netting, before a fortunate ricochet of the cage saw the ball bounce for their striker. He lifted the ball high into the dark December sky, and Gordon-Teller became the first ever goalkeeper to concede a lob in the long and esteemed history of 5-a-side soccer. Whistle blown; ORDOB - despite stubborn rearguard - blown away. 
Final Score: One Regular Day Of Barclays 1-8 Meta FC 1
MOTM: While those who weren't there may find this hard to believe given the scoreline, this was, in my book, our finest defensive display of the season. They really had to work for their goals, we were never truly exposed, and the errors we made were small: they just had the quality to punish them. Key to both defensive and offensive efforts was goalscorer Andrew Moore, who did not stop harrying opponents and fully deserved his moment when it came.</t>
  </si>
  <si>
    <t>⚽MATCH REPORT⚽ 
It was always the big unknown of the season. What effect would the World Cup have? How would players, who have spent a month daring to dream in the desert, fare now, with the demand to refocus on the mundanity of domestic tasks? One Regular Day Of Barclays answered those questions emphatically, picking up exactly where they left off before the year’s conclusion and succumbing to hard-fought defeat at the hands of Let’s Get De Ligt.
The tone of the game was set in the early stages. Billy Proudlock was shoved through the cage and into the Skrillex concert down the road as he competed for a header, and the referee stood as motionless as Kepa Arrizabalaga facing a Jack Grealish cutback. ORDOB were going to have to fend for themselves against a team for whom simply winning the match was not enough. 
The opening exchanges were evenly contested, but the breakthrough was made when LGDL worked the ball to the left and fired it across goal and into the top corner. Their lead was doubled as Barclays switched off from a free kick, allowing a runner to finish first time off the post’s interior. It was a rusty start, with ORDOB struggling to shake off their post-Christmas slumber. Things may have been different if they weren’t facing a goalkeeper who “seemed to lose 10kg with every save” (Sam Sholli, 2023). Joe Alexander had several efforts from range denied by electric reactions, including a half-volley struck even more sweetly than a nut, if such a thing can be imagined. This was the kind of game that would have been in reach for Barclays had the opposition net not been guarded by the lovechild of Lev Yashin and an octopus. Alas, when your luck is out, it has probably eloped to The Bahamas and does not plan on coming back. 
An incisive pass split the ORDOB rear-guard open; the finish was immediate and clinical. Another LGDL attack forced a save from Yoni Gordon-Teller, but the striker was on hand to put away the rebound. Two goals late in the half, including another from a set piece, put Barclays to the sword. 
A mountain to climb, change was needed. ORDOB needed to match their opponents’ aggression and cut out the sloppiness that was responsible for at least half of the haul so far conceded. The second period began and Barclays’ intensity and physicality was instantly improved. Corey Kearney-Wellington was snapping into challenges, Phil Dupont was nipping ahead of his markers, Proudlock was everywhere on the pitch, holding off his challengers and bringing teammates into play. A snapshot into the inner side-netting saw LGDL pull further ahead, but Barclays would have their moment. 
The ghost of Gordon Banks mad yet another formidable stop, but the ball fell to Nir Ruso, who lashed home on the volley. It was a strike filled with emotion, and the relief of finally blowing the house down. Unfortunately, it angered the little pigs who, despite their comfortable lead, could not take getting a little bit back. One of the piglets threw the ball at Ruso’s head with his back turned, and the referee stood as motionless as Kepa Arrizabalaga facing the prospect of substitution by Maurizio Sarri. 
As the temperature of the game rose, ORDOB were victims to the kind of shithousery you would expect from a team that did not have a six-goal advantage, a brand of petty nastiness that besmirches the fine name of Castlehaven. It is possible that Barclays, understandably, rose to it, making any chance of a comeback slimmer than it already was. But this was a failure of refereeing, and Howard Webb has a job on his hands if he is to steer the HMS PGMOL back on course. Sholli went on an inspired run, dragging his effort millimetres wide, but it was LGDL who had the last cackle, adding another in the final stages. That was that. A disappointing result, but the sort of match that leaves a bitter taste in the collective mouth. 
Final Score: One Regular Day Of Barclays 1-8 Let’s Get De Ligt
MOTM: Sam Sholli was a force of positivity all night. He drove at the opposition and created space for his teammates with his ambition and skill. On a tough night, it was good to see Sholli the creator show himself again, having spent much of his time with ORDOB in a more defensive role.</t>
  </si>
  <si>
    <t>⚽MATCH REPORT⚽
At the close of a tough debut season in the Castlehaven Championship, One Regular Day Of Barclays put on a show, smashing Real Tyskie like freshers at the University of Warsaw. 
This was always going to be an interesting affair. Going into the final day, Barclays’ record this read ‘Played 9, Lost 8’, their sole triumph coming against the Polish outfit on Matchday 4. Indeed, ORDOB have had Tyskie’s number going as far back as their League One days, their first ever meeting ending in a 10-0 rout to the boys in red. On this occasion, Barclays wore their white change strip and would line up five against five, not a sub to be seen. This was five-a-side in its purest distillation: a test of not just technique, but endurance. On both counts, ORDOB were clear.
Although this was not five against five, not really. Barclays were bolstered by the attendance of their Teutonic fan club, Julia Heck. Dubbed ‘The Berlin Wall’ or, in various circles, ‘The Butcher of Bavaria’ for her notoriously passionate and, at times, violent support, Heck’s presence seemed to spark ORDOB out of the slumber that has characterised many displays this year. Chances were created at will and, when Rory Benson strode onto a pass from Joe Alexander, he slotted the ball first-time into the corner. Already, Barclays were benefitting from the return of the Cheshire-born marksman, whose smell for goal has been missed too often over the past ten weeks. 
Tyskie were not going to go down without a fight. They responded within minutes, working space at the edge of the box and firing level from close-range. Soon enough they were in front, working the ball wide and finishing neatly having created an overload on the right. ORDOB’s confidence was not to be dimmed, however. They had squandered opportunities, but there was no sign of the tap running dry. When Alexander saw an effort bounce off the back wall, Billy Proudlock was on hand to slot home the rebound. It was characteristic of Barclays’ play that they were responding first to everything, sharp to every ball and intense in the press. Benson handed his side the lead, after hounding the opposition defender into a mistake.
Yoni Gordon-Teller clearly had not got the memo, rolling a simple pass into the feet of an oncoming attacker, who duly punished the careless goalkeeper. ORDOB, never a team to dwell on their mistakes, ploughed on. When a Tyskie player strolled, not for the first time, into his own area, a penalty was awarded. Proudlock dispatched into the corner, and Barclays established a lead that they would not relinquish again. Alexander had time to add to the advantage before the break, and ORDOB went into half-time two goals to the good. 
The second period saw a change of ends but a demand for more of the same, and more of the same is what we got. The website has already updated to next season’s schedule, and so the timeline of the second half is slightly foggy, but here are some key moments:
- Corey Kearney-Wellington, who had a quietly excellent game at the back, made the Tyskie striker fall over on several occasions with his mere presence. It was a commanding performance from a player who, despite the side’s struggles in the Championship, has grown in his individual performances throughout. He was rewarded with a goal, charging down a clearance that richocheted off his outstretched leg. It was Cesc Fabregas vs Sunderland in 2010 all over again, although Kearney-Wellington will not be joining Barcelona at the end of the season as their ‘financial levers’ are only so flexible.
- Benson continued his fine display, notching a further four scratches on his bedpost, the pick of which almost ripped the net into from a tight angle. He embellished his display with an all-time great spot-kick. After Tyskie had fallen foul of the ‘You Shall Not Pass (The Ball Back To Your Goalkeeper If He Has Just Given It To You)’ rule, Benson lashed the penalty high and central and straight at the ‘keeper, in possibly the angriest act ever witnessed night in Camden since someone set fire to Proud in 2017. Benson maintains that he was aiming for the bottom corner.
- Alexander found his shooting boots in the second half, and how. He matched Benson goal for goal, the finest of which capped a fluid ORDOB move: Alexander found himself in acres space on the left – the Prince of Castlehaven not the only royalty to be the spare man this week – and, after approximately 180 seconds of demanding the ball be passed his way, he piledrove it past a shellshocked Tyskie custodian. How much did the presence of ‘The München Massive’ – who also happens to be Alexander’s partner – influence this Almironian uptick in end-product? It is simply impossible to say. 
A swashbuckling end to a disappointing campaign, but one in which Barclays showed why they had earned the right to play at this level in the first place. It may not have been enough to escape the gaping jaws of relegation – that fate was sealed long ago – but, on this evidence, it won’t be long before they are back.
Final Score: One Regular Day Of Barclays 14-6 Real Tyskie
MOTM: A difficult pick this week, for all the right reasons. To keep the performance levels as high as they were with no subs is very impressive, and possibly testament to the amount of running the opposition have made us do this season. But Rory Benson’s six goals give an inkling of the kind of scoring instinct that we have missed too often this season, and what we will hopefully have more of as we embark on another journey in League One.</t>
  </si>
  <si>
    <t>After a frustrating season in the Championship, One Regular Day of Barclays returned to the middle pitch at Castlehaven Road on a frosty Thursday evening. 
Truth be told, if there had been a pitch inspection this match could have been touch and go, but hell to health and safety at Castlehaven! 
Following last week’s victory, Yoni, Corey and I took to the field once more and were joined by Oli, Andrew and Sam. 
Our opponents were Palamara Jagon and were presumably a new side. It wasn’t long before their GK would be picking the ball out of the net, following a delicious strike from Oli right into the bottom corner. 
Before you knew it, 1 became 2 and 2 became 3, a fine hatrick from Oli and the perfect start to life back in League 1. 
Jagon were stunned and couldn’t handle our style of play, in particular getting rattled by Sam and Corey’s physical but fair approach to winning the ball. 
Andrew and I played our part in feeding the ball to Oli and all was well but…it wouldn’t have been possible without Yoni making save after save, at times it really felt like we had Neil Etheridge in goal (if you know, you know). 
Jagon would score one but Oli would score a 4th before half time putting us in a strong position going into the break. 
The second half was a much tighter affair and to Jagon’s credit they fought back to make it 4-4. We lost our way somewhat and easily could have folded, however I’m pleased to say this was not the case. 
Sam scored to make it 5-4 with a really smart finish. This gave us an extra spring in our step and before the game was out I was able to put the game to bed with one of my many long range attempts. It’s a numbers game after all!
The final whistle blew and we can be proud to have secured a 6-4 victory. It’s a great way to start the season and especially pleasing we got the win when at 4-4 we could have let the game get away from us. 
Before we get to MOTM, a special shoutout to Oli, his 4 goals were excellent and he lead the line fantastically. Well played sir!
But as we discussed last night there was only ever one candidate for the big accolade. Yoni was simply incredible and without his countless saves, it would not have been possible to win this match. We all owe him a metaphorical pat on the back each, and know we are in very safe hands indeed. 
As always really enjoyed the game, and let’s get the win again next Thursday!</t>
  </si>
  <si>
    <t>⚽MATCH REPORT⚽
In football heritage conditions, One Regular Day Of Barclays withstood a late storm to emerge victorious against a persistent ASC II Milan side.
HMS Barclays came into this fixture with wind in its sails, having won two fixtures on the bounce for the first time since September – and a strong squad to boot. Supplementing the ‘magic square’ of Yoni Gordon-Teller, Joe Alexander, Sam Sholli and Corey Kearney-Wellington, who were part of the opening day win, were Billy Proudlock, Rob Welsby, and the returning Chris “Goals” Gloyne. It was thought that a recent move of residence had scuppered the striker’s chances of playing any role in ORDOB’s season, but the call of Castlehaven is as inevitable as it is irresistible. A balanced team with a bit of everything took to the field, though it would take immense contribution from each player to get over the line.
Still, the match was somehow tighter than the disparity in quality between the two sides. Barclays began confidently, moving the ball quickly and pressurising their opponents into mistakes, capitalising on their lack of technical ability. ORDOB had already forced Milan’s goalkeeper into several good saves, but a vintage sucker punch was coming. After loose play at the back, the ball went out of play, and Milan swept the resulting set piece in at the near post before Barclays had awoken to the danger. Is it even an ORDOB performance if they don’t fall asleep from at least one set piece? 
Fortunately, this team is made of stuff sterner than Sean Dyche’s first training session at Finch Farm. An immediate response was necessary, and Barclays obliged. They worked the ball from right to left, finding Gloyne in space. His effort rebounded to the edge of the area, where who should be arriving but Kearney-Wellington? First-time on his weaker foot, he steered it into the vacated net. His run was superbly timed, the finish uncompromising. Kearney-Wellington was not done yet. Moments later, the defender fizzed a pass through the lines to find Gloyne in the right channel. One touch out of his feet, the second smashed the ball through the custodian’s legs, and ORDOB had flipped the match on its head. 
Their superiority was evident, but the scoreline did not reflect it. Barclays needed to be a degree more clinical to shake off the shackles of discomfort. With one goal in it, the Milan comeback was always on the cards. ORDOB began the second half like a train on fire, surging through the Milan countryside and choking its residents before they could say “ciao ciao!” The train, however, careered repeatedly into the woodwork. A delightful, intricate move involving Sholli, Proudlock and Welsby culminated in a strike that shattered the goal frame. Soon after, Proudlock returned Alexander’s pass, flicking it back into his path. Using the skills finely honed during his time at the Yaya Touré Academy, Alexander eased the defender out of the way with his backside and caught it sweetly on the volley, his rocket cannoning of the post. Denied a goal of the season contender, Barclays pushed on. Gloyne was played through in a similar position to where he took his goal. On this occasion, he was denied by a smart stop. 
Having somehow contrived to not extend their lead, ORDOB were now playing two games: one against ASC II Milan, the other – a far tougher and more important affair - against Narrative. The inescapable Narrative of domination begetting profligacy begetting comeuppance, and an underserved sting in the tail. Milan sensed this too, pushing Barclays back as they attempted to surf the wave that Narrative had set in motion. They huffed and they puffed, but were as blunt as a Todd Boehly negotiation tactic. Credit, here, to the ORDOB defence. The whole team did their bit, keeping their focus, positional discipline and effortlessly treading the physicality tightrope, restricting their opponents to miscued longshots – Gordon-Teller only had one save to make of any meaning. 
Perhaps the best moment of this rearguard - described by Sholli in his post-match interview as “a Diego Simeyoni masterclass” – came from Sholli himself. In the single instance that Milan were able to get in behind the Barclays backline, along came Sholli, sliding desperately in front of the attacker as he pulled the trigger. Was it illegal? Yes, but it was sufficient to make him drag the shot wide when, otherwise, he may have found the target. The subsequent free-kick was rebuffed with typical resolve, and ORDOB doubled down to keep Milan – and, crucially, Narrative – at bay, opening up a two-point gap at the top of the table with just eight game remaining. 
Final Scores: One Regular Day Of Barclays 2-1 ASC II Milan
One Regular Day Of Barclays 1-0 Narrative
MOTM: In the lowest-scoring five-a-side game ever to be played, we needed every single one of our seven players, and every single one of them should be proud of themselves. There is a growing steel in this team and, while the Championship season may not have gone as hoped, we are a better, more resilient side for it. But we would not have one this match without Corey Kearney-Wellington, whose two minutes of attacking inspiration were supplemented by 38 of defensive stoicism.</t>
  </si>
  <si>
    <t>⚽MATCH REPORT⚽
The castle walls of Camden shook to the sounds of ORDOB's hooligan group as the battle of the 5-a-side football pitches was about to begin. With ORDOB looking to maintain their 100% record and make it three wins from three, the scene was set for a classic encounter.
Corey Kearney-Wellington, known for his defensive prowess, was first to draw blood for ORDOB with a surprise finish with his weaker foot. Meta FC 2, not to be outdone, quickly equalized, but the game was turned on its head by Rob Welsby's smart brace. The veteran midfielder had seen it all before and his experience showed as he pulled the strings and put ORDOB in the driving seat.
Just when it seemed the game was won, a surprise inclusion from the bench, Billy Proudlock, made it 4-1 with a clinical finish. However, Meta FC 2 were not ready to throw in the towel and a well-worked goal brought them back into the game. Oli Dernie, however, had other ideas. The elder of the Dernie brothers, who has been in scintillating form all season, notched a brace of his own to give ORDOB a 6-2 lead going into the break.
Unfortunately for ORDOB, the second half proved to be a different story. The loss of Billy Proudlock to a hamstring injury early in the half (prognosis: 2-3 weeks out) proved costly as ORDOB lost their composure and grew more and more tired without a substitute to bring on. Meta FC 2, sensing blood, pounced on their opponents' weaknesses and scored a further 7 goals in the second half, including a powerful long-range strike. Oli Dernie grabbed a late consolation with a fine volley, but it was too little too late as Meta FC 2 ran out 10-7 winners.
ORDOB will be looking to put this defeat behind them and bounce back in their next game. Meta FC 2, on the other hand, will be looking to build on this win and establish themselves as a force to be reckoned with in the 5-a-side leagues of Camden.
Final Score: One Regular Day Of Barclays 7-10 Meta FC 2
MOTM: It was a disappointing evening, but not for a lack of effort, maybe only a lack of legs and communication. Oli Dernie, who was unlucky to miss out on this accolade in his last game when he scored 4 goals, bagged a hattrick on this occasion and never stopped posing questions of the opposition defence. Thoughts also with Billy, who stepped in last minute when his plans were cancelled, such is his devotion to the cause, only to pull a hammy. We hope to have him back with us soon, and we bounce back next week 💪🏻</t>
  </si>
  <si>
    <t>⚽MATCH REPORT⚽
On a frostbitten evening in Camden, One Regular Day Of Barclays lost their grip on a lead, allowing Real Sociedistancing to steal the points. 
The game began on an even keel with both sides looking to press high when out of possession and force their opponents into mistakes. Gradually, like your dad getting stuck into his newest BRIMNES cabinet from IKEA, ORDOB began to turn the screw. Oli Dernie, on a run of fine goalscoring form, turned the defender and drilled the ball past the goalkeeper. 
Barclays put their foot on the gas and Real were unable to keep up. When one of their defenders strayed into his area, a penalty was given. They protested that this was his first game, that he did not know the rules of Association Castlehaven. ORDOB – and the referee – were having none of it. Rory Benson, who had made an Irish exit from a colleague’s birthday party in order to play, ceded spot kick duties to Alexandra Palace teammate Corey Kearney-Wellington. The defender tucked it away into the corner, and now Barclays had their tails up. Moments later, Kearney-Wellington stepped into midfield and toe-punted goalwards. The ball spiralled through the ‘keeper’s gloves and ORDOB surged into a three-goal advantage. Think Vincent Kompany against Leicester City, but without the baggage of 115 financial breaches. 
Just like one week earlier, it was not to last. Despite putting up a robust defensive performance, errors began to creep into the game. Twice, Barclays surrendered possession on the edge of their own box; twice, they were punished. It had been a decent first half performance. Jordan Cudner, making his debut, despite struggling on the ball had made a couple of important interventions. But ORDOB knew they could take nothing for granted. 
They began the second period with the intensity they had displayed for much of the first, snapping into tackles and pressing the cosh so firmly onto Real’s throats that even Jon Parkin would have felt a little nauseous. Real demanded a frivolous penalty after they threw the ball at Kearney-Wellington’s unstretched arm. As they surrounded the official – behaviour which will surely result in an FA charge and hefty fine – Yoni Gordon-Teller rolled the ball to Benson who set the counter in motion. It ricocheted to Dernie, quietly straying into “That Man Again!” territory, who was in the right place at the right time, bouncing in a volley from close range to re-establish a two-goal cushion. This, however, was a whoopee cushion: its comfort a façade, its true danger hidden from the naked eye. Gordon-Teller rushed a clearance and Real were in again, halving the deficit. 
With a sharp Benson, Barclays always have a chance. The striker only needed a touch to set the ball out from his feet and plant a shot that fizzed in off the post. And then, the fabric of the game began to loosen. Immediately, Real were back in the game when their midfielder was given all the time in the world following the breakdown of an ORDOB attack. He wound up his foot and piledrove an effort past Gordon-Teller. Soon after, Real worked the ball to the left channel and placed it inside the near post. 
Level for the first time since kick-off, Real could sense a nervousness creeping into Barclays’ game. Possession became less assured, and pressure was invited. As they passed the ball around ORDOB’s half, they waited for their moment. Real patience had royal reward. Eventually a gap would open up, and twice they penetrated the defence, finishing with just the ‘keeper to beat. Barclays had to raise their interest rates, and it looked like there might be something for them in this game yet when Benson produced a moment of solo brilliance, driving from right to left and smashing the ball into the bottom corner from distance with his supposedly weaker foot. But it was not to be, the Durham dynamo’s efforts were in vain. As ORDOB pushed for an equaliser, they had to leave themselves exposed, and Real put them to the sword with an efficient counter, sweeping the ball – and the game – beyond rescue.
Final Score: Once Regular Day Of Barclays 6-8 Real Sociedistancing
MOTM: Look, I’m never going to criticise anyone for not having ability, especially when they are trying their best. It also goes without saying that everyone on this group is good enough to play for this team, as well as being a good fit in terms of personality. And, for obvious reasons, I wasn’t able to say this after the game last night and it is important when reflecting on this game – I mean this to accentuate the positives of the performance rather than dig someone out who really gave his all but was just a bit out of his depth. 
We were essentially playing with three outfield players last night, at least when we were in possession. Corey Kearney-Wellington, Oli Dernie and Rory Benson came so close to winning this game all on their own, and I am so proud of their performances and attitude. I know we would have won it, probably quite comfortably, if literally anyone else on this group had been available to be our fifth man, so flowers to all three of you for coming so, so close in difficult circumstances. Benson in particular showed great vocal leadership throughout to keep the team going through the highs and lows of the game. The result was ultimately disappointing, but is not a reflection how you played, either individually or collectively. We go again next week.</t>
  </si>
  <si>
    <t>⚽MATCH REPORT⚽
As memories of Valentine’s Eve drifted into the past, Cupid’s Arrow struck ORDOB’s heart, piercing its left ventricle resulting in catastrophic haemorrhage, as One Regular Day Of Barclays sunk to a third consecutive defeat.
Blessed with six players who could actually kick a ball, Barclays began brightly. They allowed league debutants IMGoals the lion’s share of possession, dropping back into a compact block and limiting their opposition to rushed efforts that were easily foiled. ORDOB were ruthless on the break, spearheaded by Oli and Alex Dernie; arguably the most dangerous brothers to prowl the streets of London since the Kray twins. They combined early on, and the former was on hand to tuck away the chance. 
Just when IMGoals thought that they had got a handle on one Dernie, another popped out from nowhere. Alex found space in the left channel and whipped the ball just inside the post, giving his side a two-goal advantage. Barclays were on top, but were about to be chinned by a bolt from the blue. 
Receiving the ball on the left-hand side, and IMGoals midfielder shifted the ball out of his feet and curled it into the far corner. Out of nothing, they were back in the game, but O. Dernie was determined to throw them back out of it, once again displaying his superb finishing skills and slotting home from a tight angle. His transformation this season into an elite marksman has been an Almirónian revelation, and Jack Grealish would be wise to keep his name out of his fucking mouth. 
As has been a theme this season, ORDOB again conceded moments after establishing a position of authority. Quick feet span the ball round a corner and in off the woodwork, and half time arrived with just a goal separating the sides.
Barclays had been sturdy in defence and often scintillating in attack, although they had suffered in the central spaces on transitions. They would have to manage these moments to see out the game, but could be confident that taking risks in the offensive third would pay dividends.
IMGoals were fortunate to level instantly. A shot was well blocked by Corey Kearney-Wellington but, in anticipating the shot, Yoni Gordon-Teller slipped. The ball broke kindly and the striker rolled it beyond the prone goalkeeper. ORDOB dusted themselves off once again and found their front foot. Joe Alexander prodded forward and O. Dernie dropped a shoulder, rolling the defender and sliding past the onrushing ‘keeper, earning himself the nickname ‘Oli Turnie’ for about four seconds. 
Once more, the strike-back came, as IMGoals poked themselves level from the edge of the area. They then thought they had taken the lead, converting from a quickly taken throw-in. Barclays, however, were in the middle of making a substitution, and the referee disallowed the goal. Spurred on by this decision, they conjured up a moment of magic. Kearney-Wellington lofted a hopeful pass up the pitch. It floated and then dropped over the shoulder of A. Dernie, who stuck out a feather-like foot and cushioned it goalwards. ORDOB were in front once more thanks to a balletic, Berbatovian slice of inspiration. Sadly, they would not see the lead again.
Despite a period of robust, committed defending, with Phil Dupont, Kearney-Wellington and Alexander throwing themselves in front of attempts to equalise, the equaliser did indeed come. Possessions was conceded centrally and IMGoals finished the one-on-one. Soon after, they were ahead. A hit from distance bounced back into play, and the striker was first to react, controlling the rebound into an unguarded net. 
It was a moment of misfortune on which the tide turned. Barclays, keen to reply immediately, lost defensive shape, and an opponent had acres of space at the edge of the box from which to release a rasping drive across goal and into the corner. As ORDOB toiled, they increasingly took desperate pot shots from distance that made Charlie Adam’s career xG look high. As Gordon-Teller’s rushed clearance was intercepted, the ball flicked up and the striker caught the volley as sweetly as a particularly infectious virus. It hammered home the final nail in Barclays’ coffin, and that was that. Cupid’s arrow had punctured the chest, leaving an exit wound. 
Final Score: One Regular Day Of Barclays 5-8 IMGoals
MOTM: Once again, we lost a game from a good position against a team that we are probably better than. The overall effort can’t be faulted, and I do feel like we were handed maximum punishment from minimal mistakes. Sometimes, that’s just how it goes. Alex Dernie, who was a menace throughout, takes home the match ball for what must be a Goal Of The Season contender – a genuinely transcendent moment of magic.</t>
  </si>
  <si>
    <t>⚽MATCH REPORT⚽
There comes a time every campaign where a squad is stretched to its limits. On injury and availability are seasons shaped. It happens at the highest level; it happens at grassroots. If it were not for the Great Centre-back Shortage of 2020/21, Liverpool probably would not have relied on a miracle goal from Alisson Becker to scrape top four, having pushed through the early spring with Ozan Kabak and Nat Phillips – a pairing coming to a West Bromwich Albion side near you – at the heart of their defence.
One Regular Day Of Barclays have been hit with similar misfortune in recent weeks. Billy Proudlock has been struck with hamstring and rib injuries, while Corey Kearney-Wellington has torn his calf muscle. Sam Sholli, meanwhile, has decided to focus on his coaching career, for the time being at least. Three regulars, then, whose medium-term participation is compromised.
ORDOB, as ever, scrambled together a side to face Palamara Jagon. In came Omri Levin, veteran of the summer tournament, and Ben Kaye, taking his Barclays bow. It’s a weird quirk that Kaye had never played for ORDOB before now, so entrenched is he in the University of Exeter quadrant of the squad. It is almost as incongruous as Younes Kaboul never having signed for Harry Redknapp’s QPR, even though the image of Kaboul in blue and white hoops is so deeply ingrained in the collective consciousness of football fans. 
And so, Barclays took to Castlehaven with a bare five, but a five that would give their all until the final second. “Die for the win” was Kearney-Wellington’s war cry before kick-off, and ORDOB almost did – save for the fact that they neither died nor won. The opening stages proved that it would be a closely contested affair, competitive over every blade of not-even-4G turf. Yoni Gordon-Teller blocked a shot with his face, and Palamara Jagon took advantage of the resulting dizziness moments later. Levin slipped and took out an opponent. With everyone expecting the referee’s whistle, a midfielder fizzed the loose ball into the bottom corner, and ORDOB trailed.
Kaye, new to the idiosyncrasies of League One in Camden, strayed into his own area. The man in black was merciless, the resulting penalty saved. Joe Alexander was keen to punish the missed opportunity. Kaye found him on the left, and he side-footed in at the near post. Soon after, Barclays were in front. Kaye’s effort was saved, and Levin was in the right place at the right time to reverse it into the corner from the edge of the box. It was just reward for Levin, who had made a promising start to the match. 
The lead was, however, short-lived. Once more, Palamara Jagon were afforded too much space in midfield, and rifled a shot low and hard into the net. They regained pole position, executing a shot from close range past an unsighted Gordon-Teller. It had been a hard-fought opening period, and ORDOB were still very much in the game. They just had to limit the concession of space in the central areas. Every time they had progressed the ball, their opponents looked vulnerable. 
And Barclays got off to the perfect restart. In a week so profoundly – in some ways, movingly –inflected with the spirit of Loris Karius, the Palamara Jagon goalkeeper smashed his clearance at Kaye, whose outstretched leg deflected the ball into the empty net. Parity restored, it was all to paly for. Phil Dupont was tigerish, holding down the fort as his teammates pushed for a goal that would take them into the ascendency one again. But, in the pursuit of reward, there is always risk. Possession was conceded at the back and Palamara Jagon were presented with a one-on-one to shift momentum once more; an occasion they would not pass up. 
As ORDOB pushed once more, space began to open up. The opposition worked an overload down the left, and the free man cracked in a shot off the woodwork’s interior to fluff up their cushion. Confidence flowing, a game of head tennis fell to their striker, who slid the volley under Gordon-Teller’s despairing dive. 
In this defeat were the green shoots of recovery. Barclays did not give up, did not let their heads drop, and kept their intensity throughout the 40 minutes, despite not possessing Palamara Jagon’s luxury of a substitute. Kaye had the final word, slotting home after typical perseverance. He deserved his brace, but it left too little time to turn the screw.
Final Score: One Regular Day Of Barclays 4-6 Palamara Jagon
MOTM: This was not a disappointing display, even if the result was. It has been a difficult few weeks, but every game has been close and the margins just haven’t gone our way. This will change, our underlying numbers – if we had analysts – would probably be good, and I am confident a win is not far away. Everyone gave everything last night, no one had a bad game, and it was just a question of fitness and legs that did for us in the end. Ben Kaye, making his debut, was a constant nuisance up front, earned his two goals, and walks away with the award.</t>
  </si>
  <si>
    <t>This can be the match report for this week! Despite scoreline we gave it a good go, start of second half was particularly good. 
2 goals from Rory and one from Oli. 
Also a debut for Dom, who is keen to play more! @⁨Oli⁩ can you send me Don’s number so we can add him in here</t>
  </si>
  <si>
    <t>⚽MATCH REPORT⚽
*Gary Lineker voice*:
“Five consecutive defeats have seen One Regular Day Of Barclays equal their longest ever losing streak. Aiming to pile on the pressure were Meta FC 2, without a win themselves since their victory over ORDOB five weeks ago today. At Castlehaven Park was Jonathan Pearce...”
*Jonathan Pearce voice*:
“A frosty evening in Camden sees Barclays make three changes from last week’s defeat to ASC II Milan. Rory Benson, Phil Dupont and Jack Windsor, who has failed a late work test, miss out. Goalkeeper Yoni Gordon-Teller and Alex Messenger return to the squad, while there is a late call-up for Alex Dernie, who partners his brother up front.
1 minute:
“And we’re off, after a hefty delay. Reports suggest that Zuckerberg’s boys were kept late in the office; that data isn’t going to steal itself.
3 minutes:
“Messenger receives the ball on the right, oh that’s a lovely feint, he’s past one, shifts inside another, *OOOHHHH I SAY!* It’s a superb solo goal! The Messenger delivers! He rifled it past the goalkeeper with his left foot, and ORDOB have the start they desperately needed. That is why they call him ‘The Romsey Ronaldo’.
5 minutes:
“You can see the confidence growing in this Barclays side and they’ve worked it wide to Oli Deeeeeernieeeeee …and you just *cannot* give a man in *that* kind of form *that* much room! He *fizzed* that into the back of the net, and ORDOB double their lead: two-nil!
6 minutes:
“Barclays come forward once more; they can smell blood here. But Meta have pinched it in midfield and surge forward, and they have a man over here. That’s the pass; that’s the goal! My word they needed that! It was worked wide, and the striker had a simple tap-in. Game on!
7 minutes:
“You just get the sense that Meta can sense a nervousness among the ORDOB ranks and they step forward once more, and there’s the shooting opportunity….*GOAL!* Two-two! The midfielder was given too much time, he picked his spot and drilled it into the bottom corner. My oh my, do we have a game on our hands. 
8 minutes:
“This game could be anything as Barclays look to settle once more. They work the ball around the back, oh that’s a marvellous pass, and it comes to *ALEX DERNIE!* How they needed that! A firm strike, that flew past the ‘keeper before he knew a thing about it. ORDOB wrestle back the momentum.
9 minutes:
“Barclays have been playing with seemingly more courage than in previous weeks, and they’re stepping on the gas again now and it’s come to Alexander! Oh, Joe Alexander! Leave his left foot at your peril! It’s a brilliant hit at a crucial time.
10 minutes:
“Meta drive down the right but across steps Alexander to snuff out the attack and…oh…well the Meta midfielder has taken exception to Alexander here, after his clearance hit the prone player in the face…it was right in front of the referee…well, I don’t think that was intentional. I don’t know what else Alexander could have done there, but the Meta player is incandescent and…*OH MY GOODNEESS ME! HE’S JUST THROWN THE BALL AT ALEXANDER’S FACE! IN PLAIN VIEW OF THE REFEREE! AND IT’S ALL KICKING OFF NOW*...The referee needs to take control here, he *cannot* allow that sort of behaviour on the pitch. He’s blown for half-time. I think both teams need it.
11 minutes:
“Barclays restart and they just need to take the sting out of this game. They played the better football in the first half but they’ve not had the best record this season when in front. It’s good pressure from Lodge…*LODGE!* Dom Lodge has lodged his first ever Castlehaven goal! Perseverance, persistence, and the forward opens his account.
13 minutes:
“It’s well worked down the right and switched crossfield, where Lodge is waiting! Two in two minutes, and now it’s all flowing for the marksman. He slid that underneath the ‘keeper, and ORDOB are four goals to the good now. Surely, *surely*, they can’t be caught.
14 minutes:
“It’s a quick free-kick routine and it’s caused some confusion in the middle of the park. It’s pinball at the moment, but the ball bounces up…OH and it’s in! It was caught sweetly enough on the volley, but I think Gordon-Teller will be disappointed with that. It slipped through his…his knees? Well, he will not want to see that one back. Meta have been gifted a route back into this game. 
17 minutes:
“Barclays look to re-extend their lead but they just need to be careful, as Meta pick them off agaaaaiiiinnn…and it’s 6-4! Ruthless from Meta, who are making up for lost time and maybe, just maybe, we are not done yet.
20 minutes:
“Meta know that a goal now would really stir the pot and they break forward, but Barclays stand firm and they get a throw…and Oli Dernie’s taken it quickly into the path of his brotherrrrrr…..*INGENIOUS!* I don’t think I’ve ever seen a throw-in routine quite like it! Oli Dernie sprinted over to the ball, rolled it backwards between his legs, and Alex Dernie was there to tap it home. Talk about wavelength! That is inventive, that is innovative, that is initiative. All those hours spent playing in the garden, they are replicating it now on the biggest of stages. A loud, proud day for the Dernie household. 
23 minutes:
“The ball rolls out for a Meta throw in their own corner. It’s played back to the goalkeeper and oh dear! Deary, deary me! He has absolutely Enckelman’d it into his own net. If you’re going to make those kinds of mistakes at this level, you cannot expect to get anything from the game. 
24 minutes:
“Meta work it to the left…oh that’s fantastic. He drove the ball low and hard across Gordon-Teller; a fabulous strike.”
26 minutes:
“ORDOB are sitting in now, just trying to see it out, but Meta have worked it well here…and find the net! It broke for them at close range, and the striker stabbed it goalwards. They may have left it too late here, but this has been a thrilling rollercoaster of a game!”
Final Score: One Regular Day Of Barclays 8-6 Meta FC 2
*Jonathan Pearce voice*: 
“A win, at last for you today, Yoni. You must be relieved; how do you assess your team’s performance?”
*Yoni Gordon-Teller voice*:
“I thought the team played very well. The application and focus was brilliant from the first whistle to the last, and the team regained its composure brilliantly after a fraught end to the first half where maybe, in previous weeks, we would have allowed that to define the game. We were brave on the ball, defensively resilient, and the lads can hold their heads high tonight. A special mention to Alex Messenger, who’s excellent goal got us going, and was dangerous throughout the match.”</t>
  </si>
  <si>
    <t>⚽MATCH REPORT⚽
On a mild evening in North London, One Regular Day Of Barclays took Real Sociedistancing the sociedistance in a thrilling stalemate at Castlehaven Park.
ORDOB were buoyed by the return of two stalwarts. Corey Kearney-Wellington, having torn his calf like an angry butcher, made his comeback, as did Billy Proudlock, who had recovered from a pulled hamstring, bruised ribs and a bout of sickness to complete his long-awaited ‘remontada’. 
The opening stages gave a flavour of what was to come; an end-to-end affair that saw opportunities spurned and challenges fly in, often encouraged by a pitch that was as slippery as a fish’s tongue. It was Barclays, though, who withdrew their savings first. An attack from La Real drew a save from Yoni Gordon-Teller, which ricocheted into the path of Oli Dernie. He drove forwards and the ball came to Alex Messenger, whose initial shot was blocked, but he reacted quickest to sweep home the rebound. Your dad might say that Real Sociedistancing were so focused on not shooting the messenger, they forgot to not let the Messenger shoot, or something.
La Real upped the intensity and pushed forwards. Having rebuffed a number of attacks, ORDOB succumbed to the pressure when their opponents worked the ball left and smashed it in at the near post from close range. It was a rare lapse from the Barclays defence, who had been hitherto so effective at restricting La Real to speculative efforts from range, clogging the centre of the pitch and blocking everything aimed their way. 
Seeking to re-establish their advantage, Barclays upped the tempo, pressing La Real high. The opposition could not handle the speed and intricacy of ORDOB’s play and, but for some bad luck in their finishing, Barclays would have gone into the break leading. As it was, the second half was set with all to play for. 
ORDOB picked up where they had left off, playing on the front foot and getting tight to the opposition. Messenger sent a well-hit effort wide with his left foot, and O. Dernie saw a smart effort poked wide by the goalkeeper’s outstretched toenail. La Real, however, had a couple of stings left in their tail.
Barclays lost the ball centrally, the space opened up, and the striker prodded it into the bottom corner to hand his side a scantly deserved lead. Soon after, La Real surged two-goals ahead, robbing ORDOB in their own half. With two against one, they used their man over expertly; the one-on-one finish taken with several plombs. 
This was the game. The punch had been suckered and Barclays would either fold like a wrinkle or stand up like a neck hair. They went for it, knowing that by leaving the back door open, they may be inviting in any number of woodland creatures. But La Real were restricted to scraps for the rest of the game; the sheer force of ORDOB’s personality had begun to turn the tide.
Despite their ambition, the goal just would not come. When a shot came off the inside of the post and Martínez’d off the back of the ‘keeper’s head, only for him to claw it off the line, it seemed like it was going to be just one of those days for Barclays. Alex Dernie had other ideas, turning and firing in off the woodwork; this time, the custodian did not stand a chance.
Wind in their sails, HMS ORDOB bounded through the waves. They could sense a creak in the Real Sociedistancing ranks, never more apparent than when La Real attempted to keep the ball in the corner with minutes remaining. At 11-a-side, it is incredibly small-time, if somewhat understandable; at five-a-side, not only is it shithousing of the most abhorrent order, but also utterly futile.
And so it proved. Barclays stole the ball back and up the pitch they flew. The ball came to Messenger, who bundled through the resistance to reverse it past the goalkeeper. It was an equaliser earned by sheer persistence, the nature of which encapsulated ORDOB’s performance on the night. With the clock running down, there remained time for a final half-chance, which O. Dernie was unfortunate to drag just wide of the upright. The whistle blew, and with that any chance of a winner for either side. But the comeback, and the relentlessness that bore it, will live long in the memory. 
Final Score: One Regular Day Of Barclays 3-3 Real Sociedistancing
MOTM: Everyone played well and applied themselves brilliantly. A special shoutout to Billy Proudlock and Corey Kearney-Wellington, who you wouldn’t have guessed have played as many minutes as Dominic Calvert-Lewin over the past six weeks. But this week’s award goes to Alex Dernie who was a constant menace, earned his goal, and never gives anything less than his all for the team. His spirit embodied that of the whole team.</t>
  </si>
  <si>
    <t>⚽MATCH REPORT⚽
As another season at Castlehaven drew to a close, One Regular Day Of Barclays ended on a low, but a performance they could be proud of, beaten by IMGoals in a contest that illustrates football’s changing landscape.
“We have a bow and arrow and if we aim well, we can hit the target. The problem is that Bayern has a bazooka. The probability that they will hit the target is clearly higher. But then Robin Hood was apparently quite successful”. Jürgen Klopp was speaking then as Borussia Dortmund manager, though these words could well apply to his time in charge of Liverpool, if you replace ‘Bayern’ with ‘Manchester City’. So too could they apply here, for what hope is there for the ORDOBs of this world when, even in the Camden Thursday League One, their rivals include multinational juggernauts like IMG and Mark Zuckerberg’s ethno-state of data pilfering. Barclays simply cannot compete with such resource, so must find another pathway to success.
Without a pool of marketing managers who once attended a Leyton Orient trial day to pick from, ORDOB lack the depth to seamlessly ride the waves of injury and unavailability. And this, more than any previous season, has been affected by strains and pulls and tears and fractures. Stalwarts Billy Proudlock and Corey Kearney-Wellington have had their involvement curtailed, while the goals of Chris Gloyne have been sorely missed as he takes his first steps on the road to recovery. 
Where there is injury, however, there is opportunity. While inconsistency is an inevitable result of ‘crisis’, the building blocks for future success can be set. Against IMGoals, Dom Lodge continued to make his mark, and there was a long-awaited debut for Dougie Wilson. Wilson has been part of the team since its inception almost one year ago, and had been the only member on the WhatsApp chat never to don Barclays red. His bow was the most highly anticipated since Jonathan Woodgate’s in Madrid, and any performance that consisted of neither an own goal nor red card would have to constitute success. 
It was so much more than that. With ORDOB a goal down thanks to a Yoni-Gordon-Teller fumble, Wilson, with his first touch, spun the defender and prodded the ball past the goalkeeper at his near post. It was quite the introduction, and a seductive taste of the quick feet on display all evening. IMGoals hit back straight away, working the ball wide from the kick-off, the midfielder was given time and space to pick his spot, and the fizzed it into the bottom corner. 
As Barclays pushed forwards in search of another equaliser, they were caught on the break. IMGoals fashioned a two-on-one and made the extra man count, slotting away the presentable opportunity. Moments later, they created an almost identical chance. The striker slid it home and celebrated like he had singlehandedly won the Castlehaven Premiership.
ORDOB had been sliced like a loaf of Hovis Granary and needed to step the bleeding. They did. The last few minutes of the first period were some of Barclays’ best. They pressed higher, took more risks in their passing, and were rewarded when Lodge pounced on a defensive error to bring the deficit to just two. With a whole half remaining, the game was well and truly on.
Then came ORDOB’s golden patch in the match. They pinned IMGoals in their own half, making sure they were first to every second ball. The base of Andrew Moore, Joe Alexander and Kearney-Wellington ensured that chances for their opponents were far harder to come by. Barclays needed a goal to really shift the momentum in their favour, but the finishing touch was not quite there. 
IMGoals rode the storm and back they shot. First with a set piece, releasing a free man to increase their advantage. Then an effort from the edge of the area which crept in, and finally a ping from distance that left Gordon-Teller unsighted. The game had run away from ORDOB’s grasp, and so the season fizzled out.
Final Score: One Regular Day Of Barclays 2-7 IMGoals
MOTM: This game, like every game this season (including our victories), genuinely could have gone either way. While it’s not been our best results-wise, it’s been one of the most enjoyable as every game was, in its own way, close. Injuries have made it challenging, but we bedded in some new players and hopefully this transition will lead to not-so-distant glory. On this occasion, Dougie Wilson was worth the wait, showing glimpses of the player who will hopefully make plenty more appearances for the mighty ORDOB. Thanks to everyone for your contributions this season, and we go again next year (week), which leads me to….
🚩COMUNICADO OFICIAL🚩 It seems that they have merged our league with the league above. Either they have too many teams signed up, or not enough. Whichever way, it means that We Are Going Up, because ORDOB are massive, everywhere they go. Next year (week), we will be competing for the Castlehaven Championship. 
https://playfiveaside.com/active-leagues/camden-thursday-championship/fixtures-and-results</t>
  </si>
  <si>
    <t>⚽MATCH REPORT⚽
As inevitably as spring follows winter, Castlehaven season follows Castlehaven season, and with each new dawn comes the dare to dream. “Maybe this year is our year…”, “If we can just get off to a good start and go on a run…”. 
One Regular Day Of Barclays have been around this block more times than Jenny by now. They know where the fire exits are, the parking spaces, the bins, the grit, the beans. The block, however, is a fickle mistress who can throw up the occasional surprise at any moment. Enter Bandicoots, clad in Harchester United violet, ready to crash the party.
With players still returning from the international break, this was an unfamiliar – if not untalented – Barclays line-up. Alex Messenger was joined by namesake Alex Dernie, making his first appearance without the guiding hand of brother Oli. Tim Lloyd-Davies took to the turf for the first time since October 14th, following a short-term loan to F.C. Barcelona where it became clear that he was the fourth of their seven economic levers. Competing the outfield cohort was Oriel Sandler, making his debut, cleared to play after a minor elbow fracture.
It did not start well. Yoni Gordon-Teller gave the ball away, one pass later Bandicoots were in, accepting the gift like Dudley Dursley snapping up his 37th present on his 11th birthday at the zoo (if you know, you know). Not long after, they were carved open again. Robbed high up the pitch, Bandicoots broke, creating an overload and smashing into the top corner from close range. 
ORDOB needed to respond but were shell-shocked. Bandicoots came forwards once more and their best player received the ball in the left corner. Driving inside, he turned the defence inside out, feinting a shot to sit Gordon-Teller down, and slotted into an empty net. Three soon became four. Barclays were sloppy from a throw, Bandicoots got goalside of their marker and drilled it beyond Gordon-Teller’s despairing dive.
Struggling, ORDOB needed a foothold and gradually began to assert themselves. Messenger was brave on the ball, Lloyd-Davies kept the ball in tight spaces and Dernie and Sandler combined well to produce several presentable chances. The only thing lacking was the finish, in part due to goalkeeper Beth Mead; the best freelance custodian in Camden. Barclays were kept at bay but had grown into the half after the initial flurry of goals. If they could nick one or two, they would be right back in this game.
And they fought. The beginning of the second period was hotly contested and ORDOB remained resolute, filling the middle of the pitch and blocking direct pathways to their goal. But Lady Luck had used up all her smiles on Manchester United’s FA Cup quarter-final and, when a strike deflected off Lloyd-Davies’ studs and in off the woodwork, the game was over. 
From there, el goals did flow. Barclays’ five tired and Bandicoots, with the luxury of a spare pair of legs, took full advantage. How five became 12 is a bit of a blur, but it involved a flurry of quick passing around the ORDOB area, incisive movement and the odd lapse in concentration from set pieces. 
Barclays still fashioned a half-chance here, a good chance there, but fatigue showed when it came to the execution. They had been run ragged, and Aku Aku was not there to give them additional lives. 
Final Score: One Regular Day Of Barclays 0-12 Bandicoots
MOTM: Sometimes you play a team that is just very good and you have to take your medicine. We were exhausted by the end but the effort never dropped, and on another day we would have scored a few ourselves. They had probably the best player we’ve played against in almost a year of fixtures every week, and it was a tough challenge but one we can learn from. I would be surprised if there is a better team in our league this season. Also, we’ve had many weeks where we have had plenty of defensively inclined players, but this week we had four outfielders who are more naturally offensive. While we didn’t have the goalscoring touch, we did put together some very nice moves, but maybe suffered a bit positionally when we didn’t have the ball. Man Of The Match goes to Tim Lloyd-Davies, who was involved in everything good that we did and showed why he has been missed over the last few months.</t>
  </si>
  <si>
    <t>We lost about 8-3 I think. The ringers we had were two French guys and they were both pretty good!
Max (one of the French guys) scored one and I managed to bag a brace. 
No victory but decent performance and just a relief we got a team out!</t>
  </si>
  <si>
    <t>⚽MATCH REPORT⚽
Sir Alex Ferguson once said, “I’m going to tell you the story about the geese which fly 5,000 miles from Canada to France. They fly in V-formation but the second ones don’t fly. They’re the subs for the first ones. And then the second ones take over – so it’s teamwork.” While the Scotsman was, at the time, widely chastised for bringing up waterfowl when he had This Is Manchester United Football Club We’re Talking About to be running, it may just be possible that he was speaking in metaphors; a metaphor that could, if you squint hard enough, be applied to the very game of football itself.
You see, if you look closely, the idea of teamwork could be relevant to any team, regardless of discipline, ability or, indeed, species. And so, as One Regular Day Of Barclays – a football side of human constituents – descended upon Castlehaven, it was within their capabilities to mimic their avian cousins, in spirit if not literal flight. Meta FC 2 were not ready for the swarm as Barclays shuffled past them with the urgency and diligence of a man hellbent on the last free urinal. Winless in their first two games of the season, ORDOB’s bladder could hold in victory no longer.
Things began well. Alex Messenger, playing in a more advanced role than his previous outing allowed, swept home a swift Barclays attack to confirm their early superiority. Meta responded in the only way that would drag them back into contention: luck. A tame effort took a huge and unfortunate deflection off Corey Kearney-Wellington, wrong-footing Yoni Gordon-Teller and bulging the opposite corner of the net. 
ORDOB looked to reassert themselves and retook the lead. A robust tackle from Messenger saw the ball roll for Joe Alexander, who poked it through to Dom Lodge; the finish, unerring. They upped the ante, pressuring their opponents into mistakes and, on one occasion, their own area. Messenger stepped up, but saw his penalty flick off the post’s exterior. 
It felt like a turning point. Meta put together their best move of the match, back-to-front in a matter of passes and fizzing in from a cutback. It was the one time in the game that Barclays were truly undone defensively, and it was about to get worse before the break. A strike from a tight angle beat Gordon-Teller, and ORDOB were left wondering how this had happened. This was the Metaverse, and we were all just living in it. One of their players implored their team to “kill the game”. At Castlehaven, no game is ever dead. 
Barclays had played the better football, had the better chances, but were behind to a side that had the option of fresh legs on the bench. They had the quality to turn this around, but did they have the fitness?
These questions were asked with even more trepidation when, at the start of the second period, Meta’s best player walloped from range with the outside of his boot. Gordon-Teller’s hand was not strong enough to repel the shot, and ORDOB were left with a mountain to climb. Why climb, though, when you have wings? 
Spearheaded by the irrepressible Lodge, Barclays’ V-formation sliced through Meta’s lacklustre rear-guard. ORDOB stepped up the pitch, took risks, pressed incessantly and Meta were left scrambling for the fire exits. Every time they found them, the door was shut, Alexander, Messenger and Kearney-Wellington all with vital last-ditch interventions to keep their team in the game. 
The only thing missing was a goal. Attempt after attempt found its way to the goalkeeper, and Barclays were just lacking the fortune that had graced their opposition’s finishing thus far. Enter Lodge, who picked up the ball on the left, drove inside and concocted a delicious cocktail of power and placement to find the far corner. Tails up and wings flapping, Barclays withdrew their savings.
Messenger, electric, wriggled away from a defender to fashion a shooting opportunity. With too much venom for the goalkeeper, ORDOB were deservedly level. Geese with a thirst for blood, the five dived deep into the lakes of their energy and somehow grew stronger as their fresher opponents withered. A whistle from the neighbouring pitch confused everyone to a halt. Everyone, that is, except Kearney-Wellington. He took both responsibility and ball and trivela’d it in off the far woodwork while teammates and adversaries alike stood like statues. Ricardo Quaresma looked on, blushing. 
Barclays had wrestled back the advantage and were not going to let it go. As they had done all game, they fought for every ball, congested the centre of the pitch, and restricted Meta to pot shots from range. Possession found an isolated Alexander in the Meta half. He paused, held it up, smashed it off the back wall and into the path of Messenger who turned it in from the edge of the box. It was an ingenious pass, and a move indicative of a team playing on the same frenetic wavelength. Kearney-Wellington, elegantly walking the tightrope of aggression, soon slotted home his second, extending the gap to three.
Meta pulled one back, creating a rare overload and executing smartly. But there was never any danger of them getting any closer. This was a serious, hardworking performance from a skeleton ORDOB, who found extra reserves they had no right to reach. Lodge applied the cherry atop the icing atop the cake with a final flourish; Meta, struck by geese lightning. 
Final Score: One Regular Day Of Barclays 8-5 Meta FC 2
MOTM: One of the hardest weeks to make this decision - you could make a case for everyone. It really was a victory that came from great communication, individual responsibility and superb collective attitude to keep going and going, knowing that our quality would tell eventually. Everyone contributed defensively, everyone made a difference in attack, and some wins just feel that bit better than others: this was one of them. MOTM goes to Dom Lodge, whose brilliant goal pulled us back from into the game, and who was the very definition of defending from the front.</t>
  </si>
  <si>
    <t>⚽MATCH REPORT⚽
“It feels like we lost the battle, but may have won the war,” reflected Alex Messenger after One Regular Day Of Barclays’ last gasp heartbreak against Palamara Jagon. There was hope in this defeat, however much it may feel like ORDOB threw away a comfortable lead, however much their superiority was not evident in the final scoreline. Its name? Mitch Gordon.
How exactly Tim Lloyd-Davies managed to pluck him from under the noses of Leicester City remains a mystery, but The Foxes’ loss is Barclays’ gain. In a week where ORDOB’s squad was stretched thin, there was always the opportunity for someone to step up. The pattern of the game was set early, with Jagon enjoying more of the ball but Barclays ensuring their possession was as sterile as an unwrapped toilet seat. Key to this was the constant gegenpressing of Lloyd-Davies and Gordon, hounding defenders whose ball-playing ability only slightly surpassed that of David de Gea and Harry Maguire. They reaped their rewards, when Gordon pounced, swivelled and smashed ORDOB in front.
It was no less than they deserved and a start that had been built on the sturdy foundations of Alex Messenger and ringer, Flo, in defence. They had restricted their opponents to very few chances and speculative efforts from distance. Jagon got lucky. One pot-shot flew into the corner past an unsighted Yoni Gordon-Teller. 
The scores level, Barclays looked to reassert their superiority. Once again, Gordon and Lloyd-Davies combined and the former tucked away the chance. Moments later, he returned the favour, and Lloyd-Davies slid home his first ORDOB goal since September. We were witnessing the nascence of a new strike partnership for the ages, Lloyd-Davies and Gordon: LAG. Despite their acronym, there was no such disruption to their wavelength. 
Jagon were able to fashion one overload before the break and slotted in cooly at the near post, but half time came with Barclays in the driving seat, confident they had the tools to steer themselves to glory. 
The second period began and ORDOB held their opposition at arm’s length, an older brother in total control as their younger sibling thrashes increasingly wildly, complaining to mummy (the ref) about every perceived injustice. If it hadn’t already, the Mitch Gordon show was truly about to begin. Within five discombobulating minutes, the frontman added a hattrick to his brace. His culminating goal, intercepting and converting directly from a Jagon throw, encapsulated his all-round game - a one-man swarm of mosquitos, who buzzed in the ear of every defender if they spent a second too long on the ball, whose footsteps made them feel itchy, his irrepressible playing style and hard rock aesthetic providing a definitive answer that eternal question: what if Carlos Tevez had been really into Led Zeppelin?
This whirlwind was followed by Barclays’ only three minutes of sloppiness. They would prove costly. First, a missed interception saw the ball bounce for the striker, who expertly lashed the half-volley into the top corner. Then, Jagon used the back wall to good effect, and he was at the edge of the area to sweep the rebound goalwards. Finally, ORDOB were sliced open for the only time in the match; the one-on-one dispatched with aplomb. 
Out of seemingly nowhere, the game hung once more in the balance. But this is what happens at Castlehaven. A few minutes of lapsed concentration is all it takes, and a match that seems over is given new life. Barclays toiled, forcing the Jagon goalkeeper into several impressive reaction saves. Sometimes, when the opposition capitalise on every slim chance they are given and you cannot match their efficiency, it just feels like it’s going to be one of those days. 
As the affair appeared to be petering out, Jagon launched an attack down the right. Lloyd-Davies blocked a shot, and the ball looped for what felt like an eternity. As it dropped, quite probably having swung out of play on its trajectory, the winger caught the volley as sweetly has he could have hoped. It caught Gordon-Teller out, and the points had been taken away. 
Jagon celebrated with the surprised elation of a team who knew that they had smashed and grabbed what should never have rightfully been theirs. ORDOB, stunned.
Final Score: One Regular Day Of Barclays 5-6 Palamara Jagon
MOTM: It was a genuinely very good performance, both offensively and defensively, and one that stings to lose because it really wasn’t deserved. Yes, we had a few minutes where we took our foot off the gas, but we were disproportionately punished for it and does not reflect the general application or quality of our game. Mitch Gordon takes this award for a showing that left fellow players and ORDOB fans across the world salivating for more.</t>
  </si>
  <si>
    <t>⚽MATCH REPORT⚽
On the eve of their first birthday, One Regular Day Of Barclays gave the fans a celebration to remember, running party rings round IMGoals and leaving them but musical statues, frozen and forlorn as ORDOB tucked into the sweet, moist cake of victory. 
In the 46 matches that form Barclays’ brief but illustrious history, few performances can have matched this. For 40 minutes under the Castlehaven lights, they outran, outfought and outthought their corporate opponents, who had little answer to the hurricane in which they found themselves swept. 
The birthday boys began as they meant to go on. As IMGoals played with their food at the back, Mitch Gordon licked their plate clean, robbing the defender and finishing ruthlessly past Beth Mead in goal. After Yoni Gordon-Teller and Joe Alexander had eulogised the qualities of the custodian before the game, it sent a powerful message to put one past him so early, and ORDOB were not done yet.
Soon after, as the ball bounced in Barclays’ half, Gordon was there again to smash it Peter Kay-style onto the neighbouring pitch. Get yourself a striker who can do both. It drew smiles from his teammates, but Gordon’s seamless switch from attacking brilliance to defensive no-nonsense-ness summed up the ethos of this ORDOB side. If Total Football had not already been conceived by Jimmy Hogan and refined in the streets of Amsterdam, it might have been invented last night, with each player comfortable and contributing in every single role, covering every single blade of rhinoturf. 
Alex Messenger, the perpetual link from back to front, drove forward and saw a left-footed strike denied by Mead’s feet. His right-footed rebound left the prone goalkeeper with no chance, powered into the roof of the net. Barclays had found their groove now, IMGoals wibble-wobbling like jelly on a flimsy paper plate. Gordon completed his brace when Tim Lloyd-Davies did not delay in taking a throw, reprising the LAG partnership so explosively established one week prior. Lloyd-Davies was not to be denied himself, poking past Mead to give ORDOB a four-goal advantage at the break.
Simply, IMGoals were not given a whiff of a sniff. Gordon-Teller had not had a save to make, not because they had not ventured forwards, but every time they had, they were halted by a challenge from Andrew Moore here, a toe from Phil Dupont there. ORDOB had been here before, though, and knew to take nothing for granted.
A change from IMGoals saw Mead venture outfield. In turn, an opportunity to take more adventurous shots presented itself; an opportunity that Alexander lapped up like a caterpillar that already has an apple and two pears under its belt by Wednesday. He spun in the centre circle and unleashed a dipping, fizzing howitzer that flew past a ‘keeper, none to the wise. 
IMGoals responded, sliding past Gordon-Teller in the one instance they managed to pull the Barclays rear-guard out of position. But it truly was the only time, and ORDOB would not lose focus again. Lloyd-Davies showed neat footwork at the edge of the box and lifted it in at the near-post to restore a five-goal lead. 
It set in motion a glorious finale. Barclays had so impressively controlled every aspect of the game. They played smartly, pressed brilliantly, and no cause was lost. When a pass towards Lloyd-Davies was overhit, he pursued. Mead, feeling his neck hairs dampened by Lloyd-Davies’ rain-soaked breath, panicked and sent a ball towards his own goal, wrongfooting his goalkeeper and adding to the margin of glory. 
Out of shape and motivation, IMGoals simply could not resist the ORDOB tide. Alex Messenger smelled blood. Carrying the ball into the opposition half, leaving defenders for dead, he reversed it into the inner side-netting. He rapidly added a further two to his tally, putting both the ‘Messi’ in ‘Messenger’ and ‘Mess’ in ‘what a mess IMGoals have been tonight’. 
Barclays left perhaps the best until last. Dupont received the ball at the base and bisected his pressers before releasing to Gordon. The first time lay-off to Alexander was weighted perfectly, as was the one-touch finish, guided into the back of the net. They had passed the parcel so smoothly, and IMGoals were left grasping at shreds of forgotten newspaper. Alexander may not quite be ORDOB’s greatest goalscorer – though not far off – but he may be the most frequent scorer of ORDOB’s greatest goals, an aesthete to the core, often finding himself in the right place to polish of their finest moves.
There was still time for the most consolatory of consolations, when IMGoals were awarded a penalty after Gordon-Teller’s misunderstanding about the rules when the ball went behind the goal only to come back into play, but consolation was all it was ever going to be. Barclays had ducked their goose and robbed them of their place in the circle.
North London needed this. A team they could really get behind, who neither froze in the spotlight nor capitulated in the first quarter of the game. ORDOB had marked their paper anniversary in style; sights set on gold in the years to come.
Final Score: One Regular Day Of Barclays 11-2 IMGoals
MOTM: Quite genuinely, it could be awarded to anyone. This was grown-up football, built on commitment and communication, and ORDOB simply did not relent. On our first birthday, it was especially meaningful to have a combination of players who have been on this journey from the very first whistle – Tim Lloyd-Davies, Joe Alexander and Phil Dupont all played in our first ever game, a 6-4 win over Real Sociedistancing a year ago today; and players who are more recent additions – Mitch Gordon has been here for two weeks and fully bought into the team. Special mentions go to Andrew Moore and Phil Dupont who, while they did not get on the scoresheet, provided the platform for us to smash the game. But this week’s man of the match is Alex Messenger, for his four goals, work rate and commanding organisation: a complete individual display in a complete squad performance.</t>
  </si>
  <si>
    <t>⚽MATCH REPORT⚽
The stench was undeniable, the air thick with it. Mitch Gordon’s nostrils were burning with it all the way in southern France. The unmistakable, sweet, sweaty pong of three hard-earned points. But for whom, Chris Kamara?
This was always going to be a tough game for One Regular Day Of Barclays. Bandicoots had walloped them for 12 on the opening day of the season, and there was a determination among the boys in red to give a better account of themselves on this occasion. And they did. Just.
Quite what Bandicoots are doing in Castlehaven League One remains a mystery. They are surely not long for this division, or indeed the division above, their swashbuckling brand of football far eclipsing any side with which Barclays have had to contend in just over a year of competition.
For opposition like this, a tactical tweak. Phil Dupont was charged with channelling his inner Ander Herrera and man-marking the forward who had tormented ORDOB’s backline in the previous encounter. It worked, in a way: their dangerman scored neither of Bandicoot’s opening two goals as they raced into an early lead. He would score the next two, though, toying with Barclays’ defence and slotting cooly past a rooted Yoni Gordon-Teller. 
Four became five when the big bad Bandicoot with a left foot like a traction engine smashed the ball in off the post from range as if possessed by the angry spirit of Jon Arne Riise. If it was not already clear, it was now: ORDOB were dealing in the damage limitation business, and their overheads were rising.
So, to the moment of the match. Dom Lodge, tireless throughout, robbed the ball for Joe Alexander, who strode onto it and whipped it into the bottom corner from just inside the opposition half. It was a fine strike and a notch on Barclays’ bedpost. A glimmer of hope, something to cling onto, damage well and truly limited. 
A throw-in and unmarked runner later, the five-goal deficit was restored just before the break. Half-time came at a good time for ORDOB, who resolved to switch to a back two in an attempt to stem the purple tide.
It did not quite go to plan. Bandicoots mustered a lethal flurry of finishes at the start of the second period to extinguish any distant hope of a Barclays miracle. ORDOB toiled but were up against a team so far ahead in football terms, they may as well have been coached by Sam Allardyce. Bandicoots were seemingly a second faster of foot, a moment more alert to every ball; Barclays absent on jury duty.
The pattern on the game actually mirrored that of the reverse fixture, when ORDOB began the second half just about hanging in there, only for their opponents to turn up the dial and blow them away. Last-ditch interventions from Andrew Moore and Corey Kearney-Wellington prevented an even greater margin of defeat, a reflection of the general attitude of the squad who did not give in until the final whistle.
Barclays had moments where they sped up the play, passes that sliced through Bandicoots’ rear-guard, but when they came, weary legs told. Dupont was unfortunate to see a drive saved onto the crossbar, while Lodge and Alexander were unable to convert from closer range. It would not have made a substantive difference. Sometimes, you just have to embrace futility, take your medicine and return with your strength restored.
Final Score: One Regular Day Of Barclays 1-12 Bandicoots
MOTM: Progress! We scored a goal against them, we reduced the deficit against them, and I look forward to celebrating our 13-12 victory over them in 12 games’ time. Nothing has really changed, we are a good team, they are a very very good team, and their quality in every aspect of the game was just too much on the day. Nevertheless, there can be pride in our performance. There has been a real defiance to our team this season, and even as the game got away from us, our application never dipped, nobody stopped running, nobody gave up. That desire and attitude, combined with the quality we do have, would be enough to win every game remaining this season. Joe Alexander stepped up with a brilliant goal and was responsible for creating most of our best moments too. We go again.</t>
  </si>
  <si>
    <t>⚽MATCH REPORT⚽
As the eyes of the footballing world shifted swiftly from Madrid to Milan, they landed ultimately on Castlehaven: the moreish dessert in this three-course menu, where two European superpowers were primed for battle on a balmy evening. In one corner, Old Colytonians, who are not even that old. In the other, One Regular Day Of Barclays, reeling from humbling the week prior, point to prove.
The stench of three points was very much in the air, mixing unharmoniously with the weird tree smell at pervades at this time of year. Point-Smeller-in-Chief, Mitch Gordon, was back in town following a brief sojourn to Nice, where he, Ross Barkley and Nicolas Pépé performed the most unlikely three-man gig of all time. Joining him were veteran goalkeeper Yoni Gordon-Teller, stalwart Andrew Moore and fifth all-time highest goalscorer Oli Dernie. Completing the line-up, debutant Robin Eliot, robin his hands together in anticipation at his first start for the club.
And my word, ORDOB started well. They began on the front foot, pressing Colytonians into errors. The quick feet of Eliot, Dernie and Gordon caused untold troubles for the defence, while Moore held firm at the back. Their opponents, however, rode both luck and storm. When Barclays ceded possession, one pass split their backline, and Colytonians finished the opportunity.
It was a scantly deserved lead and, fuelled by Keysian levels of resentment, ORDOB pushed hard for an equaliser. After working an opening for himself brilliantly, Eliot saw his effort denied by the goalkeeper. He was not to be foiled again. Gordon buzzed around like an angry doorbell and customarily won the ball on the edge of the opposition box. Eliot strode on site and swept home to level. 
Encouraged, ORDOB put their foot on the gas. They moved the ball at lightning speed and did not give their rivals a moment’s breath. This was their best spell of the match, outplaying Colytonians across every blade of rhinoturf. Alas, no goals to show for it. Gordon-Teller gave possession away from a goal-kick and was punished, the striker slotting through his legs. Half time, and Barclays were left wondering how they were behind, also knowing that if they could maintain their performance, they had more than enough quality to turn the tide.
At the outset of the second period, ORDOB signalled their intent. Eliot, receiving the ball on the right, aimed goalwards. A deflection took it beyond the goalkeeper and parity was restored once more. When Gordon flashed a thunderbastard into the top corner direct from a throw, he thought he had earned his side a merited advantage. Referee Banterny Taylor intervened, determining that it contravened the sacred laws of Castlehaven. In hindsight, a turning point.
A Colytonians midfielder unleashed a rasping long-range drive that bounced in off the post, and Barclays were trailing again; the kind of goal that cannot really be accounted for. From there, however, the floodgates were not only opened, but demolished. Three became four when a man was left free outside the area from a throw. Four became five when a rebound was tucked away following a double save. Five became six when Colytonians found the corner through a plethora of jaded legs. Six became seven following a mix up at the edge of the ORDOB box. Seven became eight when a low strike from a tight angle was too hot for Gordon-Teller’s hand. Eight became nine when, again, a man was unmarked to convert from a set piece.
Counterintuitively, this had not reflected the balance of play per se. Barclays continued to threaten on the ball, but had been undone off it, Colytonians a second sharper to second balls, dead balls and rebounds. Weary, ORDOB kept going. Eliot’s Robin robbed possession for Gordon’s Batman, who grabbed a consolation, the hero they needed. It had been a battling showing from Gordon, who kept harassing defenders when it seemed that his legs could not possibly carry him any further.
Taylor blew for full time and ORDOB reconciled with defeat. They could feel heartened that, quite legitimately, they had played by far the better football for the first half at a minimum. But fatigue and fitness had caught up with them, while Colytonians found their cutting edge to steer clear.
Final Score: One Regular Day Of Barclays 3-9 Old Colytonians
MOTM: A tough game, and a tough result to take given how on top we were and how good a contest the first half had been. We just ran out of legs and they didn’t. Man of the match was Robin Elliot for a tantalising debut, yielding two goals, one assist, and a technically excellent all-round game.</t>
  </si>
  <si>
    <t>⚽MATCH REPORT⚽
It has become a common sight. A team taking to an English football pitch, backed by the billions of a contentious owner, using their club as a vehicle of soft power, laundering both money and reputation while breaching every financial constraint to tilt the field so heavily in their favour that the mere concept of competition fades into the annals of nostalgia, along with ‘Top Friends’ and ‘poking’. On this balmy evening in Camden, however, it was the sportswashers who were taken to the cleaners.
One Regular Day Of Barclays had endured a rough couple of weeks. After being thoroughly outclassed by Bandicoots, they went toe-to-toe with Old Colytonians, until they no longer could. Familiar foes awaited; nostrils were twitching. What was that smell? 
From the first whistle, Meta FC 2 could be under no illusions. ORDOB’s heavy metal overwhelmed their opposition, who were barely given enough time to find their aux chord. Hounded in on the ball, they turned over possession more often than an anxious pancake chef, and Barclays could – and probably should – have been in front long before they were. 
Then, a moment of individual initiative. Mitch Gordon, who had come close, picked up the ball in the right channel, drove past one – then two – defenders, and sent it spinning low and hard into the near corner. ORDOB’s domination continued, but the second goal took a while to come. When it did, it was a lesson in persistence. Tim Lloyd-Davies, returning from the Aegean imbued with the running power of Angelos Basinas, chased down a lost cause in the right corner. As the ball appeared to be running out of his reach, he summoned an inch-perfect cutback. Meeting it? Joe Alexander, who struck through the goalkeeper to double Barclays’ advantage.
The reply was instant. A shot from the kick-off took an unfortunate deflection off Dom Lodge’s ankle, and Meta were back in the game. On such scantly deserved moments do many a Castlehaven game turn, but ORDOB were not in an accommodating mood. Oli Dernie, who’s movement and physicality caused untold problems for his opponents, was slipped through by Lloyd-Davies; the finish, unerring from last season’s top scorer. Alexander capped off a flowing Barclays move to punctuate a brilliant half of football from the boys in red.
It had not been without incident, though. Gordon, so often the fox in the box, is not one to shy away from defensive work. In one instance he proved himself to be more a jackal with the tackle. Slightly mistimed though innocuous enough, referee Andy Madley Deeply took exception and sent the frontman to the sin bin, where he was forced to confess all to the local priest. In over a year of tickling Castlehaven’s tiles, there have been many occasions on which a sin bin may have been appropriate punishment: think of Billy Proudlock being shoved into the cage wall, or the ball being thrown at Alexander’s face. This was a bizarre time to learn of its existence and seemed only to deepen Meta’s victim complex. 
We may all be living in the sin bin of life, but ORDOB’s first half had been as squeaky clean as Barry Scott’s kitchen worktop. Anytime Meta had threatened, Corey Kearney-Wellington, Dernie or Lodge had been there to sweep up, and Yoni Gordon-Teller had been relatively untested. Most impressive had been Barclays’ use of the ball, recycling possession, moving Meta about like pieces on an oily chessboard. 
Gordon, having cleansed himself of vice, started the second period like a man reborn. Bang, and the lead was four. This enraged Meta. Not even their lawyers could dig them out of this hole, so they resorted to kicking Gordon whenever the ball came into his orbit. Substitutes flooded onto the pitch to back up their teammate, as Madley Deeply’s relaxed approach to officiating proved far more laissez then faire. Gordon served up the perfect response, taking the ball, head down, floating left before thwacking it into the top corner.
ORDOB had laid the stage to party, and out came the samba beats. In one instance, Gordon-Teller rolled the ball through to Dernie, whose sumptuous backheel nutmeg just evaded Lodge’s reach. In another, a glorious flowing team move culminated with Alexander clipping the post from the edge of the box. He wasn’t to be denied again when he received the ball in the left channel and kicked it into the ground, definitely deliberately bobbling it into the far corner beyond the ‘keeper’s reach. 
As Barclays grew to enjoy their superiority, they naturally allowed Meta a few openings, but Gordon-Teller and his defence were robust to the opportunities conceded. There was still time for Lloyd-Davies to get in on the act. Having provided so many assists that Dan Burn would struggle to count them on two hands, he turned goalscorer, twice ghosting into dangerous areas and leaving the custodian no chance.
It was the crouton atop ORDOB’s victory soup, a near perfect performance earned through graft and quality to remind us that, despite disparity in resource, when it comes to what happens on freshly mown rhinoturf, football can always be a meritocracy. It reeked of three points, and four pints long into the Camden night. 
Final Score: One Regular Day Of Barclays 9-1 Meta FC 2
MOTM: I do feel bad about this, in a game with two hattrick heroes fighting over the match ball. But this was a match in which we were as committed to running backwards as we were forwards, and thus restricted Meta to a single freak goal from a set piece. Joe Alexander, who bagged three himself, insisted that I take the award after a string of decent saves in the second half. So I will, but their single goal says more about how we defended as a team than anything I did individually. A good night all round.</t>
  </si>
  <si>
    <t>⚽MATCH REPORT⚽
Seafarers and Arthurian scholars alike may be familiar with the Fata Morgana (Morgan the Fairy) phenomenon: a mirage - a ship, for instance - that appears on the horizon which, despite your best efforts, never seems to get any closer, such that it leaves you wondering if it is anything more than a product of your hallucination.
Sometimes, football be that way, as two people I know would say. You go through a game and every time victory feels within touching distance, it pulls ever further away. When One Regular Barclays took an early lead against Palamara Jagon, it was as close as they would get to their elusive prize.
And the opening goal was emblematic of its scorer's performance. Robin Eliot, resplendent in Arsenal '98 wear, threw himself Infront of a goalbound shot, chased it into the opposition half, robbed the defender and finished from close range. It was the perfect start and it had been coming, with Jagon as uninterested in defending as a team of Wesley Fofanas.
On the ball, however, they were dangerous. Working an overload down the right, the winger slotted home at the near post to draw level. Then, from the bench, they introduced their game changer, who weaved his way past two men, took an extra touch to engineer the space, and passed it beyond Yoni Gordon-Teller at his near post again. The goalkeeper would be forced into a triple save, but Jagon doubled their advantage, planting into the corner from the edge of the box.
The space that Barclays had afforded their opponents was reciprocated. Gordon-Teller was able to roll a Pirlo-esque pass through the centre of the pitch. It found Joe Alexander one-on-one, and he made no mistake.
Such was the pattern of the first half: ORDOB would work so hard to get within one goal of their rivals, only for a lapse in concentration or a moment of magic from Jagon's wizard to extend the margin once more.
The opening period, extended by referee Michael Olive who had clearly forgotten his timekeeping devices back at the nursery, ended strongly. There had been some brilliant combination play between Dom Lodge, Alex Dernie and Eliot. It paid dividends once more, with the latter polishing off a fine move. Then, one of his own making. Eliot hassled and harried the defender into yet another turnover, and reversed the ball past the 'keeper with his left foot.
All equal at 5-5 the game was anyone's. Rarely has a match at Castlehaven been this open and this close at the same time. On a knife-edge, it would likely be fortune or brilliance to determine the outcome.
In the end, a bit of both. A Jagon midfielder was given time to shoot from range. It flicked up off Gordon-Teller's wrist, looped into the air and bounced over the line, with the goalkeeper prone and clueless to the ball's whereabouts. Soon after, the same player was found on the left, cut inside and bent it into the far corner.
Eliot, pirouetting like a ballet dancer of the same name, once more hauled his side within one goal of their opponents. But when everyone stopped for a whistle on a different pitch, Jagon played on. They worked a one-on-one, Gordon-Teller's save hit the shins of the forward, and the ball ricocheted in to restore their two-goal advantage.
From there, it was a struggle. Jagon's starman embarked on a run from deep within his own half, taking on one, two, three ORDOB players and rifling beyond Gordon-Teller. 
Another flew in, but typical to Barclays' spirit, they kept plugging away. After brilliant work from Lodge, Alexander finished a sublime ORDOB passage of play; the kind they had managed to put together throughout the contest, but hadn't always been able to convert into something more tangible. Next up : The Robin Eliot Show. Picking up possession at halfway, he sidestepped past a challenger before rocketing an effort into the top corner, almost with his toes. Think that Ronaldinho goal against Chelsea, but with a "fuck this" energy. 
It was the pick of the bunch, and with minutes remaining, Barclays launched the kitchen sink. Jagon, though, saw the gap between the oven and the dishwasher, twice going through and punishing ORDOB's necessary recklessness.
It capped off a tough but well-contested game, perhaps the longest match in rhinoturf history, with the other 19:40 kick-offs well underway either side. Barclays' five steered well enough, but just did not quite have enough in the tank.
Final score: One Regular Day Of Barclays 8-12 Palamara Jagon
MOTM: Again, the effort was excellent, we went right to the end when tigers light have stopped. I think this is a game won and lost on fresh legs, and we just didn't have that option. If Robin Eliot impressed on his debut, he exploded in this game, at times singlehandedly keeping the game tight. Chapeau 🎩</t>
  </si>
  <si>
    <t>Well done again to @⁨~Alex⁩ and @⁨~Corey Kearney-Wellington⁩ last night. 
Along with our ringers, Callum and Dan, we put in a really good performance and honestly deserved something out of the match. 
Don’t think we’ve ever collectively hit the woodwork as much as we did in that match - incredibly an incredible strike from Cory that had it gone in would have been up there as one of the best ORDOB goals to date. 
At one point we were even 4-2 up but there was a 1-2 minute spell where the opposition caused havoc and got it back to 5-4 for them. 
From that point it was very much a ‘we would score, they would score’ game and we couldn’t quite get the equaliser/winner before full time. 
I scored 3, Alex scored 1 and both the ringers got 1 apiece. 
Man of the match goes to Cory who put in a true all round display. Brilliant in defence, a really impressive cameo in goal and some brilliant driving runs forward. Such a shame the piledriver didn’t go in but nevertheless a fantastic individual performance. 
Not many players can say they assisted a header at a castlehaven!
Essentially if we play like that most weeks, we’ll be getting a fair few wins, it’s probably why I can smell a stench on the horizon!</t>
  </si>
  <si>
    <t>⚽MATCH REPORT⚽
As the sun beat down through air thick with the stench of another three points up for grabs, and the marketplace around the corner bustled with early summer shoppers looking to purchase their latest regret, one could be forgiven for mistaking Camden for Marrakech, the stables for Jemaa el-Fnaa.
But this is Castlehaven in June, memories of January’s frozen pitches, thermals and biting cold as distant as the city in which goalkeeper Yoni Gordon-Teller awoke on Thursday morning. He would traverse both atlas and Atlas Mountains to reassume his place between the sticks by evening, as One Regular Day Of Barclays limbered up against Palamara Jagon in the second instalment of their sixth season.
Blessed with a squad of seven, ORDOB started well. Joe Alexander had already forced a brilliant save from the goalkeeper when Alex Messenger drove down the left and reversed an unstoppable effort into the far corner with his weaker foot. The intensity of their gegenpressing, led by Mitch Gordon, would make Jürgen Klopp consider a career change. 
Where there is press, however, there is space, and Barclays left some in behind to allow Jagon to equalise, slotting in at the near post. The reply was immediate, with Robin Eliot robbin’ the ball for Gordon, whose finish was emphatic. ORDOB had upped the ante and, like the former Southampton and Fulham ‘keeper of the same name, were not finished yet. 
Alexander saw one bite of the cherry repelled but, on the second attempt, managed to swallow the little bastard – seed and all – whole, swiping home the rebound on his right foot. Despite Jagon notching one back before the interval past an unsighted Gordon-Teller, Barclays had been robust. They had largely restricted their opponents to efforts from range, with Gordon-Teller saving the few that Corey Kearney-Wellington, Dom Lodge, Messenger and Alexander had not blocked. ORDOB had used their physicality well, never straying across the line of legality, despite Jagon’s constant whinges. 
And Jagon were whingey, so whingey that they insisted on swapping sides so that they would no longer be facing the sun. In its glare, the solidity that had defined Barclays’ first period quickly evaporated in the second. Soon after the restart, ORDOB ceded possession in their own half. Jagon played the ball right to their spare man, who slammed it into the top corner. Moments later, they had turned the tie on its head, a piledriver too fast for Gordon-Teller to react in time. 
As Barclays pushed, looking for the equaliser, Jagon sat in, playing the kind of football that makes Jose Mourinho look like he actually likes the sport he coaches. They hit ORDOB on the counter, and when they did, they were ruthless. First, a long ball sat up nicely for the striker to drill home. Then, when Jagon’s Swansea City-clad midfielder – more terrified of using his right foot than the overpriced lovechild of Nicolas Pépé and Antony – shifted it onto his left, he slashed across goal and increased the lead to three. 
Within five costly minutes, the game appeared to have slipped away from Barclays, who’s confidence had taken a blow. The energy and effort of the first half was still present, but the cohesion and decisiveness were wilting in the warmth. Tempers frayed, with Jagon happy to give out physical treatment but crying to the bicepped referee whenever they were on its receiving end. Messenger stuck to the task, head over the ball, fizzing ORDOB low and hard back into contention with the clock running down. 
Still lacking any real fluency, Barclays’ power of spirit drew them close several times, with Lodge, Eliot and Alexander denied only by exceptional reflexes. Then, as the Jagon defence struggled to clear a high ball, Gordon was on the scene, harassing the centre-back with the persistence of an incensed mosquito. The ball, somehow, ricocheted in. Jagon were enraged, insisting that it had come off Gordon’s arm. The goalscorer remained silent; the referee gave the goal. Just as El Diego’s Mano de Dios moved in public perception from brazen cheating to cult status to, finally, mythical act of heroism that perfectly captured the flawed genius of the diminutive Argentine, so will The Hand of Gord come to inspire similar reverence in the annals of history. 
Jagon responded by booting the ball into Kentish Town. As ORDOB scrambled to find a replacement, the referee, who did not seem too inclined to assist in the search, neither added on the three-or-so minutes it took for play to resume. He called time, a frenzied finish to a frantic match; Morocco felt a fever dream now.
Final Score: One Regular Day Of Barclays 5-6 Palamara Jagon
MOTM: A draining match in tough conditions. The attitude and the willingness to fight for each other was fantastic, but this was a game defined by fine margins and they took their chances at the start of the second half when we never really got going. That was the difference in the end, but that performance wins us more games than it doesn’t. Mitch Gordon was a constant nuisance, he never stopped putting them under pressure, winning duels, and his brace was well-earned. The fact that the second pissed them off so much made it all the sweeter.</t>
  </si>
  <si>
    <t>⚽MATCH REPORT⚽
“I’ve never seen anything like this in my career,” the late John Motson gasped. “The scenes in the commentary box have been absolute mayhem and chaos.” Ronaldo’s initial omission from the Brazil team sheet for the 1998 World Cup Final sent shockwaves through the footballing world. While their star striker would later be reinstated to the Seleção’s starting XI, having suffered a convulsive fit, the resulting confusion lays not even a new-born’s little finger on the turmoil sparked by last night’s breaking news: Joe Alexander had withdrawn from contention for One Regular Day Of Barclays.
“Hi mate, bad news – I’m suddenly not feeling so well”. Ten words that triggered a series of WhatsApp messages and a comeback of Lazarian proportions. Sholli, the prodigal Sam, stepped up. Having traded playing for coaching over the past six months, the opportunity to practise his preachings proved irresistible. Also returning to the fold like an eager drycleaner was Andrew Moore, empty-handed after scouring the Atlas Mountains for the next Sofiane Boufal. 
ORDOB’s opponents: Champions Club, a team named by a bunch of five-year-olds with the emotional temperament of a bunch of four-year-olds. And Barclays were unfortunate to find themselves behind. They had started well here, with Dom Lodge and Alex Messenger drawing fine saves from Champions’ goalkeeper. Moore and Sholli had kept things compact, but the opposition striker found the smallest of gaps and poked the ball through it, flicking it in off the post. 
ORDOB, though, had been playing some slick soccer, constantly finding space after exiting their own third with the confidence of a financially doped Pep Guardiola team. All that had been missing was the final touch. Enter Messenger, constantly making runs from deep to provide an extra man in attack, arrived once more in the left channel and drove home with his weaker foot. Barclays may not have a more ambipedal player than ‘Messi’, so comfortable is he on either foot that opponents never know which way to show him. 
No less than they deserved, Barclays glided through the gears. Yoni Gordon-Teller rolled it out to Robin Eliot, whose flick found Sholli. He arrowed a pass, bisecting the Champions defence, and Lodge – a perennial threat – was on hand to finish. Leading, ORDOB built a head of steam. Sholli and Moore blocked everything aimed towards goal, putting body on line for the cause time and time again. Lodge and Messenger found themselves with just the ‘keeper to beat after negotiating the Champions press, but failed to convert. Messenger soon made it an irrelevance, smashing the ball into the corner from range before anyone had a chance to react. 
Halftime arrived but not before Champions’ striker had taken exception to challenges from Sholli that would have been deemed fair in an under-12s game. He wanted to make the game into a fight, but Barclays were in a pacifist mood. They just had to repeat their performance from the opening period and not make any silly errors.
Then, a silly error. A Champions effort crashed off the back wall. The rebound was volleyed on target, and Gordon-Teller fumbled into the net. Where there is calamity, disaster soon follows. Messenger pulled up, requesting immediate replacement. A strained groin, and now his teammates would have to strain far more to maintain a narrow advantage with the best part of 20 minutes remaining.
And hold firm they did. ORDOB kept their rivals at arm’s length, frustrating them simply by adjusting to the game state. Their striker complained to referee Mike Pean that Sholli “can’t play football, he’s a rugby player!” A fan of irony, two minutes later, he shoved Sholli into the caging before attempting to stamp on his calf. The official was not inclined to take action, because Castlehaven officials are generally not inclined to take action. But Barclays were not going to rise to it. Instead, they bided their time and, when Lodge sprung Eliot away, the latter was ruthless. Now with a two-goal insurance, victory was within their grasp. Grasps, though, are notoriously porous. 
Gordon-Teller’s kick did not reach its target, and Champions gratefully received the gift with which they had been presented. The comeback did not stop there. After a Sholli clearance found the neighbouring pitch, Champions conjured a new ball from nowhere, played a quick pass through an off-guard ORDOB backline, and equalised from the edge of the box. It was a brutal way to see their good work undone, but all was not yet lost.
Eliot blazed an outrageous, dipping piledriver from halfway, clipping the woodwork’s outside. Moore prodded just wide, while Sholli and Lodge were denied by smart reflexes. With the game on a knife’s edge, the blade would soon be plunged in Barclays hearts. Receiving the ball deep, a Champions midfielder took a touch, set the ball outside his body, and hammered across goal past Gordon-Teller’s despairing dive. There was little time for redemption.
Ahead, Champions ran down the clock, still trying to pick fights even in their favourable circumstances. ORDOB kept pushing but, a squad member down, the lactic acid was building up in the late-June humidity. Messenger encouraged from the sidelines, but the tank was empty, the coal now ash. Moore was on hand with a healthy dose of perspective at the full-time whistle: “It could be worse, the people on the submarine have just been pronounced ‘assumed dead’”. And perspective is necessary. Another one-goal defeat, but a performance of such quality, such heart, that Barclays’ endeavours are sure to be rewarded. What’s that smell? Ah yes, the sweet, heavenly aroma of underlying metrics cracking through the surface, ready to bloom. 
Final Score: One Regular Day Of Barclays 4-5 Champions Club
MOTM: A really committed team performance with quality throughout. None of you deserved to be on the losing team last night, and any one of you could have a claim to this award. The way you rotated yourselves in the first half whenever someone was feeling a bit tired worked brilliantly, and it’s just a shame that Alex Messenger’s injury robbed us off that option. Wishing him – and Joe – a speedy recovery. If I had to pick a standout, then Dom Lodge gets it. His one goal does not reflect the danger he posed throughout. He produced such a technically clean runout, always a threat on the break, and never shirked defensive responsibility.</t>
  </si>
  <si>
    <t>⚽MATCH REPORT⚽
Mitch Gordon and Tim Lloyd-Davies had barely rinsed off the sweaty musk of Worthy Farm when they were drenched in a new stench. Finally for One Regular Day Of Barclays, the effluvium that would force open the windows of Corey Kearney-Wellington’s van and trigger an HR inquiry at Gordon’s work was seeping through the streets of London like a wet fart on the Central Line. 
The relief was palpable. After three consecutive defeats by a one-goal deficit, Barclays were keen to set the record straight, but would have to overcome a side that had hitherto suffered a similar fate in their maiden campaign. UCL Innovation &amp; Enterprise had displayed neither of these qualities in their opening three fixtures. Their own fans were turning, with some suggesting a rebrand to UCL Inaction &amp; Ennui was in order. Both teams had a point to prove and, potentially, three to gain.
ORDOB’s intent was clear from the outset, when Gordon shot straight from the kick-off, drawing the first of many smart saves. He would have his reward soon enough, finding space in the left channel and powering across goal to open the scoring. For Gordon, a sign of things to come.
Barclays were on top, without ever completely overawing their opposition. Robin Eliot, Sam Sholli and Lloyd-Davies provided a perfect midfield foil, snuffing out any notion of an attack and pouncing on every loose touch. More opportunities came. Yoni Gordon-Teller found Gordon in the centre of the pitch. He flicked it round the defender, and played a perfectly weighted pass into Eliot’s path. Striding towards goal, there was only ever going to be one outcome. 
Then, for a moment, it was party time. The birthday boy? Sam Sholli. Some games are remembered for a certain goal, an emphatic scoreline, a bizarre sequence of events that reminds you that even this sport to which you have dedicated too many hours of your life watching can still, occasionally, leave your jaw floored. Other games are remembered for an individual performance – think Ronaldinho vs AC Milan or Zinedine Zidane vs Brazil, both in 2006 - where, if only for a few minutes, an individual transcends the game itself. Thus began the Sam Sholli Show.
It started when, from a throw-in, he played a one-two off his opponent standing 30cm in front of him, before driving goalwards and seeing an effort well blocked. Then, just outside Gordon-Teller’s area and facing his own goal with three innovators on his back, the tiny dancer dragged the ball back once, then again, and once more to evade the press and take out 60% of the opposing side’s players when he seemed destined to cede possession. Confidence now flowing through Sholli’s veins, he picked up the ball on the left and carried inwards, before executing the most delicate rabona to gift Lloyd-Davies a chance, foiled by the goalkeeper. This was peak Sholli, a Swiss-army knife of a footballer, equally adept at playing “John Parkin football” as he is slaloming through rival ranks like the lovechild of Kaká and Ingemar Stenmark (a famous skier I had to look out for the purpose of this simile). Gordon added another to cap off Sholli’s masterclass, following a turnover forced by Lloyd-Davies’ relentless press.
At Castlehaven though, there is usually a sting in the tail. As ORDOB were in the middle of making a substitution, UCL took a quick throw and whipped it into the bottom corner via the woodwork from a tight angle. They had scantly merited their goal but, in notching one back, had reminded Barclays that they were very much still standing. 
UCL may have got a little overexcited. Having seen Gordon fire goalwards with the first kick of the match, their rangy striker took misguided inspiration, believing he could dribble straight from the restart through the Barclays rear-guard. As he smashed the ball into the roof of the net, he looked on confused at everyone else’s bemusement, including referee Fartin Atkinson, who was paying attention for just long enough to disallow the goal. 
ORDOB’s response was immediate, and once again Gordon was set free to plunder a one-on-one. It was at this point that Sholli turned to Gordon-Teller with a look of approval, saying, “I like him. He finishes it off, as well as doing all the other stuff”. A comfortable advantage re-established, but UCL were determined to make a game of this. Their nippy winger showed excellent feet to wriggle away from three Barclays challenges, laying it off to a teammate whose finish from six yards was emphatic. 
Lloyd-Davies, who had come close on several occasions, finally opened his account. Fed by Gordon, he reversed a left-footed sweep beyond the custodian and through the inner side-netting. The back-and-forth continued when, after their best move of the match, UCL sent a trivela beyond the reach of Gordon-Teller to once more dig their fingertips into the cliff edge. Little did they know that Sholli was about to stomp them into submission once and for all. Taking up possession on the right, he stepped infield and, head down, released a dipping firework that flashed in before anyone had a chance to react. 
In freefall, UCL flickered like a candle in the wind in the wake of the oncoming tide of pure, unadulterated ORDOB. Gordon pummelled another through the goalkeeper’s hands, but was saving his best for last. Chasing a seemingly lost cause into the corner, Gordon took advantage when the ball came loose, nutmegging the ‘keeper at the byline before embarrassing him once more, producing a flick so exquisite that trickled beyond his scrambling near-post lunge as he careered headfirst towards his own onion bag. It is this combination of dogged determination and imperious elegance that prompted Gordon-Teller, in conversation with Billy Proudlock earlier this week, to describe Gordon as “a little bit early days Luis Suárez without the racism or biting”. 
Lloyd-Davies completed his brace, catching a spinning ball flush on the half-volley, swirling it into the bottom echelons of the corner, before UCL managed a consolation, finding a gap at close range and prodding through Gordon-Teller’s legs. One final flourish was still to come. If you look up “Getting In On The Act” in the Oxford English Dictionary, there is simply a GIF of Kearney-Wellington’s goal against UCL. Sholli gave it to him from a dead ball and he passed it goal bound, where it somehow crept under the otherwise stellar ‘keeper’s foot. An exclamation mark on an innovative, enterprising victory that had been a long time coming, thoroughly deserved. 
Across London, a whiff of something musty entered the nostrils of Gordon and Eliot’s departing colleagues who, as they look ahead to pastures new, could enjoy their drink, safe in the knowledge that something special had just occurred in Camden. 
Final Score: One Regular Day Of Barclays 10-4 UCL I&amp;E
MOTM: A fantastic team performance, and it was nice to have all outfield players get on the scoresheet. Sam Sholli almost takes this award for his 10 inspired first half minutes, but you can’t argue with rocket man Gordon’s quintuplet, the quality and variety of his tally superb for a man fresh off the Glastonbury comedown.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</si>
</sst>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8"/>
      <name val="Calibri"/>
      <family val="2"/>
      <scheme val="minor"/>
    </font>
    <font>
      <sz val="11"/>
      <color theme="1"/>
      <name val="Calibri"/>
      <family val="2"/>
    </font>
    <font>
      <b/>
      <sz val="11"/>
      <color theme="1"/>
      <name val="Calibri"/>
      <family val="2"/>
    </font>
    <font>
      <sz val="10"/>
      <color theme="1"/>
      <name val="Arial"/>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24">
    <xf numFmtId="0" fontId="0" fillId="0" borderId="0" xfId="0"/>
    <xf numFmtId="0" fontId="1" fillId="0" borderId="0" xfId="0" applyFont="1"/>
    <xf numFmtId="0" fontId="1" fillId="0" borderId="0" xfId="0" applyFont="1" applyAlignment="1">
      <alignment horizontal="center" vertical="center"/>
    </xf>
    <xf numFmtId="0" fontId="0" fillId="0" borderId="0" xfId="0" applyAlignment="1">
      <alignment vertical="center"/>
    </xf>
    <xf numFmtId="14" fontId="0" fillId="0" borderId="0" xfId="0" applyNumberFormat="1" applyAlignment="1">
      <alignment vertical="center"/>
    </xf>
    <xf numFmtId="14" fontId="0" fillId="0" borderId="0" xfId="0" applyNumberFormat="1"/>
    <xf numFmtId="0" fontId="0" fillId="0" borderId="0" xfId="0" applyAlignment="1">
      <alignment vertical="center" wrapText="1"/>
    </xf>
    <xf numFmtId="0" fontId="0" fillId="2" borderId="0" xfId="0" applyFill="1"/>
    <xf numFmtId="0" fontId="0" fillId="2" borderId="0" xfId="0" applyFill="1" applyAlignment="1">
      <alignment vertical="center"/>
    </xf>
    <xf numFmtId="14" fontId="0" fillId="2" borderId="0" xfId="0" applyNumberFormat="1" applyFill="1" applyAlignment="1">
      <alignment vertical="center"/>
    </xf>
    <xf numFmtId="21" fontId="0" fillId="2" borderId="0" xfId="0" applyNumberFormat="1" applyFill="1" applyAlignment="1">
      <alignment vertical="center"/>
    </xf>
    <xf numFmtId="0" fontId="1" fillId="0" borderId="0" xfId="0" applyFont="1" applyAlignment="1">
      <alignment horizontal="left" vertical="center"/>
    </xf>
    <xf numFmtId="21" fontId="0" fillId="0" borderId="0" xfId="0" applyNumberFormat="1" applyAlignment="1">
      <alignment vertical="center"/>
    </xf>
    <xf numFmtId="0" fontId="0" fillId="0" borderId="0" xfId="0" applyAlignment="1">
      <alignment horizontal="center" vertical="center"/>
    </xf>
    <xf numFmtId="11" fontId="0" fillId="0" borderId="0" xfId="0" applyNumberFormat="1" applyAlignment="1">
      <alignment vertical="center"/>
    </xf>
    <xf numFmtId="0" fontId="4" fillId="0" borderId="1" xfId="0" applyFont="1" applyBorder="1" applyAlignment="1">
      <alignment horizontal="center" wrapText="1"/>
    </xf>
    <xf numFmtId="0" fontId="4" fillId="0" borderId="1" xfId="0" applyFont="1" applyBorder="1" applyAlignment="1">
      <alignment horizontal="center" vertical="center"/>
    </xf>
    <xf numFmtId="0" fontId="3" fillId="0" borderId="1" xfId="0" applyFont="1" applyBorder="1" applyAlignment="1">
      <alignment wrapText="1"/>
    </xf>
    <xf numFmtId="0" fontId="3" fillId="0" borderId="1" xfId="0" applyFont="1" applyBorder="1" applyAlignment="1">
      <alignment horizontal="right" wrapText="1"/>
    </xf>
    <xf numFmtId="14" fontId="3" fillId="0" borderId="1" xfId="0" applyNumberFormat="1" applyFont="1" applyBorder="1" applyAlignment="1">
      <alignment horizontal="right" wrapText="1"/>
    </xf>
    <xf numFmtId="21" fontId="3" fillId="0" borderId="1" xfId="0" applyNumberFormat="1" applyFont="1" applyBorder="1" applyAlignment="1">
      <alignment horizontal="right" wrapText="1"/>
    </xf>
    <xf numFmtId="0" fontId="5" fillId="0" borderId="1" xfId="0" applyFont="1" applyBorder="1" applyAlignment="1">
      <alignment wrapText="1"/>
    </xf>
    <xf numFmtId="11" fontId="3" fillId="0" borderId="1" xfId="0" applyNumberFormat="1" applyFont="1" applyBorder="1" applyAlignment="1">
      <alignment wrapText="1"/>
    </xf>
    <xf numFmtId="0" fontId="3" fillId="0" borderId="1" xfId="0" applyFont="1" applyBorder="1" applyAlignment="1">
      <alignment vertical="center"/>
    </xf>
  </cellXfs>
  <cellStyles count="1">
    <cellStyle name="Normal" xfId="0" builtinId="0"/>
  </cellStyles>
  <dxfs count="2">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4E4CCDE-47BA-46C4-9A97-5EDAC5341A04}" autoFormatId="16" applyNumberFormats="0" applyBorderFormats="0" applyFontFormats="0" applyPatternFormats="0" applyAlignmentFormats="0" applyWidthHeightFormats="0">
  <queryTableRefresh nextId="5">
    <queryTableFields count="4">
      <queryTableField id="1" name="MatchID" tableColumnId="1"/>
      <queryTableField id="2" name="Name" tableColumnId="2"/>
      <queryTableField id="3" name="Attribute" tableColumnId="3"/>
      <queryTableField id="4" name="Value" tableColumnId="4"/>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F27BEF-68EE-45F0-A4A3-A617E45F7B17}" name="Table1" displayName="Table1" ref="A1:E1000" totalsRowShown="0">
  <autoFilter ref="A1:E1000" xr:uid="{6FF27BEF-68EE-45F0-A4A3-A617E45F7B17}"/>
  <tableColumns count="5">
    <tableColumn id="1" xr3:uid="{BE1B144D-85CC-4EC4-9B57-64931FB095C6}" name="MatchID"/>
    <tableColumn id="2" xr3:uid="{6DAFC8B6-D50F-4B05-BCB2-E76CB88EB581}" name="Name"/>
    <tableColumn id="3" xr3:uid="{BCEBBF5F-091B-404E-B6E8-A1EF0E46F5D2}" name="Goals"/>
    <tableColumn id="4" xr3:uid="{7236D7DB-452D-4DD1-872D-ED0F640056AA}" name="MOTM"/>
    <tableColumn id="5" xr3:uid="{85DB689A-ABAB-45E3-817E-E417F2924B89}" name="App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C4511DE-090A-4F9B-8174-11A662BC35F5}" name="Table1_1" displayName="Table1_1" ref="A1:D2374" tableType="queryTable" totalsRowShown="0">
  <autoFilter ref="A1:D2374" xr:uid="{0C4511DE-090A-4F9B-8174-11A662BC35F5}">
    <filterColumn colId="3">
      <filters>
        <filter val="1"/>
        <filter val="2"/>
        <filter val="3"/>
        <filter val="4"/>
        <filter val="5"/>
        <filter val="6"/>
        <filter val="7"/>
        <filter val="8"/>
      </filters>
    </filterColumn>
  </autoFilter>
  <tableColumns count="4">
    <tableColumn id="1" xr3:uid="{566FF618-AFC9-4E9A-950F-A10A9C2A0F61}" uniqueName="1" name="MatchID" queryTableFieldId="1"/>
    <tableColumn id="2" xr3:uid="{7855FC6D-1223-43F7-8027-1A323FE2D0B0}" uniqueName="2" name="Name" queryTableFieldId="2" dataDxfId="1"/>
    <tableColumn id="3" xr3:uid="{C6AA0E03-D40F-4D17-BAE6-B54A46A43F83}" uniqueName="3" name="Attribute" queryTableFieldId="3" dataDxfId="0"/>
    <tableColumn id="4" xr3:uid="{EEB66727-F69C-4E7A-A967-D8DB6D6D7DA6}" uniqueName="4" name="Value" queryTableFieldId="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17"/>
  <sheetViews>
    <sheetView workbookViewId="0">
      <selection activeCell="B3" sqref="B3"/>
    </sheetView>
  </sheetViews>
  <sheetFormatPr defaultRowHeight="14.4" x14ac:dyDescent="0.3"/>
  <cols>
    <col min="1" max="1" width="17.77734375" bestFit="1" customWidth="1"/>
    <col min="2" max="2" width="21.6640625" bestFit="1" customWidth="1"/>
  </cols>
  <sheetData>
    <row r="2" spans="1:4" x14ac:dyDescent="0.3">
      <c r="A2" t="s">
        <v>0</v>
      </c>
      <c r="B2" s="3" t="s">
        <v>126</v>
      </c>
    </row>
    <row r="3" spans="1:4" x14ac:dyDescent="0.3">
      <c r="A3" t="s">
        <v>1</v>
      </c>
      <c r="B3" s="3" t="s">
        <v>127</v>
      </c>
    </row>
    <row r="4" spans="1:4" x14ac:dyDescent="0.3">
      <c r="A4" t="s">
        <v>2</v>
      </c>
      <c r="B4" s="3" t="s">
        <v>128</v>
      </c>
    </row>
    <row r="5" spans="1:4" x14ac:dyDescent="0.3">
      <c r="A5" t="s">
        <v>10</v>
      </c>
      <c r="B5" s="3" t="s">
        <v>129</v>
      </c>
    </row>
    <row r="6" spans="1:4" x14ac:dyDescent="0.3">
      <c r="A6" t="s">
        <v>68</v>
      </c>
      <c r="B6" s="3" t="s">
        <v>130</v>
      </c>
    </row>
    <row r="7" spans="1:4" x14ac:dyDescent="0.3">
      <c r="A7" t="s">
        <v>118</v>
      </c>
      <c r="B7" s="3" t="s">
        <v>131</v>
      </c>
    </row>
    <row r="8" spans="1:4" x14ac:dyDescent="0.3">
      <c r="A8" t="s">
        <v>69</v>
      </c>
      <c r="B8" s="3" t="s">
        <v>132</v>
      </c>
    </row>
    <row r="11" spans="1:4" ht="28.8" x14ac:dyDescent="0.3">
      <c r="A11" s="6" t="s">
        <v>126</v>
      </c>
    </row>
    <row r="12" spans="1:4" x14ac:dyDescent="0.3">
      <c r="A12" t="str">
        <f>MID($A$11,B12,D12)</f>
        <v>eb4cdc0a</v>
      </c>
      <c r="B12">
        <v>1</v>
      </c>
      <c r="C12">
        <f>B12+D12</f>
        <v>9</v>
      </c>
      <c r="D12">
        <v>8</v>
      </c>
    </row>
    <row r="13" spans="1:4" x14ac:dyDescent="0.3">
      <c r="A13" t="str">
        <f t="shared" ref="A13:A16" si="0">MID($A$11,B13,D13)</f>
        <v>88a7</v>
      </c>
      <c r="B13">
        <f>C12</f>
        <v>9</v>
      </c>
      <c r="C13">
        <f t="shared" ref="C13:C16" si="1">B13+D13</f>
        <v>13</v>
      </c>
      <c r="D13">
        <v>4</v>
      </c>
    </row>
    <row r="14" spans="1:4" x14ac:dyDescent="0.3">
      <c r="A14" t="str">
        <f t="shared" si="0"/>
        <v>4144</v>
      </c>
      <c r="B14">
        <f>C13</f>
        <v>13</v>
      </c>
      <c r="C14">
        <f t="shared" si="1"/>
        <v>17</v>
      </c>
      <c r="D14">
        <v>4</v>
      </c>
    </row>
    <row r="15" spans="1:4" x14ac:dyDescent="0.3">
      <c r="A15" t="str">
        <f t="shared" si="0"/>
        <v>8077</v>
      </c>
      <c r="B15">
        <f>C14</f>
        <v>17</v>
      </c>
      <c r="C15">
        <f t="shared" si="1"/>
        <v>21</v>
      </c>
      <c r="D15">
        <v>4</v>
      </c>
    </row>
    <row r="16" spans="1:4" x14ac:dyDescent="0.3">
      <c r="A16" t="str">
        <f t="shared" si="0"/>
        <v>c1671332c4a8</v>
      </c>
      <c r="B16">
        <f>C15</f>
        <v>21</v>
      </c>
      <c r="C16">
        <f t="shared" si="1"/>
        <v>33</v>
      </c>
      <c r="D16">
        <v>12</v>
      </c>
    </row>
    <row r="17" spans="1:1" x14ac:dyDescent="0.3">
      <c r="A17" t="str">
        <f>A12&amp;"-"&amp;A13&amp;"-"&amp;A14&amp;"-"&amp;A15&amp;"-"&amp;A16</f>
        <v>eb4cdc0a-88a7-4144-8077-c1671332c4a8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5BD3B-0617-4C8B-97DA-85F6414E2F7D}">
  <dimension ref="A1:I56"/>
  <sheetViews>
    <sheetView tabSelected="1" topLeftCell="A53" workbookViewId="0">
      <selection activeCell="I55" sqref="I55"/>
    </sheetView>
  </sheetViews>
  <sheetFormatPr defaultRowHeight="14.4" x14ac:dyDescent="0.3"/>
  <sheetData>
    <row r="1" spans="1:9" ht="58.2" thickBot="1" x14ac:dyDescent="0.35">
      <c r="A1" s="15" t="s">
        <v>20</v>
      </c>
      <c r="B1" s="15" t="s">
        <v>24</v>
      </c>
      <c r="C1" s="15" t="s">
        <v>21</v>
      </c>
      <c r="D1" s="15" t="s">
        <v>22</v>
      </c>
      <c r="E1" s="15" t="s">
        <v>26</v>
      </c>
      <c r="F1" s="15" t="s">
        <v>27</v>
      </c>
      <c r="G1" s="15" t="s">
        <v>5</v>
      </c>
      <c r="H1" s="15" t="s">
        <v>493</v>
      </c>
      <c r="I1" s="16" t="s">
        <v>494</v>
      </c>
    </row>
    <row r="2" spans="1:9" ht="72.599999999999994" thickBot="1" x14ac:dyDescent="0.35">
      <c r="A2" s="17" t="s">
        <v>490</v>
      </c>
      <c r="B2" s="17" t="s">
        <v>30</v>
      </c>
      <c r="C2" s="18">
        <v>6</v>
      </c>
      <c r="D2" s="18">
        <v>4</v>
      </c>
      <c r="E2" s="19">
        <v>44679</v>
      </c>
      <c r="F2" s="20">
        <v>0.5</v>
      </c>
      <c r="G2" s="17" t="s">
        <v>147</v>
      </c>
      <c r="H2" s="18">
        <v>820</v>
      </c>
      <c r="I2" s="23" t="s">
        <v>499</v>
      </c>
    </row>
    <row r="3" spans="1:9" ht="72.599999999999994" thickBot="1" x14ac:dyDescent="0.35">
      <c r="A3" s="17" t="s">
        <v>293</v>
      </c>
      <c r="B3" s="17" t="s">
        <v>31</v>
      </c>
      <c r="C3" s="18">
        <v>9</v>
      </c>
      <c r="D3" s="18">
        <v>5</v>
      </c>
      <c r="E3" s="19">
        <v>44686</v>
      </c>
      <c r="F3" s="20">
        <v>0.5</v>
      </c>
      <c r="G3" s="17" t="s">
        <v>147</v>
      </c>
      <c r="H3" s="18">
        <v>740</v>
      </c>
      <c r="I3" s="23" t="s">
        <v>500</v>
      </c>
    </row>
    <row r="4" spans="1:9" ht="72.599999999999994" thickBot="1" x14ac:dyDescent="0.35">
      <c r="A4" s="17" t="s">
        <v>294</v>
      </c>
      <c r="B4" s="17" t="s">
        <v>32</v>
      </c>
      <c r="C4" s="18">
        <v>7</v>
      </c>
      <c r="D4" s="18">
        <v>8</v>
      </c>
      <c r="E4" s="19">
        <v>44693</v>
      </c>
      <c r="F4" s="20">
        <v>0.5</v>
      </c>
      <c r="G4" s="17" t="s">
        <v>147</v>
      </c>
      <c r="H4" s="18">
        <v>820</v>
      </c>
      <c r="I4" s="23" t="s">
        <v>501</v>
      </c>
    </row>
    <row r="5" spans="1:9" ht="72.599999999999994" thickBot="1" x14ac:dyDescent="0.35">
      <c r="A5" s="17" t="s">
        <v>295</v>
      </c>
      <c r="B5" s="17" t="s">
        <v>33</v>
      </c>
      <c r="C5" s="18">
        <v>10</v>
      </c>
      <c r="D5" s="18">
        <v>0</v>
      </c>
      <c r="E5" s="19">
        <v>44700</v>
      </c>
      <c r="F5" s="20">
        <v>0.5</v>
      </c>
      <c r="G5" s="17" t="s">
        <v>147</v>
      </c>
      <c r="H5" s="18">
        <v>700</v>
      </c>
      <c r="I5" s="23" t="s">
        <v>502</v>
      </c>
    </row>
    <row r="6" spans="1:9" ht="72.599999999999994" thickBot="1" x14ac:dyDescent="0.35">
      <c r="A6" s="17" t="s">
        <v>296</v>
      </c>
      <c r="B6" s="17" t="s">
        <v>34</v>
      </c>
      <c r="C6" s="18">
        <v>0</v>
      </c>
      <c r="D6" s="18">
        <v>10</v>
      </c>
      <c r="E6" s="19">
        <v>44721</v>
      </c>
      <c r="F6" s="20">
        <v>0.5</v>
      </c>
      <c r="G6" s="17" t="s">
        <v>147</v>
      </c>
      <c r="H6" s="18">
        <v>740</v>
      </c>
      <c r="I6" s="23" t="s">
        <v>503</v>
      </c>
    </row>
    <row r="7" spans="1:9" ht="72.599999999999994" thickBot="1" x14ac:dyDescent="0.35">
      <c r="A7" s="17" t="s">
        <v>297</v>
      </c>
      <c r="B7" s="17" t="s">
        <v>30</v>
      </c>
      <c r="C7" s="18">
        <v>5</v>
      </c>
      <c r="D7" s="18">
        <v>6</v>
      </c>
      <c r="E7" s="19">
        <v>44728</v>
      </c>
      <c r="F7" s="20">
        <v>0.5</v>
      </c>
      <c r="G7" s="17" t="s">
        <v>147</v>
      </c>
      <c r="H7" s="18">
        <v>820</v>
      </c>
      <c r="I7" s="23" t="s">
        <v>504</v>
      </c>
    </row>
    <row r="8" spans="1:9" ht="72.599999999999994" thickBot="1" x14ac:dyDescent="0.35">
      <c r="A8" s="17" t="s">
        <v>298</v>
      </c>
      <c r="B8" s="17" t="s">
        <v>32</v>
      </c>
      <c r="C8" s="18">
        <v>5</v>
      </c>
      <c r="D8" s="18">
        <v>5</v>
      </c>
      <c r="E8" s="19">
        <v>44735</v>
      </c>
      <c r="F8" s="20">
        <v>0.5</v>
      </c>
      <c r="G8" s="17" t="s">
        <v>147</v>
      </c>
      <c r="H8" s="18">
        <v>820</v>
      </c>
      <c r="I8" s="23" t="s">
        <v>505</v>
      </c>
    </row>
    <row r="9" spans="1:9" ht="72.599999999999994" thickBot="1" x14ac:dyDescent="0.35">
      <c r="A9" s="17" t="s">
        <v>299</v>
      </c>
      <c r="B9" s="17" t="s">
        <v>35</v>
      </c>
      <c r="C9" s="18">
        <v>5</v>
      </c>
      <c r="D9" s="18">
        <v>7</v>
      </c>
      <c r="E9" s="19">
        <v>44742</v>
      </c>
      <c r="F9" s="20">
        <v>0.5</v>
      </c>
      <c r="G9" s="17" t="s">
        <v>147</v>
      </c>
      <c r="H9" s="18">
        <v>700</v>
      </c>
      <c r="I9" s="23" t="s">
        <v>506</v>
      </c>
    </row>
    <row r="10" spans="1:9" ht="72.599999999999994" thickBot="1" x14ac:dyDescent="0.35">
      <c r="A10" s="17" t="s">
        <v>300</v>
      </c>
      <c r="B10" s="17" t="s">
        <v>33</v>
      </c>
      <c r="C10" s="18">
        <v>11</v>
      </c>
      <c r="D10" s="18">
        <v>7</v>
      </c>
      <c r="E10" s="19">
        <v>44749</v>
      </c>
      <c r="F10" s="20">
        <v>0.5</v>
      </c>
      <c r="G10" s="17" t="s">
        <v>147</v>
      </c>
      <c r="H10" s="18">
        <v>700</v>
      </c>
      <c r="I10" s="23" t="s">
        <v>507</v>
      </c>
    </row>
    <row r="11" spans="1:9" ht="72.599999999999994" thickBot="1" x14ac:dyDescent="0.35">
      <c r="A11" s="17" t="s">
        <v>301</v>
      </c>
      <c r="B11" s="17" t="s">
        <v>35</v>
      </c>
      <c r="C11" s="18">
        <v>8</v>
      </c>
      <c r="D11" s="18">
        <v>3</v>
      </c>
      <c r="E11" s="19">
        <v>44763</v>
      </c>
      <c r="F11" s="20">
        <v>0.5</v>
      </c>
      <c r="G11" s="17" t="s">
        <v>147</v>
      </c>
      <c r="H11" s="18">
        <v>700</v>
      </c>
      <c r="I11" s="23" t="s">
        <v>508</v>
      </c>
    </row>
    <row r="12" spans="1:9" ht="72.599999999999994" thickBot="1" x14ac:dyDescent="0.35">
      <c r="A12" s="17" t="s">
        <v>302</v>
      </c>
      <c r="B12" s="17" t="s">
        <v>36</v>
      </c>
      <c r="C12" s="18">
        <v>5</v>
      </c>
      <c r="D12" s="18">
        <v>5</v>
      </c>
      <c r="E12" s="19">
        <v>44770</v>
      </c>
      <c r="F12" s="20">
        <v>0.5</v>
      </c>
      <c r="G12" s="17" t="s">
        <v>147</v>
      </c>
      <c r="H12" s="18">
        <v>740</v>
      </c>
      <c r="I12" s="23" t="s">
        <v>509</v>
      </c>
    </row>
    <row r="13" spans="1:9" ht="72.599999999999994" thickBot="1" x14ac:dyDescent="0.35">
      <c r="A13" s="17" t="s">
        <v>303</v>
      </c>
      <c r="B13" s="17" t="s">
        <v>31</v>
      </c>
      <c r="C13" s="18">
        <v>9</v>
      </c>
      <c r="D13" s="18">
        <v>6</v>
      </c>
      <c r="E13" s="19">
        <v>44777</v>
      </c>
      <c r="F13" s="20">
        <v>0.5</v>
      </c>
      <c r="G13" s="17" t="s">
        <v>147</v>
      </c>
      <c r="H13" s="18">
        <v>740</v>
      </c>
      <c r="I13" s="23" t="s">
        <v>510</v>
      </c>
    </row>
    <row r="14" spans="1:9" ht="72.599999999999994" thickBot="1" x14ac:dyDescent="0.35">
      <c r="A14" s="17" t="s">
        <v>304</v>
      </c>
      <c r="B14" s="17" t="s">
        <v>32</v>
      </c>
      <c r="C14" s="18">
        <v>3</v>
      </c>
      <c r="D14" s="18">
        <v>3</v>
      </c>
      <c r="E14" s="19">
        <v>44784</v>
      </c>
      <c r="F14" s="20">
        <v>0.5</v>
      </c>
      <c r="G14" s="17" t="s">
        <v>148</v>
      </c>
      <c r="H14" s="18">
        <v>700</v>
      </c>
      <c r="I14" s="23" t="s">
        <v>511</v>
      </c>
    </row>
    <row r="15" spans="1:9" ht="72.599999999999994" thickBot="1" x14ac:dyDescent="0.35">
      <c r="A15" s="17" t="s">
        <v>305</v>
      </c>
      <c r="B15" s="17" t="s">
        <v>30</v>
      </c>
      <c r="C15" s="18">
        <v>14</v>
      </c>
      <c r="D15" s="18">
        <v>3</v>
      </c>
      <c r="E15" s="19">
        <v>44791</v>
      </c>
      <c r="F15" s="20">
        <v>0.5</v>
      </c>
      <c r="G15" s="17" t="s">
        <v>148</v>
      </c>
      <c r="H15" s="18">
        <v>700</v>
      </c>
      <c r="I15" s="23" t="s">
        <v>512</v>
      </c>
    </row>
    <row r="16" spans="1:9" ht="58.2" thickBot="1" x14ac:dyDescent="0.35">
      <c r="A16" s="17" t="s">
        <v>306</v>
      </c>
      <c r="B16" s="17" t="s">
        <v>31</v>
      </c>
      <c r="C16" s="18">
        <v>7</v>
      </c>
      <c r="D16" s="18">
        <v>9</v>
      </c>
      <c r="E16" s="19">
        <v>44805</v>
      </c>
      <c r="F16" s="20">
        <v>0.5</v>
      </c>
      <c r="G16" s="17" t="s">
        <v>148</v>
      </c>
      <c r="H16" s="18">
        <v>700</v>
      </c>
      <c r="I16" s="23" t="s">
        <v>513</v>
      </c>
    </row>
    <row r="17" spans="1:9" ht="72.599999999999994" thickBot="1" x14ac:dyDescent="0.35">
      <c r="A17" s="17" t="s">
        <v>307</v>
      </c>
      <c r="B17" s="17" t="s">
        <v>35</v>
      </c>
      <c r="C17" s="18">
        <v>5</v>
      </c>
      <c r="D17" s="18">
        <v>1</v>
      </c>
      <c r="E17" s="19">
        <v>44812</v>
      </c>
      <c r="F17" s="20">
        <v>0.5</v>
      </c>
      <c r="G17" s="17" t="s">
        <v>148</v>
      </c>
      <c r="H17" s="18">
        <v>700</v>
      </c>
      <c r="I17" s="23" t="s">
        <v>514</v>
      </c>
    </row>
    <row r="18" spans="1:9" ht="72.599999999999994" thickBot="1" x14ac:dyDescent="0.35">
      <c r="A18" s="17" t="s">
        <v>308</v>
      </c>
      <c r="B18" s="17" t="s">
        <v>32</v>
      </c>
      <c r="C18" s="18">
        <v>12</v>
      </c>
      <c r="D18" s="18">
        <v>2</v>
      </c>
      <c r="E18" s="19">
        <v>44819</v>
      </c>
      <c r="F18" s="20">
        <v>0.5</v>
      </c>
      <c r="G18" s="17" t="s">
        <v>148</v>
      </c>
      <c r="H18" s="18">
        <v>820</v>
      </c>
      <c r="I18" s="23" t="s">
        <v>515</v>
      </c>
    </row>
    <row r="19" spans="1:9" ht="72.599999999999994" thickBot="1" x14ac:dyDescent="0.35">
      <c r="A19" s="17" t="s">
        <v>309</v>
      </c>
      <c r="B19" s="17" t="s">
        <v>30</v>
      </c>
      <c r="C19" s="18">
        <v>20</v>
      </c>
      <c r="D19" s="18">
        <v>5</v>
      </c>
      <c r="E19" s="19">
        <v>44826</v>
      </c>
      <c r="F19" s="20">
        <v>0.5</v>
      </c>
      <c r="G19" s="17" t="s">
        <v>148</v>
      </c>
      <c r="H19" s="18">
        <v>700</v>
      </c>
      <c r="I19" s="23" t="s">
        <v>516</v>
      </c>
    </row>
    <row r="20" spans="1:9" ht="72.599999999999994" thickBot="1" x14ac:dyDescent="0.35">
      <c r="A20" s="17" t="s">
        <v>310</v>
      </c>
      <c r="B20" s="17" t="s">
        <v>39</v>
      </c>
      <c r="C20" s="18">
        <v>3</v>
      </c>
      <c r="D20" s="18">
        <v>7</v>
      </c>
      <c r="E20" s="19">
        <v>44833</v>
      </c>
      <c r="F20" s="20">
        <v>0.5</v>
      </c>
      <c r="G20" s="17" t="s">
        <v>148</v>
      </c>
      <c r="H20" s="18">
        <v>740</v>
      </c>
      <c r="I20" s="23" t="s">
        <v>517</v>
      </c>
    </row>
    <row r="21" spans="1:9" ht="72.599999999999994" thickBot="1" x14ac:dyDescent="0.35">
      <c r="A21" s="17" t="s">
        <v>311</v>
      </c>
      <c r="B21" s="17" t="s">
        <v>31</v>
      </c>
      <c r="C21" s="18">
        <v>3</v>
      </c>
      <c r="D21" s="18">
        <v>3</v>
      </c>
      <c r="E21" s="19">
        <v>44840</v>
      </c>
      <c r="F21" s="20">
        <v>0.5</v>
      </c>
      <c r="G21" s="17" t="s">
        <v>148</v>
      </c>
      <c r="H21" s="18">
        <v>820</v>
      </c>
      <c r="I21" s="23" t="s">
        <v>518</v>
      </c>
    </row>
    <row r="22" spans="1:9" ht="58.2" thickBot="1" x14ac:dyDescent="0.35">
      <c r="A22" s="17" t="s">
        <v>312</v>
      </c>
      <c r="B22" s="17" t="s">
        <v>35</v>
      </c>
      <c r="C22" s="18">
        <v>5</v>
      </c>
      <c r="D22" s="18">
        <v>4</v>
      </c>
      <c r="E22" s="19">
        <v>44847</v>
      </c>
      <c r="F22" s="20">
        <v>0.5</v>
      </c>
      <c r="G22" s="17" t="s">
        <v>148</v>
      </c>
      <c r="H22" s="18">
        <v>740</v>
      </c>
      <c r="I22" s="23" t="s">
        <v>519</v>
      </c>
    </row>
    <row r="23" spans="1:9" ht="72.599999999999994" thickBot="1" x14ac:dyDescent="0.35">
      <c r="A23" s="17" t="s">
        <v>489</v>
      </c>
      <c r="B23" s="17" t="s">
        <v>42</v>
      </c>
      <c r="C23" s="18">
        <v>5</v>
      </c>
      <c r="D23" s="18">
        <v>7</v>
      </c>
      <c r="E23" s="19">
        <v>44854</v>
      </c>
      <c r="F23" s="20">
        <v>0.5</v>
      </c>
      <c r="G23" s="17" t="s">
        <v>149</v>
      </c>
      <c r="H23" s="18">
        <v>820</v>
      </c>
      <c r="I23" s="23" t="s">
        <v>520</v>
      </c>
    </row>
    <row r="24" spans="1:9" ht="72.599999999999994" thickBot="1" x14ac:dyDescent="0.35">
      <c r="A24" s="17" t="s">
        <v>314</v>
      </c>
      <c r="B24" s="17" t="s">
        <v>31</v>
      </c>
      <c r="C24" s="18">
        <v>2</v>
      </c>
      <c r="D24" s="18">
        <v>12</v>
      </c>
      <c r="E24" s="19">
        <v>44861</v>
      </c>
      <c r="F24" s="20">
        <v>0.5</v>
      </c>
      <c r="G24" s="17" t="s">
        <v>149</v>
      </c>
      <c r="H24" s="18">
        <v>820</v>
      </c>
      <c r="I24" s="23" t="s">
        <v>521</v>
      </c>
    </row>
    <row r="25" spans="1:9" ht="72.599999999999994" thickBot="1" x14ac:dyDescent="0.35">
      <c r="A25" s="17" t="s">
        <v>315</v>
      </c>
      <c r="B25" s="17" t="s">
        <v>43</v>
      </c>
      <c r="C25" s="18">
        <v>5</v>
      </c>
      <c r="D25" s="18">
        <v>10</v>
      </c>
      <c r="E25" s="19">
        <v>44868</v>
      </c>
      <c r="F25" s="20">
        <v>0.5</v>
      </c>
      <c r="G25" s="17" t="s">
        <v>149</v>
      </c>
      <c r="H25" s="18">
        <v>820</v>
      </c>
      <c r="I25" s="23" t="s">
        <v>522</v>
      </c>
    </row>
    <row r="26" spans="1:9" ht="72.599999999999994" thickBot="1" x14ac:dyDescent="0.35">
      <c r="A26" s="17" t="s">
        <v>316</v>
      </c>
      <c r="B26" s="17" t="s">
        <v>33</v>
      </c>
      <c r="C26" s="18">
        <v>6</v>
      </c>
      <c r="D26" s="18">
        <v>4</v>
      </c>
      <c r="E26" s="19">
        <v>44875</v>
      </c>
      <c r="F26" s="20">
        <v>0.5</v>
      </c>
      <c r="G26" s="17" t="s">
        <v>149</v>
      </c>
      <c r="H26" s="18">
        <v>700</v>
      </c>
      <c r="I26" s="23" t="s">
        <v>523</v>
      </c>
    </row>
    <row r="27" spans="1:9" ht="72.599999999999994" thickBot="1" x14ac:dyDescent="0.35">
      <c r="A27" s="17" t="s">
        <v>318</v>
      </c>
      <c r="B27" s="17" t="s">
        <v>42</v>
      </c>
      <c r="C27" s="18">
        <v>0</v>
      </c>
      <c r="D27" s="18">
        <v>10</v>
      </c>
      <c r="E27" s="19">
        <v>44889</v>
      </c>
      <c r="F27" s="20">
        <v>0.5</v>
      </c>
      <c r="G27" s="17" t="s">
        <v>149</v>
      </c>
      <c r="H27" s="18">
        <v>820</v>
      </c>
      <c r="I27" s="23" t="s">
        <v>524</v>
      </c>
    </row>
    <row r="28" spans="1:9" ht="58.2" thickBot="1" x14ac:dyDescent="0.35">
      <c r="A28" s="17" t="s">
        <v>319</v>
      </c>
      <c r="B28" s="17" t="s">
        <v>31</v>
      </c>
      <c r="C28" s="18">
        <v>3</v>
      </c>
      <c r="D28" s="18">
        <v>12</v>
      </c>
      <c r="E28" s="19">
        <v>44896</v>
      </c>
      <c r="F28" s="20">
        <v>0.5</v>
      </c>
      <c r="G28" s="17" t="s">
        <v>149</v>
      </c>
      <c r="H28" s="18">
        <v>820</v>
      </c>
      <c r="I28" s="23" t="s">
        <v>525</v>
      </c>
    </row>
    <row r="29" spans="1:9" ht="72.599999999999994" thickBot="1" x14ac:dyDescent="0.35">
      <c r="A29" s="17" t="s">
        <v>320</v>
      </c>
      <c r="B29" s="17" t="s">
        <v>43</v>
      </c>
      <c r="C29" s="18">
        <v>1</v>
      </c>
      <c r="D29" s="18">
        <v>8</v>
      </c>
      <c r="E29" s="19">
        <v>44903</v>
      </c>
      <c r="F29" s="20">
        <v>0.5</v>
      </c>
      <c r="G29" s="17" t="s">
        <v>149</v>
      </c>
      <c r="H29" s="18">
        <v>820</v>
      </c>
      <c r="I29" s="23" t="s">
        <v>526</v>
      </c>
    </row>
    <row r="30" spans="1:9" ht="58.2" thickBot="1" x14ac:dyDescent="0.35">
      <c r="A30" s="17" t="s">
        <v>321</v>
      </c>
      <c r="B30" s="17" t="s">
        <v>44</v>
      </c>
      <c r="C30" s="18">
        <v>1</v>
      </c>
      <c r="D30" s="18">
        <v>8</v>
      </c>
      <c r="E30" s="19">
        <v>44931</v>
      </c>
      <c r="F30" s="20">
        <v>0.5</v>
      </c>
      <c r="G30" s="17" t="s">
        <v>149</v>
      </c>
      <c r="H30" s="18">
        <v>740</v>
      </c>
      <c r="I30" s="23" t="s">
        <v>527</v>
      </c>
    </row>
    <row r="31" spans="1:9" ht="72.599999999999994" thickBot="1" x14ac:dyDescent="0.35">
      <c r="A31" s="22" t="s">
        <v>322</v>
      </c>
      <c r="B31" s="17" t="s">
        <v>33</v>
      </c>
      <c r="C31" s="18">
        <v>14</v>
      </c>
      <c r="D31" s="18">
        <v>6</v>
      </c>
      <c r="E31" s="19">
        <v>44938</v>
      </c>
      <c r="F31" s="20">
        <v>0.5</v>
      </c>
      <c r="G31" s="17" t="s">
        <v>149</v>
      </c>
      <c r="H31" s="18">
        <v>700</v>
      </c>
      <c r="I31" s="23" t="s">
        <v>528</v>
      </c>
    </row>
    <row r="32" spans="1:9" ht="72.599999999999994" thickBot="1" x14ac:dyDescent="0.35">
      <c r="A32" s="17" t="s">
        <v>323</v>
      </c>
      <c r="B32" s="17" t="s">
        <v>45</v>
      </c>
      <c r="C32" s="18">
        <v>6</v>
      </c>
      <c r="D32" s="18">
        <v>4</v>
      </c>
      <c r="E32" s="19">
        <v>44945</v>
      </c>
      <c r="F32" s="20">
        <v>0.5</v>
      </c>
      <c r="G32" s="17" t="s">
        <v>150</v>
      </c>
      <c r="H32" s="18">
        <v>740</v>
      </c>
      <c r="I32" s="23" t="s">
        <v>529</v>
      </c>
    </row>
    <row r="33" spans="1:9" ht="72.599999999999994" thickBot="1" x14ac:dyDescent="0.35">
      <c r="A33" s="17" t="s">
        <v>324</v>
      </c>
      <c r="B33" s="17" t="s">
        <v>35</v>
      </c>
      <c r="C33" s="18">
        <v>2</v>
      </c>
      <c r="D33" s="18">
        <v>1</v>
      </c>
      <c r="E33" s="19">
        <v>44952</v>
      </c>
      <c r="F33" s="20">
        <v>0.5</v>
      </c>
      <c r="G33" s="17" t="s">
        <v>150</v>
      </c>
      <c r="H33" s="18">
        <v>700</v>
      </c>
      <c r="I33" s="23" t="s">
        <v>530</v>
      </c>
    </row>
    <row r="34" spans="1:9" ht="72.599999999999994" thickBot="1" x14ac:dyDescent="0.35">
      <c r="A34" s="17" t="s">
        <v>325</v>
      </c>
      <c r="B34" s="17" t="s">
        <v>32</v>
      </c>
      <c r="C34" s="18">
        <v>7</v>
      </c>
      <c r="D34" s="18">
        <v>10</v>
      </c>
      <c r="E34" s="19">
        <v>44959</v>
      </c>
      <c r="F34" s="20">
        <v>0.5</v>
      </c>
      <c r="G34" s="17" t="s">
        <v>150</v>
      </c>
      <c r="H34" s="18">
        <v>700</v>
      </c>
      <c r="I34" s="23" t="s">
        <v>531</v>
      </c>
    </row>
    <row r="35" spans="1:9" ht="72.599999999999994" thickBot="1" x14ac:dyDescent="0.35">
      <c r="A35" s="17" t="s">
        <v>326</v>
      </c>
      <c r="B35" s="17" t="s">
        <v>30</v>
      </c>
      <c r="C35" s="18">
        <v>6</v>
      </c>
      <c r="D35" s="18">
        <v>8</v>
      </c>
      <c r="E35" s="19">
        <v>44966</v>
      </c>
      <c r="F35" s="20">
        <v>0.5</v>
      </c>
      <c r="G35" s="17" t="s">
        <v>150</v>
      </c>
      <c r="H35" s="18">
        <v>820</v>
      </c>
      <c r="I35" s="23" t="s">
        <v>532</v>
      </c>
    </row>
    <row r="36" spans="1:9" ht="72.599999999999994" thickBot="1" x14ac:dyDescent="0.35">
      <c r="A36" s="17" t="s">
        <v>327</v>
      </c>
      <c r="B36" s="17" t="s">
        <v>46</v>
      </c>
      <c r="C36" s="18">
        <v>5</v>
      </c>
      <c r="D36" s="18">
        <v>8</v>
      </c>
      <c r="E36" s="19">
        <v>44973</v>
      </c>
      <c r="F36" s="20">
        <v>0.5</v>
      </c>
      <c r="G36" s="17" t="s">
        <v>150</v>
      </c>
      <c r="H36" s="18">
        <v>740</v>
      </c>
      <c r="I36" s="23" t="s">
        <v>533</v>
      </c>
    </row>
    <row r="37" spans="1:9" ht="72.599999999999994" thickBot="1" x14ac:dyDescent="0.35">
      <c r="A37" s="17" t="s">
        <v>328</v>
      </c>
      <c r="B37" s="17" t="s">
        <v>45</v>
      </c>
      <c r="C37" s="18">
        <v>4</v>
      </c>
      <c r="D37" s="18">
        <v>6</v>
      </c>
      <c r="E37" s="19">
        <v>44980</v>
      </c>
      <c r="F37" s="20">
        <v>0.5</v>
      </c>
      <c r="G37" s="17" t="s">
        <v>150</v>
      </c>
      <c r="H37" s="18">
        <v>740</v>
      </c>
      <c r="I37" s="23" t="s">
        <v>534</v>
      </c>
    </row>
    <row r="38" spans="1:9" ht="72.599999999999994" thickBot="1" x14ac:dyDescent="0.35">
      <c r="A38" s="17" t="s">
        <v>329</v>
      </c>
      <c r="B38" s="17" t="s">
        <v>35</v>
      </c>
      <c r="C38" s="18">
        <v>3</v>
      </c>
      <c r="D38" s="18">
        <v>9</v>
      </c>
      <c r="E38" s="19">
        <v>44987</v>
      </c>
      <c r="F38" s="20">
        <v>0.5</v>
      </c>
      <c r="G38" s="17" t="s">
        <v>150</v>
      </c>
      <c r="H38" s="18">
        <v>700</v>
      </c>
      <c r="I38" s="23" t="s">
        <v>535</v>
      </c>
    </row>
    <row r="39" spans="1:9" ht="72.599999999999994" thickBot="1" x14ac:dyDescent="0.35">
      <c r="A39" s="17" t="s">
        <v>330</v>
      </c>
      <c r="B39" s="17" t="s">
        <v>32</v>
      </c>
      <c r="C39" s="18">
        <v>8</v>
      </c>
      <c r="D39" s="18">
        <v>6</v>
      </c>
      <c r="E39" s="19">
        <v>44994</v>
      </c>
      <c r="F39" s="20">
        <v>0.5</v>
      </c>
      <c r="G39" s="17" t="s">
        <v>150</v>
      </c>
      <c r="H39" s="18">
        <v>700</v>
      </c>
      <c r="I39" s="23" t="s">
        <v>536</v>
      </c>
    </row>
    <row r="40" spans="1:9" ht="72.599999999999994" thickBot="1" x14ac:dyDescent="0.35">
      <c r="A40" s="17" t="s">
        <v>331</v>
      </c>
      <c r="B40" s="17" t="s">
        <v>30</v>
      </c>
      <c r="C40" s="18">
        <v>3</v>
      </c>
      <c r="D40" s="18">
        <v>3</v>
      </c>
      <c r="E40" s="19">
        <v>45001</v>
      </c>
      <c r="F40" s="20">
        <v>0.5</v>
      </c>
      <c r="G40" s="17" t="s">
        <v>150</v>
      </c>
      <c r="H40" s="18">
        <v>820</v>
      </c>
      <c r="I40" s="23" t="s">
        <v>537</v>
      </c>
    </row>
    <row r="41" spans="1:9" ht="72.599999999999994" thickBot="1" x14ac:dyDescent="0.35">
      <c r="A41" s="17" t="s">
        <v>332</v>
      </c>
      <c r="B41" s="17" t="s">
        <v>46</v>
      </c>
      <c r="C41" s="18">
        <v>2</v>
      </c>
      <c r="D41" s="18">
        <v>7</v>
      </c>
      <c r="E41" s="19">
        <v>45008</v>
      </c>
      <c r="F41" s="20">
        <v>0.5</v>
      </c>
      <c r="G41" s="17" t="s">
        <v>150</v>
      </c>
      <c r="H41" s="18">
        <v>740</v>
      </c>
      <c r="I41" s="23" t="s">
        <v>538</v>
      </c>
    </row>
    <row r="42" spans="1:9" ht="72.599999999999994" thickBot="1" x14ac:dyDescent="0.35">
      <c r="A42" s="17" t="s">
        <v>333</v>
      </c>
      <c r="B42" s="17" t="s">
        <v>47</v>
      </c>
      <c r="C42" s="18">
        <v>0</v>
      </c>
      <c r="D42" s="18">
        <v>12</v>
      </c>
      <c r="E42" s="19">
        <v>45015</v>
      </c>
      <c r="F42" s="20">
        <v>0.5</v>
      </c>
      <c r="G42" s="17" t="s">
        <v>151</v>
      </c>
      <c r="H42" s="18">
        <v>700</v>
      </c>
      <c r="I42" s="23" t="s">
        <v>539</v>
      </c>
    </row>
    <row r="43" spans="1:9" ht="58.2" thickBot="1" x14ac:dyDescent="0.35">
      <c r="A43" s="17" t="s">
        <v>334</v>
      </c>
      <c r="B43" s="17" t="s">
        <v>48</v>
      </c>
      <c r="C43" s="18">
        <v>3</v>
      </c>
      <c r="D43" s="18">
        <v>8</v>
      </c>
      <c r="E43" s="19">
        <v>45022</v>
      </c>
      <c r="F43" s="20">
        <v>0.5</v>
      </c>
      <c r="G43" s="17" t="s">
        <v>151</v>
      </c>
      <c r="H43" s="18">
        <v>700</v>
      </c>
      <c r="I43" s="23" t="s">
        <v>540</v>
      </c>
    </row>
    <row r="44" spans="1:9" ht="72.599999999999994" thickBot="1" x14ac:dyDescent="0.35">
      <c r="A44" s="17" t="s">
        <v>335</v>
      </c>
      <c r="B44" s="17" t="s">
        <v>32</v>
      </c>
      <c r="C44" s="18">
        <v>8</v>
      </c>
      <c r="D44" s="18">
        <v>5</v>
      </c>
      <c r="E44" s="19">
        <v>45029</v>
      </c>
      <c r="F44" s="20">
        <v>0.5</v>
      </c>
      <c r="G44" s="17" t="s">
        <v>151</v>
      </c>
      <c r="H44" s="18">
        <v>740</v>
      </c>
      <c r="I44" s="23" t="s">
        <v>541</v>
      </c>
    </row>
    <row r="45" spans="1:9" ht="72.599999999999994" thickBot="1" x14ac:dyDescent="0.35">
      <c r="A45" s="17" t="s">
        <v>336</v>
      </c>
      <c r="B45" s="17" t="s">
        <v>45</v>
      </c>
      <c r="C45" s="18">
        <v>5</v>
      </c>
      <c r="D45" s="18">
        <v>6</v>
      </c>
      <c r="E45" s="19">
        <v>45036</v>
      </c>
      <c r="F45" s="20">
        <v>0.5</v>
      </c>
      <c r="G45" s="17" t="s">
        <v>151</v>
      </c>
      <c r="H45" s="18">
        <v>700</v>
      </c>
      <c r="I45" s="23" t="s">
        <v>542</v>
      </c>
    </row>
    <row r="46" spans="1:9" ht="72.599999999999994" thickBot="1" x14ac:dyDescent="0.35">
      <c r="A46" s="17" t="s">
        <v>337</v>
      </c>
      <c r="B46" s="17" t="s">
        <v>46</v>
      </c>
      <c r="C46" s="18">
        <v>11</v>
      </c>
      <c r="D46" s="18">
        <v>2</v>
      </c>
      <c r="E46" s="19">
        <v>45043</v>
      </c>
      <c r="F46" s="20">
        <v>0.5</v>
      </c>
      <c r="G46" s="17" t="s">
        <v>151</v>
      </c>
      <c r="H46" s="18">
        <v>820</v>
      </c>
      <c r="I46" s="23" t="s">
        <v>543</v>
      </c>
    </row>
    <row r="47" spans="1:9" ht="72.599999999999994" thickBot="1" x14ac:dyDescent="0.35">
      <c r="A47" s="17" t="s">
        <v>338</v>
      </c>
      <c r="B47" s="17" t="s">
        <v>47</v>
      </c>
      <c r="C47" s="18">
        <v>1</v>
      </c>
      <c r="D47" s="18">
        <v>12</v>
      </c>
      <c r="E47" s="19">
        <v>45050</v>
      </c>
      <c r="F47" s="20">
        <v>0.5</v>
      </c>
      <c r="G47" s="17" t="s">
        <v>151</v>
      </c>
      <c r="H47" s="18">
        <v>740</v>
      </c>
      <c r="I47" s="23" t="s">
        <v>544</v>
      </c>
    </row>
    <row r="48" spans="1:9" ht="72.599999999999994" thickBot="1" x14ac:dyDescent="0.35">
      <c r="A48" s="17" t="s">
        <v>339</v>
      </c>
      <c r="B48" s="17" t="s">
        <v>48</v>
      </c>
      <c r="C48" s="18">
        <v>3</v>
      </c>
      <c r="D48" s="18">
        <v>9</v>
      </c>
      <c r="E48" s="19">
        <v>45057</v>
      </c>
      <c r="F48" s="20">
        <v>0.5</v>
      </c>
      <c r="G48" s="17" t="s">
        <v>151</v>
      </c>
      <c r="H48" s="18">
        <v>740</v>
      </c>
      <c r="I48" s="23" t="s">
        <v>545</v>
      </c>
    </row>
    <row r="49" spans="1:9" ht="72.599999999999994" thickBot="1" x14ac:dyDescent="0.35">
      <c r="A49" s="17" t="s">
        <v>340</v>
      </c>
      <c r="B49" s="17" t="s">
        <v>32</v>
      </c>
      <c r="C49" s="18">
        <v>9</v>
      </c>
      <c r="D49" s="18">
        <v>1</v>
      </c>
      <c r="E49" s="19">
        <v>45064</v>
      </c>
      <c r="F49" s="20">
        <v>0.5</v>
      </c>
      <c r="G49" s="17" t="s">
        <v>151</v>
      </c>
      <c r="H49" s="18">
        <v>740</v>
      </c>
      <c r="I49" s="23" t="s">
        <v>546</v>
      </c>
    </row>
    <row r="50" spans="1:9" ht="72.599999999999994" thickBot="1" x14ac:dyDescent="0.35">
      <c r="A50" s="17" t="s">
        <v>341</v>
      </c>
      <c r="B50" s="17" t="s">
        <v>45</v>
      </c>
      <c r="C50" s="18">
        <v>8</v>
      </c>
      <c r="D50" s="18">
        <v>12</v>
      </c>
      <c r="E50" s="19">
        <v>45071</v>
      </c>
      <c r="F50" s="20">
        <v>0.5</v>
      </c>
      <c r="G50" s="17" t="s">
        <v>151</v>
      </c>
      <c r="H50" s="18">
        <v>700</v>
      </c>
      <c r="I50" s="23" t="s">
        <v>547</v>
      </c>
    </row>
    <row r="51" spans="1:9" ht="72.599999999999994" thickBot="1" x14ac:dyDescent="0.35">
      <c r="A51" s="17" t="s">
        <v>343</v>
      </c>
      <c r="B51" s="17" t="s">
        <v>30</v>
      </c>
      <c r="C51" s="18">
        <v>6</v>
      </c>
      <c r="D51" s="18">
        <v>7</v>
      </c>
      <c r="E51" s="19">
        <v>45085</v>
      </c>
      <c r="F51" s="20">
        <v>0.5</v>
      </c>
      <c r="G51" s="17" t="s">
        <v>152</v>
      </c>
      <c r="H51" s="18">
        <v>700</v>
      </c>
      <c r="I51" s="23" t="s">
        <v>548</v>
      </c>
    </row>
    <row r="52" spans="1:9" ht="58.2" thickBot="1" x14ac:dyDescent="0.35">
      <c r="A52" s="17" t="s">
        <v>344</v>
      </c>
      <c r="B52" s="17" t="s">
        <v>45</v>
      </c>
      <c r="C52" s="18">
        <v>5</v>
      </c>
      <c r="D52" s="18">
        <v>6</v>
      </c>
      <c r="E52" s="19">
        <v>45092</v>
      </c>
      <c r="F52" s="20">
        <v>0.5</v>
      </c>
      <c r="G52" s="17" t="s">
        <v>152</v>
      </c>
      <c r="H52" s="18">
        <v>700</v>
      </c>
      <c r="I52" s="23" t="s">
        <v>549</v>
      </c>
    </row>
    <row r="53" spans="1:9" ht="72.599999999999994" thickBot="1" x14ac:dyDescent="0.35">
      <c r="A53" s="17" t="s">
        <v>345</v>
      </c>
      <c r="B53" s="17" t="s">
        <v>49</v>
      </c>
      <c r="C53" s="18">
        <v>4</v>
      </c>
      <c r="D53" s="18">
        <v>5</v>
      </c>
      <c r="E53" s="19">
        <v>45099</v>
      </c>
      <c r="F53" s="20">
        <v>0.5</v>
      </c>
      <c r="G53" s="17" t="s">
        <v>152</v>
      </c>
      <c r="H53" s="18">
        <v>820</v>
      </c>
      <c r="I53" s="23" t="s">
        <v>550</v>
      </c>
    </row>
    <row r="54" spans="1:9" ht="72.599999999999994" thickBot="1" x14ac:dyDescent="0.35">
      <c r="A54" s="17" t="s">
        <v>346</v>
      </c>
      <c r="B54" s="17" t="s">
        <v>50</v>
      </c>
      <c r="C54" s="18">
        <v>10</v>
      </c>
      <c r="D54" s="18">
        <v>4</v>
      </c>
      <c r="E54" s="19">
        <v>45106</v>
      </c>
      <c r="F54" s="20">
        <v>0.5</v>
      </c>
      <c r="G54" s="17" t="s">
        <v>152</v>
      </c>
      <c r="H54" s="18">
        <v>820</v>
      </c>
      <c r="I54" s="23" t="s">
        <v>551</v>
      </c>
    </row>
    <row r="55" spans="1:9" ht="15" thickBot="1" x14ac:dyDescent="0.35">
      <c r="A55" s="17"/>
      <c r="B55" s="17"/>
      <c r="C55" s="18"/>
      <c r="D55" s="18"/>
      <c r="E55" s="19"/>
      <c r="F55" s="20"/>
      <c r="G55" s="17"/>
      <c r="H55" s="21"/>
      <c r="I55" s="21"/>
    </row>
    <row r="56" spans="1:9" ht="15" thickBot="1" x14ac:dyDescent="0.35">
      <c r="A56" s="17"/>
      <c r="B56" s="17"/>
      <c r="C56" s="18"/>
      <c r="D56" s="18"/>
      <c r="E56" s="19"/>
      <c r="F56" s="20"/>
      <c r="G56" s="17"/>
      <c r="H56" s="21"/>
      <c r="I56" s="2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90E23-9AFB-4657-8260-5FD03D7DE587}">
  <dimension ref="A1:I4"/>
  <sheetViews>
    <sheetView workbookViewId="0">
      <selection sqref="A1:I4"/>
    </sheetView>
  </sheetViews>
  <sheetFormatPr defaultRowHeight="14.4" x14ac:dyDescent="0.3"/>
  <sheetData>
    <row r="1" spans="1:9" ht="72.599999999999994" thickBot="1" x14ac:dyDescent="0.35">
      <c r="A1" s="17" t="s">
        <v>348</v>
      </c>
      <c r="B1" s="17" t="s">
        <v>30</v>
      </c>
      <c r="C1" s="18">
        <v>2</v>
      </c>
      <c r="D1" s="18">
        <v>3</v>
      </c>
      <c r="E1" s="19">
        <v>45120</v>
      </c>
      <c r="F1" s="20">
        <v>0.5</v>
      </c>
      <c r="G1" s="17" t="s">
        <v>152</v>
      </c>
      <c r="H1" s="18">
        <v>700</v>
      </c>
      <c r="I1" s="23" t="s">
        <v>495</v>
      </c>
    </row>
    <row r="2" spans="1:9" ht="72.599999999999994" thickBot="1" x14ac:dyDescent="0.35">
      <c r="A2" s="17" t="s">
        <v>349</v>
      </c>
      <c r="B2" s="17" t="s">
        <v>45</v>
      </c>
      <c r="C2" s="18">
        <v>16</v>
      </c>
      <c r="D2" s="18">
        <v>3</v>
      </c>
      <c r="E2" s="19">
        <v>45127</v>
      </c>
      <c r="F2" s="20">
        <v>0.5</v>
      </c>
      <c r="G2" s="17" t="s">
        <v>152</v>
      </c>
      <c r="H2" s="18">
        <v>700</v>
      </c>
      <c r="I2" s="23" t="s">
        <v>496</v>
      </c>
    </row>
    <row r="3" spans="1:9" ht="72.599999999999994" thickBot="1" x14ac:dyDescent="0.35">
      <c r="A3" s="17" t="s">
        <v>350</v>
      </c>
      <c r="B3" s="17" t="s">
        <v>49</v>
      </c>
      <c r="C3" s="18">
        <v>2</v>
      </c>
      <c r="D3" s="18">
        <v>2</v>
      </c>
      <c r="E3" s="19">
        <v>45134</v>
      </c>
      <c r="F3" s="20">
        <v>0.5</v>
      </c>
      <c r="G3" s="17" t="s">
        <v>152</v>
      </c>
      <c r="H3" s="18">
        <v>740</v>
      </c>
      <c r="I3" s="23" t="s">
        <v>497</v>
      </c>
    </row>
    <row r="4" spans="1:9" ht="72.599999999999994" thickBot="1" x14ac:dyDescent="0.35">
      <c r="A4" s="17" t="s">
        <v>351</v>
      </c>
      <c r="B4" s="17" t="s">
        <v>50</v>
      </c>
      <c r="C4" s="18">
        <v>5</v>
      </c>
      <c r="D4" s="18">
        <v>1</v>
      </c>
      <c r="E4" s="19">
        <v>45141</v>
      </c>
      <c r="F4" s="20">
        <v>0.5</v>
      </c>
      <c r="G4" s="17" t="s">
        <v>152</v>
      </c>
      <c r="H4" s="18">
        <v>820</v>
      </c>
      <c r="I4" s="23" t="s">
        <v>498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F4145-CBCF-429C-A836-AD7B8CFCDE2E}">
  <dimension ref="A1:E14"/>
  <sheetViews>
    <sheetView workbookViewId="0">
      <selection activeCell="E2" sqref="E2"/>
    </sheetView>
  </sheetViews>
  <sheetFormatPr defaultRowHeight="14.4" x14ac:dyDescent="0.3"/>
  <cols>
    <col min="1" max="1" width="35.77734375" bestFit="1" customWidth="1"/>
    <col min="2" max="2" width="32.6640625" bestFit="1" customWidth="1"/>
    <col min="3" max="3" width="24.21875" bestFit="1" customWidth="1"/>
  </cols>
  <sheetData>
    <row r="1" spans="1:5" s="1" customFormat="1" x14ac:dyDescent="0.3">
      <c r="A1" s="1" t="s">
        <v>3</v>
      </c>
      <c r="B1" s="1" t="s">
        <v>4</v>
      </c>
      <c r="C1" s="1" t="s">
        <v>5</v>
      </c>
      <c r="E1" s="1" t="s">
        <v>134</v>
      </c>
    </row>
    <row r="2" spans="1:5" x14ac:dyDescent="0.3">
      <c r="A2" s="6" t="s">
        <v>129</v>
      </c>
      <c r="B2" t="str">
        <f>IDs!$B$4</f>
        <v>5886de0f11ad43e4963c21e0ce2dee4f</v>
      </c>
      <c r="C2" s="6" t="s">
        <v>147</v>
      </c>
      <c r="E2" t="str">
        <f>"('"&amp;A2&amp;"','"&amp;B2&amp;"','"&amp;C2&amp;"'),"</f>
        <v>('470396e57c2e44aca917929556e55145','5886de0f11ad43e4963c21e0ce2dee4f','S01'),</v>
      </c>
    </row>
    <row r="3" spans="1:5" x14ac:dyDescent="0.3">
      <c r="A3" s="6" t="s">
        <v>135</v>
      </c>
      <c r="B3" t="str">
        <f>IDs!$B$4</f>
        <v>5886de0f11ad43e4963c21e0ce2dee4f</v>
      </c>
      <c r="C3" s="6" t="s">
        <v>148</v>
      </c>
      <c r="E3" t="str">
        <f t="shared" ref="E3:E14" si="0">"('"&amp;A3&amp;"','"&amp;B3&amp;"','"&amp;C3&amp;"'),"</f>
        <v>('7dc0eee5671a4394a9553b1c6a9c1b9b','5886de0f11ad43e4963c21e0ce2dee4f','S02'),</v>
      </c>
    </row>
    <row r="4" spans="1:5" x14ac:dyDescent="0.3">
      <c r="A4" s="6" t="s">
        <v>136</v>
      </c>
      <c r="B4" t="str">
        <f>IDs!$B$4</f>
        <v>5886de0f11ad43e4963c21e0ce2dee4f</v>
      </c>
      <c r="C4" s="6" t="s">
        <v>149</v>
      </c>
      <c r="E4" t="str">
        <f t="shared" si="0"/>
        <v>('4eb43ebcd99142fab340cf151ab0feb8','5886de0f11ad43e4963c21e0ce2dee4f','S03'),</v>
      </c>
    </row>
    <row r="5" spans="1:5" x14ac:dyDescent="0.3">
      <c r="A5" s="6" t="s">
        <v>137</v>
      </c>
      <c r="B5" t="str">
        <f>IDs!$B$4</f>
        <v>5886de0f11ad43e4963c21e0ce2dee4f</v>
      </c>
      <c r="C5" s="6" t="s">
        <v>150</v>
      </c>
      <c r="E5" t="str">
        <f t="shared" si="0"/>
        <v>('9f630d793a954d309c900d6e218f46c0','5886de0f11ad43e4963c21e0ce2dee4f','S04'),</v>
      </c>
    </row>
    <row r="6" spans="1:5" x14ac:dyDescent="0.3">
      <c r="A6" s="6" t="s">
        <v>138</v>
      </c>
      <c r="B6" t="str">
        <f>IDs!$B$4</f>
        <v>5886de0f11ad43e4963c21e0ce2dee4f</v>
      </c>
      <c r="C6" s="6" t="s">
        <v>151</v>
      </c>
      <c r="E6" t="str">
        <f t="shared" si="0"/>
        <v>('c1ec6f0723ed4d2ebe4e2c97d3742c12','5886de0f11ad43e4963c21e0ce2dee4f','S05'),</v>
      </c>
    </row>
    <row r="7" spans="1:5" x14ac:dyDescent="0.3">
      <c r="A7" s="6" t="s">
        <v>139</v>
      </c>
      <c r="B7" t="str">
        <f>IDs!$B$4</f>
        <v>5886de0f11ad43e4963c21e0ce2dee4f</v>
      </c>
      <c r="C7" s="6" t="s">
        <v>152</v>
      </c>
      <c r="E7" t="str">
        <f t="shared" si="0"/>
        <v>('a15d3c34ba9342e1b2aff1c214b6fcec','5886de0f11ad43e4963c21e0ce2dee4f','S06'),</v>
      </c>
    </row>
    <row r="8" spans="1:5" x14ac:dyDescent="0.3">
      <c r="A8" s="6" t="s">
        <v>140</v>
      </c>
      <c r="B8" t="str">
        <f>IDs!$B$4</f>
        <v>5886de0f11ad43e4963c21e0ce2dee4f</v>
      </c>
      <c r="C8" s="6" t="s">
        <v>153</v>
      </c>
      <c r="E8" t="str">
        <f t="shared" si="0"/>
        <v>('e224d0880e3f474994e563f0c9f12c3c','5886de0f11ad43e4963c21e0ce2dee4f','S07'),</v>
      </c>
    </row>
    <row r="9" spans="1:5" x14ac:dyDescent="0.3">
      <c r="A9" s="6" t="s">
        <v>141</v>
      </c>
      <c r="B9" t="str">
        <f>IDs!$B$4</f>
        <v>5886de0f11ad43e4963c21e0ce2dee4f</v>
      </c>
      <c r="C9" s="6" t="s">
        <v>154</v>
      </c>
      <c r="E9" t="str">
        <f t="shared" si="0"/>
        <v>('c8e09050d9ab49a8991063d23e1ab078','5886de0f11ad43e4963c21e0ce2dee4f','S08'),</v>
      </c>
    </row>
    <row r="10" spans="1:5" x14ac:dyDescent="0.3">
      <c r="A10" s="6" t="s">
        <v>142</v>
      </c>
      <c r="B10" t="str">
        <f>IDs!$B$4</f>
        <v>5886de0f11ad43e4963c21e0ce2dee4f</v>
      </c>
      <c r="C10" s="6" t="s">
        <v>155</v>
      </c>
      <c r="E10" t="str">
        <f t="shared" si="0"/>
        <v>('eb46b7898ca14740822e1feb9ec56a7a','5886de0f11ad43e4963c21e0ce2dee4f','S09'),</v>
      </c>
    </row>
    <row r="11" spans="1:5" x14ac:dyDescent="0.3">
      <c r="A11" s="6" t="s">
        <v>143</v>
      </c>
      <c r="B11" t="str">
        <f>IDs!$B$4</f>
        <v>5886de0f11ad43e4963c21e0ce2dee4f</v>
      </c>
      <c r="C11" s="6" t="s">
        <v>6</v>
      </c>
      <c r="E11" t="str">
        <f t="shared" si="0"/>
        <v>('10056030bcbd49d2b2fc15a7c5f9a057','5886de0f11ad43e4963c21e0ce2dee4f','S10'),</v>
      </c>
    </row>
    <row r="12" spans="1:5" x14ac:dyDescent="0.3">
      <c r="A12" s="6" t="s">
        <v>144</v>
      </c>
      <c r="B12" t="str">
        <f>IDs!$B$4</f>
        <v>5886de0f11ad43e4963c21e0ce2dee4f</v>
      </c>
      <c r="C12" s="6" t="s">
        <v>7</v>
      </c>
      <c r="E12" t="str">
        <f t="shared" si="0"/>
        <v>('ee130074134f424dad13ee90d145148f','5886de0f11ad43e4963c21e0ce2dee4f','S11'),</v>
      </c>
    </row>
    <row r="13" spans="1:5" x14ac:dyDescent="0.3">
      <c r="A13" s="6" t="s">
        <v>145</v>
      </c>
      <c r="B13" t="str">
        <f>IDs!$B$4</f>
        <v>5886de0f11ad43e4963c21e0ce2dee4f</v>
      </c>
      <c r="C13" s="6" t="s">
        <v>8</v>
      </c>
      <c r="E13" t="str">
        <f t="shared" si="0"/>
        <v>('08fc8171fcfe4c5588fa45a08cdc2349','5886de0f11ad43e4963c21e0ce2dee4f','S12'),</v>
      </c>
    </row>
    <row r="14" spans="1:5" x14ac:dyDescent="0.3">
      <c r="A14" s="6" t="s">
        <v>146</v>
      </c>
      <c r="B14" t="str">
        <f>IDs!$B$4</f>
        <v>5886de0f11ad43e4963c21e0ce2dee4f</v>
      </c>
      <c r="C14" s="6" t="s">
        <v>9</v>
      </c>
      <c r="E14" t="str">
        <f t="shared" si="0"/>
        <v>('aed371baf91c47038be4ba4f20b047bd','5886de0f11ad43e4963c21e0ce2dee4f','S13'),</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671D4-E634-4425-ACE9-057D2BBA8E55}">
  <dimension ref="A1:D4"/>
  <sheetViews>
    <sheetView workbookViewId="0">
      <selection activeCell="A2" sqref="A2"/>
    </sheetView>
  </sheetViews>
  <sheetFormatPr defaultRowHeight="14.4" x14ac:dyDescent="0.3"/>
  <cols>
    <col min="1" max="1" width="36.21875" bestFit="1" customWidth="1"/>
    <col min="2" max="2" width="17.21875" bestFit="1" customWidth="1"/>
    <col min="3" max="3" width="21.6640625" bestFit="1" customWidth="1"/>
    <col min="4" max="4" width="19.88671875" bestFit="1" customWidth="1"/>
  </cols>
  <sheetData>
    <row r="1" spans="1:4" s="1" customFormat="1" x14ac:dyDescent="0.3">
      <c r="A1" s="1" t="s">
        <v>11</v>
      </c>
      <c r="B1" s="1" t="s">
        <v>12</v>
      </c>
      <c r="C1" s="1" t="s">
        <v>4</v>
      </c>
      <c r="D1" s="1" t="s">
        <v>13</v>
      </c>
    </row>
    <row r="2" spans="1:4" x14ac:dyDescent="0.3">
      <c r="A2" s="6" t="s">
        <v>487</v>
      </c>
      <c r="B2" t="s">
        <v>14</v>
      </c>
      <c r="C2" t="str">
        <f>IDs!$B$4</f>
        <v>5886de0f11ad43e4963c21e0ce2dee4f</v>
      </c>
      <c r="D2" t="s">
        <v>16</v>
      </c>
    </row>
    <row r="3" spans="1:4" x14ac:dyDescent="0.3">
      <c r="A3" s="6" t="s">
        <v>133</v>
      </c>
      <c r="B3" t="s">
        <v>15</v>
      </c>
      <c r="C3" t="str">
        <f>IDs!$B$4</f>
        <v>5886de0f11ad43e4963c21e0ce2dee4f</v>
      </c>
      <c r="D3" t="s">
        <v>17</v>
      </c>
    </row>
    <row r="4" spans="1:4" x14ac:dyDescent="0.3">
      <c r="A4" t="str">
        <f ca="1">LOWER(
    CONCATENATE(
        DEC2HEX(RANDBETWEEN(0,POWER(16,8)),8), "",
        DEC2HEX(RANDBETWEEN(0,POWER(16,4)),4),"","4",
        DEC2HEX(RANDBETWEEN(0,POWER(16,3)),3),"",
        DEC2HEX(RANDBETWEEN(8,11)),
        DEC2HEX(RANDBETWEEN(0,POWER(16,3)),3),"",
        DEC2HEX(RANDBETWEEN(0,POWER(16,8)),8),
        DEC2HEX(RANDBETWEEN(0,POWER(16,4)),4)
    )
)</f>
        <v>53d46290f33040318343810871b4209a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02CE8-B4D2-4313-A401-320508F98445}">
  <dimension ref="A1:F14"/>
  <sheetViews>
    <sheetView workbookViewId="0">
      <selection activeCell="C2" sqref="C2"/>
    </sheetView>
  </sheetViews>
  <sheetFormatPr defaultRowHeight="14.4" x14ac:dyDescent="0.3"/>
  <cols>
    <col min="2" max="2" width="35.88671875" bestFit="1" customWidth="1"/>
    <col min="3" max="3" width="33.109375" bestFit="1" customWidth="1"/>
    <col min="4" max="4" width="36" bestFit="1" customWidth="1"/>
  </cols>
  <sheetData>
    <row r="1" spans="1:6" s="1" customFormat="1" x14ac:dyDescent="0.3">
      <c r="B1" s="1" t="s">
        <v>18</v>
      </c>
      <c r="C1" s="1" t="s">
        <v>19</v>
      </c>
      <c r="D1" s="1" t="s">
        <v>3</v>
      </c>
      <c r="F1" s="1" t="s">
        <v>156</v>
      </c>
    </row>
    <row r="2" spans="1:6" x14ac:dyDescent="0.3">
      <c r="A2">
        <v>1</v>
      </c>
      <c r="B2" s="6" t="s">
        <v>157</v>
      </c>
      <c r="C2" t="str">
        <f>IDs!$B$3</f>
        <v>6d017e78534e43a28a17f8a5134c6201</v>
      </c>
      <c r="D2" t="str">
        <f>LeagueSeasons!A2</f>
        <v>470396e57c2e44aca917929556e55145</v>
      </c>
      <c r="F2" t="str">
        <f>"('"&amp;B2&amp;"','"&amp;C2&amp;"','"&amp;D2&amp;"'),"</f>
        <v>('5a7795baee064f67916b7508b7eaeb3f','6d017e78534e43a28a17f8a5134c6201','470396e57c2e44aca917929556e55145'),</v>
      </c>
    </row>
    <row r="3" spans="1:6" x14ac:dyDescent="0.3">
      <c r="A3">
        <v>2</v>
      </c>
      <c r="B3" s="6" t="s">
        <v>426</v>
      </c>
      <c r="C3" t="str">
        <f>IDs!$B$3</f>
        <v>6d017e78534e43a28a17f8a5134c6201</v>
      </c>
      <c r="D3" t="str">
        <f>LeagueSeasons!A3</f>
        <v>7dc0eee5671a4394a9553b1c6a9c1b9b</v>
      </c>
      <c r="F3" t="str">
        <f t="shared" ref="F3:F14" si="0">"('"&amp;B3&amp;"','"&amp;C3&amp;"','"&amp;D3&amp;"'),"</f>
        <v>('2eeee0e9ca9a43cd8f24b630a12e619c','6d017e78534e43a28a17f8a5134c6201','7dc0eee5671a4394a9553b1c6a9c1b9b'),</v>
      </c>
    </row>
    <row r="4" spans="1:6" x14ac:dyDescent="0.3">
      <c r="A4">
        <v>3</v>
      </c>
      <c r="B4" s="6" t="s">
        <v>427</v>
      </c>
      <c r="C4" t="str">
        <f>IDs!$B$3</f>
        <v>6d017e78534e43a28a17f8a5134c6201</v>
      </c>
      <c r="D4" t="str">
        <f>LeagueSeasons!A4</f>
        <v>4eb43ebcd99142fab340cf151ab0feb8</v>
      </c>
      <c r="F4" t="str">
        <f t="shared" si="0"/>
        <v>('8dcfd0aa648145f7bfafbdedc237b8c3','6d017e78534e43a28a17f8a5134c6201','4eb43ebcd99142fab340cf151ab0feb8'),</v>
      </c>
    </row>
    <row r="5" spans="1:6" x14ac:dyDescent="0.3">
      <c r="A5">
        <v>4</v>
      </c>
      <c r="B5" s="6" t="s">
        <v>428</v>
      </c>
      <c r="C5" t="str">
        <f>IDs!$B$3</f>
        <v>6d017e78534e43a28a17f8a5134c6201</v>
      </c>
      <c r="D5" t="str">
        <f>LeagueSeasons!A5</f>
        <v>9f630d793a954d309c900d6e218f46c0</v>
      </c>
      <c r="F5" t="str">
        <f t="shared" si="0"/>
        <v>('af98522c5c7e47369c341e2b7e9c9a38','6d017e78534e43a28a17f8a5134c6201','9f630d793a954d309c900d6e218f46c0'),</v>
      </c>
    </row>
    <row r="6" spans="1:6" x14ac:dyDescent="0.3">
      <c r="A6">
        <v>5</v>
      </c>
      <c r="B6" s="6" t="s">
        <v>429</v>
      </c>
      <c r="C6" t="str">
        <f>IDs!$B$3</f>
        <v>6d017e78534e43a28a17f8a5134c6201</v>
      </c>
      <c r="D6" t="str">
        <f>LeagueSeasons!A6</f>
        <v>c1ec6f0723ed4d2ebe4e2c97d3742c12</v>
      </c>
      <c r="F6" t="str">
        <f t="shared" si="0"/>
        <v>('db00826bf84e4a339f6e21cb409c089c','6d017e78534e43a28a17f8a5134c6201','c1ec6f0723ed4d2ebe4e2c97d3742c12'),</v>
      </c>
    </row>
    <row r="7" spans="1:6" x14ac:dyDescent="0.3">
      <c r="A7">
        <v>6</v>
      </c>
      <c r="B7" s="6" t="s">
        <v>430</v>
      </c>
      <c r="C7" t="str">
        <f>IDs!$B$3</f>
        <v>6d017e78534e43a28a17f8a5134c6201</v>
      </c>
      <c r="D7" t="str">
        <f>LeagueSeasons!A7</f>
        <v>a15d3c34ba9342e1b2aff1c214b6fcec</v>
      </c>
      <c r="F7" t="str">
        <f t="shared" si="0"/>
        <v>('34acd5cd85054176b46de1827846bd21','6d017e78534e43a28a17f8a5134c6201','a15d3c34ba9342e1b2aff1c214b6fcec'),</v>
      </c>
    </row>
    <row r="8" spans="1:6" x14ac:dyDescent="0.3">
      <c r="A8">
        <v>7</v>
      </c>
      <c r="B8" s="6" t="s">
        <v>431</v>
      </c>
      <c r="C8" t="str">
        <f>IDs!$B$3</f>
        <v>6d017e78534e43a28a17f8a5134c6201</v>
      </c>
      <c r="D8" t="str">
        <f>LeagueSeasons!A8</f>
        <v>e224d0880e3f474994e563f0c9f12c3c</v>
      </c>
      <c r="F8" t="str">
        <f t="shared" si="0"/>
        <v>('2aee4b30051548238eb101734b279996','6d017e78534e43a28a17f8a5134c6201','e224d0880e3f474994e563f0c9f12c3c'),</v>
      </c>
    </row>
    <row r="9" spans="1:6" x14ac:dyDescent="0.3">
      <c r="A9">
        <v>8</v>
      </c>
      <c r="B9" s="6" t="s">
        <v>432</v>
      </c>
      <c r="C9" t="str">
        <f>IDs!$B$3</f>
        <v>6d017e78534e43a28a17f8a5134c6201</v>
      </c>
      <c r="D9" t="str">
        <f>LeagueSeasons!A9</f>
        <v>c8e09050d9ab49a8991063d23e1ab078</v>
      </c>
      <c r="F9" t="str">
        <f t="shared" si="0"/>
        <v>('77d2f0eda1774440b2131a1d666c6390','6d017e78534e43a28a17f8a5134c6201','c8e09050d9ab49a8991063d23e1ab078'),</v>
      </c>
    </row>
    <row r="10" spans="1:6" x14ac:dyDescent="0.3">
      <c r="A10">
        <v>9</v>
      </c>
      <c r="B10" s="6" t="s">
        <v>433</v>
      </c>
      <c r="C10" t="str">
        <f>IDs!$B$3</f>
        <v>6d017e78534e43a28a17f8a5134c6201</v>
      </c>
      <c r="D10" t="str">
        <f>LeagueSeasons!A10</f>
        <v>eb46b7898ca14740822e1feb9ec56a7a</v>
      </c>
      <c r="F10" t="str">
        <f t="shared" si="0"/>
        <v>('896ac0a541f74b03b06608063829ac63','6d017e78534e43a28a17f8a5134c6201','eb46b7898ca14740822e1feb9ec56a7a'),</v>
      </c>
    </row>
    <row r="11" spans="1:6" x14ac:dyDescent="0.3">
      <c r="A11">
        <v>10</v>
      </c>
      <c r="B11" s="6" t="s">
        <v>434</v>
      </c>
      <c r="C11" t="str">
        <f>IDs!$B$3</f>
        <v>6d017e78534e43a28a17f8a5134c6201</v>
      </c>
      <c r="D11" t="str">
        <f>LeagueSeasons!A11</f>
        <v>10056030bcbd49d2b2fc15a7c5f9a057</v>
      </c>
      <c r="F11" t="str">
        <f t="shared" si="0"/>
        <v>('1287fe69c45a450db2515e183af359c6','6d017e78534e43a28a17f8a5134c6201','10056030bcbd49d2b2fc15a7c5f9a057'),</v>
      </c>
    </row>
    <row r="12" spans="1:6" x14ac:dyDescent="0.3">
      <c r="A12">
        <v>11</v>
      </c>
      <c r="B12" s="6" t="s">
        <v>435</v>
      </c>
      <c r="C12" t="str">
        <f>IDs!$B$3</f>
        <v>6d017e78534e43a28a17f8a5134c6201</v>
      </c>
      <c r="D12" t="str">
        <f>LeagueSeasons!A12</f>
        <v>ee130074134f424dad13ee90d145148f</v>
      </c>
      <c r="F12" t="str">
        <f t="shared" si="0"/>
        <v>('6e69e209a5554595ab4f9cd0d670efb0','6d017e78534e43a28a17f8a5134c6201','ee130074134f424dad13ee90d145148f'),</v>
      </c>
    </row>
    <row r="13" spans="1:6" x14ac:dyDescent="0.3">
      <c r="A13">
        <v>12</v>
      </c>
      <c r="B13" s="6" t="s">
        <v>436</v>
      </c>
      <c r="C13" t="str">
        <f>IDs!$B$3</f>
        <v>6d017e78534e43a28a17f8a5134c6201</v>
      </c>
      <c r="D13" t="str">
        <f>LeagueSeasons!A13</f>
        <v>08fc8171fcfe4c5588fa45a08cdc2349</v>
      </c>
      <c r="F13" t="str">
        <f t="shared" si="0"/>
        <v>('58a4bd8377104f4fb32e2ba41398b725','6d017e78534e43a28a17f8a5134c6201','08fc8171fcfe4c5588fa45a08cdc2349'),</v>
      </c>
    </row>
    <row r="14" spans="1:6" x14ac:dyDescent="0.3">
      <c r="A14">
        <v>13</v>
      </c>
      <c r="B14" s="6" t="s">
        <v>437</v>
      </c>
      <c r="C14" t="str">
        <f>IDs!$B$3</f>
        <v>6d017e78534e43a28a17f8a5134c6201</v>
      </c>
      <c r="D14" t="str">
        <f>LeagueSeasons!A14</f>
        <v>aed371baf91c47038be4ba4f20b047bd</v>
      </c>
      <c r="F14" t="str">
        <f t="shared" si="0"/>
        <v>('6a229fb53175401b9fb5def385ac5979','6d017e78534e43a28a17f8a5134c6201','aed371baf91c47038be4ba4f20b047bd'),</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7327F-E8AA-413E-BF7A-FF8A3E07E8F4}">
  <dimension ref="A1:P135"/>
  <sheetViews>
    <sheetView workbookViewId="0">
      <pane ySplit="1" topLeftCell="A19" activePane="bottomLeft" state="frozen"/>
      <selection pane="bottomLeft" activeCell="P24" sqref="P24:P135"/>
    </sheetView>
  </sheetViews>
  <sheetFormatPr defaultRowHeight="14.4" x14ac:dyDescent="0.3"/>
  <cols>
    <col min="3" max="3" width="33.21875" bestFit="1" customWidth="1"/>
    <col min="4" max="4" width="32.88671875" bestFit="1" customWidth="1"/>
    <col min="5" max="5" width="33.109375" bestFit="1" customWidth="1"/>
    <col min="6" max="6" width="8.77734375" bestFit="1" customWidth="1"/>
    <col min="7" max="7" width="12.33203125" bestFit="1" customWidth="1"/>
    <col min="8" max="8" width="14.21875" bestFit="1" customWidth="1"/>
    <col min="9" max="9" width="21.44140625" bestFit="1" customWidth="1"/>
    <col min="10" max="10" width="5.6640625" bestFit="1" customWidth="1"/>
    <col min="11" max="11" width="10.5546875" bestFit="1" customWidth="1"/>
    <col min="12" max="12" width="8.109375" bestFit="1" customWidth="1"/>
    <col min="13" max="13" width="16.6640625" bestFit="1" customWidth="1"/>
    <col min="14" max="14" width="18.5546875" bestFit="1" customWidth="1"/>
  </cols>
  <sheetData>
    <row r="1" spans="1:16" x14ac:dyDescent="0.3">
      <c r="A1" t="s">
        <v>40</v>
      </c>
      <c r="B1" t="s">
        <v>41</v>
      </c>
      <c r="C1" s="2" t="s">
        <v>20</v>
      </c>
      <c r="D1" s="2" t="s">
        <v>11</v>
      </c>
      <c r="E1" s="2" t="s">
        <v>18</v>
      </c>
      <c r="F1" s="2" t="s">
        <v>21</v>
      </c>
      <c r="G1" s="2" t="s">
        <v>22</v>
      </c>
      <c r="H1" s="2" t="s">
        <v>23</v>
      </c>
      <c r="I1" s="2" t="s">
        <v>24</v>
      </c>
      <c r="J1" s="2" t="s">
        <v>25</v>
      </c>
      <c r="K1" s="2" t="s">
        <v>26</v>
      </c>
      <c r="L1" s="2" t="s">
        <v>27</v>
      </c>
      <c r="M1" s="2" t="s">
        <v>28</v>
      </c>
      <c r="N1" s="2" t="s">
        <v>29</v>
      </c>
      <c r="P1" s="11" t="s">
        <v>158</v>
      </c>
    </row>
    <row r="2" spans="1:16" s="7" customFormat="1" x14ac:dyDescent="0.3">
      <c r="A2" s="7">
        <v>1</v>
      </c>
      <c r="B2" s="7">
        <v>1</v>
      </c>
      <c r="D2" s="8" t="str">
        <f>Competitions!$A$3</f>
        <v>e13ca9ff25b141a59d60cefccbc008c0</v>
      </c>
      <c r="E2" s="8" t="str">
        <f>TeamSeasons!$B$2</f>
        <v>5a7795baee064f67916b7508b7eaeb3f</v>
      </c>
      <c r="F2" s="8">
        <v>6</v>
      </c>
      <c r="G2" s="8">
        <v>4</v>
      </c>
      <c r="H2" s="8">
        <f>F2-G2</f>
        <v>2</v>
      </c>
      <c r="I2" s="8" t="s">
        <v>30</v>
      </c>
      <c r="J2" s="8" t="str">
        <f>IF(F2&gt;G2,"WIN",IF(F2=G2,"DRAW","LOSS"))</f>
        <v>WIN</v>
      </c>
      <c r="K2" s="9" t="s">
        <v>159</v>
      </c>
      <c r="L2" s="10">
        <v>0.5</v>
      </c>
      <c r="M2" s="8" t="s">
        <v>37</v>
      </c>
      <c r="N2" s="8" t="s">
        <v>38</v>
      </c>
    </row>
    <row r="3" spans="1:16" x14ac:dyDescent="0.3">
      <c r="A3">
        <v>1</v>
      </c>
      <c r="B3">
        <v>2</v>
      </c>
      <c r="C3" t="s">
        <v>293</v>
      </c>
      <c r="D3" s="3" t="str">
        <f>Competitions!$A$3</f>
        <v>e13ca9ff25b141a59d60cefccbc008c0</v>
      </c>
      <c r="E3" s="3" t="str">
        <f>TeamSeasons!$B$2</f>
        <v>5a7795baee064f67916b7508b7eaeb3f</v>
      </c>
      <c r="F3" s="3">
        <v>9</v>
      </c>
      <c r="G3" s="3">
        <v>5</v>
      </c>
      <c r="H3" s="3">
        <f t="shared" ref="H3:H66" si="0">F3-G3</f>
        <v>4</v>
      </c>
      <c r="I3" s="3" t="s">
        <v>31</v>
      </c>
      <c r="J3" s="3" t="str">
        <f t="shared" ref="J3:J66" si="1">IF(F3&gt;G3,"WIN",IF(F3=G3,"DRAW","LOSS"))</f>
        <v>WIN</v>
      </c>
      <c r="K3" s="4" t="s">
        <v>160</v>
      </c>
      <c r="L3" s="12">
        <v>0.5</v>
      </c>
      <c r="M3" s="3" t="s">
        <v>37</v>
      </c>
      <c r="N3" s="3" t="s">
        <v>38</v>
      </c>
      <c r="P3" t="str">
        <f>"('"&amp;C3&amp;"','"&amp;D3&amp;"','"&amp;E3&amp;"',"&amp;F3&amp;","&amp;G3&amp;","&amp;H3&amp;",'"&amp;I3&amp;"','"&amp;J3&amp;"','"&amp;K3&amp;"','"&amp;_xlfn.CONCAT(TEXT(HOUR(L3),"00"),":",TEXT(MINUTE(L3),"00"))&amp;"','"&amp;M3&amp;"','"&amp;N3&amp;"'),"</f>
        <v>('c50cc0e809e04a0282fbbadaed1f3234','e13ca9ff25b141a59d60cefccbc008c0','5a7795baee064f67916b7508b7eaeb3f',9,5,4,'Bork FC','WIN','2022-05-05','12:00','Camden Rhino Turf','NEUTRAL'),</v>
      </c>
    </row>
    <row r="4" spans="1:16" x14ac:dyDescent="0.3">
      <c r="A4">
        <v>1</v>
      </c>
      <c r="B4">
        <v>3</v>
      </c>
      <c r="C4" t="s">
        <v>294</v>
      </c>
      <c r="D4" s="3" t="str">
        <f>Competitions!$A$3</f>
        <v>e13ca9ff25b141a59d60cefccbc008c0</v>
      </c>
      <c r="E4" s="3" t="str">
        <f>TeamSeasons!$B$2</f>
        <v>5a7795baee064f67916b7508b7eaeb3f</v>
      </c>
      <c r="F4">
        <v>7</v>
      </c>
      <c r="G4">
        <v>8</v>
      </c>
      <c r="H4" s="3">
        <f t="shared" si="0"/>
        <v>-1</v>
      </c>
      <c r="I4" t="s">
        <v>32</v>
      </c>
      <c r="J4" s="3" t="str">
        <f t="shared" si="1"/>
        <v>LOSS</v>
      </c>
      <c r="K4" s="5" t="s">
        <v>161</v>
      </c>
      <c r="L4" s="12">
        <v>0.5</v>
      </c>
      <c r="M4" s="3" t="s">
        <v>37</v>
      </c>
      <c r="N4" s="3" t="s">
        <v>38</v>
      </c>
      <c r="P4" t="str">
        <f t="shared" ref="P4:P23" si="2">"('"&amp;C4&amp;"','"&amp;D4&amp;"','"&amp;E4&amp;"',"&amp;F4&amp;","&amp;G4&amp;","&amp;H4&amp;",'"&amp;I4&amp;"','"&amp;J4&amp;"','"&amp;K4&amp;"','"&amp;_xlfn.CONCAT(TEXT(HOUR(L4),"00"),":",TEXT(MINUTE(L4),"00"))&amp;"','"&amp;M4&amp;"','"&amp;N4&amp;"'),"</f>
        <v>('d77161bbcc1f4f8b8404ae9e802d63c1','e13ca9ff25b141a59d60cefccbc008c0','5a7795baee064f67916b7508b7eaeb3f',7,8,-1,'Meta FC 2','LOSS','2022-05-12','12:00','Camden Rhino Turf','NEUTRAL'),</v>
      </c>
    </row>
    <row r="5" spans="1:16" x14ac:dyDescent="0.3">
      <c r="A5">
        <v>1</v>
      </c>
      <c r="B5">
        <v>4</v>
      </c>
      <c r="C5" t="s">
        <v>295</v>
      </c>
      <c r="D5" s="3" t="str">
        <f>Competitions!$A$3</f>
        <v>e13ca9ff25b141a59d60cefccbc008c0</v>
      </c>
      <c r="E5" s="3" t="str">
        <f>TeamSeasons!$B$2</f>
        <v>5a7795baee064f67916b7508b7eaeb3f</v>
      </c>
      <c r="F5">
        <v>10</v>
      </c>
      <c r="G5">
        <v>0</v>
      </c>
      <c r="H5" s="3">
        <f t="shared" si="0"/>
        <v>10</v>
      </c>
      <c r="I5" t="s">
        <v>33</v>
      </c>
      <c r="J5" s="3" t="str">
        <f t="shared" si="1"/>
        <v>WIN</v>
      </c>
      <c r="K5" t="s">
        <v>162</v>
      </c>
      <c r="L5" s="12">
        <v>0.5</v>
      </c>
      <c r="M5" s="3" t="s">
        <v>37</v>
      </c>
      <c r="N5" s="3" t="s">
        <v>38</v>
      </c>
      <c r="P5" t="str">
        <f t="shared" si="2"/>
        <v>('617bda239bcd472ebade2c3c702fce5a','e13ca9ff25b141a59d60cefccbc008c0','5a7795baee064f67916b7508b7eaeb3f',10,0,10,'Real Tyskie','WIN','2022-05-19','12:00','Camden Rhino Turf','NEUTRAL'),</v>
      </c>
    </row>
    <row r="6" spans="1:16" x14ac:dyDescent="0.3">
      <c r="A6">
        <v>1</v>
      </c>
      <c r="B6">
        <v>5</v>
      </c>
      <c r="C6" t="s">
        <v>296</v>
      </c>
      <c r="D6" s="3" t="str">
        <f>Competitions!$A$3</f>
        <v>e13ca9ff25b141a59d60cefccbc008c0</v>
      </c>
      <c r="E6" s="3" t="str">
        <f>TeamSeasons!$B$2</f>
        <v>5a7795baee064f67916b7508b7eaeb3f</v>
      </c>
      <c r="F6">
        <v>0</v>
      </c>
      <c r="G6">
        <v>10</v>
      </c>
      <c r="H6" s="3">
        <f t="shared" si="0"/>
        <v>-10</v>
      </c>
      <c r="I6" t="s">
        <v>34</v>
      </c>
      <c r="J6" s="3" t="str">
        <f t="shared" si="1"/>
        <v>LOSS</v>
      </c>
      <c r="K6" s="5" t="s">
        <v>163</v>
      </c>
      <c r="L6" s="12">
        <v>0.5</v>
      </c>
      <c r="M6" s="3" t="s">
        <v>37</v>
      </c>
      <c r="N6" s="3" t="s">
        <v>38</v>
      </c>
      <c r="P6" t="str">
        <f t="shared" si="2"/>
        <v>('1d89ab36665c4e7da10aab803d9e3389','e13ca9ff25b141a59d60cefccbc008c0','5a7795baee064f67916b7508b7eaeb3f',0,10,-10,'BBK FC','LOSS','2022-06-09','12:00','Camden Rhino Turf','NEUTRAL'),</v>
      </c>
    </row>
    <row r="7" spans="1:16" x14ac:dyDescent="0.3">
      <c r="A7">
        <v>1</v>
      </c>
      <c r="B7">
        <v>6</v>
      </c>
      <c r="C7" t="s">
        <v>297</v>
      </c>
      <c r="D7" s="3" t="str">
        <f>Competitions!$A$3</f>
        <v>e13ca9ff25b141a59d60cefccbc008c0</v>
      </c>
      <c r="E7" s="3" t="str">
        <f>TeamSeasons!$B$2</f>
        <v>5a7795baee064f67916b7508b7eaeb3f</v>
      </c>
      <c r="F7">
        <v>5</v>
      </c>
      <c r="G7">
        <v>6</v>
      </c>
      <c r="H7" s="3">
        <f t="shared" si="0"/>
        <v>-1</v>
      </c>
      <c r="I7" t="s">
        <v>30</v>
      </c>
      <c r="J7" s="3" t="str">
        <f t="shared" si="1"/>
        <v>LOSS</v>
      </c>
      <c r="K7" t="s">
        <v>164</v>
      </c>
      <c r="L7" s="12">
        <v>0.5</v>
      </c>
      <c r="M7" s="3" t="s">
        <v>37</v>
      </c>
      <c r="N7" s="3" t="s">
        <v>38</v>
      </c>
      <c r="P7" t="str">
        <f t="shared" si="2"/>
        <v>('bbcdeb9d3876431d8112582e43fe5892','e13ca9ff25b141a59d60cefccbc008c0','5a7795baee064f67916b7508b7eaeb3f',5,6,-1,'Real Sociedistancing','LOSS','2022-06-16','12:00','Camden Rhino Turf','NEUTRAL'),</v>
      </c>
    </row>
    <row r="8" spans="1:16" x14ac:dyDescent="0.3">
      <c r="A8">
        <v>1</v>
      </c>
      <c r="B8">
        <v>7</v>
      </c>
      <c r="C8" t="s">
        <v>298</v>
      </c>
      <c r="D8" s="3" t="str">
        <f>Competitions!$A$3</f>
        <v>e13ca9ff25b141a59d60cefccbc008c0</v>
      </c>
      <c r="E8" s="3" t="str">
        <f>TeamSeasons!$B$2</f>
        <v>5a7795baee064f67916b7508b7eaeb3f</v>
      </c>
      <c r="F8">
        <v>5</v>
      </c>
      <c r="G8">
        <v>5</v>
      </c>
      <c r="H8" s="3">
        <f t="shared" si="0"/>
        <v>0</v>
      </c>
      <c r="I8" t="s">
        <v>32</v>
      </c>
      <c r="J8" s="3" t="str">
        <f t="shared" si="1"/>
        <v>DRAW</v>
      </c>
      <c r="K8" t="s">
        <v>165</v>
      </c>
      <c r="L8" s="12">
        <v>0.5</v>
      </c>
      <c r="M8" s="3" t="s">
        <v>37</v>
      </c>
      <c r="N8" s="3" t="s">
        <v>38</v>
      </c>
      <c r="P8" t="str">
        <f t="shared" si="2"/>
        <v>('f6137c4ee7e64e6a83cdf671ec073af0','e13ca9ff25b141a59d60cefccbc008c0','5a7795baee064f67916b7508b7eaeb3f',5,5,0,'Meta FC 2','DRAW','2022-06-23','12:00','Camden Rhino Turf','NEUTRAL'),</v>
      </c>
    </row>
    <row r="9" spans="1:16" x14ac:dyDescent="0.3">
      <c r="A9">
        <v>1</v>
      </c>
      <c r="B9">
        <v>8</v>
      </c>
      <c r="C9" t="s">
        <v>299</v>
      </c>
      <c r="D9" s="3" t="str">
        <f>Competitions!$A$3</f>
        <v>e13ca9ff25b141a59d60cefccbc008c0</v>
      </c>
      <c r="E9" s="3" t="str">
        <f>TeamSeasons!$B$2</f>
        <v>5a7795baee064f67916b7508b7eaeb3f</v>
      </c>
      <c r="F9">
        <v>5</v>
      </c>
      <c r="G9">
        <v>7</v>
      </c>
      <c r="H9" s="3">
        <f t="shared" si="0"/>
        <v>-2</v>
      </c>
      <c r="I9" t="s">
        <v>35</v>
      </c>
      <c r="J9" s="3" t="str">
        <f t="shared" si="1"/>
        <v>LOSS</v>
      </c>
      <c r="K9" t="s">
        <v>166</v>
      </c>
      <c r="L9" s="12">
        <v>0.5</v>
      </c>
      <c r="M9" s="3" t="s">
        <v>37</v>
      </c>
      <c r="N9" s="3" t="s">
        <v>38</v>
      </c>
      <c r="P9" t="str">
        <f t="shared" si="2"/>
        <v>('d494f91e91b6414a9bb99b4ef473e113','e13ca9ff25b141a59d60cefccbc008c0','5a7795baee064f67916b7508b7eaeb3f',5,7,-2,'ASC II Milan','LOSS','2022-06-30','12:00','Camden Rhino Turf','NEUTRAL'),</v>
      </c>
    </row>
    <row r="10" spans="1:16" x14ac:dyDescent="0.3">
      <c r="A10">
        <v>1</v>
      </c>
      <c r="B10">
        <v>9</v>
      </c>
      <c r="C10" t="s">
        <v>300</v>
      </c>
      <c r="D10" s="3" t="str">
        <f>Competitions!$A$3</f>
        <v>e13ca9ff25b141a59d60cefccbc008c0</v>
      </c>
      <c r="E10" s="3" t="str">
        <f>TeamSeasons!$B$2</f>
        <v>5a7795baee064f67916b7508b7eaeb3f</v>
      </c>
      <c r="F10">
        <v>11</v>
      </c>
      <c r="G10">
        <v>7</v>
      </c>
      <c r="H10" s="3">
        <f t="shared" si="0"/>
        <v>4</v>
      </c>
      <c r="I10" t="s">
        <v>33</v>
      </c>
      <c r="J10" s="3" t="str">
        <f t="shared" si="1"/>
        <v>WIN</v>
      </c>
      <c r="K10" s="5" t="s">
        <v>167</v>
      </c>
      <c r="L10" s="12">
        <v>0.5</v>
      </c>
      <c r="M10" s="3" t="s">
        <v>37</v>
      </c>
      <c r="N10" s="3" t="s">
        <v>38</v>
      </c>
      <c r="P10" t="str">
        <f t="shared" si="2"/>
        <v>('1b4007434806476d84a4c9065b4b31e5','e13ca9ff25b141a59d60cefccbc008c0','5a7795baee064f67916b7508b7eaeb3f',11,7,4,'Real Tyskie','WIN','2022-07-07','12:00','Camden Rhino Turf','NEUTRAL'),</v>
      </c>
    </row>
    <row r="11" spans="1:16" x14ac:dyDescent="0.3">
      <c r="A11">
        <v>1</v>
      </c>
      <c r="B11">
        <v>10</v>
      </c>
      <c r="C11" t="s">
        <v>301</v>
      </c>
      <c r="D11" s="3" t="str">
        <f>Competitions!$A$3</f>
        <v>e13ca9ff25b141a59d60cefccbc008c0</v>
      </c>
      <c r="E11" s="3" t="str">
        <f>TeamSeasons!$B$2</f>
        <v>5a7795baee064f67916b7508b7eaeb3f</v>
      </c>
      <c r="F11">
        <v>8</v>
      </c>
      <c r="G11">
        <v>3</v>
      </c>
      <c r="H11" s="3">
        <f t="shared" si="0"/>
        <v>5</v>
      </c>
      <c r="I11" t="s">
        <v>35</v>
      </c>
      <c r="J11" s="3" t="str">
        <f t="shared" si="1"/>
        <v>WIN</v>
      </c>
      <c r="K11" t="s">
        <v>168</v>
      </c>
      <c r="L11" s="12">
        <v>0.5</v>
      </c>
      <c r="M11" s="3" t="s">
        <v>37</v>
      </c>
      <c r="N11" s="3" t="s">
        <v>38</v>
      </c>
      <c r="P11" t="str">
        <f t="shared" si="2"/>
        <v>('2e9acf2b125b47b690a1308f8962dd20','e13ca9ff25b141a59d60cefccbc008c0','5a7795baee064f67916b7508b7eaeb3f',8,3,5,'ASC II Milan','WIN','2022-07-21','12:00','Camden Rhino Turf','NEUTRAL'),</v>
      </c>
    </row>
    <row r="12" spans="1:16" x14ac:dyDescent="0.3">
      <c r="A12">
        <v>1</v>
      </c>
      <c r="B12">
        <v>11</v>
      </c>
      <c r="C12" t="s">
        <v>302</v>
      </c>
      <c r="D12" s="3" t="str">
        <f>Competitions!$A$3</f>
        <v>e13ca9ff25b141a59d60cefccbc008c0</v>
      </c>
      <c r="E12" s="3" t="str">
        <f>TeamSeasons!$B$2</f>
        <v>5a7795baee064f67916b7508b7eaeb3f</v>
      </c>
      <c r="F12">
        <v>5</v>
      </c>
      <c r="G12">
        <v>5</v>
      </c>
      <c r="H12" s="3">
        <f t="shared" si="0"/>
        <v>0</v>
      </c>
      <c r="I12" t="s">
        <v>36</v>
      </c>
      <c r="J12" s="3" t="str">
        <f t="shared" si="1"/>
        <v>DRAW</v>
      </c>
      <c r="K12" t="s">
        <v>169</v>
      </c>
      <c r="L12" s="12">
        <v>0.5</v>
      </c>
      <c r="M12" s="3" t="s">
        <v>37</v>
      </c>
      <c r="N12" s="3" t="s">
        <v>38</v>
      </c>
      <c r="P12" t="str">
        <f t="shared" si="2"/>
        <v>('511926cffbd1455aa25479490ef0cb53','e13ca9ff25b141a59d60cefccbc008c0','5a7795baee064f67916b7508b7eaeb3f',5,5,0,'Cotton Crusaders','DRAW','2022-07-28','12:00','Camden Rhino Turf','NEUTRAL'),</v>
      </c>
    </row>
    <row r="13" spans="1:16" x14ac:dyDescent="0.3">
      <c r="A13">
        <v>1</v>
      </c>
      <c r="B13">
        <v>12</v>
      </c>
      <c r="C13" t="s">
        <v>303</v>
      </c>
      <c r="D13" s="3" t="str">
        <f>Competitions!$A$3</f>
        <v>e13ca9ff25b141a59d60cefccbc008c0</v>
      </c>
      <c r="E13" s="3" t="str">
        <f>TeamSeasons!$B$2</f>
        <v>5a7795baee064f67916b7508b7eaeb3f</v>
      </c>
      <c r="F13">
        <v>9</v>
      </c>
      <c r="G13">
        <v>6</v>
      </c>
      <c r="H13" s="3">
        <f t="shared" si="0"/>
        <v>3</v>
      </c>
      <c r="I13" t="s">
        <v>31</v>
      </c>
      <c r="J13" s="3" t="str">
        <f t="shared" si="1"/>
        <v>WIN</v>
      </c>
      <c r="K13" s="5" t="s">
        <v>170</v>
      </c>
      <c r="L13" s="12">
        <v>0.5</v>
      </c>
      <c r="M13" s="3" t="s">
        <v>37</v>
      </c>
      <c r="N13" s="3" t="s">
        <v>38</v>
      </c>
      <c r="P13" t="str">
        <f t="shared" si="2"/>
        <v>('9d8c1e49e3ed42de912f0363bad5d617','e13ca9ff25b141a59d60cefccbc008c0','5a7795baee064f67916b7508b7eaeb3f',9,6,3,'Bork FC','WIN','2022-08-04','12:00','Camden Rhino Turf','NEUTRAL'),</v>
      </c>
    </row>
    <row r="14" spans="1:16" x14ac:dyDescent="0.3">
      <c r="A14">
        <v>2</v>
      </c>
      <c r="B14">
        <v>13</v>
      </c>
      <c r="C14" t="s">
        <v>304</v>
      </c>
      <c r="D14" s="3" t="str">
        <f>Competitions!$A$3</f>
        <v>e13ca9ff25b141a59d60cefccbc008c0</v>
      </c>
      <c r="E14" s="3" t="str">
        <f>TeamSeasons!$B$3</f>
        <v>2eeee0e9ca9a43cd8f24b630a12e619c</v>
      </c>
      <c r="F14">
        <v>3</v>
      </c>
      <c r="G14">
        <v>3</v>
      </c>
      <c r="H14" s="3">
        <f t="shared" si="0"/>
        <v>0</v>
      </c>
      <c r="I14" t="s">
        <v>32</v>
      </c>
      <c r="J14" s="3" t="str">
        <f t="shared" si="1"/>
        <v>DRAW</v>
      </c>
      <c r="K14" s="5" t="s">
        <v>171</v>
      </c>
      <c r="L14" s="12">
        <v>0.5</v>
      </c>
      <c r="M14" s="3" t="s">
        <v>37</v>
      </c>
      <c r="N14" s="3" t="s">
        <v>38</v>
      </c>
      <c r="P14" t="str">
        <f t="shared" si="2"/>
        <v>('66ca0f653b814c1fa432118d9604c258','e13ca9ff25b141a59d60cefccbc008c0','2eeee0e9ca9a43cd8f24b630a12e619c',3,3,0,'Meta FC 2','DRAW','2022-08-11','12:00','Camden Rhino Turf','NEUTRAL'),</v>
      </c>
    </row>
    <row r="15" spans="1:16" x14ac:dyDescent="0.3">
      <c r="A15">
        <v>2</v>
      </c>
      <c r="B15">
        <v>14</v>
      </c>
      <c r="C15" t="s">
        <v>305</v>
      </c>
      <c r="D15" s="3" t="str">
        <f>Competitions!$A$3</f>
        <v>e13ca9ff25b141a59d60cefccbc008c0</v>
      </c>
      <c r="E15" s="3" t="str">
        <f>TeamSeasons!$B$3</f>
        <v>2eeee0e9ca9a43cd8f24b630a12e619c</v>
      </c>
      <c r="F15">
        <v>14</v>
      </c>
      <c r="G15">
        <v>3</v>
      </c>
      <c r="H15" s="3">
        <f t="shared" si="0"/>
        <v>11</v>
      </c>
      <c r="I15" t="s">
        <v>30</v>
      </c>
      <c r="J15" s="3" t="str">
        <f t="shared" si="1"/>
        <v>WIN</v>
      </c>
      <c r="K15" t="s">
        <v>172</v>
      </c>
      <c r="L15" s="12">
        <v>0.5</v>
      </c>
      <c r="M15" s="3" t="s">
        <v>37</v>
      </c>
      <c r="N15" s="3" t="s">
        <v>38</v>
      </c>
      <c r="P15" t="str">
        <f t="shared" si="2"/>
        <v>('9edd9311aff54dd6865656cb39ff2e27','e13ca9ff25b141a59d60cefccbc008c0','2eeee0e9ca9a43cd8f24b630a12e619c',14,3,11,'Real Sociedistancing','WIN','2022-08-18','12:00','Camden Rhino Turf','NEUTRAL'),</v>
      </c>
    </row>
    <row r="16" spans="1:16" x14ac:dyDescent="0.3">
      <c r="A16">
        <v>2</v>
      </c>
      <c r="B16">
        <v>15</v>
      </c>
      <c r="C16" t="s">
        <v>306</v>
      </c>
      <c r="D16" s="3" t="str">
        <f>Competitions!$A$3</f>
        <v>e13ca9ff25b141a59d60cefccbc008c0</v>
      </c>
      <c r="E16" s="3" t="str">
        <f>TeamSeasons!$B$3</f>
        <v>2eeee0e9ca9a43cd8f24b630a12e619c</v>
      </c>
      <c r="F16">
        <v>7</v>
      </c>
      <c r="G16">
        <v>9</v>
      </c>
      <c r="H16" s="3">
        <f t="shared" si="0"/>
        <v>-2</v>
      </c>
      <c r="I16" t="s">
        <v>31</v>
      </c>
      <c r="J16" s="3" t="str">
        <f t="shared" si="1"/>
        <v>LOSS</v>
      </c>
      <c r="K16" s="5" t="s">
        <v>173</v>
      </c>
      <c r="L16" s="12">
        <v>0.5</v>
      </c>
      <c r="M16" s="3" t="s">
        <v>37</v>
      </c>
      <c r="N16" s="3" t="s">
        <v>38</v>
      </c>
      <c r="P16" t="str">
        <f t="shared" si="2"/>
        <v>('86579f187c29485497d2818cd4df7430','e13ca9ff25b141a59d60cefccbc008c0','2eeee0e9ca9a43cd8f24b630a12e619c',7,9,-2,'Bork FC','LOSS','2022-09-01','12:00','Camden Rhino Turf','NEUTRAL'),</v>
      </c>
    </row>
    <row r="17" spans="1:16" x14ac:dyDescent="0.3">
      <c r="A17">
        <v>2</v>
      </c>
      <c r="B17">
        <v>16</v>
      </c>
      <c r="C17" t="s">
        <v>307</v>
      </c>
      <c r="D17" s="3" t="str">
        <f>Competitions!$A$3</f>
        <v>e13ca9ff25b141a59d60cefccbc008c0</v>
      </c>
      <c r="E17" s="3" t="str">
        <f>TeamSeasons!$B$3</f>
        <v>2eeee0e9ca9a43cd8f24b630a12e619c</v>
      </c>
      <c r="F17">
        <v>5</v>
      </c>
      <c r="G17">
        <v>1</v>
      </c>
      <c r="H17" s="3">
        <f t="shared" si="0"/>
        <v>4</v>
      </c>
      <c r="I17" t="s">
        <v>35</v>
      </c>
      <c r="J17" s="3" t="str">
        <f t="shared" si="1"/>
        <v>WIN</v>
      </c>
      <c r="K17" s="5" t="s">
        <v>174</v>
      </c>
      <c r="L17" s="12">
        <v>0.5</v>
      </c>
      <c r="M17" s="3" t="s">
        <v>37</v>
      </c>
      <c r="N17" s="3" t="s">
        <v>38</v>
      </c>
      <c r="P17" t="str">
        <f t="shared" si="2"/>
        <v>('5532ba9e465442bf9889da1414973eaf','e13ca9ff25b141a59d60cefccbc008c0','2eeee0e9ca9a43cd8f24b630a12e619c',5,1,4,'ASC II Milan','WIN','2022-09-08','12:00','Camden Rhino Turf','NEUTRAL'),</v>
      </c>
    </row>
    <row r="18" spans="1:16" x14ac:dyDescent="0.3">
      <c r="A18">
        <v>2</v>
      </c>
      <c r="B18">
        <v>17</v>
      </c>
      <c r="C18" t="s">
        <v>308</v>
      </c>
      <c r="D18" s="3" t="str">
        <f>Competitions!$A$3</f>
        <v>e13ca9ff25b141a59d60cefccbc008c0</v>
      </c>
      <c r="E18" s="3" t="str">
        <f>TeamSeasons!$B$3</f>
        <v>2eeee0e9ca9a43cd8f24b630a12e619c</v>
      </c>
      <c r="F18">
        <v>12</v>
      </c>
      <c r="G18">
        <v>2</v>
      </c>
      <c r="H18" s="3">
        <f t="shared" si="0"/>
        <v>10</v>
      </c>
      <c r="I18" t="s">
        <v>32</v>
      </c>
      <c r="J18" s="3" t="str">
        <f t="shared" si="1"/>
        <v>WIN</v>
      </c>
      <c r="K18" t="s">
        <v>175</v>
      </c>
      <c r="L18" s="12">
        <v>0.5</v>
      </c>
      <c r="M18" s="3" t="s">
        <v>37</v>
      </c>
      <c r="N18" s="3" t="s">
        <v>38</v>
      </c>
      <c r="P18" t="str">
        <f t="shared" si="2"/>
        <v>('aad5963a31ef43d28978cb082383447d','e13ca9ff25b141a59d60cefccbc008c0','2eeee0e9ca9a43cd8f24b630a12e619c',12,2,10,'Meta FC 2','WIN','2022-09-15','12:00','Camden Rhino Turf','NEUTRAL'),</v>
      </c>
    </row>
    <row r="19" spans="1:16" x14ac:dyDescent="0.3">
      <c r="A19">
        <v>2</v>
      </c>
      <c r="B19">
        <v>18</v>
      </c>
      <c r="C19" t="s">
        <v>309</v>
      </c>
      <c r="D19" s="3" t="str">
        <f>Competitions!$A$3</f>
        <v>e13ca9ff25b141a59d60cefccbc008c0</v>
      </c>
      <c r="E19" s="3" t="str">
        <f>TeamSeasons!$B$3</f>
        <v>2eeee0e9ca9a43cd8f24b630a12e619c</v>
      </c>
      <c r="F19">
        <v>20</v>
      </c>
      <c r="G19">
        <v>5</v>
      </c>
      <c r="H19" s="3">
        <f t="shared" si="0"/>
        <v>15</v>
      </c>
      <c r="I19" t="s">
        <v>30</v>
      </c>
      <c r="J19" s="3" t="str">
        <f t="shared" si="1"/>
        <v>WIN</v>
      </c>
      <c r="K19" t="s">
        <v>176</v>
      </c>
      <c r="L19" s="12">
        <v>0.5</v>
      </c>
      <c r="M19" s="3" t="s">
        <v>37</v>
      </c>
      <c r="N19" s="3" t="s">
        <v>38</v>
      </c>
      <c r="P19" t="str">
        <f t="shared" si="2"/>
        <v>('0e48b954dd9c42d6832ba310f26d3232','e13ca9ff25b141a59d60cefccbc008c0','2eeee0e9ca9a43cd8f24b630a12e619c',20,5,15,'Real Sociedistancing','WIN','2022-09-22','12:00','Camden Rhino Turf','NEUTRAL'),</v>
      </c>
    </row>
    <row r="20" spans="1:16" x14ac:dyDescent="0.3">
      <c r="A20">
        <v>2</v>
      </c>
      <c r="B20">
        <v>19</v>
      </c>
      <c r="C20" t="s">
        <v>310</v>
      </c>
      <c r="D20" s="3" t="str">
        <f>Competitions!$A$3</f>
        <v>e13ca9ff25b141a59d60cefccbc008c0</v>
      </c>
      <c r="E20" s="3" t="str">
        <f>TeamSeasons!$B$3</f>
        <v>2eeee0e9ca9a43cd8f24b630a12e619c</v>
      </c>
      <c r="F20">
        <v>3</v>
      </c>
      <c r="G20">
        <v>7</v>
      </c>
      <c r="H20" s="3">
        <f t="shared" si="0"/>
        <v>-4</v>
      </c>
      <c r="I20" t="s">
        <v>39</v>
      </c>
      <c r="J20" s="3" t="str">
        <f t="shared" si="1"/>
        <v>LOSS</v>
      </c>
      <c r="K20" t="s">
        <v>177</v>
      </c>
      <c r="L20" s="12">
        <v>0.5</v>
      </c>
      <c r="M20" s="3" t="s">
        <v>37</v>
      </c>
      <c r="N20" s="3" t="s">
        <v>38</v>
      </c>
      <c r="P20" t="str">
        <f t="shared" si="2"/>
        <v>('da8d566a51c84bbb900f59af286e4931','e13ca9ff25b141a59d60cefccbc008c0','2eeee0e9ca9a43cd8f24b630a12e619c',3,7,-4,'De La Goal','LOSS','2022-09-29','12:00','Camden Rhino Turf','NEUTRAL'),</v>
      </c>
    </row>
    <row r="21" spans="1:16" x14ac:dyDescent="0.3">
      <c r="A21">
        <v>2</v>
      </c>
      <c r="B21">
        <v>20</v>
      </c>
      <c r="C21" t="s">
        <v>311</v>
      </c>
      <c r="D21" s="3" t="str">
        <f>Competitions!$A$3</f>
        <v>e13ca9ff25b141a59d60cefccbc008c0</v>
      </c>
      <c r="E21" s="3" t="str">
        <f>TeamSeasons!$B$3</f>
        <v>2eeee0e9ca9a43cd8f24b630a12e619c</v>
      </c>
      <c r="F21">
        <v>3</v>
      </c>
      <c r="G21">
        <v>3</v>
      </c>
      <c r="H21" s="3">
        <f t="shared" si="0"/>
        <v>0</v>
      </c>
      <c r="I21" t="s">
        <v>31</v>
      </c>
      <c r="J21" s="3" t="str">
        <f t="shared" si="1"/>
        <v>DRAW</v>
      </c>
      <c r="K21" s="5" t="s">
        <v>178</v>
      </c>
      <c r="L21" s="12">
        <v>0.5</v>
      </c>
      <c r="M21" s="3" t="s">
        <v>37</v>
      </c>
      <c r="N21" s="3" t="s">
        <v>38</v>
      </c>
      <c r="P21" t="str">
        <f t="shared" si="2"/>
        <v>('fdc74e8108ff4113bd5556486dcfd9ae','e13ca9ff25b141a59d60cefccbc008c0','2eeee0e9ca9a43cd8f24b630a12e619c',3,3,0,'Bork FC','DRAW','2022-10-06','12:00','Camden Rhino Turf','NEUTRAL'),</v>
      </c>
    </row>
    <row r="22" spans="1:16" x14ac:dyDescent="0.3">
      <c r="A22">
        <v>2</v>
      </c>
      <c r="B22">
        <v>21</v>
      </c>
      <c r="C22" t="s">
        <v>312</v>
      </c>
      <c r="D22" s="3" t="str">
        <f>Competitions!$A$3</f>
        <v>e13ca9ff25b141a59d60cefccbc008c0</v>
      </c>
      <c r="E22" s="3" t="str">
        <f>TeamSeasons!$B$3</f>
        <v>2eeee0e9ca9a43cd8f24b630a12e619c</v>
      </c>
      <c r="F22">
        <v>5</v>
      </c>
      <c r="G22">
        <v>4</v>
      </c>
      <c r="H22" s="3">
        <f t="shared" si="0"/>
        <v>1</v>
      </c>
      <c r="I22" t="s">
        <v>35</v>
      </c>
      <c r="J22" s="3" t="str">
        <f t="shared" si="1"/>
        <v>WIN</v>
      </c>
      <c r="K22" t="s">
        <v>179</v>
      </c>
      <c r="L22" s="12">
        <v>0.5</v>
      </c>
      <c r="M22" s="3" t="s">
        <v>37</v>
      </c>
      <c r="N22" s="3" t="s">
        <v>38</v>
      </c>
      <c r="P22" t="str">
        <f t="shared" si="2"/>
        <v>('733fe197cfac4f66b2e56ce5d9ce85a3','e13ca9ff25b141a59d60cefccbc008c0','2eeee0e9ca9a43cd8f24b630a12e619c',5,4,1,'ASC II Milan','WIN','2022-10-13','12:00','Camden Rhino Turf','NEUTRAL'),</v>
      </c>
    </row>
    <row r="23" spans="1:16" s="7" customFormat="1" x14ac:dyDescent="0.3">
      <c r="A23" s="7">
        <v>3</v>
      </c>
      <c r="B23" s="7">
        <v>22</v>
      </c>
      <c r="C23" s="7" t="s">
        <v>313</v>
      </c>
      <c r="D23" s="8" t="str">
        <f>Competitions!$A$2</f>
        <v>6f54f22a4982427b8ee67d73e2156396</v>
      </c>
      <c r="E23" s="8" t="str">
        <f>TeamSeasons!$B$4</f>
        <v>8dcfd0aa648145f7bfafbdedc237b8c3</v>
      </c>
      <c r="F23" s="7">
        <v>5</v>
      </c>
      <c r="G23" s="7">
        <v>7</v>
      </c>
      <c r="H23" s="8">
        <f t="shared" si="0"/>
        <v>-2</v>
      </c>
      <c r="I23" s="7" t="s">
        <v>42</v>
      </c>
      <c r="J23" s="8" t="str">
        <f t="shared" si="1"/>
        <v>LOSS</v>
      </c>
      <c r="K23" s="7" t="s">
        <v>180</v>
      </c>
      <c r="L23" s="10">
        <v>0.5</v>
      </c>
      <c r="M23" s="8" t="s">
        <v>37</v>
      </c>
      <c r="N23" s="8" t="s">
        <v>38</v>
      </c>
      <c r="P23" s="7" t="str">
        <f t="shared" si="2"/>
        <v>('9792d75f67064f30b65532079011e662','6f54f22a4982427b8ee67d73e2156396','8dcfd0aa648145f7bfafbdedc237b8c3',5,7,-2,'The Board','LOSS','2022-10-20','12:00','Camden Rhino Turf','NEUTRAL'),</v>
      </c>
    </row>
    <row r="24" spans="1:16" x14ac:dyDescent="0.3">
      <c r="A24">
        <v>3</v>
      </c>
      <c r="B24">
        <v>23</v>
      </c>
      <c r="C24" t="s">
        <v>314</v>
      </c>
      <c r="D24" s="3" t="str">
        <f>Competitions!$A$2</f>
        <v>6f54f22a4982427b8ee67d73e2156396</v>
      </c>
      <c r="E24" s="3" t="str">
        <f>TeamSeasons!$B$4</f>
        <v>8dcfd0aa648145f7bfafbdedc237b8c3</v>
      </c>
      <c r="F24">
        <v>2</v>
      </c>
      <c r="G24">
        <v>12</v>
      </c>
      <c r="H24" s="3">
        <f t="shared" si="0"/>
        <v>-10</v>
      </c>
      <c r="I24" t="s">
        <v>31</v>
      </c>
      <c r="J24" s="3" t="str">
        <f t="shared" si="1"/>
        <v>LOSS</v>
      </c>
      <c r="K24" t="s">
        <v>181</v>
      </c>
      <c r="L24" s="12">
        <v>0.5</v>
      </c>
      <c r="M24" s="3" t="s">
        <v>37</v>
      </c>
      <c r="N24" s="3" t="s">
        <v>38</v>
      </c>
      <c r="P24" t="str">
        <f>"('"&amp;C24&amp;"','"&amp;D24&amp;"','"&amp;E24&amp;"',"&amp;F24&amp;","&amp;G24&amp;","&amp;H24&amp;",'"&amp;I24&amp;"','"&amp;J24&amp;"','"&amp;K24&amp;"','"&amp;_xlfn.CONCAT(TEXT(HOUR(L24),"00"),":",TEXT(MINUTE(L24),"00"))&amp;"','"&amp;M24&amp;"','"&amp;N24&amp;"');"</f>
        <v>('4a9e44e203bf4444996fbf75862f7b2b','6f54f22a4982427b8ee67d73e2156396','8dcfd0aa648145f7bfafbdedc237b8c3',2,12,-10,'Bork FC','LOSS','2022-10-27','12:00','Camden Rhino Turf','NEUTRAL');</v>
      </c>
    </row>
    <row r="25" spans="1:16" x14ac:dyDescent="0.3">
      <c r="A25">
        <v>3</v>
      </c>
      <c r="B25">
        <v>24</v>
      </c>
      <c r="C25" t="s">
        <v>315</v>
      </c>
      <c r="D25" s="3" t="str">
        <f>Competitions!$A$2</f>
        <v>6f54f22a4982427b8ee67d73e2156396</v>
      </c>
      <c r="E25" s="3" t="str">
        <f>TeamSeasons!$B$4</f>
        <v>8dcfd0aa648145f7bfafbdedc237b8c3</v>
      </c>
      <c r="F25">
        <v>5</v>
      </c>
      <c r="G25">
        <v>10</v>
      </c>
      <c r="H25" s="3">
        <f t="shared" si="0"/>
        <v>-5</v>
      </c>
      <c r="I25" t="s">
        <v>43</v>
      </c>
      <c r="J25" s="3" t="str">
        <f t="shared" si="1"/>
        <v>LOSS</v>
      </c>
      <c r="K25" s="5" t="s">
        <v>182</v>
      </c>
      <c r="L25" s="12">
        <v>0.5</v>
      </c>
      <c r="M25" s="3" t="s">
        <v>37</v>
      </c>
      <c r="N25" s="3" t="s">
        <v>38</v>
      </c>
      <c r="P25" t="str">
        <f t="shared" ref="P25:P88" si="3">"('"&amp;C25&amp;"','"&amp;D25&amp;"','"&amp;E25&amp;"',"&amp;F25&amp;","&amp;G25&amp;","&amp;H25&amp;",'"&amp;I25&amp;"','"&amp;J25&amp;"','"&amp;K25&amp;"','"&amp;_xlfn.CONCAT(TEXT(HOUR(L25),"00"),":",TEXT(MINUTE(L25),"00"))&amp;"','"&amp;M25&amp;"','"&amp;N25&amp;"');"</f>
        <v>('2a35e0dc4a2e482ea340b9d56fa340a2','6f54f22a4982427b8ee67d73e2156396','8dcfd0aa648145f7bfafbdedc237b8c3',5,10,-5,'Meta FC 1','LOSS','2022-11-03','12:00','Camden Rhino Turf','NEUTRAL');</v>
      </c>
    </row>
    <row r="26" spans="1:16" x14ac:dyDescent="0.3">
      <c r="A26">
        <v>3</v>
      </c>
      <c r="B26">
        <v>25</v>
      </c>
      <c r="C26" t="s">
        <v>316</v>
      </c>
      <c r="D26" s="3" t="str">
        <f>Competitions!$A$2</f>
        <v>6f54f22a4982427b8ee67d73e2156396</v>
      </c>
      <c r="E26" s="3" t="str">
        <f>TeamSeasons!$B$4</f>
        <v>8dcfd0aa648145f7bfafbdedc237b8c3</v>
      </c>
      <c r="F26">
        <v>6</v>
      </c>
      <c r="G26">
        <v>4</v>
      </c>
      <c r="H26" s="3">
        <f t="shared" si="0"/>
        <v>2</v>
      </c>
      <c r="I26" t="s">
        <v>33</v>
      </c>
      <c r="J26" s="3" t="str">
        <f t="shared" si="1"/>
        <v>WIN</v>
      </c>
      <c r="K26" s="5" t="s">
        <v>183</v>
      </c>
      <c r="L26" s="12">
        <v>0.5</v>
      </c>
      <c r="M26" s="3" t="s">
        <v>37</v>
      </c>
      <c r="N26" s="3" t="s">
        <v>38</v>
      </c>
      <c r="P26" t="str">
        <f t="shared" si="3"/>
        <v>('c1cb3564123f41d18980acb049b98d30','6f54f22a4982427b8ee67d73e2156396','8dcfd0aa648145f7bfafbdedc237b8c3',6,4,2,'Real Tyskie','WIN','2022-11-10','12:00','Camden Rhino Turf','NEUTRAL');</v>
      </c>
    </row>
    <row r="27" spans="1:16" x14ac:dyDescent="0.3">
      <c r="A27">
        <v>3</v>
      </c>
      <c r="B27">
        <v>26</v>
      </c>
      <c r="C27" t="s">
        <v>317</v>
      </c>
      <c r="D27" s="3" t="str">
        <f>Competitions!$A$2</f>
        <v>6f54f22a4982427b8ee67d73e2156396</v>
      </c>
      <c r="E27" s="3" t="str">
        <f>TeamSeasons!$B$4</f>
        <v>8dcfd0aa648145f7bfafbdedc237b8c3</v>
      </c>
      <c r="F27">
        <v>3</v>
      </c>
      <c r="G27">
        <v>14</v>
      </c>
      <c r="H27" s="3">
        <f t="shared" si="0"/>
        <v>-11</v>
      </c>
      <c r="I27" t="s">
        <v>44</v>
      </c>
      <c r="J27" s="3" t="str">
        <f t="shared" si="1"/>
        <v>LOSS</v>
      </c>
      <c r="K27" t="s">
        <v>184</v>
      </c>
      <c r="L27" s="12">
        <v>0.5</v>
      </c>
      <c r="M27" s="3" t="s">
        <v>37</v>
      </c>
      <c r="N27" s="3" t="s">
        <v>38</v>
      </c>
      <c r="P27" t="str">
        <f t="shared" si="3"/>
        <v>('9537eaf9ed844b539a9ce297c16bd2be','6f54f22a4982427b8ee67d73e2156396','8dcfd0aa648145f7bfafbdedc237b8c3',3,14,-11,'Let's Get de Light','LOSS','2022-11-17','12:00','Camden Rhino Turf','NEUTRAL');</v>
      </c>
    </row>
    <row r="28" spans="1:16" x14ac:dyDescent="0.3">
      <c r="A28">
        <v>3</v>
      </c>
      <c r="B28">
        <v>27</v>
      </c>
      <c r="C28" t="s">
        <v>318</v>
      </c>
      <c r="D28" s="3" t="str">
        <f>Competitions!$A$2</f>
        <v>6f54f22a4982427b8ee67d73e2156396</v>
      </c>
      <c r="E28" s="3" t="str">
        <f>TeamSeasons!$B$4</f>
        <v>8dcfd0aa648145f7bfafbdedc237b8c3</v>
      </c>
      <c r="F28">
        <v>0</v>
      </c>
      <c r="G28">
        <v>10</v>
      </c>
      <c r="H28" s="3">
        <f t="shared" si="0"/>
        <v>-10</v>
      </c>
      <c r="I28" t="s">
        <v>42</v>
      </c>
      <c r="J28" s="3" t="str">
        <f t="shared" si="1"/>
        <v>LOSS</v>
      </c>
      <c r="K28" t="s">
        <v>185</v>
      </c>
      <c r="L28" s="12">
        <v>0.5</v>
      </c>
      <c r="M28" s="3" t="s">
        <v>37</v>
      </c>
      <c r="N28" s="3" t="s">
        <v>38</v>
      </c>
      <c r="P28" t="str">
        <f t="shared" si="3"/>
        <v>('289f69ca9b5f4a07ab9e0476c729378d','6f54f22a4982427b8ee67d73e2156396','8dcfd0aa648145f7bfafbdedc237b8c3',0,10,-10,'The Board','LOSS','2022-11-24','12:00','Camden Rhino Turf','NEUTRAL');</v>
      </c>
    </row>
    <row r="29" spans="1:16" x14ac:dyDescent="0.3">
      <c r="A29">
        <v>3</v>
      </c>
      <c r="B29">
        <v>28</v>
      </c>
      <c r="C29" t="s">
        <v>319</v>
      </c>
      <c r="D29" s="3" t="str">
        <f>Competitions!$A$2</f>
        <v>6f54f22a4982427b8ee67d73e2156396</v>
      </c>
      <c r="E29" s="3" t="str">
        <f>TeamSeasons!$B$4</f>
        <v>8dcfd0aa648145f7bfafbdedc237b8c3</v>
      </c>
      <c r="F29">
        <v>3</v>
      </c>
      <c r="G29">
        <v>12</v>
      </c>
      <c r="H29" s="3">
        <f t="shared" si="0"/>
        <v>-9</v>
      </c>
      <c r="I29" t="s">
        <v>31</v>
      </c>
      <c r="J29" s="3" t="str">
        <f t="shared" si="1"/>
        <v>LOSS</v>
      </c>
      <c r="K29" s="5" t="s">
        <v>186</v>
      </c>
      <c r="L29" s="12">
        <v>0.5</v>
      </c>
      <c r="M29" s="3" t="s">
        <v>37</v>
      </c>
      <c r="N29" s="3" t="s">
        <v>38</v>
      </c>
      <c r="P29" t="str">
        <f t="shared" si="3"/>
        <v>('af1680d4d8f24d51a59ec7d2d6ffde18','6f54f22a4982427b8ee67d73e2156396','8dcfd0aa648145f7bfafbdedc237b8c3',3,12,-9,'Bork FC','LOSS','2022-12-01','12:00','Camden Rhino Turf','NEUTRAL');</v>
      </c>
    </row>
    <row r="30" spans="1:16" x14ac:dyDescent="0.3">
      <c r="A30">
        <v>3</v>
      </c>
      <c r="B30">
        <v>29</v>
      </c>
      <c r="C30" t="s">
        <v>320</v>
      </c>
      <c r="D30" s="3" t="str">
        <f>Competitions!$A$2</f>
        <v>6f54f22a4982427b8ee67d73e2156396</v>
      </c>
      <c r="E30" s="3" t="str">
        <f>TeamSeasons!$B$4</f>
        <v>8dcfd0aa648145f7bfafbdedc237b8c3</v>
      </c>
      <c r="F30">
        <v>1</v>
      </c>
      <c r="G30">
        <v>8</v>
      </c>
      <c r="H30" s="3">
        <f t="shared" si="0"/>
        <v>-7</v>
      </c>
      <c r="I30" t="s">
        <v>43</v>
      </c>
      <c r="J30" s="3" t="str">
        <f t="shared" si="1"/>
        <v>LOSS</v>
      </c>
      <c r="K30" s="5" t="s">
        <v>187</v>
      </c>
      <c r="L30" s="12">
        <v>0.5</v>
      </c>
      <c r="M30" s="3" t="s">
        <v>37</v>
      </c>
      <c r="N30" s="3" t="s">
        <v>38</v>
      </c>
      <c r="P30" t="str">
        <f t="shared" si="3"/>
        <v>('c57331e6ed864d97913c8569a0f8617e','6f54f22a4982427b8ee67d73e2156396','8dcfd0aa648145f7bfafbdedc237b8c3',1,8,-7,'Meta FC 1','LOSS','2022-12-08','12:00','Camden Rhino Turf','NEUTRAL');</v>
      </c>
    </row>
    <row r="31" spans="1:16" x14ac:dyDescent="0.3">
      <c r="A31">
        <v>3</v>
      </c>
      <c r="B31">
        <v>30</v>
      </c>
      <c r="C31" t="s">
        <v>321</v>
      </c>
      <c r="D31" s="3" t="str">
        <f>Competitions!$A$2</f>
        <v>6f54f22a4982427b8ee67d73e2156396</v>
      </c>
      <c r="E31" s="3" t="str">
        <f>TeamSeasons!$B$4</f>
        <v>8dcfd0aa648145f7bfafbdedc237b8c3</v>
      </c>
      <c r="F31">
        <v>1</v>
      </c>
      <c r="G31">
        <v>8</v>
      </c>
      <c r="H31" s="3">
        <f t="shared" si="0"/>
        <v>-7</v>
      </c>
      <c r="I31" t="s">
        <v>44</v>
      </c>
      <c r="J31" s="3" t="str">
        <f t="shared" si="1"/>
        <v>LOSS</v>
      </c>
      <c r="K31" s="5" t="s">
        <v>188</v>
      </c>
      <c r="L31" s="12">
        <v>0.5</v>
      </c>
      <c r="M31" s="3" t="s">
        <v>37</v>
      </c>
      <c r="N31" s="3" t="s">
        <v>38</v>
      </c>
      <c r="P31" t="str">
        <f t="shared" si="3"/>
        <v>('76b190c75bcb49e0948e93c73a6efd35','6f54f22a4982427b8ee67d73e2156396','8dcfd0aa648145f7bfafbdedc237b8c3',1,8,-7,'Let's Get de Light','LOSS','2023-01-05','12:00','Camden Rhino Turf','NEUTRAL');</v>
      </c>
    </row>
    <row r="32" spans="1:16" x14ac:dyDescent="0.3">
      <c r="A32">
        <v>3</v>
      </c>
      <c r="B32">
        <v>31</v>
      </c>
      <c r="C32" t="s">
        <v>322</v>
      </c>
      <c r="D32" s="3" t="str">
        <f>Competitions!$A$2</f>
        <v>6f54f22a4982427b8ee67d73e2156396</v>
      </c>
      <c r="E32" s="3" t="str">
        <f>TeamSeasons!$B$4</f>
        <v>8dcfd0aa648145f7bfafbdedc237b8c3</v>
      </c>
      <c r="F32">
        <v>14</v>
      </c>
      <c r="G32">
        <v>6</v>
      </c>
      <c r="H32" s="3">
        <f t="shared" si="0"/>
        <v>8</v>
      </c>
      <c r="I32" t="s">
        <v>33</v>
      </c>
      <c r="J32" s="3" t="str">
        <f t="shared" si="1"/>
        <v>WIN</v>
      </c>
      <c r="K32" s="5" t="s">
        <v>189</v>
      </c>
      <c r="L32" s="12">
        <v>0.5</v>
      </c>
      <c r="M32" s="3" t="s">
        <v>37</v>
      </c>
      <c r="N32" s="3" t="s">
        <v>38</v>
      </c>
      <c r="P32" t="str">
        <f t="shared" si="3"/>
        <v>('57e677e9796046938bb909a2f812195b','6f54f22a4982427b8ee67d73e2156396','8dcfd0aa648145f7bfafbdedc237b8c3',14,6,8,'Real Tyskie','WIN','2023-01-12','12:00','Camden Rhino Turf','NEUTRAL');</v>
      </c>
    </row>
    <row r="33" spans="1:16" x14ac:dyDescent="0.3">
      <c r="A33">
        <v>4</v>
      </c>
      <c r="B33">
        <v>32</v>
      </c>
      <c r="C33" t="s">
        <v>323</v>
      </c>
      <c r="D33" s="3" t="str">
        <f>Competitions!$A$3</f>
        <v>e13ca9ff25b141a59d60cefccbc008c0</v>
      </c>
      <c r="E33" s="3" t="str">
        <f>TeamSeasons!$B$5</f>
        <v>af98522c5c7e47369c341e2b7e9c9a38</v>
      </c>
      <c r="F33">
        <v>6</v>
      </c>
      <c r="G33">
        <v>4</v>
      </c>
      <c r="H33" s="3">
        <f t="shared" si="0"/>
        <v>2</v>
      </c>
      <c r="I33" t="s">
        <v>45</v>
      </c>
      <c r="J33" s="3" t="str">
        <f t="shared" si="1"/>
        <v>WIN</v>
      </c>
      <c r="K33" t="s">
        <v>190</v>
      </c>
      <c r="L33" s="12">
        <v>0.5</v>
      </c>
      <c r="M33" s="3" t="s">
        <v>37</v>
      </c>
      <c r="N33" s="3" t="s">
        <v>38</v>
      </c>
      <c r="P33" t="str">
        <f t="shared" si="3"/>
        <v>('2dd9dfe159e243dba40c16fd01c21fa1','e13ca9ff25b141a59d60cefccbc008c0','af98522c5c7e47369c341e2b7e9c9a38',6,4,2,'Palamara Jagon','WIN','2023-01-19','12:00','Camden Rhino Turf','NEUTRAL');</v>
      </c>
    </row>
    <row r="34" spans="1:16" x14ac:dyDescent="0.3">
      <c r="A34">
        <v>4</v>
      </c>
      <c r="B34">
        <v>33</v>
      </c>
      <c r="C34" t="s">
        <v>324</v>
      </c>
      <c r="D34" s="3" t="str">
        <f>Competitions!$A$3</f>
        <v>e13ca9ff25b141a59d60cefccbc008c0</v>
      </c>
      <c r="E34" s="3" t="str">
        <f>TeamSeasons!$B$5</f>
        <v>af98522c5c7e47369c341e2b7e9c9a38</v>
      </c>
      <c r="F34">
        <v>2</v>
      </c>
      <c r="G34">
        <v>1</v>
      </c>
      <c r="H34" s="3">
        <f t="shared" si="0"/>
        <v>1</v>
      </c>
      <c r="I34" t="s">
        <v>35</v>
      </c>
      <c r="J34" s="3" t="str">
        <f t="shared" si="1"/>
        <v>WIN</v>
      </c>
      <c r="K34" t="s">
        <v>191</v>
      </c>
      <c r="L34" s="12">
        <v>0.5</v>
      </c>
      <c r="M34" s="3" t="s">
        <v>37</v>
      </c>
      <c r="N34" s="3" t="s">
        <v>38</v>
      </c>
      <c r="P34" t="str">
        <f t="shared" si="3"/>
        <v>('472ab05a229348668c648eba9c9bb035','e13ca9ff25b141a59d60cefccbc008c0','af98522c5c7e47369c341e2b7e9c9a38',2,1,1,'ASC II Milan','WIN','2023-01-26','12:00','Camden Rhino Turf','NEUTRAL');</v>
      </c>
    </row>
    <row r="35" spans="1:16" x14ac:dyDescent="0.3">
      <c r="A35">
        <v>4</v>
      </c>
      <c r="B35">
        <v>34</v>
      </c>
      <c r="C35" t="s">
        <v>325</v>
      </c>
      <c r="D35" s="3" t="str">
        <f>Competitions!$A$3</f>
        <v>e13ca9ff25b141a59d60cefccbc008c0</v>
      </c>
      <c r="E35" s="3" t="str">
        <f>TeamSeasons!$B$5</f>
        <v>af98522c5c7e47369c341e2b7e9c9a38</v>
      </c>
      <c r="F35">
        <v>7</v>
      </c>
      <c r="G35">
        <v>10</v>
      </c>
      <c r="H35" s="3">
        <f t="shared" si="0"/>
        <v>-3</v>
      </c>
      <c r="I35" t="s">
        <v>32</v>
      </c>
      <c r="J35" s="3" t="str">
        <f t="shared" si="1"/>
        <v>LOSS</v>
      </c>
      <c r="K35" s="5" t="s">
        <v>192</v>
      </c>
      <c r="L35" s="12">
        <v>0.5</v>
      </c>
      <c r="M35" s="3" t="s">
        <v>37</v>
      </c>
      <c r="N35" s="3" t="s">
        <v>38</v>
      </c>
      <c r="P35" t="str">
        <f t="shared" si="3"/>
        <v>('9854cf3d86da46d5810582e48de99cd4','e13ca9ff25b141a59d60cefccbc008c0','af98522c5c7e47369c341e2b7e9c9a38',7,10,-3,'Meta FC 2','LOSS','2023-02-02','12:00','Camden Rhino Turf','NEUTRAL');</v>
      </c>
    </row>
    <row r="36" spans="1:16" x14ac:dyDescent="0.3">
      <c r="A36">
        <v>4</v>
      </c>
      <c r="B36">
        <v>35</v>
      </c>
      <c r="C36" t="s">
        <v>326</v>
      </c>
      <c r="D36" s="3" t="str">
        <f>Competitions!$A$3</f>
        <v>e13ca9ff25b141a59d60cefccbc008c0</v>
      </c>
      <c r="E36" s="3" t="str">
        <f>TeamSeasons!$B$5</f>
        <v>af98522c5c7e47369c341e2b7e9c9a38</v>
      </c>
      <c r="F36">
        <v>6</v>
      </c>
      <c r="G36">
        <v>8</v>
      </c>
      <c r="H36" s="3">
        <f t="shared" si="0"/>
        <v>-2</v>
      </c>
      <c r="I36" t="s">
        <v>30</v>
      </c>
      <c r="J36" s="3" t="str">
        <f t="shared" si="1"/>
        <v>LOSS</v>
      </c>
      <c r="K36" s="5" t="s">
        <v>193</v>
      </c>
      <c r="L36" s="12">
        <v>0.5</v>
      </c>
      <c r="M36" s="3" t="s">
        <v>37</v>
      </c>
      <c r="N36" s="3" t="s">
        <v>38</v>
      </c>
      <c r="P36" t="str">
        <f t="shared" si="3"/>
        <v>('2823f9cb82974c4997d90e406eeab342','e13ca9ff25b141a59d60cefccbc008c0','af98522c5c7e47369c341e2b7e9c9a38',6,8,-2,'Real Sociedistancing','LOSS','2023-02-09','12:00','Camden Rhino Turf','NEUTRAL');</v>
      </c>
    </row>
    <row r="37" spans="1:16" x14ac:dyDescent="0.3">
      <c r="A37">
        <v>4</v>
      </c>
      <c r="B37">
        <v>36</v>
      </c>
      <c r="C37" t="s">
        <v>327</v>
      </c>
      <c r="D37" s="3" t="str">
        <f>Competitions!$A$3</f>
        <v>e13ca9ff25b141a59d60cefccbc008c0</v>
      </c>
      <c r="E37" s="3" t="str">
        <f>TeamSeasons!$B$5</f>
        <v>af98522c5c7e47369c341e2b7e9c9a38</v>
      </c>
      <c r="F37">
        <v>5</v>
      </c>
      <c r="G37">
        <v>8</v>
      </c>
      <c r="H37" s="3">
        <f t="shared" si="0"/>
        <v>-3</v>
      </c>
      <c r="I37" t="s">
        <v>46</v>
      </c>
      <c r="J37" s="3" t="str">
        <f t="shared" si="1"/>
        <v>LOSS</v>
      </c>
      <c r="K37" t="s">
        <v>194</v>
      </c>
      <c r="L37" s="12">
        <v>0.5</v>
      </c>
      <c r="M37" s="3" t="s">
        <v>37</v>
      </c>
      <c r="N37" s="3" t="s">
        <v>38</v>
      </c>
      <c r="P37" t="str">
        <f t="shared" si="3"/>
        <v>('c8dcdb9e2f0348308ccd784501ed473a','e13ca9ff25b141a59d60cefccbc008c0','af98522c5c7e47369c341e2b7e9c9a38',5,8,-3,'IMGoals','LOSS','2023-02-16','12:00','Camden Rhino Turf','NEUTRAL');</v>
      </c>
    </row>
    <row r="38" spans="1:16" x14ac:dyDescent="0.3">
      <c r="A38">
        <v>4</v>
      </c>
      <c r="B38">
        <v>37</v>
      </c>
      <c r="C38" t="s">
        <v>328</v>
      </c>
      <c r="D38" s="3" t="str">
        <f>Competitions!$A$3</f>
        <v>e13ca9ff25b141a59d60cefccbc008c0</v>
      </c>
      <c r="E38" s="3" t="str">
        <f>TeamSeasons!$B$5</f>
        <v>af98522c5c7e47369c341e2b7e9c9a38</v>
      </c>
      <c r="F38">
        <v>4</v>
      </c>
      <c r="G38">
        <v>6</v>
      </c>
      <c r="H38" s="3">
        <f t="shared" si="0"/>
        <v>-2</v>
      </c>
      <c r="I38" t="s">
        <v>45</v>
      </c>
      <c r="J38" s="3" t="str">
        <f t="shared" si="1"/>
        <v>LOSS</v>
      </c>
      <c r="K38" t="s">
        <v>195</v>
      </c>
      <c r="L38" s="12">
        <v>0.5</v>
      </c>
      <c r="M38" s="3" t="s">
        <v>37</v>
      </c>
      <c r="N38" s="3" t="s">
        <v>38</v>
      </c>
      <c r="P38" t="str">
        <f t="shared" si="3"/>
        <v>('28a465afb7e34a65904262b82dd1e52c','e13ca9ff25b141a59d60cefccbc008c0','af98522c5c7e47369c341e2b7e9c9a38',4,6,-2,'Palamara Jagon','LOSS','2023-02-23','12:00','Camden Rhino Turf','NEUTRAL');</v>
      </c>
    </row>
    <row r="39" spans="1:16" x14ac:dyDescent="0.3">
      <c r="A39">
        <v>4</v>
      </c>
      <c r="B39">
        <v>38</v>
      </c>
      <c r="C39" t="s">
        <v>329</v>
      </c>
      <c r="D39" s="3" t="str">
        <f>Competitions!$A$3</f>
        <v>e13ca9ff25b141a59d60cefccbc008c0</v>
      </c>
      <c r="E39" s="3" t="str">
        <f>TeamSeasons!$B$5</f>
        <v>af98522c5c7e47369c341e2b7e9c9a38</v>
      </c>
      <c r="F39">
        <v>3</v>
      </c>
      <c r="G39">
        <v>9</v>
      </c>
      <c r="H39" s="3">
        <f t="shared" si="0"/>
        <v>-6</v>
      </c>
      <c r="I39" t="s">
        <v>35</v>
      </c>
      <c r="J39" s="3" t="str">
        <f t="shared" si="1"/>
        <v>LOSS</v>
      </c>
      <c r="K39" s="5" t="s">
        <v>196</v>
      </c>
      <c r="L39" s="12">
        <v>0.5</v>
      </c>
      <c r="M39" s="3" t="s">
        <v>37</v>
      </c>
      <c r="N39" s="3" t="s">
        <v>38</v>
      </c>
      <c r="P39" t="str">
        <f t="shared" si="3"/>
        <v>('d5d7821ffc6841af84d8393887c1240e','e13ca9ff25b141a59d60cefccbc008c0','af98522c5c7e47369c341e2b7e9c9a38',3,9,-6,'ASC II Milan','LOSS','2023-03-02','12:00','Camden Rhino Turf','NEUTRAL');</v>
      </c>
    </row>
    <row r="40" spans="1:16" x14ac:dyDescent="0.3">
      <c r="A40">
        <v>4</v>
      </c>
      <c r="B40">
        <v>39</v>
      </c>
      <c r="C40" t="s">
        <v>330</v>
      </c>
      <c r="D40" s="3" t="str">
        <f>Competitions!$A$3</f>
        <v>e13ca9ff25b141a59d60cefccbc008c0</v>
      </c>
      <c r="E40" s="3" t="str">
        <f>TeamSeasons!$B$5</f>
        <v>af98522c5c7e47369c341e2b7e9c9a38</v>
      </c>
      <c r="F40">
        <v>8</v>
      </c>
      <c r="G40">
        <v>6</v>
      </c>
      <c r="H40" s="3">
        <f t="shared" si="0"/>
        <v>2</v>
      </c>
      <c r="I40" t="s">
        <v>32</v>
      </c>
      <c r="J40" s="3" t="str">
        <f t="shared" si="1"/>
        <v>WIN</v>
      </c>
      <c r="K40" s="5" t="s">
        <v>197</v>
      </c>
      <c r="L40" s="12">
        <v>0.5</v>
      </c>
      <c r="M40" s="3" t="s">
        <v>37</v>
      </c>
      <c r="N40" s="3" t="s">
        <v>38</v>
      </c>
      <c r="P40" t="str">
        <f t="shared" si="3"/>
        <v>('43979903022f4e318869b1f70a14acfa','e13ca9ff25b141a59d60cefccbc008c0','af98522c5c7e47369c341e2b7e9c9a38',8,6,2,'Meta FC 2','WIN','2023-03-09','12:00','Camden Rhino Turf','NEUTRAL');</v>
      </c>
    </row>
    <row r="41" spans="1:16" x14ac:dyDescent="0.3">
      <c r="A41">
        <v>4</v>
      </c>
      <c r="B41">
        <v>40</v>
      </c>
      <c r="C41" t="s">
        <v>331</v>
      </c>
      <c r="D41" s="3" t="str">
        <f>Competitions!$A$3</f>
        <v>e13ca9ff25b141a59d60cefccbc008c0</v>
      </c>
      <c r="E41" s="3" t="str">
        <f>TeamSeasons!$B$5</f>
        <v>af98522c5c7e47369c341e2b7e9c9a38</v>
      </c>
      <c r="F41">
        <v>3</v>
      </c>
      <c r="G41">
        <v>3</v>
      </c>
      <c r="H41" s="3">
        <f t="shared" si="0"/>
        <v>0</v>
      </c>
      <c r="I41" t="s">
        <v>30</v>
      </c>
      <c r="J41" s="3" t="str">
        <f t="shared" si="1"/>
        <v>DRAW</v>
      </c>
      <c r="K41" t="s">
        <v>198</v>
      </c>
      <c r="L41" s="12">
        <v>0.5</v>
      </c>
      <c r="M41" s="3" t="s">
        <v>37</v>
      </c>
      <c r="N41" s="3" t="s">
        <v>38</v>
      </c>
      <c r="P41" t="str">
        <f t="shared" si="3"/>
        <v>('405a5735bbc24fca979530122829e923','e13ca9ff25b141a59d60cefccbc008c0','af98522c5c7e47369c341e2b7e9c9a38',3,3,0,'Real Sociedistancing','DRAW','2023-03-16','12:00','Camden Rhino Turf','NEUTRAL');</v>
      </c>
    </row>
    <row r="42" spans="1:16" x14ac:dyDescent="0.3">
      <c r="A42">
        <v>4</v>
      </c>
      <c r="B42">
        <v>41</v>
      </c>
      <c r="C42" t="s">
        <v>332</v>
      </c>
      <c r="D42" s="3" t="str">
        <f>Competitions!$A$3</f>
        <v>e13ca9ff25b141a59d60cefccbc008c0</v>
      </c>
      <c r="E42" s="3" t="str">
        <f>TeamSeasons!$B$5</f>
        <v>af98522c5c7e47369c341e2b7e9c9a38</v>
      </c>
      <c r="F42">
        <v>2</v>
      </c>
      <c r="G42">
        <v>7</v>
      </c>
      <c r="H42" s="3">
        <f t="shared" si="0"/>
        <v>-5</v>
      </c>
      <c r="I42" t="s">
        <v>46</v>
      </c>
      <c r="J42" s="3" t="str">
        <f t="shared" si="1"/>
        <v>LOSS</v>
      </c>
      <c r="K42" t="s">
        <v>199</v>
      </c>
      <c r="L42" s="12">
        <v>0.5</v>
      </c>
      <c r="M42" s="3" t="s">
        <v>37</v>
      </c>
      <c r="N42" s="3" t="s">
        <v>38</v>
      </c>
      <c r="P42" t="str">
        <f t="shared" si="3"/>
        <v>('a21858163096484e9023e1cd42524d4a','e13ca9ff25b141a59d60cefccbc008c0','af98522c5c7e47369c341e2b7e9c9a38',2,7,-5,'IMGoals','LOSS','2023-03-23','12:00','Camden Rhino Turf','NEUTRAL');</v>
      </c>
    </row>
    <row r="43" spans="1:16" x14ac:dyDescent="0.3">
      <c r="A43">
        <v>5</v>
      </c>
      <c r="B43">
        <v>42</v>
      </c>
      <c r="C43" t="s">
        <v>333</v>
      </c>
      <c r="D43" s="3" t="str">
        <f>Competitions!$A$3</f>
        <v>e13ca9ff25b141a59d60cefccbc008c0</v>
      </c>
      <c r="E43" s="3" t="str">
        <f>TeamSeasons!$B$6</f>
        <v>db00826bf84e4a339f6e21cb409c089c</v>
      </c>
      <c r="F43">
        <v>0</v>
      </c>
      <c r="G43">
        <v>12</v>
      </c>
      <c r="H43" s="3">
        <f t="shared" si="0"/>
        <v>-12</v>
      </c>
      <c r="I43" t="s">
        <v>47</v>
      </c>
      <c r="J43" s="3" t="str">
        <f t="shared" si="1"/>
        <v>LOSS</v>
      </c>
      <c r="K43" t="s">
        <v>200</v>
      </c>
      <c r="L43" s="12">
        <v>0.5</v>
      </c>
      <c r="M43" s="3" t="s">
        <v>37</v>
      </c>
      <c r="N43" s="3" t="s">
        <v>38</v>
      </c>
      <c r="P43" t="str">
        <f t="shared" si="3"/>
        <v>('f94b744f16cb4bb9b8ee62a868e59b2c','e13ca9ff25b141a59d60cefccbc008c0','db00826bf84e4a339f6e21cb409c089c',0,12,-12,'Bandicoots','LOSS','2023-03-30','12:00','Camden Rhino Turf','NEUTRAL');</v>
      </c>
    </row>
    <row r="44" spans="1:16" x14ac:dyDescent="0.3">
      <c r="A44">
        <v>5</v>
      </c>
      <c r="B44">
        <v>43</v>
      </c>
      <c r="C44" t="s">
        <v>334</v>
      </c>
      <c r="D44" s="3" t="str">
        <f>Competitions!$A$3</f>
        <v>e13ca9ff25b141a59d60cefccbc008c0</v>
      </c>
      <c r="E44" s="3" t="str">
        <f>TeamSeasons!$B$6</f>
        <v>db00826bf84e4a339f6e21cb409c089c</v>
      </c>
      <c r="F44">
        <v>3</v>
      </c>
      <c r="G44">
        <v>8</v>
      </c>
      <c r="H44" s="3">
        <f t="shared" si="0"/>
        <v>-5</v>
      </c>
      <c r="I44" t="s">
        <v>48</v>
      </c>
      <c r="J44" s="3" t="str">
        <f t="shared" si="1"/>
        <v>LOSS</v>
      </c>
      <c r="K44" s="5" t="s">
        <v>201</v>
      </c>
      <c r="L44" s="12">
        <v>0.5</v>
      </c>
      <c r="M44" s="3" t="s">
        <v>37</v>
      </c>
      <c r="N44" s="3" t="s">
        <v>38</v>
      </c>
      <c r="P44" t="str">
        <f t="shared" si="3"/>
        <v>('0d899f6fc7cf4c5da9d8324f52f93e63','e13ca9ff25b141a59d60cefccbc008c0','db00826bf84e4a339f6e21cb409c089c',3,8,-5,'Old Colytonians','LOSS','2023-04-06','12:00','Camden Rhino Turf','NEUTRAL');</v>
      </c>
    </row>
    <row r="45" spans="1:16" x14ac:dyDescent="0.3">
      <c r="A45">
        <v>5</v>
      </c>
      <c r="B45">
        <v>44</v>
      </c>
      <c r="C45" t="s">
        <v>335</v>
      </c>
      <c r="D45" s="3" t="str">
        <f>Competitions!$A$3</f>
        <v>e13ca9ff25b141a59d60cefccbc008c0</v>
      </c>
      <c r="E45" s="3" t="str">
        <f>TeamSeasons!$B$6</f>
        <v>db00826bf84e4a339f6e21cb409c089c</v>
      </c>
      <c r="F45">
        <v>8</v>
      </c>
      <c r="G45">
        <v>5</v>
      </c>
      <c r="H45" s="3">
        <f t="shared" si="0"/>
        <v>3</v>
      </c>
      <c r="I45" t="s">
        <v>32</v>
      </c>
      <c r="J45" s="3" t="str">
        <f t="shared" si="1"/>
        <v>WIN</v>
      </c>
      <c r="K45" t="s">
        <v>202</v>
      </c>
      <c r="L45" s="12">
        <v>0.5</v>
      </c>
      <c r="M45" s="3" t="s">
        <v>37</v>
      </c>
      <c r="N45" s="3" t="s">
        <v>38</v>
      </c>
      <c r="P45" t="str">
        <f t="shared" si="3"/>
        <v>('604f0531923e49b49882d003a4c287f9','e13ca9ff25b141a59d60cefccbc008c0','db00826bf84e4a339f6e21cb409c089c',8,5,3,'Meta FC 2','WIN','2023-04-13','12:00','Camden Rhino Turf','NEUTRAL');</v>
      </c>
    </row>
    <row r="46" spans="1:16" x14ac:dyDescent="0.3">
      <c r="A46">
        <v>5</v>
      </c>
      <c r="B46">
        <v>45</v>
      </c>
      <c r="C46" t="s">
        <v>336</v>
      </c>
      <c r="D46" s="3" t="str">
        <f>Competitions!$A$3</f>
        <v>e13ca9ff25b141a59d60cefccbc008c0</v>
      </c>
      <c r="E46" s="3" t="str">
        <f>TeamSeasons!$B$6</f>
        <v>db00826bf84e4a339f6e21cb409c089c</v>
      </c>
      <c r="F46">
        <v>5</v>
      </c>
      <c r="G46">
        <v>6</v>
      </c>
      <c r="H46" s="3">
        <f t="shared" si="0"/>
        <v>-1</v>
      </c>
      <c r="I46" t="s">
        <v>45</v>
      </c>
      <c r="J46" s="3" t="str">
        <f t="shared" si="1"/>
        <v>LOSS</v>
      </c>
      <c r="K46" t="s">
        <v>203</v>
      </c>
      <c r="L46" s="12">
        <v>0.5</v>
      </c>
      <c r="M46" s="3" t="s">
        <v>37</v>
      </c>
      <c r="N46" s="3" t="s">
        <v>38</v>
      </c>
      <c r="P46" t="str">
        <f t="shared" si="3"/>
        <v>('5de1093038374ec58a5f2db7b90fd780','e13ca9ff25b141a59d60cefccbc008c0','db00826bf84e4a339f6e21cb409c089c',5,6,-1,'Palamara Jagon','LOSS','2023-04-20','12:00','Camden Rhino Turf','NEUTRAL');</v>
      </c>
    </row>
    <row r="47" spans="1:16" x14ac:dyDescent="0.3">
      <c r="A47">
        <v>5</v>
      </c>
      <c r="B47">
        <v>46</v>
      </c>
      <c r="C47" t="s">
        <v>337</v>
      </c>
      <c r="D47" s="3" t="str">
        <f>Competitions!$A$3</f>
        <v>e13ca9ff25b141a59d60cefccbc008c0</v>
      </c>
      <c r="E47" s="3" t="str">
        <f>TeamSeasons!$B$6</f>
        <v>db00826bf84e4a339f6e21cb409c089c</v>
      </c>
      <c r="F47">
        <v>11</v>
      </c>
      <c r="G47">
        <v>2</v>
      </c>
      <c r="H47" s="3">
        <f t="shared" si="0"/>
        <v>9</v>
      </c>
      <c r="I47" t="s">
        <v>46</v>
      </c>
      <c r="J47" s="3" t="str">
        <f t="shared" si="1"/>
        <v>WIN</v>
      </c>
      <c r="K47" t="s">
        <v>204</v>
      </c>
      <c r="L47" s="12">
        <v>0.5</v>
      </c>
      <c r="M47" s="3" t="s">
        <v>37</v>
      </c>
      <c r="N47" s="3" t="s">
        <v>38</v>
      </c>
      <c r="P47" t="str">
        <f t="shared" si="3"/>
        <v>('6617e5b8c1e0412e8fa171896e3a3bdf','e13ca9ff25b141a59d60cefccbc008c0','db00826bf84e4a339f6e21cb409c089c',11,2,9,'IMGoals','WIN','2023-04-27','12:00','Camden Rhino Turf','NEUTRAL');</v>
      </c>
    </row>
    <row r="48" spans="1:16" x14ac:dyDescent="0.3">
      <c r="A48">
        <v>5</v>
      </c>
      <c r="B48">
        <v>47</v>
      </c>
      <c r="C48" t="s">
        <v>338</v>
      </c>
      <c r="D48" s="3" t="str">
        <f>Competitions!$A$3</f>
        <v>e13ca9ff25b141a59d60cefccbc008c0</v>
      </c>
      <c r="E48" s="3" t="str">
        <f>TeamSeasons!$B$6</f>
        <v>db00826bf84e4a339f6e21cb409c089c</v>
      </c>
      <c r="F48">
        <v>1</v>
      </c>
      <c r="G48">
        <v>12</v>
      </c>
      <c r="H48" s="3">
        <f t="shared" si="0"/>
        <v>-11</v>
      </c>
      <c r="I48" t="s">
        <v>47</v>
      </c>
      <c r="J48" s="3" t="str">
        <f t="shared" si="1"/>
        <v>LOSS</v>
      </c>
      <c r="K48" s="5" t="s">
        <v>205</v>
      </c>
      <c r="L48" s="12">
        <v>0.5</v>
      </c>
      <c r="M48" s="3" t="s">
        <v>37</v>
      </c>
      <c r="N48" s="3" t="s">
        <v>38</v>
      </c>
      <c r="P48" t="str">
        <f t="shared" si="3"/>
        <v>('7368e2d24d94483db850186399b454bb','e13ca9ff25b141a59d60cefccbc008c0','db00826bf84e4a339f6e21cb409c089c',1,12,-11,'Bandicoots','LOSS','2023-05-04','12:00','Camden Rhino Turf','NEUTRAL');</v>
      </c>
    </row>
    <row r="49" spans="1:16" x14ac:dyDescent="0.3">
      <c r="A49">
        <v>5</v>
      </c>
      <c r="B49">
        <v>48</v>
      </c>
      <c r="C49" t="s">
        <v>339</v>
      </c>
      <c r="D49" s="3" t="str">
        <f>Competitions!$A$3</f>
        <v>e13ca9ff25b141a59d60cefccbc008c0</v>
      </c>
      <c r="E49" s="3" t="str">
        <f>TeamSeasons!$B$6</f>
        <v>db00826bf84e4a339f6e21cb409c089c</v>
      </c>
      <c r="F49">
        <v>3</v>
      </c>
      <c r="G49">
        <v>9</v>
      </c>
      <c r="H49" s="3">
        <f t="shared" si="0"/>
        <v>-6</v>
      </c>
      <c r="I49" t="s">
        <v>48</v>
      </c>
      <c r="J49" s="3" t="str">
        <f t="shared" si="1"/>
        <v>LOSS</v>
      </c>
      <c r="K49" s="5" t="s">
        <v>206</v>
      </c>
      <c r="L49" s="12">
        <v>0.5</v>
      </c>
      <c r="M49" s="3" t="s">
        <v>37</v>
      </c>
      <c r="N49" s="3" t="s">
        <v>38</v>
      </c>
      <c r="P49" t="str">
        <f t="shared" si="3"/>
        <v>('aa64b6586ffb4569bc79e6da42ff28e8','e13ca9ff25b141a59d60cefccbc008c0','db00826bf84e4a339f6e21cb409c089c',3,9,-6,'Old Colytonians','LOSS','2023-05-11','12:00','Camden Rhino Turf','NEUTRAL');</v>
      </c>
    </row>
    <row r="50" spans="1:16" x14ac:dyDescent="0.3">
      <c r="A50">
        <v>5</v>
      </c>
      <c r="B50">
        <v>49</v>
      </c>
      <c r="C50" t="s">
        <v>340</v>
      </c>
      <c r="D50" s="3" t="str">
        <f>Competitions!$A$3</f>
        <v>e13ca9ff25b141a59d60cefccbc008c0</v>
      </c>
      <c r="E50" s="3" t="str">
        <f>TeamSeasons!$B$6</f>
        <v>db00826bf84e4a339f6e21cb409c089c</v>
      </c>
      <c r="F50">
        <v>9</v>
      </c>
      <c r="G50">
        <v>1</v>
      </c>
      <c r="H50" s="3">
        <f t="shared" si="0"/>
        <v>8</v>
      </c>
      <c r="I50" t="s">
        <v>32</v>
      </c>
      <c r="J50" s="3" t="str">
        <f t="shared" si="1"/>
        <v>WIN</v>
      </c>
      <c r="K50" t="s">
        <v>207</v>
      </c>
      <c r="L50" s="12">
        <v>0.5</v>
      </c>
      <c r="M50" s="3" t="s">
        <v>37</v>
      </c>
      <c r="N50" s="3" t="s">
        <v>38</v>
      </c>
      <c r="P50" t="str">
        <f t="shared" si="3"/>
        <v>('078b1a7d2788451cbda06401abeb36e9','e13ca9ff25b141a59d60cefccbc008c0','db00826bf84e4a339f6e21cb409c089c',9,1,8,'Meta FC 2','WIN','2023-05-18','12:00','Camden Rhino Turf','NEUTRAL');</v>
      </c>
    </row>
    <row r="51" spans="1:16" x14ac:dyDescent="0.3">
      <c r="A51">
        <v>5</v>
      </c>
      <c r="B51">
        <v>50</v>
      </c>
      <c r="C51" t="s">
        <v>341</v>
      </c>
      <c r="D51" s="3" t="str">
        <f>Competitions!$A$3</f>
        <v>e13ca9ff25b141a59d60cefccbc008c0</v>
      </c>
      <c r="E51" s="3" t="str">
        <f>TeamSeasons!$B$6</f>
        <v>db00826bf84e4a339f6e21cb409c089c</v>
      </c>
      <c r="F51">
        <v>8</v>
      </c>
      <c r="G51">
        <v>12</v>
      </c>
      <c r="H51" s="3">
        <f t="shared" si="0"/>
        <v>-4</v>
      </c>
      <c r="I51" t="s">
        <v>45</v>
      </c>
      <c r="J51" s="3" t="str">
        <f t="shared" si="1"/>
        <v>LOSS</v>
      </c>
      <c r="K51" t="s">
        <v>208</v>
      </c>
      <c r="L51" s="12">
        <v>0.5</v>
      </c>
      <c r="M51" s="3" t="s">
        <v>37</v>
      </c>
      <c r="N51" s="3" t="s">
        <v>38</v>
      </c>
      <c r="P51" t="str">
        <f t="shared" si="3"/>
        <v>('c23cef1b037b4b11b4b7dfd760f00fc7','e13ca9ff25b141a59d60cefccbc008c0','db00826bf84e4a339f6e21cb409c089c',8,12,-4,'Palamara Jagon','LOSS','2023-05-25','12:00','Camden Rhino Turf','NEUTRAL');</v>
      </c>
    </row>
    <row r="52" spans="1:16" x14ac:dyDescent="0.3">
      <c r="A52">
        <v>5</v>
      </c>
      <c r="B52">
        <v>51</v>
      </c>
      <c r="C52" t="s">
        <v>342</v>
      </c>
      <c r="D52" s="3" t="str">
        <f>Competitions!$A$3</f>
        <v>e13ca9ff25b141a59d60cefccbc008c0</v>
      </c>
      <c r="E52" s="3" t="str">
        <f>TeamSeasons!$B$6</f>
        <v>db00826bf84e4a339f6e21cb409c089c</v>
      </c>
      <c r="F52">
        <v>8</v>
      </c>
      <c r="G52">
        <v>2</v>
      </c>
      <c r="H52" s="3">
        <f t="shared" si="0"/>
        <v>6</v>
      </c>
      <c r="I52" t="s">
        <v>46</v>
      </c>
      <c r="J52" s="3" t="str">
        <f t="shared" si="1"/>
        <v>WIN</v>
      </c>
      <c r="K52" s="5" t="s">
        <v>209</v>
      </c>
      <c r="L52" s="12">
        <v>0.5</v>
      </c>
      <c r="M52" s="3" t="s">
        <v>37</v>
      </c>
      <c r="N52" s="3" t="s">
        <v>38</v>
      </c>
      <c r="P52" t="str">
        <f t="shared" si="3"/>
        <v>('bb6afe55613546f08c48236a80e882e5','e13ca9ff25b141a59d60cefccbc008c0','db00826bf84e4a339f6e21cb409c089c',8,2,6,'IMGoals','WIN','2023-06-01','12:00','Camden Rhino Turf','NEUTRAL');</v>
      </c>
    </row>
    <row r="53" spans="1:16" x14ac:dyDescent="0.3">
      <c r="A53">
        <v>6</v>
      </c>
      <c r="B53">
        <v>52</v>
      </c>
      <c r="C53" t="s">
        <v>343</v>
      </c>
      <c r="D53" s="3" t="str">
        <f>Competitions!$A$3</f>
        <v>e13ca9ff25b141a59d60cefccbc008c0</v>
      </c>
      <c r="E53" s="3" t="str">
        <f>TeamSeasons!$B$7</f>
        <v>34acd5cd85054176b46de1827846bd21</v>
      </c>
      <c r="F53">
        <v>6</v>
      </c>
      <c r="G53">
        <v>7</v>
      </c>
      <c r="H53" s="3">
        <f t="shared" si="0"/>
        <v>-1</v>
      </c>
      <c r="I53" t="s">
        <v>30</v>
      </c>
      <c r="J53" s="3" t="str">
        <f t="shared" si="1"/>
        <v>LOSS</v>
      </c>
      <c r="K53" s="5" t="s">
        <v>210</v>
      </c>
      <c r="L53" s="12">
        <v>0.5</v>
      </c>
      <c r="M53" s="3" t="s">
        <v>37</v>
      </c>
      <c r="N53" s="3" t="s">
        <v>38</v>
      </c>
      <c r="P53" t="str">
        <f t="shared" si="3"/>
        <v>('7d3dffba386d451bac84a1d196d83c59','e13ca9ff25b141a59d60cefccbc008c0','34acd5cd85054176b46de1827846bd21',6,7,-1,'Real Sociedistancing','LOSS','2023-06-08','12:00','Camden Rhino Turf','NEUTRAL');</v>
      </c>
    </row>
    <row r="54" spans="1:16" x14ac:dyDescent="0.3">
      <c r="A54">
        <v>6</v>
      </c>
      <c r="B54">
        <v>53</v>
      </c>
      <c r="C54" t="s">
        <v>344</v>
      </c>
      <c r="D54" s="3" t="str">
        <f>Competitions!$A$3</f>
        <v>e13ca9ff25b141a59d60cefccbc008c0</v>
      </c>
      <c r="E54" s="3" t="str">
        <f>TeamSeasons!$B$7</f>
        <v>34acd5cd85054176b46de1827846bd21</v>
      </c>
      <c r="F54">
        <v>5</v>
      </c>
      <c r="G54">
        <v>6</v>
      </c>
      <c r="H54" s="3">
        <f t="shared" si="0"/>
        <v>-1</v>
      </c>
      <c r="I54" t="s">
        <v>45</v>
      </c>
      <c r="J54" s="3" t="str">
        <f t="shared" si="1"/>
        <v>LOSS</v>
      </c>
      <c r="K54" t="s">
        <v>211</v>
      </c>
      <c r="L54" s="12">
        <v>0.5</v>
      </c>
      <c r="M54" s="3" t="s">
        <v>37</v>
      </c>
      <c r="N54" s="3" t="s">
        <v>38</v>
      </c>
      <c r="P54" t="str">
        <f t="shared" si="3"/>
        <v>('c71456b808c04a5c8be21bf88f9e31e3','e13ca9ff25b141a59d60cefccbc008c0','34acd5cd85054176b46de1827846bd21',5,6,-1,'Palamara Jagon','LOSS','2023-06-15','12:00','Camden Rhino Turf','NEUTRAL');</v>
      </c>
    </row>
    <row r="55" spans="1:16" x14ac:dyDescent="0.3">
      <c r="A55">
        <v>6</v>
      </c>
      <c r="B55">
        <v>54</v>
      </c>
      <c r="C55" t="s">
        <v>345</v>
      </c>
      <c r="D55" s="3" t="str">
        <f>Competitions!$A$3</f>
        <v>e13ca9ff25b141a59d60cefccbc008c0</v>
      </c>
      <c r="E55" s="3" t="str">
        <f>TeamSeasons!$B$7</f>
        <v>34acd5cd85054176b46de1827846bd21</v>
      </c>
      <c r="F55">
        <v>4</v>
      </c>
      <c r="G55">
        <v>5</v>
      </c>
      <c r="H55" s="3">
        <f t="shared" si="0"/>
        <v>-1</v>
      </c>
      <c r="I55" t="s">
        <v>49</v>
      </c>
      <c r="J55" s="3" t="str">
        <f t="shared" si="1"/>
        <v>LOSS</v>
      </c>
      <c r="K55" t="s">
        <v>212</v>
      </c>
      <c r="L55" s="12">
        <v>0.5</v>
      </c>
      <c r="M55" s="3" t="s">
        <v>37</v>
      </c>
      <c r="N55" s="3" t="s">
        <v>38</v>
      </c>
      <c r="P55" t="str">
        <f t="shared" si="3"/>
        <v>('df9a1e3460284202b431d44cc6a3c39f','e13ca9ff25b141a59d60cefccbc008c0','34acd5cd85054176b46de1827846bd21',4,5,-1,'Champions Club','LOSS','2023-06-22','12:00','Camden Rhino Turf','NEUTRAL');</v>
      </c>
    </row>
    <row r="56" spans="1:16" x14ac:dyDescent="0.3">
      <c r="A56">
        <v>6</v>
      </c>
      <c r="B56">
        <v>55</v>
      </c>
      <c r="C56" t="s">
        <v>346</v>
      </c>
      <c r="D56" s="3" t="str">
        <f>Competitions!$A$3</f>
        <v>e13ca9ff25b141a59d60cefccbc008c0</v>
      </c>
      <c r="E56" s="3" t="str">
        <f>TeamSeasons!$B$7</f>
        <v>34acd5cd85054176b46de1827846bd21</v>
      </c>
      <c r="F56">
        <v>10</v>
      </c>
      <c r="G56">
        <v>4</v>
      </c>
      <c r="H56" s="3">
        <f t="shared" si="0"/>
        <v>6</v>
      </c>
      <c r="I56" t="s">
        <v>50</v>
      </c>
      <c r="J56" s="3" t="str">
        <f t="shared" si="1"/>
        <v>WIN</v>
      </c>
      <c r="K56" t="s">
        <v>213</v>
      </c>
      <c r="L56" s="12">
        <v>0.5</v>
      </c>
      <c r="M56" s="3" t="s">
        <v>37</v>
      </c>
      <c r="N56" s="3" t="s">
        <v>38</v>
      </c>
      <c r="P56" t="str">
        <f t="shared" si="3"/>
        <v>('11e46eeddf9347fa98fb3e655deb0946','e13ca9ff25b141a59d60cefccbc008c0','34acd5cd85054176b46de1827846bd21',10,4,6,'UCL I&amp;E','WIN','2023-06-29','12:00','Camden Rhino Turf','NEUTRAL');</v>
      </c>
    </row>
    <row r="57" spans="1:16" x14ac:dyDescent="0.3">
      <c r="A57">
        <v>6</v>
      </c>
      <c r="B57">
        <v>56</v>
      </c>
      <c r="C57" t="s">
        <v>347</v>
      </c>
      <c r="D57" s="3" t="str">
        <f>Competitions!$A$3</f>
        <v>e13ca9ff25b141a59d60cefccbc008c0</v>
      </c>
      <c r="E57" s="3" t="str">
        <f>TeamSeasons!$B$7</f>
        <v>34acd5cd85054176b46de1827846bd21</v>
      </c>
      <c r="F57">
        <v>3</v>
      </c>
      <c r="G57">
        <v>5</v>
      </c>
      <c r="H57" s="3">
        <f t="shared" si="0"/>
        <v>-2</v>
      </c>
      <c r="I57" t="s">
        <v>46</v>
      </c>
      <c r="J57" s="3" t="str">
        <f t="shared" si="1"/>
        <v>LOSS</v>
      </c>
      <c r="K57" s="5" t="s">
        <v>214</v>
      </c>
      <c r="L57" s="12">
        <v>0.5</v>
      </c>
      <c r="M57" s="3" t="s">
        <v>37</v>
      </c>
      <c r="N57" s="3" t="s">
        <v>38</v>
      </c>
      <c r="P57" t="str">
        <f t="shared" si="3"/>
        <v>('16c7d40b08c5440694b3141aec447712','e13ca9ff25b141a59d60cefccbc008c0','34acd5cd85054176b46de1827846bd21',3,5,-2,'IMGoals','LOSS','2023-07-06','12:00','Camden Rhino Turf','NEUTRAL');</v>
      </c>
    </row>
    <row r="58" spans="1:16" x14ac:dyDescent="0.3">
      <c r="A58">
        <v>6</v>
      </c>
      <c r="B58">
        <v>57</v>
      </c>
      <c r="C58" t="s">
        <v>348</v>
      </c>
      <c r="D58" s="3" t="str">
        <f>Competitions!$A$3</f>
        <v>e13ca9ff25b141a59d60cefccbc008c0</v>
      </c>
      <c r="E58" s="3" t="str">
        <f>TeamSeasons!$B$7</f>
        <v>34acd5cd85054176b46de1827846bd21</v>
      </c>
      <c r="F58">
        <v>2</v>
      </c>
      <c r="G58">
        <v>3</v>
      </c>
      <c r="H58" s="3">
        <f t="shared" si="0"/>
        <v>-1</v>
      </c>
      <c r="I58" t="s">
        <v>30</v>
      </c>
      <c r="J58" s="3" t="str">
        <f t="shared" si="1"/>
        <v>LOSS</v>
      </c>
      <c r="K58" t="s">
        <v>215</v>
      </c>
      <c r="L58" s="12">
        <v>0.5</v>
      </c>
      <c r="M58" s="3" t="s">
        <v>37</v>
      </c>
      <c r="N58" s="3" t="s">
        <v>38</v>
      </c>
      <c r="P58" t="str">
        <f t="shared" si="3"/>
        <v>('3b426dfa224a45429468a8396aa76289','e13ca9ff25b141a59d60cefccbc008c0','34acd5cd85054176b46de1827846bd21',2,3,-1,'Real Sociedistancing','LOSS','2023-07-13','12:00','Camden Rhino Turf','NEUTRAL');</v>
      </c>
    </row>
    <row r="59" spans="1:16" x14ac:dyDescent="0.3">
      <c r="A59">
        <v>6</v>
      </c>
      <c r="B59">
        <v>58</v>
      </c>
      <c r="C59" t="s">
        <v>349</v>
      </c>
      <c r="D59" s="3" t="str">
        <f>Competitions!$A$3</f>
        <v>e13ca9ff25b141a59d60cefccbc008c0</v>
      </c>
      <c r="E59" s="3" t="str">
        <f>TeamSeasons!$B$7</f>
        <v>34acd5cd85054176b46de1827846bd21</v>
      </c>
      <c r="F59">
        <v>16</v>
      </c>
      <c r="G59">
        <v>3</v>
      </c>
      <c r="H59" s="3">
        <f t="shared" si="0"/>
        <v>13</v>
      </c>
      <c r="I59" t="s">
        <v>45</v>
      </c>
      <c r="J59" s="3" t="str">
        <f t="shared" si="1"/>
        <v>WIN</v>
      </c>
      <c r="K59" t="s">
        <v>216</v>
      </c>
      <c r="L59" s="12">
        <v>0.5</v>
      </c>
      <c r="M59" s="3" t="s">
        <v>37</v>
      </c>
      <c r="N59" s="3" t="s">
        <v>38</v>
      </c>
      <c r="P59" t="str">
        <f t="shared" si="3"/>
        <v>('4ae635516b5244c5a518c718062317a7','e13ca9ff25b141a59d60cefccbc008c0','34acd5cd85054176b46de1827846bd21',16,3,13,'Palamara Jagon','WIN','2023-07-20','12:00','Camden Rhino Turf','NEUTRAL');</v>
      </c>
    </row>
    <row r="60" spans="1:16" x14ac:dyDescent="0.3">
      <c r="A60">
        <v>6</v>
      </c>
      <c r="B60">
        <v>59</v>
      </c>
      <c r="C60" t="s">
        <v>350</v>
      </c>
      <c r="D60" s="3" t="str">
        <f>Competitions!$A$3</f>
        <v>e13ca9ff25b141a59d60cefccbc008c0</v>
      </c>
      <c r="E60" s="3" t="str">
        <f>TeamSeasons!$B$7</f>
        <v>34acd5cd85054176b46de1827846bd21</v>
      </c>
      <c r="F60">
        <v>2</v>
      </c>
      <c r="G60">
        <v>2</v>
      </c>
      <c r="H60" s="3">
        <f t="shared" si="0"/>
        <v>0</v>
      </c>
      <c r="I60" t="s">
        <v>49</v>
      </c>
      <c r="J60" s="3" t="str">
        <f t="shared" si="1"/>
        <v>DRAW</v>
      </c>
      <c r="K60" t="s">
        <v>217</v>
      </c>
      <c r="L60" s="12">
        <v>0.5</v>
      </c>
      <c r="M60" s="3" t="s">
        <v>37</v>
      </c>
      <c r="N60" s="3" t="s">
        <v>38</v>
      </c>
      <c r="P60" t="str">
        <f t="shared" si="3"/>
        <v>('6741be3e6a744738bd9f11dc5b1a3012','e13ca9ff25b141a59d60cefccbc008c0','34acd5cd85054176b46de1827846bd21',2,2,0,'Champions Club','DRAW','2023-07-27','12:00','Camden Rhino Turf','NEUTRAL');</v>
      </c>
    </row>
    <row r="61" spans="1:16" x14ac:dyDescent="0.3">
      <c r="A61">
        <v>6</v>
      </c>
      <c r="B61">
        <v>60</v>
      </c>
      <c r="C61" t="s">
        <v>351</v>
      </c>
      <c r="D61" s="3" t="str">
        <f>Competitions!$A$3</f>
        <v>e13ca9ff25b141a59d60cefccbc008c0</v>
      </c>
      <c r="E61" s="3" t="str">
        <f>TeamSeasons!$B$7</f>
        <v>34acd5cd85054176b46de1827846bd21</v>
      </c>
      <c r="F61">
        <v>5</v>
      </c>
      <c r="G61">
        <v>1</v>
      </c>
      <c r="H61" s="3">
        <f t="shared" si="0"/>
        <v>4</v>
      </c>
      <c r="I61" t="s">
        <v>50</v>
      </c>
      <c r="J61" s="3" t="str">
        <f t="shared" si="1"/>
        <v>WIN</v>
      </c>
      <c r="K61" s="5" t="s">
        <v>218</v>
      </c>
      <c r="L61" s="12">
        <v>0.5</v>
      </c>
      <c r="M61" s="3" t="s">
        <v>37</v>
      </c>
      <c r="N61" s="3" t="s">
        <v>38</v>
      </c>
      <c r="P61" t="str">
        <f t="shared" si="3"/>
        <v>('6c263cd8a4a64896a08232cc8f2c7f84','e13ca9ff25b141a59d60cefccbc008c0','34acd5cd85054176b46de1827846bd21',5,1,4,'UCL I&amp;E','WIN','2023-08-03','12:00','Camden Rhino Turf','NEUTRAL');</v>
      </c>
    </row>
    <row r="62" spans="1:16" x14ac:dyDescent="0.3">
      <c r="A62">
        <v>6</v>
      </c>
      <c r="B62">
        <v>61</v>
      </c>
      <c r="C62" t="s">
        <v>352</v>
      </c>
      <c r="D62" s="3" t="str">
        <f>Competitions!$A$3</f>
        <v>e13ca9ff25b141a59d60cefccbc008c0</v>
      </c>
      <c r="E62" s="3" t="str">
        <f>TeamSeasons!$B$7</f>
        <v>34acd5cd85054176b46de1827846bd21</v>
      </c>
      <c r="F62">
        <v>2</v>
      </c>
      <c r="G62">
        <v>0</v>
      </c>
      <c r="H62" s="3">
        <f t="shared" si="0"/>
        <v>2</v>
      </c>
      <c r="I62" t="s">
        <v>46</v>
      </c>
      <c r="J62" s="3" t="str">
        <f t="shared" si="1"/>
        <v>WIN</v>
      </c>
      <c r="K62" s="5" t="s">
        <v>219</v>
      </c>
      <c r="L62" s="12">
        <v>0.5</v>
      </c>
      <c r="M62" s="3" t="s">
        <v>37</v>
      </c>
      <c r="N62" s="3" t="s">
        <v>38</v>
      </c>
      <c r="P62" t="str">
        <f t="shared" si="3"/>
        <v>('b86a92d6012448fe9346c1d4a85e0c83','e13ca9ff25b141a59d60cefccbc008c0','34acd5cd85054176b46de1827846bd21',2,0,2,'IMGoals','WIN','2023-08-10','12:00','Camden Rhino Turf','NEUTRAL');</v>
      </c>
    </row>
    <row r="63" spans="1:16" x14ac:dyDescent="0.3">
      <c r="A63">
        <v>7</v>
      </c>
      <c r="B63">
        <v>62</v>
      </c>
      <c r="C63" t="s">
        <v>353</v>
      </c>
      <c r="D63" s="3" t="str">
        <f>Competitions!$A$3</f>
        <v>e13ca9ff25b141a59d60cefccbc008c0</v>
      </c>
      <c r="E63" s="3" t="str">
        <f>TeamSeasons!$B$8</f>
        <v>2aee4b30051548238eb101734b279996</v>
      </c>
      <c r="F63">
        <v>3</v>
      </c>
      <c r="G63">
        <v>5</v>
      </c>
      <c r="H63" s="3">
        <f t="shared" si="0"/>
        <v>-2</v>
      </c>
      <c r="I63" t="s">
        <v>51</v>
      </c>
      <c r="J63" s="3" t="str">
        <f t="shared" si="1"/>
        <v>LOSS</v>
      </c>
      <c r="K63" t="s">
        <v>220</v>
      </c>
      <c r="L63" s="12">
        <v>0.5</v>
      </c>
      <c r="M63" s="3" t="s">
        <v>37</v>
      </c>
      <c r="N63" s="3" t="s">
        <v>38</v>
      </c>
      <c r="P63" t="str">
        <f t="shared" si="3"/>
        <v>('967cfdb46ab74c50a42ccfcbf660c5d0','e13ca9ff25b141a59d60cefccbc008c0','2aee4b30051548238eb101734b279996',3,5,-2,'One Lung FC','LOSS','2023-08-17','12:00','Camden Rhino Turf','NEUTRAL');</v>
      </c>
    </row>
    <row r="64" spans="1:16" x14ac:dyDescent="0.3">
      <c r="A64">
        <v>7</v>
      </c>
      <c r="B64">
        <v>63</v>
      </c>
      <c r="C64" t="s">
        <v>354</v>
      </c>
      <c r="D64" s="3" t="str">
        <f>Competitions!$A$3</f>
        <v>e13ca9ff25b141a59d60cefccbc008c0</v>
      </c>
      <c r="E64" s="3" t="str">
        <f>TeamSeasons!$B$8</f>
        <v>2aee4b30051548238eb101734b279996</v>
      </c>
      <c r="F64">
        <v>8</v>
      </c>
      <c r="G64">
        <v>9</v>
      </c>
      <c r="H64" s="3">
        <f t="shared" si="0"/>
        <v>-1</v>
      </c>
      <c r="I64" t="s">
        <v>52</v>
      </c>
      <c r="J64" s="3" t="str">
        <f t="shared" si="1"/>
        <v>LOSS</v>
      </c>
      <c r="K64" t="s">
        <v>221</v>
      </c>
      <c r="L64" s="12">
        <v>0.5</v>
      </c>
      <c r="M64" s="3" t="s">
        <v>37</v>
      </c>
      <c r="N64" s="3" t="s">
        <v>38</v>
      </c>
      <c r="P64" t="str">
        <f t="shared" si="3"/>
        <v>('5ea10ca4226b4eb9ba791d14dd8529c4','e13ca9ff25b141a59d60cefccbc008c0','2aee4b30051548238eb101734b279996',8,9,-1,'Secret Curry Club','LOSS','2023-08-24','12:00','Camden Rhino Turf','NEUTRAL');</v>
      </c>
    </row>
    <row r="65" spans="1:16" x14ac:dyDescent="0.3">
      <c r="A65">
        <v>7</v>
      </c>
      <c r="B65">
        <v>64</v>
      </c>
      <c r="C65" t="s">
        <v>355</v>
      </c>
      <c r="D65" s="3" t="str">
        <f>Competitions!$A$3</f>
        <v>e13ca9ff25b141a59d60cefccbc008c0</v>
      </c>
      <c r="E65" s="3" t="str">
        <f>TeamSeasons!$B$8</f>
        <v>2aee4b30051548238eb101734b279996</v>
      </c>
      <c r="F65">
        <v>3</v>
      </c>
      <c r="G65">
        <v>7</v>
      </c>
      <c r="H65" s="3">
        <f t="shared" si="0"/>
        <v>-4</v>
      </c>
      <c r="I65" t="s">
        <v>53</v>
      </c>
      <c r="J65" s="3" t="str">
        <f t="shared" si="1"/>
        <v>LOSS</v>
      </c>
      <c r="K65" t="s">
        <v>222</v>
      </c>
      <c r="L65" s="12">
        <v>0.5</v>
      </c>
      <c r="M65" s="3" t="s">
        <v>37</v>
      </c>
      <c r="N65" s="3" t="s">
        <v>38</v>
      </c>
      <c r="P65" t="str">
        <f t="shared" si="3"/>
        <v>('2266878678004aa2b4e02bde6e0cda03','e13ca9ff25b141a59d60cefccbc008c0','2aee4b30051548238eb101734b279996',3,7,-4,'Charli xGX','LOSS','2023-08-31','12:00','Camden Rhino Turf','NEUTRAL');</v>
      </c>
    </row>
    <row r="66" spans="1:16" x14ac:dyDescent="0.3">
      <c r="A66">
        <v>7</v>
      </c>
      <c r="B66">
        <v>65</v>
      </c>
      <c r="C66" t="s">
        <v>356</v>
      </c>
      <c r="D66" s="3" t="str">
        <f>Competitions!$A$3</f>
        <v>e13ca9ff25b141a59d60cefccbc008c0</v>
      </c>
      <c r="E66" s="3" t="str">
        <f>TeamSeasons!$B$8</f>
        <v>2aee4b30051548238eb101734b279996</v>
      </c>
      <c r="F66">
        <v>2</v>
      </c>
      <c r="G66">
        <v>10</v>
      </c>
      <c r="H66" s="3">
        <f t="shared" si="0"/>
        <v>-8</v>
      </c>
      <c r="I66" t="s">
        <v>54</v>
      </c>
      <c r="J66" s="3" t="str">
        <f t="shared" si="1"/>
        <v>LOSS</v>
      </c>
      <c r="K66" s="5" t="s">
        <v>223</v>
      </c>
      <c r="L66" s="12">
        <v>0.5</v>
      </c>
      <c r="M66" s="3" t="s">
        <v>37</v>
      </c>
      <c r="N66" s="3" t="s">
        <v>38</v>
      </c>
      <c r="P66" t="str">
        <f t="shared" si="3"/>
        <v>('e63003fd6abd4d35bd3572247bed640f','e13ca9ff25b141a59d60cefccbc008c0','2aee4b30051548238eb101734b279996',2,10,-8,'Parade Ground','LOSS','2023-09-07','12:00','Camden Rhino Turf','NEUTRAL');</v>
      </c>
    </row>
    <row r="67" spans="1:16" x14ac:dyDescent="0.3">
      <c r="A67">
        <v>7</v>
      </c>
      <c r="B67">
        <v>66</v>
      </c>
      <c r="C67" t="s">
        <v>357</v>
      </c>
      <c r="D67" s="3" t="str">
        <f>Competitions!$A$3</f>
        <v>e13ca9ff25b141a59d60cefccbc008c0</v>
      </c>
      <c r="E67" s="3" t="str">
        <f>TeamSeasons!$B$8</f>
        <v>2aee4b30051548238eb101734b279996</v>
      </c>
      <c r="F67">
        <v>4</v>
      </c>
      <c r="G67">
        <v>4</v>
      </c>
      <c r="H67" s="3">
        <f t="shared" ref="H67:H130" si="4">F67-G67</f>
        <v>0</v>
      </c>
      <c r="I67" t="s">
        <v>30</v>
      </c>
      <c r="J67" s="3" t="str">
        <f t="shared" ref="J67:J130" si="5">IF(F67&gt;G67,"WIN",IF(F67=G67,"DRAW","LOSS"))</f>
        <v>DRAW</v>
      </c>
      <c r="K67" t="s">
        <v>224</v>
      </c>
      <c r="L67" s="12">
        <v>0.5</v>
      </c>
      <c r="M67" s="3" t="s">
        <v>37</v>
      </c>
      <c r="N67" s="3" t="s">
        <v>38</v>
      </c>
      <c r="P67" t="str">
        <f t="shared" si="3"/>
        <v>('6e4061faf63f4179b46310c1bc2413f6','e13ca9ff25b141a59d60cefccbc008c0','2aee4b30051548238eb101734b279996',4,4,0,'Real Sociedistancing','DRAW','2023-09-14','12:00','Camden Rhino Turf','NEUTRAL');</v>
      </c>
    </row>
    <row r="68" spans="1:16" x14ac:dyDescent="0.3">
      <c r="A68">
        <v>7</v>
      </c>
      <c r="B68">
        <v>67</v>
      </c>
      <c r="C68" t="s">
        <v>358</v>
      </c>
      <c r="D68" s="3" t="str">
        <f>Competitions!$A$3</f>
        <v>e13ca9ff25b141a59d60cefccbc008c0</v>
      </c>
      <c r="E68" s="3" t="str">
        <f>TeamSeasons!$B$8</f>
        <v>2aee4b30051548238eb101734b279996</v>
      </c>
      <c r="F68">
        <v>7</v>
      </c>
      <c r="G68">
        <v>6</v>
      </c>
      <c r="H68" s="3">
        <f t="shared" si="4"/>
        <v>1</v>
      </c>
      <c r="I68" t="s">
        <v>51</v>
      </c>
      <c r="J68" s="3" t="str">
        <f t="shared" si="5"/>
        <v>WIN</v>
      </c>
      <c r="K68" t="s">
        <v>225</v>
      </c>
      <c r="L68" s="12">
        <v>0.5</v>
      </c>
      <c r="M68" s="3" t="s">
        <v>37</v>
      </c>
      <c r="N68" s="3" t="s">
        <v>38</v>
      </c>
      <c r="P68" t="str">
        <f t="shared" si="3"/>
        <v>('0abe2ede44ee418ea9cdda54f0b5bd69','e13ca9ff25b141a59d60cefccbc008c0','2aee4b30051548238eb101734b279996',7,6,1,'One Lung FC','WIN','2023-09-21','12:00','Camden Rhino Turf','NEUTRAL');</v>
      </c>
    </row>
    <row r="69" spans="1:16" x14ac:dyDescent="0.3">
      <c r="A69">
        <v>7</v>
      </c>
      <c r="B69">
        <v>68</v>
      </c>
      <c r="C69" t="s">
        <v>359</v>
      </c>
      <c r="D69" s="3" t="str">
        <f>Competitions!$A$3</f>
        <v>e13ca9ff25b141a59d60cefccbc008c0</v>
      </c>
      <c r="E69" s="3" t="str">
        <f>TeamSeasons!$B$8</f>
        <v>2aee4b30051548238eb101734b279996</v>
      </c>
      <c r="F69">
        <v>7</v>
      </c>
      <c r="G69">
        <v>6</v>
      </c>
      <c r="H69" s="3">
        <f t="shared" si="4"/>
        <v>1</v>
      </c>
      <c r="I69" t="s">
        <v>52</v>
      </c>
      <c r="J69" s="3" t="str">
        <f t="shared" si="5"/>
        <v>WIN</v>
      </c>
      <c r="K69" t="s">
        <v>226</v>
      </c>
      <c r="L69" s="12">
        <v>0.5</v>
      </c>
      <c r="M69" s="3" t="s">
        <v>37</v>
      </c>
      <c r="N69" s="3" t="s">
        <v>38</v>
      </c>
      <c r="P69" t="str">
        <f t="shared" si="3"/>
        <v>('47ee67ee8cf540b8b6c604f12f0b43fd','e13ca9ff25b141a59d60cefccbc008c0','2aee4b30051548238eb101734b279996',7,6,1,'Secret Curry Club','WIN','2023-09-28','12:00','Camden Rhino Turf','NEUTRAL');</v>
      </c>
    </row>
    <row r="70" spans="1:16" x14ac:dyDescent="0.3">
      <c r="A70">
        <v>7</v>
      </c>
      <c r="B70">
        <v>69</v>
      </c>
      <c r="C70" t="s">
        <v>360</v>
      </c>
      <c r="D70" s="3" t="str">
        <f>Competitions!$A$3</f>
        <v>e13ca9ff25b141a59d60cefccbc008c0</v>
      </c>
      <c r="E70" s="3" t="str">
        <f>TeamSeasons!$B$8</f>
        <v>2aee4b30051548238eb101734b279996</v>
      </c>
      <c r="F70">
        <v>1</v>
      </c>
      <c r="G70">
        <v>9</v>
      </c>
      <c r="H70" s="3">
        <f t="shared" si="4"/>
        <v>-8</v>
      </c>
      <c r="I70" t="s">
        <v>53</v>
      </c>
      <c r="J70" s="3" t="str">
        <f t="shared" si="5"/>
        <v>LOSS</v>
      </c>
      <c r="K70" s="5" t="s">
        <v>227</v>
      </c>
      <c r="L70" s="12">
        <v>0.5</v>
      </c>
      <c r="M70" s="3" t="s">
        <v>37</v>
      </c>
      <c r="N70" s="3" t="s">
        <v>38</v>
      </c>
      <c r="P70" t="str">
        <f t="shared" si="3"/>
        <v>('64b6abe1da3040cfb0c8cb510880dd38','e13ca9ff25b141a59d60cefccbc008c0','2aee4b30051548238eb101734b279996',1,9,-8,'Charli xGX','LOSS','2023-10-05','12:00','Camden Rhino Turf','NEUTRAL');</v>
      </c>
    </row>
    <row r="71" spans="1:16" x14ac:dyDescent="0.3">
      <c r="A71">
        <v>7</v>
      </c>
      <c r="B71">
        <v>70</v>
      </c>
      <c r="C71" t="s">
        <v>361</v>
      </c>
      <c r="D71" s="3" t="str">
        <f>Competitions!$A$3</f>
        <v>e13ca9ff25b141a59d60cefccbc008c0</v>
      </c>
      <c r="E71" s="3" t="str">
        <f>TeamSeasons!$B$8</f>
        <v>2aee4b30051548238eb101734b279996</v>
      </c>
      <c r="F71">
        <v>0</v>
      </c>
      <c r="G71">
        <v>6</v>
      </c>
      <c r="H71" s="3">
        <f t="shared" si="4"/>
        <v>-6</v>
      </c>
      <c r="I71" t="s">
        <v>54</v>
      </c>
      <c r="J71" s="3" t="str">
        <f t="shared" si="5"/>
        <v>LOSS</v>
      </c>
      <c r="K71" s="5" t="s">
        <v>228</v>
      </c>
      <c r="L71" s="12">
        <v>0.5</v>
      </c>
      <c r="M71" s="3" t="s">
        <v>37</v>
      </c>
      <c r="N71" s="3" t="s">
        <v>38</v>
      </c>
      <c r="P71" t="str">
        <f t="shared" si="3"/>
        <v>('09a4d4569616479e864138fcb68e7cb1','e13ca9ff25b141a59d60cefccbc008c0','2aee4b30051548238eb101734b279996',0,6,-6,'Parade Ground','LOSS','2023-10-12','12:00','Camden Rhino Turf','NEUTRAL');</v>
      </c>
    </row>
    <row r="72" spans="1:16" x14ac:dyDescent="0.3">
      <c r="A72">
        <v>7</v>
      </c>
      <c r="B72">
        <v>71</v>
      </c>
      <c r="C72" t="s">
        <v>362</v>
      </c>
      <c r="D72" s="3" t="str">
        <f>Competitions!$A$3</f>
        <v>e13ca9ff25b141a59d60cefccbc008c0</v>
      </c>
      <c r="E72" s="3" t="str">
        <f>TeamSeasons!$B$8</f>
        <v>2aee4b30051548238eb101734b279996</v>
      </c>
      <c r="F72">
        <v>6</v>
      </c>
      <c r="G72">
        <v>8</v>
      </c>
      <c r="H72" s="3">
        <f t="shared" si="4"/>
        <v>-2</v>
      </c>
      <c r="I72" t="s">
        <v>30</v>
      </c>
      <c r="J72" s="3" t="str">
        <f t="shared" si="5"/>
        <v>LOSS</v>
      </c>
      <c r="K72" t="s">
        <v>229</v>
      </c>
      <c r="L72" s="12">
        <v>0.5</v>
      </c>
      <c r="M72" s="3" t="s">
        <v>37</v>
      </c>
      <c r="N72" s="3" t="s">
        <v>38</v>
      </c>
      <c r="P72" t="str">
        <f t="shared" si="3"/>
        <v>('834c806a2d7d410a83d1a91554d299a2','e13ca9ff25b141a59d60cefccbc008c0','2aee4b30051548238eb101734b279996',6,8,-2,'Real Sociedistancing','LOSS','2023-10-19','12:00','Camden Rhino Turf','NEUTRAL');</v>
      </c>
    </row>
    <row r="73" spans="1:16" x14ac:dyDescent="0.3">
      <c r="A73">
        <v>8</v>
      </c>
      <c r="B73">
        <v>72</v>
      </c>
      <c r="C73" t="s">
        <v>363</v>
      </c>
      <c r="D73" s="3" t="str">
        <f>Competitions!$A$3</f>
        <v>e13ca9ff25b141a59d60cefccbc008c0</v>
      </c>
      <c r="E73" s="3" t="str">
        <f>TeamSeasons!$B$9</f>
        <v>77d2f0eda1774440b2131a1d666c6390</v>
      </c>
      <c r="F73">
        <v>8</v>
      </c>
      <c r="G73">
        <v>5</v>
      </c>
      <c r="H73" s="3">
        <f t="shared" si="4"/>
        <v>3</v>
      </c>
      <c r="I73" t="s">
        <v>55</v>
      </c>
      <c r="J73" s="3" t="str">
        <f t="shared" si="5"/>
        <v>WIN</v>
      </c>
      <c r="K73" t="s">
        <v>230</v>
      </c>
      <c r="L73" s="12">
        <v>0.5</v>
      </c>
      <c r="M73" s="3" t="s">
        <v>37</v>
      </c>
      <c r="N73" s="3" t="s">
        <v>38</v>
      </c>
      <c r="P73" t="str">
        <f t="shared" si="3"/>
        <v>('08cef22139264fefa3b758900328e511','e13ca9ff25b141a59d60cefccbc008c0','77d2f0eda1774440b2131a1d666c6390',8,5,3,'FC Polyakov','WIN','2023-10-26','12:00','Camden Rhino Turf','NEUTRAL');</v>
      </c>
    </row>
    <row r="74" spans="1:16" x14ac:dyDescent="0.3">
      <c r="A74">
        <v>8</v>
      </c>
      <c r="B74">
        <v>73</v>
      </c>
      <c r="C74" t="s">
        <v>364</v>
      </c>
      <c r="D74" s="3" t="str">
        <f>Competitions!$A$3</f>
        <v>e13ca9ff25b141a59d60cefccbc008c0</v>
      </c>
      <c r="E74" s="3" t="str">
        <f>TeamSeasons!$B$9</f>
        <v>77d2f0eda1774440b2131a1d666c6390</v>
      </c>
      <c r="F74">
        <v>3</v>
      </c>
      <c r="G74">
        <v>8</v>
      </c>
      <c r="H74" s="3">
        <f t="shared" si="4"/>
        <v>-5</v>
      </c>
      <c r="I74" t="s">
        <v>52</v>
      </c>
      <c r="J74" s="3" t="str">
        <f t="shared" si="5"/>
        <v>LOSS</v>
      </c>
      <c r="K74" s="5" t="s">
        <v>231</v>
      </c>
      <c r="L74" s="12">
        <v>0.5</v>
      </c>
      <c r="M74" s="3" t="s">
        <v>37</v>
      </c>
      <c r="N74" s="3" t="s">
        <v>38</v>
      </c>
      <c r="P74" t="str">
        <f t="shared" si="3"/>
        <v>('836a0c0d850f4ac0a3fdb35a0bfae8df','e13ca9ff25b141a59d60cefccbc008c0','77d2f0eda1774440b2131a1d666c6390',3,8,-5,'Secret Curry Club','LOSS','2023-11-02','12:00','Camden Rhino Turf','NEUTRAL');</v>
      </c>
    </row>
    <row r="75" spans="1:16" x14ac:dyDescent="0.3">
      <c r="A75">
        <v>8</v>
      </c>
      <c r="B75">
        <v>74</v>
      </c>
      <c r="C75" t="s">
        <v>365</v>
      </c>
      <c r="D75" s="3" t="str">
        <f>Competitions!$A$3</f>
        <v>e13ca9ff25b141a59d60cefccbc008c0</v>
      </c>
      <c r="E75" s="3" t="str">
        <f>TeamSeasons!$B$9</f>
        <v>77d2f0eda1774440b2131a1d666c6390</v>
      </c>
      <c r="F75">
        <v>2</v>
      </c>
      <c r="G75">
        <v>4</v>
      </c>
      <c r="H75" s="3">
        <f t="shared" si="4"/>
        <v>-2</v>
      </c>
      <c r="I75" t="s">
        <v>56</v>
      </c>
      <c r="J75" s="3" t="str">
        <f t="shared" si="5"/>
        <v>LOSS</v>
      </c>
      <c r="K75" s="5" t="s">
        <v>232</v>
      </c>
      <c r="L75" s="12">
        <v>0.5</v>
      </c>
      <c r="M75" s="3" t="s">
        <v>37</v>
      </c>
      <c r="N75" s="3" t="s">
        <v>38</v>
      </c>
      <c r="P75" t="str">
        <f t="shared" si="3"/>
        <v>('d58478a5e5294a56bd1fc942838c0360','e13ca9ff25b141a59d60cefccbc008c0','77d2f0eda1774440b2131a1d666c6390',2,4,-2,'Murder On Zidance','LOSS','2023-11-09','12:00','Camden Rhino Turf','NEUTRAL');</v>
      </c>
    </row>
    <row r="76" spans="1:16" x14ac:dyDescent="0.3">
      <c r="A76">
        <v>8</v>
      </c>
      <c r="B76">
        <v>75</v>
      </c>
      <c r="C76" t="s">
        <v>366</v>
      </c>
      <c r="D76" s="3" t="str">
        <f>Competitions!$A$3</f>
        <v>e13ca9ff25b141a59d60cefccbc008c0</v>
      </c>
      <c r="E76" s="3" t="str">
        <f>TeamSeasons!$B$9</f>
        <v>77d2f0eda1774440b2131a1d666c6390</v>
      </c>
      <c r="F76">
        <v>9</v>
      </c>
      <c r="G76">
        <v>3</v>
      </c>
      <c r="H76" s="3">
        <f t="shared" si="4"/>
        <v>6</v>
      </c>
      <c r="I76" t="s">
        <v>45</v>
      </c>
      <c r="J76" s="3" t="str">
        <f t="shared" si="5"/>
        <v>WIN</v>
      </c>
      <c r="K76" t="s">
        <v>233</v>
      </c>
      <c r="L76" s="12">
        <v>0.5</v>
      </c>
      <c r="M76" s="3" t="s">
        <v>37</v>
      </c>
      <c r="N76" s="3" t="s">
        <v>38</v>
      </c>
      <c r="P76" t="str">
        <f t="shared" si="3"/>
        <v>('b84feeef7e2a4d2d99546a1d7c42933a','e13ca9ff25b141a59d60cefccbc008c0','77d2f0eda1774440b2131a1d666c6390',9,3,6,'Palamara Jagon','WIN','2023-11-16','12:00','Camden Rhino Turf','NEUTRAL');</v>
      </c>
    </row>
    <row r="77" spans="1:16" x14ac:dyDescent="0.3">
      <c r="A77">
        <v>8</v>
      </c>
      <c r="B77">
        <v>76</v>
      </c>
      <c r="C77" t="s">
        <v>367</v>
      </c>
      <c r="D77" s="3" t="str">
        <f>Competitions!$A$3</f>
        <v>e13ca9ff25b141a59d60cefccbc008c0</v>
      </c>
      <c r="E77" s="3" t="str">
        <f>TeamSeasons!$B$9</f>
        <v>77d2f0eda1774440b2131a1d666c6390</v>
      </c>
      <c r="F77">
        <v>4</v>
      </c>
      <c r="G77">
        <v>6</v>
      </c>
      <c r="H77" s="3">
        <f t="shared" si="4"/>
        <v>-2</v>
      </c>
      <c r="I77" t="s">
        <v>30</v>
      </c>
      <c r="J77" s="3" t="str">
        <f t="shared" si="5"/>
        <v>LOSS</v>
      </c>
      <c r="K77" t="s">
        <v>234</v>
      </c>
      <c r="L77" s="12">
        <v>0.5</v>
      </c>
      <c r="M77" s="3" t="s">
        <v>37</v>
      </c>
      <c r="N77" s="3" t="s">
        <v>38</v>
      </c>
      <c r="P77" t="str">
        <f t="shared" si="3"/>
        <v>('a5734bf143294153996949222c2bb97c','e13ca9ff25b141a59d60cefccbc008c0','77d2f0eda1774440b2131a1d666c6390',4,6,-2,'Real Sociedistancing','LOSS','2023-11-23','12:00','Camden Rhino Turf','NEUTRAL');</v>
      </c>
    </row>
    <row r="78" spans="1:16" x14ac:dyDescent="0.3">
      <c r="A78">
        <v>8</v>
      </c>
      <c r="B78">
        <v>77</v>
      </c>
      <c r="C78" t="s">
        <v>368</v>
      </c>
      <c r="D78" s="3" t="str">
        <f>Competitions!$A$3</f>
        <v>e13ca9ff25b141a59d60cefccbc008c0</v>
      </c>
      <c r="E78" s="3" t="str">
        <f>TeamSeasons!$B$9</f>
        <v>77d2f0eda1774440b2131a1d666c6390</v>
      </c>
      <c r="F78">
        <v>5</v>
      </c>
      <c r="G78">
        <v>6</v>
      </c>
      <c r="H78" s="3">
        <f t="shared" si="4"/>
        <v>-1</v>
      </c>
      <c r="I78" t="s">
        <v>55</v>
      </c>
      <c r="J78" s="3" t="str">
        <f t="shared" si="5"/>
        <v>LOSS</v>
      </c>
      <c r="K78" t="s">
        <v>235</v>
      </c>
      <c r="L78" s="12">
        <v>0.5</v>
      </c>
      <c r="M78" s="3" t="s">
        <v>37</v>
      </c>
      <c r="N78" s="3" t="s">
        <v>38</v>
      </c>
      <c r="P78" t="str">
        <f t="shared" si="3"/>
        <v>('7c088b91ce9c4231a1a149c905dbb673','e13ca9ff25b141a59d60cefccbc008c0','77d2f0eda1774440b2131a1d666c6390',5,6,-1,'FC Polyakov','LOSS','2023-11-30','12:00','Camden Rhino Turf','NEUTRAL');</v>
      </c>
    </row>
    <row r="79" spans="1:16" x14ac:dyDescent="0.3">
      <c r="A79">
        <v>8</v>
      </c>
      <c r="B79">
        <v>78</v>
      </c>
      <c r="C79" t="s">
        <v>369</v>
      </c>
      <c r="D79" s="3" t="str">
        <f>Competitions!$A$3</f>
        <v>e13ca9ff25b141a59d60cefccbc008c0</v>
      </c>
      <c r="E79" s="3" t="str">
        <f>TeamSeasons!$B$9</f>
        <v>77d2f0eda1774440b2131a1d666c6390</v>
      </c>
      <c r="F79">
        <v>0</v>
      </c>
      <c r="G79">
        <v>9</v>
      </c>
      <c r="H79" s="3">
        <f t="shared" si="4"/>
        <v>-9</v>
      </c>
      <c r="I79" t="s">
        <v>52</v>
      </c>
      <c r="J79" s="3" t="str">
        <f t="shared" si="5"/>
        <v>LOSS</v>
      </c>
      <c r="K79" s="5" t="s">
        <v>236</v>
      </c>
      <c r="L79" s="12">
        <v>0.5</v>
      </c>
      <c r="M79" s="3" t="s">
        <v>37</v>
      </c>
      <c r="N79" s="3" t="s">
        <v>38</v>
      </c>
      <c r="P79" t="str">
        <f t="shared" si="3"/>
        <v>('6e61c34dea26496f83837b5ff485272e','e13ca9ff25b141a59d60cefccbc008c0','77d2f0eda1774440b2131a1d666c6390',0,9,-9,'Secret Curry Club','LOSS','2023-12-07','12:00','Camden Rhino Turf','NEUTRAL');</v>
      </c>
    </row>
    <row r="80" spans="1:16" x14ac:dyDescent="0.3">
      <c r="A80">
        <v>8</v>
      </c>
      <c r="B80">
        <v>79</v>
      </c>
      <c r="C80" t="s">
        <v>370</v>
      </c>
      <c r="D80" s="3" t="str">
        <f>Competitions!$A$3</f>
        <v>e13ca9ff25b141a59d60cefccbc008c0</v>
      </c>
      <c r="E80" s="3" t="str">
        <f>TeamSeasons!$B$9</f>
        <v>77d2f0eda1774440b2131a1d666c6390</v>
      </c>
      <c r="F80">
        <v>10</v>
      </c>
      <c r="G80">
        <v>6</v>
      </c>
      <c r="H80" s="3">
        <f t="shared" si="4"/>
        <v>4</v>
      </c>
      <c r="I80" t="s">
        <v>45</v>
      </c>
      <c r="J80" s="3" t="str">
        <f t="shared" si="5"/>
        <v>WIN</v>
      </c>
      <c r="K80" t="s">
        <v>237</v>
      </c>
      <c r="L80" s="12">
        <v>0.5</v>
      </c>
      <c r="M80" s="3" t="s">
        <v>37</v>
      </c>
      <c r="N80" s="3" t="s">
        <v>38</v>
      </c>
      <c r="P80" t="str">
        <f t="shared" si="3"/>
        <v>('801fede2032649d08d42e1a033453138','e13ca9ff25b141a59d60cefccbc008c0','77d2f0eda1774440b2131a1d666c6390',10,6,4,'Palamara Jagon','WIN','2023-12-14','12:00','Camden Rhino Turf','NEUTRAL');</v>
      </c>
    </row>
    <row r="81" spans="1:16" x14ac:dyDescent="0.3">
      <c r="A81">
        <v>8</v>
      </c>
      <c r="B81">
        <v>80</v>
      </c>
      <c r="C81" t="s">
        <v>371</v>
      </c>
      <c r="D81" s="3" t="str">
        <f>Competitions!$A$3</f>
        <v>e13ca9ff25b141a59d60cefccbc008c0</v>
      </c>
      <c r="E81" s="3" t="str">
        <f>TeamSeasons!$B$9</f>
        <v>77d2f0eda1774440b2131a1d666c6390</v>
      </c>
      <c r="F81">
        <v>9</v>
      </c>
      <c r="G81">
        <v>1</v>
      </c>
      <c r="H81" s="3">
        <f t="shared" si="4"/>
        <v>8</v>
      </c>
      <c r="I81" t="s">
        <v>30</v>
      </c>
      <c r="J81" s="3" t="str">
        <f t="shared" si="5"/>
        <v>WIN</v>
      </c>
      <c r="K81" s="5" t="s">
        <v>238</v>
      </c>
      <c r="L81" s="12">
        <v>0.5</v>
      </c>
      <c r="M81" s="3" t="s">
        <v>37</v>
      </c>
      <c r="N81" s="3" t="s">
        <v>38</v>
      </c>
      <c r="P81" t="str">
        <f t="shared" si="3"/>
        <v>('43366f8861814cb583497643da8c68f0','e13ca9ff25b141a59d60cefccbc008c0','77d2f0eda1774440b2131a1d666c6390',9,1,8,'Real Sociedistancing','WIN','2024-01-11','12:00','Camden Rhino Turf','NEUTRAL');</v>
      </c>
    </row>
    <row r="82" spans="1:16" x14ac:dyDescent="0.3">
      <c r="A82">
        <v>8</v>
      </c>
      <c r="B82">
        <v>81</v>
      </c>
      <c r="C82" t="s">
        <v>372</v>
      </c>
      <c r="D82" s="3" t="str">
        <f>Competitions!$A$3</f>
        <v>e13ca9ff25b141a59d60cefccbc008c0</v>
      </c>
      <c r="E82" s="3" t="str">
        <f>TeamSeasons!$B$9</f>
        <v>77d2f0eda1774440b2131a1d666c6390</v>
      </c>
      <c r="F82">
        <v>11</v>
      </c>
      <c r="G82">
        <v>5</v>
      </c>
      <c r="H82" s="3">
        <f t="shared" si="4"/>
        <v>6</v>
      </c>
      <c r="I82" t="s">
        <v>56</v>
      </c>
      <c r="J82" s="3" t="str">
        <f t="shared" si="5"/>
        <v>WIN</v>
      </c>
      <c r="K82" t="s">
        <v>239</v>
      </c>
      <c r="L82" s="12">
        <v>0.5</v>
      </c>
      <c r="M82" s="3" t="s">
        <v>37</v>
      </c>
      <c r="N82" s="3" t="s">
        <v>38</v>
      </c>
      <c r="P82" t="str">
        <f t="shared" si="3"/>
        <v>('762045e31b794956a05edc138b74beb8','e13ca9ff25b141a59d60cefccbc008c0','77d2f0eda1774440b2131a1d666c6390',11,5,6,'Murder On Zidance','WIN','2024-01-18','12:00','Camden Rhino Turf','NEUTRAL');</v>
      </c>
    </row>
    <row r="83" spans="1:16" x14ac:dyDescent="0.3">
      <c r="A83">
        <v>9</v>
      </c>
      <c r="B83">
        <v>82</v>
      </c>
      <c r="C83" t="s">
        <v>373</v>
      </c>
      <c r="D83" s="3" t="str">
        <f>Competitions!$A$3</f>
        <v>e13ca9ff25b141a59d60cefccbc008c0</v>
      </c>
      <c r="E83" s="3" t="str">
        <f>TeamSeasons!$B$10</f>
        <v>896ac0a541f74b03b06608063829ac63</v>
      </c>
      <c r="F83">
        <v>3</v>
      </c>
      <c r="G83">
        <v>4</v>
      </c>
      <c r="H83" s="3">
        <f t="shared" si="4"/>
        <v>-1</v>
      </c>
      <c r="I83" t="s">
        <v>57</v>
      </c>
      <c r="J83" s="3" t="str">
        <f t="shared" si="5"/>
        <v>LOSS</v>
      </c>
      <c r="K83" t="s">
        <v>240</v>
      </c>
      <c r="L83" s="12">
        <v>0.5</v>
      </c>
      <c r="M83" s="3" t="s">
        <v>37</v>
      </c>
      <c r="N83" s="3" t="s">
        <v>38</v>
      </c>
      <c r="P83" t="str">
        <f t="shared" si="3"/>
        <v>('34ac7a2d73384cb4bec07a0be6117a37','e13ca9ff25b141a59d60cefccbc008c0','896ac0a541f74b03b06608063829ac63',3,4,-1,'Who Shot Steve McLaren F.C.','LOSS','2024-01-25','12:00','Camden Rhino Turf','NEUTRAL');</v>
      </c>
    </row>
    <row r="84" spans="1:16" x14ac:dyDescent="0.3">
      <c r="A84">
        <v>9</v>
      </c>
      <c r="B84">
        <v>83</v>
      </c>
      <c r="C84" t="s">
        <v>374</v>
      </c>
      <c r="D84" s="3" t="str">
        <f>Competitions!$A$3</f>
        <v>e13ca9ff25b141a59d60cefccbc008c0</v>
      </c>
      <c r="E84" s="3" t="str">
        <f>TeamSeasons!$B$10</f>
        <v>896ac0a541f74b03b06608063829ac63</v>
      </c>
      <c r="F84">
        <v>5</v>
      </c>
      <c r="G84">
        <v>3</v>
      </c>
      <c r="H84" s="3">
        <f t="shared" si="4"/>
        <v>2</v>
      </c>
      <c r="I84" t="s">
        <v>58</v>
      </c>
      <c r="J84" s="3" t="str">
        <f t="shared" si="5"/>
        <v>WIN</v>
      </c>
      <c r="K84" s="5" t="s">
        <v>241</v>
      </c>
      <c r="L84" s="12">
        <v>0.5</v>
      </c>
      <c r="M84" s="3" t="s">
        <v>37</v>
      </c>
      <c r="N84" s="3" t="s">
        <v>38</v>
      </c>
      <c r="P84" t="str">
        <f t="shared" si="3"/>
        <v>('da639e8844e24a258545aa8dbd898901','e13ca9ff25b141a59d60cefccbc008c0','896ac0a541f74b03b06608063829ac63',5,3,2,'The Playmakers','WIN','2024-02-01','12:00','Camden Rhino Turf','NEUTRAL');</v>
      </c>
    </row>
    <row r="85" spans="1:16" x14ac:dyDescent="0.3">
      <c r="A85">
        <v>9</v>
      </c>
      <c r="B85">
        <v>84</v>
      </c>
      <c r="C85" t="s">
        <v>375</v>
      </c>
      <c r="D85" s="3" t="str">
        <f>Competitions!$A$3</f>
        <v>e13ca9ff25b141a59d60cefccbc008c0</v>
      </c>
      <c r="E85" s="3" t="str">
        <f>TeamSeasons!$B$10</f>
        <v>896ac0a541f74b03b06608063829ac63</v>
      </c>
      <c r="F85">
        <v>24</v>
      </c>
      <c r="G85">
        <v>5</v>
      </c>
      <c r="H85" s="3">
        <f t="shared" si="4"/>
        <v>19</v>
      </c>
      <c r="I85" t="s">
        <v>59</v>
      </c>
      <c r="J85" s="3" t="str">
        <f t="shared" si="5"/>
        <v>WIN</v>
      </c>
      <c r="K85" s="5" t="s">
        <v>242</v>
      </c>
      <c r="L85" s="12">
        <v>0.5</v>
      </c>
      <c r="M85" s="3" t="s">
        <v>37</v>
      </c>
      <c r="N85" s="3" t="s">
        <v>38</v>
      </c>
      <c r="P85" t="str">
        <f t="shared" si="3"/>
        <v>('010d88f7fd4d4fa089c498728fd95175','e13ca9ff25b141a59d60cefccbc008c0','896ac0a541f74b03b06608063829ac63',24,5,19,'Heron FC','WIN','2024-02-08','12:00','Camden Rhino Turf','NEUTRAL');</v>
      </c>
    </row>
    <row r="86" spans="1:16" x14ac:dyDescent="0.3">
      <c r="A86">
        <v>9</v>
      </c>
      <c r="B86">
        <v>85</v>
      </c>
      <c r="C86" t="s">
        <v>376</v>
      </c>
      <c r="D86" s="3" t="str">
        <f>Competitions!$A$3</f>
        <v>e13ca9ff25b141a59d60cefccbc008c0</v>
      </c>
      <c r="E86" s="3" t="str">
        <f>TeamSeasons!$B$10</f>
        <v>896ac0a541f74b03b06608063829ac63</v>
      </c>
      <c r="F86">
        <v>9</v>
      </c>
      <c r="G86">
        <v>8</v>
      </c>
      <c r="H86" s="3">
        <f t="shared" si="4"/>
        <v>1</v>
      </c>
      <c r="I86" t="s">
        <v>45</v>
      </c>
      <c r="J86" s="3" t="str">
        <f t="shared" si="5"/>
        <v>WIN</v>
      </c>
      <c r="K86" t="s">
        <v>243</v>
      </c>
      <c r="L86" s="12">
        <v>0.5</v>
      </c>
      <c r="M86" s="3" t="s">
        <v>37</v>
      </c>
      <c r="N86" s="3" t="s">
        <v>38</v>
      </c>
      <c r="P86" t="str">
        <f t="shared" si="3"/>
        <v>('1835b0af46594d0daa87e9dcb905b7e7','e13ca9ff25b141a59d60cefccbc008c0','896ac0a541f74b03b06608063829ac63',9,8,1,'Palamara Jagon','WIN','2024-02-15','12:00','Camden Rhino Turf','NEUTRAL');</v>
      </c>
    </row>
    <row r="87" spans="1:16" x14ac:dyDescent="0.3">
      <c r="A87">
        <v>9</v>
      </c>
      <c r="B87">
        <v>86</v>
      </c>
      <c r="C87" t="s">
        <v>377</v>
      </c>
      <c r="D87" s="3" t="str">
        <f>Competitions!$A$3</f>
        <v>e13ca9ff25b141a59d60cefccbc008c0</v>
      </c>
      <c r="E87" s="3" t="str">
        <f>TeamSeasons!$B$10</f>
        <v>896ac0a541f74b03b06608063829ac63</v>
      </c>
      <c r="F87">
        <v>7</v>
      </c>
      <c r="G87">
        <v>3</v>
      </c>
      <c r="H87" s="3">
        <f t="shared" si="4"/>
        <v>4</v>
      </c>
      <c r="I87" t="s">
        <v>60</v>
      </c>
      <c r="J87" s="3" t="str">
        <f t="shared" si="5"/>
        <v>WIN</v>
      </c>
      <c r="K87" t="s">
        <v>244</v>
      </c>
      <c r="L87" s="12">
        <v>0.5</v>
      </c>
      <c r="M87" s="3" t="s">
        <v>37</v>
      </c>
      <c r="N87" s="3" t="s">
        <v>38</v>
      </c>
      <c r="P87" t="str">
        <f t="shared" si="3"/>
        <v>('975833b96af148898aa910b6d793d586','e13ca9ff25b141a59d60cefccbc008c0','896ac0a541f74b03b06608063829ac63',7,3,4,'Old Sexy Lions','WIN','2024-02-22','12:00','Camden Rhino Turf','NEUTRAL');</v>
      </c>
    </row>
    <row r="88" spans="1:16" x14ac:dyDescent="0.3">
      <c r="A88">
        <v>9</v>
      </c>
      <c r="B88">
        <v>87</v>
      </c>
      <c r="C88" t="s">
        <v>378</v>
      </c>
      <c r="D88" s="3" t="str">
        <f>Competitions!$A$3</f>
        <v>e13ca9ff25b141a59d60cefccbc008c0</v>
      </c>
      <c r="E88" s="3" t="str">
        <f>TeamSeasons!$B$10</f>
        <v>896ac0a541f74b03b06608063829ac63</v>
      </c>
      <c r="F88">
        <v>6</v>
      </c>
      <c r="G88">
        <v>5</v>
      </c>
      <c r="H88" s="3">
        <f t="shared" si="4"/>
        <v>1</v>
      </c>
      <c r="I88" t="s">
        <v>57</v>
      </c>
      <c r="J88" s="3" t="str">
        <f t="shared" si="5"/>
        <v>WIN</v>
      </c>
      <c r="K88" t="s">
        <v>245</v>
      </c>
      <c r="L88" s="12">
        <v>0.5</v>
      </c>
      <c r="M88" s="3" t="s">
        <v>37</v>
      </c>
      <c r="N88" s="3" t="s">
        <v>38</v>
      </c>
      <c r="P88" t="str">
        <f t="shared" si="3"/>
        <v>('2291485f7f72414ab5b731de8e5b566b','e13ca9ff25b141a59d60cefccbc008c0','896ac0a541f74b03b06608063829ac63',6,5,1,'Who Shot Steve McLaren F.C.','WIN','2024-02-29','12:00','Camden Rhino Turf','NEUTRAL');</v>
      </c>
    </row>
    <row r="89" spans="1:16" x14ac:dyDescent="0.3">
      <c r="A89">
        <v>9</v>
      </c>
      <c r="B89">
        <v>88</v>
      </c>
      <c r="C89" t="s">
        <v>379</v>
      </c>
      <c r="D89" s="3" t="str">
        <f>Competitions!$A$3</f>
        <v>e13ca9ff25b141a59d60cefccbc008c0</v>
      </c>
      <c r="E89" s="3" t="str">
        <f>TeamSeasons!$B$10</f>
        <v>896ac0a541f74b03b06608063829ac63</v>
      </c>
      <c r="F89">
        <v>3</v>
      </c>
      <c r="G89">
        <v>7</v>
      </c>
      <c r="H89" s="3">
        <f t="shared" si="4"/>
        <v>-4</v>
      </c>
      <c r="I89" t="s">
        <v>58</v>
      </c>
      <c r="J89" s="3" t="str">
        <f t="shared" si="5"/>
        <v>LOSS</v>
      </c>
      <c r="K89" s="5" t="s">
        <v>246</v>
      </c>
      <c r="L89" s="12">
        <v>0.5</v>
      </c>
      <c r="M89" s="3" t="s">
        <v>37</v>
      </c>
      <c r="N89" s="3" t="s">
        <v>38</v>
      </c>
      <c r="P89" t="str">
        <f t="shared" ref="P89:P135" si="6">"('"&amp;C89&amp;"','"&amp;D89&amp;"','"&amp;E89&amp;"',"&amp;F89&amp;","&amp;G89&amp;","&amp;H89&amp;",'"&amp;I89&amp;"','"&amp;J89&amp;"','"&amp;K89&amp;"','"&amp;_xlfn.CONCAT(TEXT(HOUR(L89),"00"),":",TEXT(MINUTE(L89),"00"))&amp;"','"&amp;M89&amp;"','"&amp;N89&amp;"');"</f>
        <v>('f965a9d2f3994161a7bcdd84d993c31c','e13ca9ff25b141a59d60cefccbc008c0','896ac0a541f74b03b06608063829ac63',3,7,-4,'The Playmakers','LOSS','2024-03-07','12:00','Camden Rhino Turf','NEUTRAL');</v>
      </c>
    </row>
    <row r="90" spans="1:16" x14ac:dyDescent="0.3">
      <c r="A90">
        <v>9</v>
      </c>
      <c r="B90">
        <v>89</v>
      </c>
      <c r="C90" t="s">
        <v>380</v>
      </c>
      <c r="D90" s="3" t="str">
        <f>Competitions!$A$3</f>
        <v>e13ca9ff25b141a59d60cefccbc008c0</v>
      </c>
      <c r="E90" s="3" t="str">
        <f>TeamSeasons!$B$10</f>
        <v>896ac0a541f74b03b06608063829ac63</v>
      </c>
      <c r="F90">
        <v>6</v>
      </c>
      <c r="G90">
        <v>5</v>
      </c>
      <c r="H90" s="3">
        <f t="shared" si="4"/>
        <v>1</v>
      </c>
      <c r="I90" t="s">
        <v>59</v>
      </c>
      <c r="J90" s="3" t="str">
        <f t="shared" si="5"/>
        <v>WIN</v>
      </c>
      <c r="K90" t="s">
        <v>247</v>
      </c>
      <c r="L90" s="12">
        <v>0.5</v>
      </c>
      <c r="M90" s="3" t="s">
        <v>37</v>
      </c>
      <c r="N90" s="3" t="s">
        <v>38</v>
      </c>
      <c r="P90" t="str">
        <f t="shared" si="6"/>
        <v>('0f624982345942a0b54c1492bb3258a2','e13ca9ff25b141a59d60cefccbc008c0','896ac0a541f74b03b06608063829ac63',6,5,1,'Heron FC','WIN','2024-03-14','12:00','Camden Rhino Turf','NEUTRAL');</v>
      </c>
    </row>
    <row r="91" spans="1:16" x14ac:dyDescent="0.3">
      <c r="A91">
        <v>9</v>
      </c>
      <c r="B91">
        <v>90</v>
      </c>
      <c r="C91" t="s">
        <v>381</v>
      </c>
      <c r="D91" s="3" t="str">
        <f>Competitions!$A$3</f>
        <v>e13ca9ff25b141a59d60cefccbc008c0</v>
      </c>
      <c r="E91" s="3" t="str">
        <f>TeamSeasons!$B$10</f>
        <v>896ac0a541f74b03b06608063829ac63</v>
      </c>
      <c r="F91">
        <v>4</v>
      </c>
      <c r="G91">
        <v>6</v>
      </c>
      <c r="H91" s="3">
        <f t="shared" si="4"/>
        <v>-2</v>
      </c>
      <c r="I91" t="s">
        <v>45</v>
      </c>
      <c r="J91" s="3" t="str">
        <f t="shared" si="5"/>
        <v>LOSS</v>
      </c>
      <c r="K91" t="s">
        <v>248</v>
      </c>
      <c r="L91" s="12">
        <v>0.5</v>
      </c>
      <c r="M91" s="3" t="s">
        <v>37</v>
      </c>
      <c r="N91" s="3" t="s">
        <v>38</v>
      </c>
      <c r="P91" t="str">
        <f t="shared" si="6"/>
        <v>('9bf762ff39f144ffa51645acacabc381','e13ca9ff25b141a59d60cefccbc008c0','896ac0a541f74b03b06608063829ac63',4,6,-2,'Palamara Jagon','LOSS','2024-03-21','12:00','Camden Rhino Turf','NEUTRAL');</v>
      </c>
    </row>
    <row r="92" spans="1:16" x14ac:dyDescent="0.3">
      <c r="A92">
        <v>9</v>
      </c>
      <c r="B92">
        <v>91</v>
      </c>
      <c r="C92" t="s">
        <v>382</v>
      </c>
      <c r="D92" s="3" t="str">
        <f>Competitions!$A$3</f>
        <v>e13ca9ff25b141a59d60cefccbc008c0</v>
      </c>
      <c r="E92" s="3" t="str">
        <f>TeamSeasons!$B$10</f>
        <v>896ac0a541f74b03b06608063829ac63</v>
      </c>
      <c r="F92">
        <v>9</v>
      </c>
      <c r="G92">
        <v>6</v>
      </c>
      <c r="H92" s="3">
        <f t="shared" si="4"/>
        <v>3</v>
      </c>
      <c r="I92" t="s">
        <v>60</v>
      </c>
      <c r="J92" s="3" t="str">
        <f t="shared" si="5"/>
        <v>WIN</v>
      </c>
      <c r="K92" t="s">
        <v>249</v>
      </c>
      <c r="L92" s="12">
        <v>0.5</v>
      </c>
      <c r="M92" s="3" t="s">
        <v>37</v>
      </c>
      <c r="N92" s="3" t="s">
        <v>38</v>
      </c>
      <c r="P92" t="str">
        <f t="shared" si="6"/>
        <v>('ce335cc59f594947ae8a371350579d4c','e13ca9ff25b141a59d60cefccbc008c0','896ac0a541f74b03b06608063829ac63',9,6,3,'Old Sexy Lions','WIN','2024-03-28','12:00','Camden Rhino Turf','NEUTRAL');</v>
      </c>
    </row>
    <row r="93" spans="1:16" x14ac:dyDescent="0.3">
      <c r="A93">
        <v>10</v>
      </c>
      <c r="B93">
        <v>92</v>
      </c>
      <c r="C93" t="s">
        <v>383</v>
      </c>
      <c r="D93" s="3" t="str">
        <f>Competitions!$A$2</f>
        <v>6f54f22a4982427b8ee67d73e2156396</v>
      </c>
      <c r="E93" s="3" t="str">
        <f>TeamSeasons!$B$11</f>
        <v>1287fe69c45a450db2515e183af359c6</v>
      </c>
      <c r="F93">
        <v>5</v>
      </c>
      <c r="G93">
        <v>4</v>
      </c>
      <c r="H93" s="3">
        <f t="shared" si="4"/>
        <v>1</v>
      </c>
      <c r="I93" t="s">
        <v>60</v>
      </c>
      <c r="J93" s="3" t="str">
        <f t="shared" si="5"/>
        <v>WIN</v>
      </c>
      <c r="K93" s="5" t="s">
        <v>250</v>
      </c>
      <c r="L93" s="12">
        <v>0.5</v>
      </c>
      <c r="M93" s="3" t="s">
        <v>37</v>
      </c>
      <c r="N93" s="3" t="s">
        <v>38</v>
      </c>
      <c r="P93" t="str">
        <f t="shared" si="6"/>
        <v>('d9ed301cfb32427584b7cd7d4500bb95','6f54f22a4982427b8ee67d73e2156396','1287fe69c45a450db2515e183af359c6',5,4,1,'Old Sexy Lions','WIN','2024-04-04','12:00','Camden Rhino Turf','NEUTRAL');</v>
      </c>
    </row>
    <row r="94" spans="1:16" x14ac:dyDescent="0.3">
      <c r="A94">
        <v>10</v>
      </c>
      <c r="B94">
        <v>93</v>
      </c>
      <c r="C94" t="s">
        <v>384</v>
      </c>
      <c r="D94" s="3" t="str">
        <f>Competitions!$A$2</f>
        <v>6f54f22a4982427b8ee67d73e2156396</v>
      </c>
      <c r="E94" s="3" t="str">
        <f>TeamSeasons!$B$11</f>
        <v>1287fe69c45a450db2515e183af359c6</v>
      </c>
      <c r="F94">
        <v>3</v>
      </c>
      <c r="G94">
        <v>13</v>
      </c>
      <c r="H94" s="3">
        <f t="shared" si="4"/>
        <v>-10</v>
      </c>
      <c r="I94" t="s">
        <v>53</v>
      </c>
      <c r="J94" s="3" t="str">
        <f t="shared" si="5"/>
        <v>LOSS</v>
      </c>
      <c r="K94" s="5" t="s">
        <v>251</v>
      </c>
      <c r="L94" s="12">
        <v>0.5</v>
      </c>
      <c r="M94" s="3" t="s">
        <v>37</v>
      </c>
      <c r="N94" s="3" t="s">
        <v>38</v>
      </c>
      <c r="P94" t="str">
        <f t="shared" si="6"/>
        <v>('c5163f234d9c4d9da81ac824442ec272','6f54f22a4982427b8ee67d73e2156396','1287fe69c45a450db2515e183af359c6',3,13,-10,'Charli xGX','LOSS','2024-04-11','12:00','Camden Rhino Turf','NEUTRAL');</v>
      </c>
    </row>
    <row r="95" spans="1:16" x14ac:dyDescent="0.3">
      <c r="A95">
        <v>10</v>
      </c>
      <c r="B95">
        <v>94</v>
      </c>
      <c r="C95" t="s">
        <v>385</v>
      </c>
      <c r="D95" s="3" t="str">
        <f>Competitions!$A$2</f>
        <v>6f54f22a4982427b8ee67d73e2156396</v>
      </c>
      <c r="E95" s="3" t="str">
        <f>TeamSeasons!$B$11</f>
        <v>1287fe69c45a450db2515e183af359c6</v>
      </c>
      <c r="F95">
        <v>2</v>
      </c>
      <c r="G95">
        <v>15</v>
      </c>
      <c r="H95" s="3">
        <f t="shared" si="4"/>
        <v>-13</v>
      </c>
      <c r="I95" t="s">
        <v>57</v>
      </c>
      <c r="J95" s="3" t="str">
        <f t="shared" si="5"/>
        <v>LOSS</v>
      </c>
      <c r="K95" t="s">
        <v>252</v>
      </c>
      <c r="L95" s="12">
        <v>0.5</v>
      </c>
      <c r="M95" s="3" t="s">
        <v>37</v>
      </c>
      <c r="N95" s="3" t="s">
        <v>38</v>
      </c>
      <c r="P95" t="str">
        <f t="shared" si="6"/>
        <v>('f2bb3e4423774d349be4f4fd85d114d1','6f54f22a4982427b8ee67d73e2156396','1287fe69c45a450db2515e183af359c6',2,15,-13,'Who Shot Steve McLaren F.C.','LOSS','2024-04-18','12:00','Camden Rhino Turf','NEUTRAL');</v>
      </c>
    </row>
    <row r="96" spans="1:16" x14ac:dyDescent="0.3">
      <c r="A96">
        <v>10</v>
      </c>
      <c r="B96">
        <v>95</v>
      </c>
      <c r="C96" t="s">
        <v>386</v>
      </c>
      <c r="D96" s="3" t="str">
        <f>Competitions!$A$2</f>
        <v>6f54f22a4982427b8ee67d73e2156396</v>
      </c>
      <c r="E96" s="3" t="str">
        <f>TeamSeasons!$B$11</f>
        <v>1287fe69c45a450db2515e183af359c6</v>
      </c>
      <c r="F96">
        <v>3</v>
      </c>
      <c r="G96">
        <v>4</v>
      </c>
      <c r="H96" s="3">
        <f t="shared" si="4"/>
        <v>-1</v>
      </c>
      <c r="I96" t="s">
        <v>45</v>
      </c>
      <c r="J96" s="3" t="str">
        <f t="shared" si="5"/>
        <v>LOSS</v>
      </c>
      <c r="K96" t="s">
        <v>253</v>
      </c>
      <c r="L96" s="12">
        <v>0.5</v>
      </c>
      <c r="M96" s="3" t="s">
        <v>37</v>
      </c>
      <c r="N96" s="3" t="s">
        <v>38</v>
      </c>
      <c r="P96" t="str">
        <f t="shared" si="6"/>
        <v>('d2a8c45440284265a4e8fd763a30714a','6f54f22a4982427b8ee67d73e2156396','1287fe69c45a450db2515e183af359c6',3,4,-1,'Palamara Jagon','LOSS','2024-04-25','12:00','Camden Rhino Turf','NEUTRAL');</v>
      </c>
    </row>
    <row r="97" spans="1:16" x14ac:dyDescent="0.3">
      <c r="A97">
        <v>10</v>
      </c>
      <c r="B97">
        <v>96</v>
      </c>
      <c r="C97" t="s">
        <v>387</v>
      </c>
      <c r="D97" s="3" t="str">
        <f>Competitions!$A$2</f>
        <v>6f54f22a4982427b8ee67d73e2156396</v>
      </c>
      <c r="E97" s="3" t="str">
        <f>TeamSeasons!$B$11</f>
        <v>1287fe69c45a450db2515e183af359c6</v>
      </c>
      <c r="F97">
        <v>7</v>
      </c>
      <c r="G97">
        <v>10</v>
      </c>
      <c r="H97" s="3">
        <f t="shared" si="4"/>
        <v>-3</v>
      </c>
      <c r="I97" t="s">
        <v>35</v>
      </c>
      <c r="J97" s="3" t="str">
        <f t="shared" si="5"/>
        <v>LOSS</v>
      </c>
      <c r="K97" s="5" t="s">
        <v>254</v>
      </c>
      <c r="L97" s="12">
        <v>0.5</v>
      </c>
      <c r="M97" s="3" t="s">
        <v>37</v>
      </c>
      <c r="N97" s="3" t="s">
        <v>38</v>
      </c>
      <c r="P97" t="str">
        <f t="shared" si="6"/>
        <v>('5805a8738432486f82b3836bb6bd4d56','6f54f22a4982427b8ee67d73e2156396','1287fe69c45a450db2515e183af359c6',7,10,-3,'ASC II Milan','LOSS','2024-05-02','12:00','Camden Rhino Turf','NEUTRAL');</v>
      </c>
    </row>
    <row r="98" spans="1:16" x14ac:dyDescent="0.3">
      <c r="A98">
        <v>10</v>
      </c>
      <c r="B98">
        <v>97</v>
      </c>
      <c r="C98" t="s">
        <v>388</v>
      </c>
      <c r="D98" s="3" t="str">
        <f>Competitions!$A$2</f>
        <v>6f54f22a4982427b8ee67d73e2156396</v>
      </c>
      <c r="E98" s="3" t="str">
        <f>TeamSeasons!$B$11</f>
        <v>1287fe69c45a450db2515e183af359c6</v>
      </c>
      <c r="F98">
        <v>4</v>
      </c>
      <c r="G98">
        <v>8</v>
      </c>
      <c r="H98" s="3">
        <f t="shared" si="4"/>
        <v>-4</v>
      </c>
      <c r="I98" t="s">
        <v>61</v>
      </c>
      <c r="J98" s="3" t="str">
        <f t="shared" si="5"/>
        <v>LOSS</v>
      </c>
      <c r="K98" s="5" t="s">
        <v>255</v>
      </c>
      <c r="L98" s="12">
        <v>0.5</v>
      </c>
      <c r="M98" s="3" t="s">
        <v>37</v>
      </c>
      <c r="N98" s="3" t="s">
        <v>38</v>
      </c>
      <c r="P98" t="str">
        <f t="shared" si="6"/>
        <v>('1fdaa0049e76409faf56dc835f728b93','6f54f22a4982427b8ee67d73e2156396','1287fe69c45a450db2515e183af359c6',4,8,-4,'Millstone FC','LOSS','2024-05-09','12:00','Camden Rhino Turf','NEUTRAL');</v>
      </c>
    </row>
    <row r="99" spans="1:16" x14ac:dyDescent="0.3">
      <c r="A99">
        <v>10</v>
      </c>
      <c r="B99">
        <v>98</v>
      </c>
      <c r="C99" t="s">
        <v>389</v>
      </c>
      <c r="D99" s="3" t="str">
        <f>Competitions!$A$2</f>
        <v>6f54f22a4982427b8ee67d73e2156396</v>
      </c>
      <c r="E99" s="3" t="str">
        <f>TeamSeasons!$B$11</f>
        <v>1287fe69c45a450db2515e183af359c6</v>
      </c>
      <c r="F99">
        <v>6</v>
      </c>
      <c r="G99">
        <v>4</v>
      </c>
      <c r="H99" s="3">
        <f t="shared" si="4"/>
        <v>2</v>
      </c>
      <c r="I99" t="s">
        <v>58</v>
      </c>
      <c r="J99" s="3" t="str">
        <f t="shared" si="5"/>
        <v>WIN</v>
      </c>
      <c r="K99" t="s">
        <v>256</v>
      </c>
      <c r="L99" s="12">
        <v>0.5</v>
      </c>
      <c r="M99" s="3" t="s">
        <v>37</v>
      </c>
      <c r="N99" s="3" t="s">
        <v>38</v>
      </c>
      <c r="P99" t="str">
        <f t="shared" si="6"/>
        <v>('6fa9302f1bbf4a0790fbd1758694b0a7','6f54f22a4982427b8ee67d73e2156396','1287fe69c45a450db2515e183af359c6',6,4,2,'The Playmakers','WIN','2024-05-16','12:00','Camden Rhino Turf','NEUTRAL');</v>
      </c>
    </row>
    <row r="100" spans="1:16" x14ac:dyDescent="0.3">
      <c r="A100">
        <v>10</v>
      </c>
      <c r="B100">
        <v>99</v>
      </c>
      <c r="C100" t="s">
        <v>390</v>
      </c>
      <c r="D100" s="3" t="str">
        <f>Competitions!$A$2</f>
        <v>6f54f22a4982427b8ee67d73e2156396</v>
      </c>
      <c r="E100" s="3" t="str">
        <f>TeamSeasons!$B$11</f>
        <v>1287fe69c45a450db2515e183af359c6</v>
      </c>
      <c r="F100">
        <v>5</v>
      </c>
      <c r="G100">
        <v>0</v>
      </c>
      <c r="H100" s="3">
        <f t="shared" si="4"/>
        <v>5</v>
      </c>
      <c r="I100" t="s">
        <v>60</v>
      </c>
      <c r="J100" s="3" t="str">
        <f t="shared" si="5"/>
        <v>WIN</v>
      </c>
      <c r="K100" t="s">
        <v>257</v>
      </c>
      <c r="L100" s="12">
        <v>0.5</v>
      </c>
      <c r="M100" s="3" t="s">
        <v>37</v>
      </c>
      <c r="N100" s="3" t="s">
        <v>38</v>
      </c>
      <c r="P100" t="str">
        <f t="shared" si="6"/>
        <v>('11c2925f6daf45cf9cc1202f17ab396b','6f54f22a4982427b8ee67d73e2156396','1287fe69c45a450db2515e183af359c6',5,0,5,'Old Sexy Lions','WIN','2024-05-23','12:00','Camden Rhino Turf','NEUTRAL');</v>
      </c>
    </row>
    <row r="101" spans="1:16" x14ac:dyDescent="0.3">
      <c r="A101">
        <v>10</v>
      </c>
      <c r="B101">
        <v>100</v>
      </c>
      <c r="C101" t="s">
        <v>391</v>
      </c>
      <c r="D101" s="3" t="str">
        <f>Competitions!$A$2</f>
        <v>6f54f22a4982427b8ee67d73e2156396</v>
      </c>
      <c r="E101" s="3" t="str">
        <f>TeamSeasons!$B$11</f>
        <v>1287fe69c45a450db2515e183af359c6</v>
      </c>
      <c r="F101">
        <v>8</v>
      </c>
      <c r="G101">
        <v>3</v>
      </c>
      <c r="H101" s="3">
        <f t="shared" si="4"/>
        <v>5</v>
      </c>
      <c r="I101" t="s">
        <v>53</v>
      </c>
      <c r="J101" s="3" t="str">
        <f t="shared" si="5"/>
        <v>WIN</v>
      </c>
      <c r="K101" t="s">
        <v>258</v>
      </c>
      <c r="L101" s="12">
        <v>0.5</v>
      </c>
      <c r="M101" s="3" t="s">
        <v>37</v>
      </c>
      <c r="N101" s="3" t="s">
        <v>38</v>
      </c>
      <c r="P101" t="str">
        <f t="shared" si="6"/>
        <v>('e80568c0b0e24cfcb92806bfb78d1849','6f54f22a4982427b8ee67d73e2156396','1287fe69c45a450db2515e183af359c6',8,3,5,'Charli xGX','WIN','2024-05-30','12:00','Camden Rhino Turf','NEUTRAL');</v>
      </c>
    </row>
    <row r="102" spans="1:16" x14ac:dyDescent="0.3">
      <c r="A102">
        <v>10</v>
      </c>
      <c r="B102">
        <v>101</v>
      </c>
      <c r="C102" t="s">
        <v>392</v>
      </c>
      <c r="D102" s="3" t="str">
        <f>Competitions!$A$2</f>
        <v>6f54f22a4982427b8ee67d73e2156396</v>
      </c>
      <c r="E102" s="3" t="str">
        <f>TeamSeasons!$B$11</f>
        <v>1287fe69c45a450db2515e183af359c6</v>
      </c>
      <c r="F102">
        <v>3</v>
      </c>
      <c r="G102">
        <v>10</v>
      </c>
      <c r="H102" s="3">
        <f t="shared" si="4"/>
        <v>-7</v>
      </c>
      <c r="I102" t="s">
        <v>57</v>
      </c>
      <c r="J102" s="3" t="str">
        <f t="shared" si="5"/>
        <v>LOSS</v>
      </c>
      <c r="K102" s="5" t="s">
        <v>259</v>
      </c>
      <c r="L102" s="12">
        <v>0.5</v>
      </c>
      <c r="M102" s="3" t="s">
        <v>37</v>
      </c>
      <c r="N102" s="3" t="s">
        <v>38</v>
      </c>
      <c r="P102" t="str">
        <f t="shared" si="6"/>
        <v>('7799d5c2984b4b098ddc3ce76c34f563','6f54f22a4982427b8ee67d73e2156396','1287fe69c45a450db2515e183af359c6',3,10,-7,'Who Shot Steve McLaren F.C.','LOSS','2024-06-06','12:00','Camden Rhino Turf','NEUTRAL');</v>
      </c>
    </row>
    <row r="103" spans="1:16" x14ac:dyDescent="0.3">
      <c r="A103">
        <v>10</v>
      </c>
      <c r="B103">
        <v>102</v>
      </c>
      <c r="C103" t="s">
        <v>393</v>
      </c>
      <c r="D103" s="3" t="str">
        <f>Competitions!$A$2</f>
        <v>6f54f22a4982427b8ee67d73e2156396</v>
      </c>
      <c r="E103" s="3" t="str">
        <f>TeamSeasons!$B$11</f>
        <v>1287fe69c45a450db2515e183af359c6</v>
      </c>
      <c r="F103">
        <v>7</v>
      </c>
      <c r="G103">
        <v>8</v>
      </c>
      <c r="H103" s="3">
        <f t="shared" si="4"/>
        <v>-1</v>
      </c>
      <c r="I103" t="s">
        <v>45</v>
      </c>
      <c r="J103" s="3" t="str">
        <f t="shared" si="5"/>
        <v>LOSS</v>
      </c>
      <c r="K103" t="s">
        <v>260</v>
      </c>
      <c r="L103" s="12">
        <v>0.5</v>
      </c>
      <c r="M103" s="3" t="s">
        <v>37</v>
      </c>
      <c r="N103" s="3" t="s">
        <v>38</v>
      </c>
      <c r="P103" t="str">
        <f t="shared" si="6"/>
        <v>('7c770429300b4261b69d882d7a86fd14','6f54f22a4982427b8ee67d73e2156396','1287fe69c45a450db2515e183af359c6',7,8,-1,'Palamara Jagon','LOSS','2024-06-13','12:00','Camden Rhino Turf','NEUTRAL');</v>
      </c>
    </row>
    <row r="104" spans="1:16" x14ac:dyDescent="0.3">
      <c r="A104">
        <v>10</v>
      </c>
      <c r="B104">
        <v>103</v>
      </c>
      <c r="C104" t="s">
        <v>394</v>
      </c>
      <c r="D104" s="3" t="str">
        <f>Competitions!$A$2</f>
        <v>6f54f22a4982427b8ee67d73e2156396</v>
      </c>
      <c r="E104" s="3" t="str">
        <f>TeamSeasons!$B$11</f>
        <v>1287fe69c45a450db2515e183af359c6</v>
      </c>
      <c r="F104">
        <v>5</v>
      </c>
      <c r="G104">
        <v>9</v>
      </c>
      <c r="H104" s="3">
        <f t="shared" si="4"/>
        <v>-4</v>
      </c>
      <c r="I104" t="s">
        <v>61</v>
      </c>
      <c r="J104" s="3" t="str">
        <f t="shared" si="5"/>
        <v>LOSS</v>
      </c>
      <c r="K104" t="s">
        <v>261</v>
      </c>
      <c r="L104" s="12">
        <v>0.5</v>
      </c>
      <c r="M104" s="3" t="s">
        <v>37</v>
      </c>
      <c r="N104" s="3" t="s">
        <v>38</v>
      </c>
      <c r="P104" t="str">
        <f t="shared" si="6"/>
        <v>('03f2c9f0740a432e8845b23f6640d36f','6f54f22a4982427b8ee67d73e2156396','1287fe69c45a450db2515e183af359c6',5,9,-4,'Millstone FC','LOSS','2024-06-27','12:00','Camden Rhino Turf','NEUTRAL');</v>
      </c>
    </row>
    <row r="105" spans="1:16" x14ac:dyDescent="0.3">
      <c r="A105">
        <v>10</v>
      </c>
      <c r="B105">
        <v>104</v>
      </c>
      <c r="C105" t="s">
        <v>395</v>
      </c>
      <c r="D105" s="3" t="str">
        <f>Competitions!$A$2</f>
        <v>6f54f22a4982427b8ee67d73e2156396</v>
      </c>
      <c r="E105" s="3" t="str">
        <f>TeamSeasons!$B$11</f>
        <v>1287fe69c45a450db2515e183af359c6</v>
      </c>
      <c r="F105">
        <v>4</v>
      </c>
      <c r="G105">
        <v>11</v>
      </c>
      <c r="H105" s="3">
        <f t="shared" si="4"/>
        <v>-7</v>
      </c>
      <c r="I105" t="s">
        <v>58</v>
      </c>
      <c r="J105" s="3" t="str">
        <f t="shared" si="5"/>
        <v>LOSS</v>
      </c>
      <c r="K105" s="5" t="s">
        <v>262</v>
      </c>
      <c r="L105" s="12">
        <v>0.5</v>
      </c>
      <c r="M105" s="3" t="s">
        <v>37</v>
      </c>
      <c r="N105" s="3" t="s">
        <v>38</v>
      </c>
      <c r="P105" t="str">
        <f t="shared" si="6"/>
        <v>('4a5a1da7289e4591abf677dfa3710743','6f54f22a4982427b8ee67d73e2156396','1287fe69c45a450db2515e183af359c6',4,11,-7,'The Playmakers','LOSS','2024-07-04','12:00','Camden Rhino Turf','NEUTRAL');</v>
      </c>
    </row>
    <row r="106" spans="1:16" x14ac:dyDescent="0.3">
      <c r="A106">
        <v>10</v>
      </c>
      <c r="B106">
        <v>105</v>
      </c>
      <c r="C106" t="s">
        <v>396</v>
      </c>
      <c r="D106" s="3" t="str">
        <f>Competitions!$A$2</f>
        <v>6f54f22a4982427b8ee67d73e2156396</v>
      </c>
      <c r="E106" s="3" t="str">
        <f>TeamSeasons!$B$11</f>
        <v>1287fe69c45a450db2515e183af359c6</v>
      </c>
      <c r="F106">
        <v>4</v>
      </c>
      <c r="G106">
        <v>6</v>
      </c>
      <c r="H106" s="3">
        <f t="shared" si="4"/>
        <v>-2</v>
      </c>
      <c r="I106" t="s">
        <v>35</v>
      </c>
      <c r="J106" s="3" t="str">
        <f t="shared" si="5"/>
        <v>LOSS</v>
      </c>
      <c r="K106" s="5" t="s">
        <v>263</v>
      </c>
      <c r="L106" s="12">
        <v>0.5</v>
      </c>
      <c r="M106" s="3" t="s">
        <v>37</v>
      </c>
      <c r="N106" s="3" t="s">
        <v>38</v>
      </c>
      <c r="P106" t="str">
        <f t="shared" si="6"/>
        <v>('c53419fd15114c97b3dd8bc5eebbfde7','6f54f22a4982427b8ee67d73e2156396','1287fe69c45a450db2515e183af359c6',4,6,-2,'ASC II Milan','LOSS','2024-07-11','12:00','Camden Rhino Turf','NEUTRAL');</v>
      </c>
    </row>
    <row r="107" spans="1:16" x14ac:dyDescent="0.3">
      <c r="A107">
        <v>11</v>
      </c>
      <c r="B107">
        <v>106</v>
      </c>
      <c r="C107" t="s">
        <v>397</v>
      </c>
      <c r="D107" s="3" t="str">
        <f>Competitions!$A$2</f>
        <v>6f54f22a4982427b8ee67d73e2156396</v>
      </c>
      <c r="E107" s="3" t="str">
        <f>TeamSeasons!$B$12</f>
        <v>6e69e209a5554595ab4f9cd0d670efb0</v>
      </c>
      <c r="F107">
        <v>4</v>
      </c>
      <c r="G107">
        <v>6</v>
      </c>
      <c r="H107" s="3">
        <f t="shared" si="4"/>
        <v>-2</v>
      </c>
      <c r="I107" t="s">
        <v>61</v>
      </c>
      <c r="J107" s="3" t="str">
        <f t="shared" si="5"/>
        <v>LOSS</v>
      </c>
      <c r="K107" t="s">
        <v>264</v>
      </c>
      <c r="L107" s="12">
        <v>0.5</v>
      </c>
      <c r="M107" s="3" t="s">
        <v>37</v>
      </c>
      <c r="N107" s="3" t="s">
        <v>38</v>
      </c>
      <c r="P107" t="str">
        <f t="shared" si="6"/>
        <v>('f633ef34cee44995a2040371c7c90c72','6f54f22a4982427b8ee67d73e2156396','6e69e209a5554595ab4f9cd0d670efb0',4,6,-2,'Millstone FC','LOSS','2024-07-18','12:00','Camden Rhino Turf','NEUTRAL');</v>
      </c>
    </row>
    <row r="108" spans="1:16" x14ac:dyDescent="0.3">
      <c r="A108">
        <v>11</v>
      </c>
      <c r="B108">
        <v>107</v>
      </c>
      <c r="C108" t="s">
        <v>398</v>
      </c>
      <c r="D108" s="3" t="str">
        <f>Competitions!$A$2</f>
        <v>6f54f22a4982427b8ee67d73e2156396</v>
      </c>
      <c r="E108" s="3" t="str">
        <f>TeamSeasons!$B$12</f>
        <v>6e69e209a5554595ab4f9cd0d670efb0</v>
      </c>
      <c r="F108">
        <v>5</v>
      </c>
      <c r="G108">
        <v>10</v>
      </c>
      <c r="H108" s="3">
        <f t="shared" si="4"/>
        <v>-5</v>
      </c>
      <c r="I108" t="s">
        <v>58</v>
      </c>
      <c r="J108" s="3" t="str">
        <f t="shared" si="5"/>
        <v>LOSS</v>
      </c>
      <c r="K108" t="s">
        <v>265</v>
      </c>
      <c r="L108" s="12">
        <v>0.5</v>
      </c>
      <c r="M108" s="3" t="s">
        <v>37</v>
      </c>
      <c r="N108" s="3" t="s">
        <v>38</v>
      </c>
      <c r="P108" t="str">
        <f t="shared" si="6"/>
        <v>('0c69d8912ca64b329dcee741a29bf91e','6f54f22a4982427b8ee67d73e2156396','6e69e209a5554595ab4f9cd0d670efb0',5,10,-5,'The Playmakers','LOSS','2024-07-25','12:00','Camden Rhino Turf','NEUTRAL');</v>
      </c>
    </row>
    <row r="109" spans="1:16" x14ac:dyDescent="0.3">
      <c r="A109">
        <v>11</v>
      </c>
      <c r="B109">
        <v>108</v>
      </c>
      <c r="C109" t="s">
        <v>399</v>
      </c>
      <c r="D109" s="3" t="str">
        <f>Competitions!$A$2</f>
        <v>6f54f22a4982427b8ee67d73e2156396</v>
      </c>
      <c r="E109" s="3" t="str">
        <f>TeamSeasons!$B$12</f>
        <v>6e69e209a5554595ab4f9cd0d670efb0</v>
      </c>
      <c r="F109">
        <v>4</v>
      </c>
      <c r="G109">
        <v>8</v>
      </c>
      <c r="H109" s="3">
        <f t="shared" si="4"/>
        <v>-4</v>
      </c>
      <c r="I109" t="s">
        <v>62</v>
      </c>
      <c r="J109" s="3" t="str">
        <f t="shared" si="5"/>
        <v>LOSS</v>
      </c>
      <c r="K109" s="5" t="s">
        <v>266</v>
      </c>
      <c r="L109" s="12">
        <v>0.5</v>
      </c>
      <c r="M109" s="3" t="s">
        <v>37</v>
      </c>
      <c r="N109" s="3" t="s">
        <v>38</v>
      </c>
      <c r="P109" t="str">
        <f t="shared" si="6"/>
        <v>('164afd62e10c40c391645c4330c21c76','6f54f22a4982427b8ee67d73e2156396','6e69e209a5554595ab4f9cd0d670efb0',4,8,-4,'Camden Kings','LOSS','2024-08-01','12:00','Camden Rhino Turf','NEUTRAL');</v>
      </c>
    </row>
    <row r="110" spans="1:16" x14ac:dyDescent="0.3">
      <c r="A110">
        <v>11</v>
      </c>
      <c r="B110">
        <v>109</v>
      </c>
      <c r="C110" t="s">
        <v>400</v>
      </c>
      <c r="D110" s="3" t="str">
        <f>Competitions!$A$2</f>
        <v>6f54f22a4982427b8ee67d73e2156396</v>
      </c>
      <c r="E110" s="3" t="str">
        <f>TeamSeasons!$B$12</f>
        <v>6e69e209a5554595ab4f9cd0d670efb0</v>
      </c>
      <c r="F110">
        <v>3</v>
      </c>
      <c r="G110">
        <v>2</v>
      </c>
      <c r="H110" s="3">
        <f t="shared" si="4"/>
        <v>1</v>
      </c>
      <c r="I110" t="s">
        <v>45</v>
      </c>
      <c r="J110" s="3" t="str">
        <f t="shared" si="5"/>
        <v>WIN</v>
      </c>
      <c r="K110" s="5" t="s">
        <v>267</v>
      </c>
      <c r="L110" s="12">
        <v>0.5</v>
      </c>
      <c r="M110" s="3" t="s">
        <v>37</v>
      </c>
      <c r="N110" s="3" t="s">
        <v>38</v>
      </c>
      <c r="P110" t="str">
        <f t="shared" si="6"/>
        <v>('ad981b0963504e72bcd458e58782486d','6f54f22a4982427b8ee67d73e2156396','6e69e209a5554595ab4f9cd0d670efb0',3,2,1,'Palamara Jagon','WIN','2024-08-08','12:00','Camden Rhino Turf','NEUTRAL');</v>
      </c>
    </row>
    <row r="111" spans="1:16" x14ac:dyDescent="0.3">
      <c r="A111">
        <v>11</v>
      </c>
      <c r="B111">
        <v>110</v>
      </c>
      <c r="C111" t="s">
        <v>401</v>
      </c>
      <c r="D111" s="3" t="str">
        <f>Competitions!$A$2</f>
        <v>6f54f22a4982427b8ee67d73e2156396</v>
      </c>
      <c r="E111" s="3" t="str">
        <f>TeamSeasons!$B$12</f>
        <v>6e69e209a5554595ab4f9cd0d670efb0</v>
      </c>
      <c r="F111">
        <v>7</v>
      </c>
      <c r="G111">
        <v>8</v>
      </c>
      <c r="H111" s="3">
        <f t="shared" si="4"/>
        <v>-1</v>
      </c>
      <c r="I111" t="s">
        <v>63</v>
      </c>
      <c r="J111" s="3" t="str">
        <f t="shared" si="5"/>
        <v>LOSS</v>
      </c>
      <c r="K111" t="s">
        <v>268</v>
      </c>
      <c r="L111" s="12">
        <v>0.5</v>
      </c>
      <c r="M111" s="3" t="s">
        <v>37</v>
      </c>
      <c r="N111" s="3" t="s">
        <v>38</v>
      </c>
      <c r="P111" t="str">
        <f t="shared" si="6"/>
        <v>('dcea0274047c478081642630b53f0267','6f54f22a4982427b8ee67d73e2156396','6e69e209a5554595ab4f9cd0d670efb0',7,8,-1,'The Monks','LOSS','2024-08-22','12:00','Camden Rhino Turf','NEUTRAL');</v>
      </c>
    </row>
    <row r="112" spans="1:16" x14ac:dyDescent="0.3">
      <c r="A112">
        <v>11</v>
      </c>
      <c r="B112">
        <v>111</v>
      </c>
      <c r="C112" t="s">
        <v>402</v>
      </c>
      <c r="D112" s="3" t="str">
        <f>Competitions!$A$2</f>
        <v>6f54f22a4982427b8ee67d73e2156396</v>
      </c>
      <c r="E112" s="3" t="str">
        <f>TeamSeasons!$B$12</f>
        <v>6e69e209a5554595ab4f9cd0d670efb0</v>
      </c>
      <c r="F112">
        <v>4</v>
      </c>
      <c r="G112">
        <v>6</v>
      </c>
      <c r="H112" s="3">
        <f t="shared" si="4"/>
        <v>-2</v>
      </c>
      <c r="I112" t="s">
        <v>35</v>
      </c>
      <c r="J112" s="3" t="str">
        <f t="shared" si="5"/>
        <v>LOSS</v>
      </c>
      <c r="K112" t="s">
        <v>269</v>
      </c>
      <c r="L112" s="12">
        <v>0.5</v>
      </c>
      <c r="M112" s="3" t="s">
        <v>37</v>
      </c>
      <c r="N112" s="3" t="s">
        <v>38</v>
      </c>
      <c r="P112" t="str">
        <f t="shared" si="6"/>
        <v>('d4cd51f836c747159414708e6addb804','6f54f22a4982427b8ee67d73e2156396','6e69e209a5554595ab4f9cd0d670efb0',4,6,-2,'ASC II Milan','LOSS','2024-08-29','12:00','Camden Rhino Turf','NEUTRAL');</v>
      </c>
    </row>
    <row r="113" spans="1:16" x14ac:dyDescent="0.3">
      <c r="A113">
        <v>11</v>
      </c>
      <c r="B113">
        <v>112</v>
      </c>
      <c r="C113" t="s">
        <v>403</v>
      </c>
      <c r="D113" s="3" t="str">
        <f>Competitions!$A$2</f>
        <v>6f54f22a4982427b8ee67d73e2156396</v>
      </c>
      <c r="E113" s="3" t="str">
        <f>TeamSeasons!$B$12</f>
        <v>6e69e209a5554595ab4f9cd0d670efb0</v>
      </c>
      <c r="F113">
        <v>7</v>
      </c>
      <c r="G113">
        <v>6</v>
      </c>
      <c r="H113" s="3">
        <f t="shared" si="4"/>
        <v>1</v>
      </c>
      <c r="I113" t="s">
        <v>61</v>
      </c>
      <c r="J113" s="3" t="str">
        <f t="shared" si="5"/>
        <v>WIN</v>
      </c>
      <c r="K113" s="5" t="s">
        <v>270</v>
      </c>
      <c r="L113" s="12">
        <v>0.5</v>
      </c>
      <c r="M113" s="3" t="s">
        <v>37</v>
      </c>
      <c r="N113" s="3" t="s">
        <v>38</v>
      </c>
      <c r="P113" t="str">
        <f t="shared" si="6"/>
        <v>('e75457e60bf14186be87e23b6fa90f8d','6f54f22a4982427b8ee67d73e2156396','6e69e209a5554595ab4f9cd0d670efb0',7,6,1,'Millstone FC','WIN','2024-09-05','12:00','Camden Rhino Turf','NEUTRAL');</v>
      </c>
    </row>
    <row r="114" spans="1:16" x14ac:dyDescent="0.3">
      <c r="A114">
        <v>11</v>
      </c>
      <c r="B114">
        <v>113</v>
      </c>
      <c r="C114" t="s">
        <v>404</v>
      </c>
      <c r="D114" s="3" t="str">
        <f>Competitions!$A$2</f>
        <v>6f54f22a4982427b8ee67d73e2156396</v>
      </c>
      <c r="E114" s="3" t="str">
        <f>TeamSeasons!$B$12</f>
        <v>6e69e209a5554595ab4f9cd0d670efb0</v>
      </c>
      <c r="F114">
        <v>9</v>
      </c>
      <c r="G114">
        <v>7</v>
      </c>
      <c r="H114" s="3">
        <f t="shared" si="4"/>
        <v>2</v>
      </c>
      <c r="I114" t="s">
        <v>58</v>
      </c>
      <c r="J114" s="3" t="str">
        <f t="shared" si="5"/>
        <v>WIN</v>
      </c>
      <c r="K114" s="5" t="s">
        <v>271</v>
      </c>
      <c r="L114" s="12">
        <v>0.5</v>
      </c>
      <c r="M114" s="3" t="s">
        <v>37</v>
      </c>
      <c r="N114" s="3" t="s">
        <v>38</v>
      </c>
      <c r="P114" t="str">
        <f t="shared" si="6"/>
        <v>('993a6f7cb0f340409f3190e3d21522e7','6f54f22a4982427b8ee67d73e2156396','6e69e209a5554595ab4f9cd0d670efb0',9,7,2,'The Playmakers','WIN','2024-09-12','12:00','Camden Rhino Turf','NEUTRAL');</v>
      </c>
    </row>
    <row r="115" spans="1:16" x14ac:dyDescent="0.3">
      <c r="A115">
        <v>11</v>
      </c>
      <c r="B115">
        <v>114</v>
      </c>
      <c r="C115" t="s">
        <v>405</v>
      </c>
      <c r="D115" s="3" t="str">
        <f>Competitions!$A$2</f>
        <v>6f54f22a4982427b8ee67d73e2156396</v>
      </c>
      <c r="E115" s="3" t="str">
        <f>TeamSeasons!$B$12</f>
        <v>6e69e209a5554595ab4f9cd0d670efb0</v>
      </c>
      <c r="F115">
        <v>10</v>
      </c>
      <c r="G115">
        <v>3</v>
      </c>
      <c r="H115" s="3">
        <f t="shared" si="4"/>
        <v>7</v>
      </c>
      <c r="I115" t="s">
        <v>62</v>
      </c>
      <c r="J115" s="3" t="str">
        <f t="shared" si="5"/>
        <v>WIN</v>
      </c>
      <c r="K115" t="s">
        <v>272</v>
      </c>
      <c r="L115" s="12">
        <v>0.5</v>
      </c>
      <c r="M115" s="3" t="s">
        <v>37</v>
      </c>
      <c r="N115" s="3" t="s">
        <v>38</v>
      </c>
      <c r="P115" t="str">
        <f t="shared" si="6"/>
        <v>('567fa182da48447fab5ef3db889c7ed5','6f54f22a4982427b8ee67d73e2156396','6e69e209a5554595ab4f9cd0d670efb0',10,3,7,'Camden Kings','WIN','2024-09-19','12:00','Camden Rhino Turf','NEUTRAL');</v>
      </c>
    </row>
    <row r="116" spans="1:16" x14ac:dyDescent="0.3">
      <c r="A116">
        <v>11</v>
      </c>
      <c r="B116">
        <v>115</v>
      </c>
      <c r="C116" t="s">
        <v>406</v>
      </c>
      <c r="D116" s="3" t="str">
        <f>Competitions!$A$2</f>
        <v>6f54f22a4982427b8ee67d73e2156396</v>
      </c>
      <c r="E116" s="3" t="str">
        <f>TeamSeasons!$B$12</f>
        <v>6e69e209a5554595ab4f9cd0d670efb0</v>
      </c>
      <c r="F116">
        <v>7</v>
      </c>
      <c r="G116">
        <v>3</v>
      </c>
      <c r="H116" s="3">
        <f t="shared" si="4"/>
        <v>4</v>
      </c>
      <c r="I116" t="s">
        <v>45</v>
      </c>
      <c r="J116" s="3" t="str">
        <f t="shared" si="5"/>
        <v>WIN</v>
      </c>
      <c r="K116" t="s">
        <v>273</v>
      </c>
      <c r="L116" s="12">
        <v>0.5</v>
      </c>
      <c r="M116" s="3" t="s">
        <v>37</v>
      </c>
      <c r="N116" s="3" t="s">
        <v>38</v>
      </c>
      <c r="P116" t="str">
        <f t="shared" si="6"/>
        <v>('82fa5cdb43b744b19e4a84aef8173078','6f54f22a4982427b8ee67d73e2156396','6e69e209a5554595ab4f9cd0d670efb0',7,3,4,'Palamara Jagon','WIN','2024-09-26','12:00','Camden Rhino Turf','NEUTRAL');</v>
      </c>
    </row>
    <row r="117" spans="1:16" x14ac:dyDescent="0.3">
      <c r="A117">
        <v>11</v>
      </c>
      <c r="B117">
        <v>116</v>
      </c>
      <c r="C117" t="s">
        <v>407</v>
      </c>
      <c r="D117" s="3" t="str">
        <f>Competitions!$A$2</f>
        <v>6f54f22a4982427b8ee67d73e2156396</v>
      </c>
      <c r="E117" s="3" t="str">
        <f>TeamSeasons!$B$12</f>
        <v>6e69e209a5554595ab4f9cd0d670efb0</v>
      </c>
      <c r="F117">
        <v>2</v>
      </c>
      <c r="G117">
        <v>12</v>
      </c>
      <c r="H117" s="3">
        <f t="shared" si="4"/>
        <v>-10</v>
      </c>
      <c r="I117" t="s">
        <v>63</v>
      </c>
      <c r="J117" s="3" t="str">
        <f t="shared" si="5"/>
        <v>LOSS</v>
      </c>
      <c r="K117" s="5" t="s">
        <v>274</v>
      </c>
      <c r="L117" s="12">
        <v>0.5</v>
      </c>
      <c r="M117" s="3" t="s">
        <v>37</v>
      </c>
      <c r="N117" s="3" t="s">
        <v>38</v>
      </c>
      <c r="P117" t="str">
        <f t="shared" si="6"/>
        <v>('4bdb91e338bc44a39ecddcdf0081fc32','6f54f22a4982427b8ee67d73e2156396','6e69e209a5554595ab4f9cd0d670efb0',2,12,-10,'The Monks','LOSS','2024-10-10','12:00','Camden Rhino Turf','NEUTRAL');</v>
      </c>
    </row>
    <row r="118" spans="1:16" x14ac:dyDescent="0.3">
      <c r="A118">
        <v>11</v>
      </c>
      <c r="B118">
        <v>117</v>
      </c>
      <c r="C118" t="s">
        <v>408</v>
      </c>
      <c r="D118" s="3" t="str">
        <f>Competitions!$A$2</f>
        <v>6f54f22a4982427b8ee67d73e2156396</v>
      </c>
      <c r="E118" s="3" t="str">
        <f>TeamSeasons!$B$12</f>
        <v>6e69e209a5554595ab4f9cd0d670efb0</v>
      </c>
      <c r="F118">
        <v>8</v>
      </c>
      <c r="G118">
        <v>4</v>
      </c>
      <c r="H118" s="3">
        <f t="shared" si="4"/>
        <v>4</v>
      </c>
      <c r="I118" t="s">
        <v>35</v>
      </c>
      <c r="J118" s="3" t="str">
        <f t="shared" si="5"/>
        <v>WIN</v>
      </c>
      <c r="K118" t="s">
        <v>275</v>
      </c>
      <c r="L118" s="12">
        <v>0.5</v>
      </c>
      <c r="M118" s="3" t="s">
        <v>37</v>
      </c>
      <c r="N118" s="3" t="s">
        <v>38</v>
      </c>
      <c r="P118" t="str">
        <f t="shared" si="6"/>
        <v>('b1c879fbb8104c35bcd1193075bb3c51','6f54f22a4982427b8ee67d73e2156396','6e69e209a5554595ab4f9cd0d670efb0',8,4,4,'ASC II Milan','WIN','2024-10-17','12:00','Camden Rhino Turf','NEUTRAL');</v>
      </c>
    </row>
    <row r="119" spans="1:16" x14ac:dyDescent="0.3">
      <c r="A119">
        <v>12</v>
      </c>
      <c r="B119">
        <v>118</v>
      </c>
      <c r="C119" t="s">
        <v>409</v>
      </c>
      <c r="D119" s="3" t="str">
        <f>Competitions!$A$2</f>
        <v>6f54f22a4982427b8ee67d73e2156396</v>
      </c>
      <c r="E119" s="3" t="str">
        <f>TeamSeasons!$B$13</f>
        <v>58a4bd8377104f4fb32e2ba41398b725</v>
      </c>
      <c r="F119">
        <v>19</v>
      </c>
      <c r="G119">
        <v>1</v>
      </c>
      <c r="H119" s="3">
        <f t="shared" si="4"/>
        <v>18</v>
      </c>
      <c r="I119" t="s">
        <v>64</v>
      </c>
      <c r="J119" s="3" t="str">
        <f t="shared" si="5"/>
        <v>WIN</v>
      </c>
      <c r="K119" t="s">
        <v>276</v>
      </c>
      <c r="L119" s="12">
        <v>0.5</v>
      </c>
      <c r="M119" s="3" t="s">
        <v>37</v>
      </c>
      <c r="N119" s="3" t="s">
        <v>38</v>
      </c>
      <c r="P119" t="str">
        <f t="shared" si="6"/>
        <v>('8132b41e5b124f4988e7d478f9b05027','6f54f22a4982427b8ee67d73e2156396','58a4bd8377104f4fb32e2ba41398b725',19,1,18,'Thomas The Tank Engine','WIN','2024-10-24','12:00','Camden Rhino Turf','NEUTRAL');</v>
      </c>
    </row>
    <row r="120" spans="1:16" x14ac:dyDescent="0.3">
      <c r="A120">
        <v>12</v>
      </c>
      <c r="B120">
        <v>119</v>
      </c>
      <c r="C120" t="s">
        <v>410</v>
      </c>
      <c r="D120" s="3" t="str">
        <f>Competitions!$A$2</f>
        <v>6f54f22a4982427b8ee67d73e2156396</v>
      </c>
      <c r="E120" s="3" t="str">
        <f>TeamSeasons!$B$13</f>
        <v>58a4bd8377104f4fb32e2ba41398b725</v>
      </c>
      <c r="F120">
        <v>1</v>
      </c>
      <c r="G120">
        <v>7</v>
      </c>
      <c r="H120" s="3">
        <f t="shared" si="4"/>
        <v>-6</v>
      </c>
      <c r="I120" t="s">
        <v>58</v>
      </c>
      <c r="J120" s="3" t="str">
        <f t="shared" si="5"/>
        <v>LOSS</v>
      </c>
      <c r="K120" t="s">
        <v>277</v>
      </c>
      <c r="L120" s="12">
        <v>0.5</v>
      </c>
      <c r="M120" s="3" t="s">
        <v>37</v>
      </c>
      <c r="N120" s="3" t="s">
        <v>38</v>
      </c>
      <c r="P120" t="str">
        <f t="shared" si="6"/>
        <v>('54df01c39d3946e4b538736d3357b656','6f54f22a4982427b8ee67d73e2156396','58a4bd8377104f4fb32e2ba41398b725',1,7,-6,'The Playmakers','LOSS','2024-10-31','12:00','Camden Rhino Turf','NEUTRAL');</v>
      </c>
    </row>
    <row r="121" spans="1:16" x14ac:dyDescent="0.3">
      <c r="A121">
        <v>12</v>
      </c>
      <c r="B121">
        <v>120</v>
      </c>
      <c r="C121" t="s">
        <v>411</v>
      </c>
      <c r="D121" s="3" t="str">
        <f>Competitions!$A$2</f>
        <v>6f54f22a4982427b8ee67d73e2156396</v>
      </c>
      <c r="E121" s="3" t="str">
        <f>TeamSeasons!$B$13</f>
        <v>58a4bd8377104f4fb32e2ba41398b725</v>
      </c>
      <c r="F121">
        <v>5</v>
      </c>
      <c r="G121">
        <v>4</v>
      </c>
      <c r="H121" s="3">
        <f t="shared" si="4"/>
        <v>1</v>
      </c>
      <c r="I121" t="s">
        <v>65</v>
      </c>
      <c r="J121" s="3" t="str">
        <f t="shared" si="5"/>
        <v>WIN</v>
      </c>
      <c r="K121" s="5" t="s">
        <v>278</v>
      </c>
      <c r="L121" s="12">
        <v>0.5</v>
      </c>
      <c r="M121" s="3" t="s">
        <v>37</v>
      </c>
      <c r="N121" s="3" t="s">
        <v>38</v>
      </c>
      <c r="P121" t="str">
        <f t="shared" si="6"/>
        <v>('6687ae2b8d8f44088cb0b9a546dcd8ef','6f54f22a4982427b8ee67d73e2156396','58a4bd8377104f4fb32e2ba41398b725',5,4,1,'SB Phoenix','WIN','2024-11-07','12:00','Camden Rhino Turf','NEUTRAL');</v>
      </c>
    </row>
    <row r="122" spans="1:16" x14ac:dyDescent="0.3">
      <c r="A122">
        <v>12</v>
      </c>
      <c r="B122">
        <v>121</v>
      </c>
      <c r="C122" t="s">
        <v>412</v>
      </c>
      <c r="D122" s="3" t="str">
        <f>Competitions!$A$2</f>
        <v>6f54f22a4982427b8ee67d73e2156396</v>
      </c>
      <c r="E122" s="3" t="str">
        <f>TeamSeasons!$B$13</f>
        <v>58a4bd8377104f4fb32e2ba41398b725</v>
      </c>
      <c r="F122">
        <v>13</v>
      </c>
      <c r="G122">
        <v>4</v>
      </c>
      <c r="H122" s="3">
        <f t="shared" si="4"/>
        <v>9</v>
      </c>
      <c r="I122" t="s">
        <v>45</v>
      </c>
      <c r="J122" s="3" t="str">
        <f t="shared" si="5"/>
        <v>WIN</v>
      </c>
      <c r="K122" t="s">
        <v>279</v>
      </c>
      <c r="L122" s="12">
        <v>0.5</v>
      </c>
      <c r="M122" s="3" t="s">
        <v>37</v>
      </c>
      <c r="N122" s="3" t="s">
        <v>38</v>
      </c>
      <c r="P122" t="str">
        <f t="shared" si="6"/>
        <v>('0e0c0e7c82e74bfc847797d02e7c5843','6f54f22a4982427b8ee67d73e2156396','58a4bd8377104f4fb32e2ba41398b725',13,4,9,'Palamara Jagon','WIN','2024-11-14','12:00','Camden Rhino Turf','NEUTRAL');</v>
      </c>
    </row>
    <row r="123" spans="1:16" x14ac:dyDescent="0.3">
      <c r="A123">
        <v>12</v>
      </c>
      <c r="B123">
        <v>122</v>
      </c>
      <c r="C123" t="s">
        <v>413</v>
      </c>
      <c r="D123" s="3" t="str">
        <f>Competitions!$A$2</f>
        <v>6f54f22a4982427b8ee67d73e2156396</v>
      </c>
      <c r="E123" s="3" t="str">
        <f>TeamSeasons!$B$13</f>
        <v>58a4bd8377104f4fb32e2ba41398b725</v>
      </c>
      <c r="F123">
        <v>18</v>
      </c>
      <c r="G123">
        <v>3</v>
      </c>
      <c r="H123" s="3">
        <f t="shared" si="4"/>
        <v>15</v>
      </c>
      <c r="I123" t="s">
        <v>64</v>
      </c>
      <c r="J123" s="3" t="str">
        <f t="shared" si="5"/>
        <v>WIN</v>
      </c>
      <c r="K123" t="s">
        <v>280</v>
      </c>
      <c r="L123" s="12">
        <v>0.5</v>
      </c>
      <c r="M123" s="3" t="s">
        <v>37</v>
      </c>
      <c r="N123" s="3" t="s">
        <v>38</v>
      </c>
      <c r="P123" t="str">
        <f t="shared" si="6"/>
        <v>('42d7f6f733984babb30d1b92c01796e8','6f54f22a4982427b8ee67d73e2156396','58a4bd8377104f4fb32e2ba41398b725',18,3,15,'Thomas The Tank Engine','WIN','2024-11-28','12:00','Camden Rhino Turf','NEUTRAL');</v>
      </c>
    </row>
    <row r="124" spans="1:16" x14ac:dyDescent="0.3">
      <c r="A124">
        <v>12</v>
      </c>
      <c r="B124">
        <v>123</v>
      </c>
      <c r="C124" t="s">
        <v>414</v>
      </c>
      <c r="D124" s="3" t="str">
        <f>Competitions!$A$2</f>
        <v>6f54f22a4982427b8ee67d73e2156396</v>
      </c>
      <c r="E124" s="3" t="str">
        <f>TeamSeasons!$B$13</f>
        <v>58a4bd8377104f4fb32e2ba41398b725</v>
      </c>
      <c r="F124">
        <v>1</v>
      </c>
      <c r="G124">
        <v>7</v>
      </c>
      <c r="H124" s="3">
        <f t="shared" si="4"/>
        <v>-6</v>
      </c>
      <c r="I124" t="s">
        <v>35</v>
      </c>
      <c r="J124" s="3" t="str">
        <f t="shared" si="5"/>
        <v>LOSS</v>
      </c>
      <c r="K124" s="5" t="s">
        <v>281</v>
      </c>
      <c r="L124" s="12">
        <v>0.5</v>
      </c>
      <c r="M124" s="3" t="s">
        <v>37</v>
      </c>
      <c r="N124" s="3" t="s">
        <v>38</v>
      </c>
      <c r="P124" t="str">
        <f t="shared" si="6"/>
        <v>('505912ffc9574aa6be3cfbec550eb03a','6f54f22a4982427b8ee67d73e2156396','58a4bd8377104f4fb32e2ba41398b725',1,7,-6,'ASC II Milan','LOSS','2024-12-05','12:00','Camden Rhino Turf','NEUTRAL');</v>
      </c>
    </row>
    <row r="125" spans="1:16" x14ac:dyDescent="0.3">
      <c r="A125">
        <v>12</v>
      </c>
      <c r="B125">
        <v>124</v>
      </c>
      <c r="C125" t="s">
        <v>415</v>
      </c>
      <c r="D125" s="3" t="str">
        <f>Competitions!$A$2</f>
        <v>6f54f22a4982427b8ee67d73e2156396</v>
      </c>
      <c r="E125" s="3" t="str">
        <f>TeamSeasons!$B$13</f>
        <v>58a4bd8377104f4fb32e2ba41398b725</v>
      </c>
      <c r="F125">
        <v>3</v>
      </c>
      <c r="G125">
        <v>4</v>
      </c>
      <c r="H125" s="3">
        <f t="shared" si="4"/>
        <v>-1</v>
      </c>
      <c r="I125" t="s">
        <v>53</v>
      </c>
      <c r="J125" s="3" t="str">
        <f t="shared" si="5"/>
        <v>LOSS</v>
      </c>
      <c r="K125" s="5" t="s">
        <v>282</v>
      </c>
      <c r="L125" s="12">
        <v>0.5</v>
      </c>
      <c r="M125" s="3" t="s">
        <v>37</v>
      </c>
      <c r="N125" s="3" t="s">
        <v>38</v>
      </c>
      <c r="P125" t="str">
        <f t="shared" si="6"/>
        <v>('f17db40f3f57470a93b000dad8915e29','6f54f22a4982427b8ee67d73e2156396','58a4bd8377104f4fb32e2ba41398b725',3,4,-1,'Charli xGX','LOSS','2024-12-12','12:00','Camden Rhino Turf','NEUTRAL');</v>
      </c>
    </row>
    <row r="126" spans="1:16" x14ac:dyDescent="0.3">
      <c r="A126">
        <v>12</v>
      </c>
      <c r="B126">
        <v>125</v>
      </c>
      <c r="C126" t="s">
        <v>416</v>
      </c>
      <c r="D126" s="3" t="str">
        <f>Competitions!$A$2</f>
        <v>6f54f22a4982427b8ee67d73e2156396</v>
      </c>
      <c r="E126" s="3" t="str">
        <f>TeamSeasons!$B$13</f>
        <v>58a4bd8377104f4fb32e2ba41398b725</v>
      </c>
      <c r="F126">
        <v>4</v>
      </c>
      <c r="G126">
        <v>11</v>
      </c>
      <c r="H126" s="3">
        <f t="shared" si="4"/>
        <v>-7</v>
      </c>
      <c r="I126" t="s">
        <v>58</v>
      </c>
      <c r="J126" s="3" t="str">
        <f t="shared" si="5"/>
        <v>LOSS</v>
      </c>
      <c r="K126" t="s">
        <v>283</v>
      </c>
      <c r="L126" s="12">
        <v>0.5</v>
      </c>
      <c r="M126" s="3" t="s">
        <v>37</v>
      </c>
      <c r="N126" s="3" t="s">
        <v>38</v>
      </c>
      <c r="P126" t="str">
        <f t="shared" si="6"/>
        <v>('82d0912eaed74a91a5fda64271322cd0','6f54f22a4982427b8ee67d73e2156396','58a4bd8377104f4fb32e2ba41398b725',4,11,-7,'The Playmakers','LOSS','2024-12-19','12:00','Camden Rhino Turf','NEUTRAL');</v>
      </c>
    </row>
    <row r="127" spans="1:16" x14ac:dyDescent="0.3">
      <c r="A127">
        <v>12</v>
      </c>
      <c r="B127">
        <v>126</v>
      </c>
      <c r="C127" t="s">
        <v>417</v>
      </c>
      <c r="D127" s="3" t="str">
        <f>Competitions!$A$2</f>
        <v>6f54f22a4982427b8ee67d73e2156396</v>
      </c>
      <c r="E127" s="3" t="str">
        <f>TeamSeasons!$B$13</f>
        <v>58a4bd8377104f4fb32e2ba41398b725</v>
      </c>
      <c r="F127">
        <v>15</v>
      </c>
      <c r="G127">
        <v>4</v>
      </c>
      <c r="H127" s="3">
        <f t="shared" si="4"/>
        <v>11</v>
      </c>
      <c r="I127" t="s">
        <v>65</v>
      </c>
      <c r="J127" s="3" t="str">
        <f t="shared" si="5"/>
        <v>WIN</v>
      </c>
      <c r="K127" s="5" t="s">
        <v>284</v>
      </c>
      <c r="L127" s="12">
        <v>0.5</v>
      </c>
      <c r="M127" s="3" t="s">
        <v>37</v>
      </c>
      <c r="N127" s="3" t="s">
        <v>38</v>
      </c>
      <c r="P127" t="str">
        <f t="shared" si="6"/>
        <v>('ebb035b60cf44bafbae8c1e97c26773e','6f54f22a4982427b8ee67d73e2156396','58a4bd8377104f4fb32e2ba41398b725',15,4,11,'SB Phoenix','WIN','2025-01-09','12:00','Camden Rhino Turf','NEUTRAL');</v>
      </c>
    </row>
    <row r="128" spans="1:16" x14ac:dyDescent="0.3">
      <c r="A128">
        <v>12</v>
      </c>
      <c r="B128">
        <v>127</v>
      </c>
      <c r="C128" t="s">
        <v>418</v>
      </c>
      <c r="D128" s="3" t="str">
        <f>Competitions!$A$2</f>
        <v>6f54f22a4982427b8ee67d73e2156396</v>
      </c>
      <c r="E128" s="3" t="str">
        <f>TeamSeasons!$B$13</f>
        <v>58a4bd8377104f4fb32e2ba41398b725</v>
      </c>
      <c r="F128">
        <v>7</v>
      </c>
      <c r="G128">
        <v>6</v>
      </c>
      <c r="H128" s="3">
        <f t="shared" si="4"/>
        <v>1</v>
      </c>
      <c r="I128" t="s">
        <v>45</v>
      </c>
      <c r="J128" s="3" t="str">
        <f t="shared" si="5"/>
        <v>WIN</v>
      </c>
      <c r="K128" t="s">
        <v>285</v>
      </c>
      <c r="L128" s="12">
        <v>0.5</v>
      </c>
      <c r="M128" s="3" t="s">
        <v>37</v>
      </c>
      <c r="N128" s="3" t="s">
        <v>38</v>
      </c>
      <c r="P128" t="str">
        <f t="shared" si="6"/>
        <v>('baed2aaff2f04a7f88b18a87b7489c5e','6f54f22a4982427b8ee67d73e2156396','58a4bd8377104f4fb32e2ba41398b725',7,6,1,'Palamara Jagon','WIN','2025-01-16','12:00','Camden Rhino Turf','NEUTRAL');</v>
      </c>
    </row>
    <row r="129" spans="1:16" x14ac:dyDescent="0.3">
      <c r="A129">
        <v>12</v>
      </c>
      <c r="B129">
        <v>128</v>
      </c>
      <c r="C129" t="s">
        <v>419</v>
      </c>
      <c r="D129" s="3" t="str">
        <f>Competitions!$A$2</f>
        <v>6f54f22a4982427b8ee67d73e2156396</v>
      </c>
      <c r="E129" s="3" t="str">
        <f>TeamSeasons!$B$13</f>
        <v>58a4bd8377104f4fb32e2ba41398b725</v>
      </c>
      <c r="F129">
        <v>4</v>
      </c>
      <c r="G129">
        <v>10</v>
      </c>
      <c r="H129" s="3">
        <f t="shared" si="4"/>
        <v>-6</v>
      </c>
      <c r="I129" t="s">
        <v>53</v>
      </c>
      <c r="J129" s="3" t="str">
        <f t="shared" si="5"/>
        <v>LOSS</v>
      </c>
      <c r="K129" t="s">
        <v>286</v>
      </c>
      <c r="L129" s="12">
        <v>0.5</v>
      </c>
      <c r="M129" s="3" t="s">
        <v>37</v>
      </c>
      <c r="N129" s="3" t="s">
        <v>38</v>
      </c>
      <c r="P129" t="str">
        <f t="shared" si="6"/>
        <v>('4a0ba6b4191c44fdb51f0264bf88a474','6f54f22a4982427b8ee67d73e2156396','58a4bd8377104f4fb32e2ba41398b725',4,10,-6,'Charli xGX','LOSS','2025-01-30','12:00','Camden Rhino Turf','NEUTRAL');</v>
      </c>
    </row>
    <row r="130" spans="1:16" x14ac:dyDescent="0.3">
      <c r="A130">
        <v>12</v>
      </c>
      <c r="B130">
        <v>129</v>
      </c>
      <c r="C130" t="s">
        <v>420</v>
      </c>
      <c r="D130" s="3" t="str">
        <f>Competitions!$A$2</f>
        <v>6f54f22a4982427b8ee67d73e2156396</v>
      </c>
      <c r="E130" s="3" t="str">
        <f>TeamSeasons!$B$13</f>
        <v>58a4bd8377104f4fb32e2ba41398b725</v>
      </c>
      <c r="F130">
        <v>4</v>
      </c>
      <c r="G130">
        <v>6</v>
      </c>
      <c r="H130" s="3">
        <f t="shared" si="4"/>
        <v>-2</v>
      </c>
      <c r="I130" t="s">
        <v>35</v>
      </c>
      <c r="J130" s="3" t="str">
        <f t="shared" si="5"/>
        <v>LOSS</v>
      </c>
      <c r="K130" s="5" t="s">
        <v>287</v>
      </c>
      <c r="L130" s="12">
        <v>0.5</v>
      </c>
      <c r="M130" s="3" t="s">
        <v>37</v>
      </c>
      <c r="N130" s="3" t="s">
        <v>38</v>
      </c>
      <c r="P130" t="str">
        <f t="shared" si="6"/>
        <v>('72051fdd88464a62b3a24319f14576d8','6f54f22a4982427b8ee67d73e2156396','58a4bd8377104f4fb32e2ba41398b725',4,6,-2,'ASC II Milan','LOSS','2025-02-06','12:00','Camden Rhino Turf','NEUTRAL');</v>
      </c>
    </row>
    <row r="131" spans="1:16" x14ac:dyDescent="0.3">
      <c r="A131">
        <v>13</v>
      </c>
      <c r="B131">
        <v>130</v>
      </c>
      <c r="C131" t="s">
        <v>421</v>
      </c>
      <c r="D131" s="3" t="str">
        <f>Competitions!$A$2</f>
        <v>6f54f22a4982427b8ee67d73e2156396</v>
      </c>
      <c r="E131" s="3" t="str">
        <f>TeamSeasons!$B$14</f>
        <v>6a229fb53175401b9fb5def385ac5979</v>
      </c>
      <c r="F131">
        <v>8</v>
      </c>
      <c r="G131">
        <v>0</v>
      </c>
      <c r="H131" s="3">
        <f t="shared" ref="H131:H135" si="7">F131-G131</f>
        <v>8</v>
      </c>
      <c r="I131" t="s">
        <v>64</v>
      </c>
      <c r="J131" s="3" t="str">
        <f t="shared" ref="J131:J135" si="8">IF(F131&gt;G131,"WIN",IF(F131=G131,"DRAW","LOSS"))</f>
        <v>WIN</v>
      </c>
      <c r="K131" t="s">
        <v>288</v>
      </c>
      <c r="L131" s="12">
        <v>0.5</v>
      </c>
      <c r="M131" s="3" t="s">
        <v>37</v>
      </c>
      <c r="N131" s="3" t="s">
        <v>38</v>
      </c>
      <c r="P131" t="str">
        <f t="shared" si="6"/>
        <v>('3e3c557288004d84a6b3f78df128719c','6f54f22a4982427b8ee67d73e2156396','6a229fb53175401b9fb5def385ac5979',8,0,8,'Thomas The Tank Engine','WIN','2025-02-13','12:00','Camden Rhino Turf','NEUTRAL');</v>
      </c>
    </row>
    <row r="132" spans="1:16" x14ac:dyDescent="0.3">
      <c r="A132">
        <v>13</v>
      </c>
      <c r="B132">
        <v>131</v>
      </c>
      <c r="C132" t="s">
        <v>422</v>
      </c>
      <c r="D132" s="3" t="str">
        <f>Competitions!$A$2</f>
        <v>6f54f22a4982427b8ee67d73e2156396</v>
      </c>
      <c r="E132" s="3" t="str">
        <f>TeamSeasons!$B$14</f>
        <v>6a229fb53175401b9fb5def385ac5979</v>
      </c>
      <c r="F132">
        <v>7</v>
      </c>
      <c r="G132">
        <v>4</v>
      </c>
      <c r="H132" s="3">
        <f t="shared" si="7"/>
        <v>3</v>
      </c>
      <c r="I132" t="s">
        <v>58</v>
      </c>
      <c r="J132" s="3" t="str">
        <f t="shared" si="8"/>
        <v>WIN</v>
      </c>
      <c r="K132" t="s">
        <v>289</v>
      </c>
      <c r="L132" s="12">
        <v>0.5</v>
      </c>
      <c r="M132" s="3" t="s">
        <v>37</v>
      </c>
      <c r="N132" s="3" t="s">
        <v>38</v>
      </c>
      <c r="P132" t="str">
        <f t="shared" si="6"/>
        <v>('00dd0b5446414f56971e4091c23ba465','6f54f22a4982427b8ee67d73e2156396','6a229fb53175401b9fb5def385ac5979',7,4,3,'The Playmakers','WIN','2025-02-20','12:00','Camden Rhino Turf','NEUTRAL');</v>
      </c>
    </row>
    <row r="133" spans="1:16" x14ac:dyDescent="0.3">
      <c r="A133">
        <v>13</v>
      </c>
      <c r="B133">
        <v>132</v>
      </c>
      <c r="C133" t="s">
        <v>423</v>
      </c>
      <c r="D133" s="3" t="str">
        <f>Competitions!$A$2</f>
        <v>6f54f22a4982427b8ee67d73e2156396</v>
      </c>
      <c r="E133" s="3" t="str">
        <f>TeamSeasons!$B$14</f>
        <v>6a229fb53175401b9fb5def385ac5979</v>
      </c>
      <c r="F133">
        <v>6</v>
      </c>
      <c r="G133">
        <v>7</v>
      </c>
      <c r="H133" s="3">
        <f t="shared" si="7"/>
        <v>-1</v>
      </c>
      <c r="I133" t="s">
        <v>61</v>
      </c>
      <c r="J133" s="3" t="str">
        <f t="shared" si="8"/>
        <v>LOSS</v>
      </c>
      <c r="K133" t="s">
        <v>290</v>
      </c>
      <c r="L133" s="12">
        <v>0.5</v>
      </c>
      <c r="M133" s="3" t="s">
        <v>37</v>
      </c>
      <c r="N133" s="3" t="s">
        <v>38</v>
      </c>
      <c r="P133" t="str">
        <f t="shared" si="6"/>
        <v>('4f121509b460454eb8841e99c6995dd6','6f54f22a4982427b8ee67d73e2156396','6a229fb53175401b9fb5def385ac5979',6,7,-1,'Millstone FC','LOSS','2025-02-27','12:00','Camden Rhino Turf','NEUTRAL');</v>
      </c>
    </row>
    <row r="134" spans="1:16" x14ac:dyDescent="0.3">
      <c r="A134">
        <v>13</v>
      </c>
      <c r="B134">
        <v>133</v>
      </c>
      <c r="C134" t="s">
        <v>424</v>
      </c>
      <c r="D134" s="3" t="str">
        <f>Competitions!$A$2</f>
        <v>6f54f22a4982427b8ee67d73e2156396</v>
      </c>
      <c r="E134" s="3" t="str">
        <f>TeamSeasons!$B$14</f>
        <v>6a229fb53175401b9fb5def385ac5979</v>
      </c>
      <c r="F134">
        <v>9</v>
      </c>
      <c r="G134">
        <v>5</v>
      </c>
      <c r="H134" s="3">
        <f t="shared" si="7"/>
        <v>4</v>
      </c>
      <c r="I134" t="s">
        <v>45</v>
      </c>
      <c r="J134" s="3" t="str">
        <f t="shared" si="8"/>
        <v>WIN</v>
      </c>
      <c r="K134" s="5" t="s">
        <v>291</v>
      </c>
      <c r="L134" s="12">
        <v>0.5</v>
      </c>
      <c r="M134" s="3" t="s">
        <v>37</v>
      </c>
      <c r="N134" s="3" t="s">
        <v>38</v>
      </c>
      <c r="P134" t="str">
        <f t="shared" si="6"/>
        <v>('6a5a81f4453447b5a5260ca09db03c86','6f54f22a4982427b8ee67d73e2156396','6a229fb53175401b9fb5def385ac5979',9,5,4,'Palamara Jagon','WIN','2025-03-06','12:00','Camden Rhino Turf','NEUTRAL');</v>
      </c>
    </row>
    <row r="135" spans="1:16" x14ac:dyDescent="0.3">
      <c r="A135">
        <v>13</v>
      </c>
      <c r="B135">
        <v>134</v>
      </c>
      <c r="C135" t="s">
        <v>425</v>
      </c>
      <c r="D135" s="3" t="str">
        <f>Competitions!$A$2</f>
        <v>6f54f22a4982427b8ee67d73e2156396</v>
      </c>
      <c r="E135" s="3" t="str">
        <f>TeamSeasons!$B$14</f>
        <v>6a229fb53175401b9fb5def385ac5979</v>
      </c>
      <c r="F135">
        <v>5</v>
      </c>
      <c r="G135">
        <v>8</v>
      </c>
      <c r="H135" s="3">
        <f t="shared" si="7"/>
        <v>-3</v>
      </c>
      <c r="I135" t="s">
        <v>66</v>
      </c>
      <c r="J135" s="3" t="str">
        <f t="shared" si="8"/>
        <v>LOSS</v>
      </c>
      <c r="K135" t="s">
        <v>292</v>
      </c>
      <c r="L135" s="12">
        <v>0.5</v>
      </c>
      <c r="M135" s="3" t="s">
        <v>37</v>
      </c>
      <c r="N135" s="3" t="s">
        <v>38</v>
      </c>
      <c r="P135" t="str">
        <f t="shared" si="6"/>
        <v>('469f2edc54544ba2bfd20200714d3ef6','6f54f22a4982427b8ee67d73e2156396','6a229fb53175401b9fb5def385ac5979',5,8,-3,'What About Zlat','LOSS','2025-03-20','12:00','Camden Rhino Turf','NEUTRAL');</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C6458-2019-4E3F-89FB-72D134FB0D54}">
  <dimension ref="A1:I49"/>
  <sheetViews>
    <sheetView topLeftCell="A30" workbookViewId="0">
      <selection activeCell="E8" sqref="E8:E49"/>
    </sheetView>
  </sheetViews>
  <sheetFormatPr defaultRowHeight="14.4" x14ac:dyDescent="0.3"/>
  <cols>
    <col min="1" max="1" width="36.33203125" bestFit="1" customWidth="1"/>
    <col min="2" max="2" width="19.5546875" bestFit="1" customWidth="1"/>
    <col min="3" max="3" width="23.6640625" bestFit="1" customWidth="1"/>
    <col min="8" max="8" width="33.21875" bestFit="1" customWidth="1"/>
  </cols>
  <sheetData>
    <row r="1" spans="1:9" s="1" customFormat="1" x14ac:dyDescent="0.3">
      <c r="A1" s="1" t="s">
        <v>121</v>
      </c>
      <c r="B1" s="1" t="s">
        <v>124</v>
      </c>
      <c r="C1" s="1" t="s">
        <v>125</v>
      </c>
      <c r="E1" s="1" t="s">
        <v>444</v>
      </c>
    </row>
    <row r="2" spans="1:9" x14ac:dyDescent="0.3">
      <c r="A2" s="3" t="s">
        <v>440</v>
      </c>
      <c r="B2" t="str">
        <f>IDs!$B$2</f>
        <v>eb4cdc0a88a741448077c1671332c4a8</v>
      </c>
      <c r="C2" t="s">
        <v>70</v>
      </c>
    </row>
    <row r="3" spans="1:9" x14ac:dyDescent="0.3">
      <c r="A3" s="3" t="s">
        <v>439</v>
      </c>
      <c r="B3" t="str">
        <f>IDs!$B$2</f>
        <v>eb4cdc0a88a741448077c1671332c4a8</v>
      </c>
      <c r="C3" t="s">
        <v>71</v>
      </c>
      <c r="I3" s="3"/>
    </row>
    <row r="4" spans="1:9" x14ac:dyDescent="0.3">
      <c r="A4" s="3" t="s">
        <v>441</v>
      </c>
      <c r="B4" t="str">
        <f>IDs!$B$2</f>
        <v>eb4cdc0a88a741448077c1671332c4a8</v>
      </c>
      <c r="C4" t="s">
        <v>72</v>
      </c>
      <c r="I4" s="3"/>
    </row>
    <row r="5" spans="1:9" x14ac:dyDescent="0.3">
      <c r="A5" s="3" t="s">
        <v>442</v>
      </c>
      <c r="B5" t="str">
        <f>IDs!$B$2</f>
        <v>eb4cdc0a88a741448077c1671332c4a8</v>
      </c>
      <c r="C5" t="s">
        <v>73</v>
      </c>
      <c r="I5" s="3"/>
    </row>
    <row r="6" spans="1:9" x14ac:dyDescent="0.3">
      <c r="A6" s="3" t="s">
        <v>443</v>
      </c>
      <c r="B6" t="str">
        <f>IDs!$B$2</f>
        <v>eb4cdc0a88a741448077c1671332c4a8</v>
      </c>
      <c r="C6" t="s">
        <v>74</v>
      </c>
      <c r="I6" s="3"/>
    </row>
    <row r="7" spans="1:9" x14ac:dyDescent="0.3">
      <c r="A7" s="3" t="s">
        <v>438</v>
      </c>
      <c r="B7" t="str">
        <f>IDs!$B$2</f>
        <v>eb4cdc0a88a741448077c1671332c4a8</v>
      </c>
      <c r="C7" t="s">
        <v>75</v>
      </c>
      <c r="I7" s="3"/>
    </row>
    <row r="8" spans="1:9" x14ac:dyDescent="0.3">
      <c r="A8" t="s">
        <v>445</v>
      </c>
      <c r="B8" t="str">
        <f>IDs!$B$2</f>
        <v>eb4cdc0a88a741448077c1671332c4a8</v>
      </c>
      <c r="C8" t="s">
        <v>76</v>
      </c>
      <c r="E8" t="str">
        <f>"('"&amp;A8&amp;"','"&amp;B8&amp;"','"&amp;C8&amp;"'),"</f>
        <v>('480483c22bb8472dbee66af5bf246006','eb4cdc0a88a741448077c1671332c4a8','Chris Gloyne'),</v>
      </c>
      <c r="I8" s="3"/>
    </row>
    <row r="9" spans="1:9" x14ac:dyDescent="0.3">
      <c r="A9" t="s">
        <v>446</v>
      </c>
      <c r="B9" t="str">
        <f>IDs!$B$2</f>
        <v>eb4cdc0a88a741448077c1671332c4a8</v>
      </c>
      <c r="C9" t="s">
        <v>77</v>
      </c>
      <c r="E9" t="str">
        <f t="shared" ref="E9:E49" si="0">"('"&amp;A9&amp;"','"&amp;B9&amp;"','"&amp;C9&amp;"'),"</f>
        <v>('1ab42914708f4895a74cc6fb805e0d9a','eb4cdc0a88a741448077c1671332c4a8','Nir Ruso'),</v>
      </c>
    </row>
    <row r="10" spans="1:9" x14ac:dyDescent="0.3">
      <c r="A10" t="s">
        <v>447</v>
      </c>
      <c r="B10" t="str">
        <f>IDs!$B$2</f>
        <v>eb4cdc0a88a741448077c1671332c4a8</v>
      </c>
      <c r="C10" t="s">
        <v>78</v>
      </c>
      <c r="E10" t="str">
        <f t="shared" si="0"/>
        <v>('16b68bed59bb4817a3ecc1f5d0d50670','eb4cdc0a88a741448077c1671332c4a8','Jack Windsor'),</v>
      </c>
    </row>
    <row r="11" spans="1:9" x14ac:dyDescent="0.3">
      <c r="A11" t="s">
        <v>448</v>
      </c>
      <c r="B11" t="str">
        <f>IDs!$B$2</f>
        <v>eb4cdc0a88a741448077c1671332c4a8</v>
      </c>
      <c r="C11" t="s">
        <v>79</v>
      </c>
      <c r="E11" t="str">
        <f t="shared" si="0"/>
        <v>('c12246b28d664ec3b7770583ac20c965','eb4cdc0a88a741448077c1671332c4a8','Andrew Moore'),</v>
      </c>
    </row>
    <row r="12" spans="1:9" x14ac:dyDescent="0.3">
      <c r="A12" t="s">
        <v>449</v>
      </c>
      <c r="B12" t="str">
        <f>IDs!$B$2</f>
        <v>eb4cdc0a88a741448077c1671332c4a8</v>
      </c>
      <c r="C12" t="s">
        <v>80</v>
      </c>
      <c r="E12" t="str">
        <f t="shared" si="0"/>
        <v>('4c9d9c4346304088b5d3ed676bbc1b87','eb4cdc0a88a741448077c1671332c4a8','Tom Proudlock'),</v>
      </c>
    </row>
    <row r="13" spans="1:9" x14ac:dyDescent="0.3">
      <c r="A13" t="s">
        <v>450</v>
      </c>
      <c r="B13" t="str">
        <f>IDs!$B$2</f>
        <v>eb4cdc0a88a741448077c1671332c4a8</v>
      </c>
      <c r="C13" t="s">
        <v>81</v>
      </c>
      <c r="E13" t="str">
        <f t="shared" si="0"/>
        <v>('e1621a5c21f244968ccfd5485706bbc9','eb4cdc0a88a741448077c1671332c4a8','Sam Sholli'),</v>
      </c>
    </row>
    <row r="14" spans="1:9" x14ac:dyDescent="0.3">
      <c r="A14" t="s">
        <v>451</v>
      </c>
      <c r="B14" t="str">
        <f>IDs!$B$2</f>
        <v>eb4cdc0a88a741448077c1671332c4a8</v>
      </c>
      <c r="C14" t="s">
        <v>82</v>
      </c>
      <c r="E14" t="str">
        <f t="shared" si="0"/>
        <v>('cbd5f1550f6642db8dffe5514611a4cd','eb4cdc0a88a741448077c1671332c4a8','Oli Dernie'),</v>
      </c>
    </row>
    <row r="15" spans="1:9" x14ac:dyDescent="0.3">
      <c r="A15" t="s">
        <v>452</v>
      </c>
      <c r="B15" t="str">
        <f>IDs!$B$2</f>
        <v>eb4cdc0a88a741448077c1671332c4a8</v>
      </c>
      <c r="C15" t="s">
        <v>83</v>
      </c>
      <c r="E15" t="str">
        <f t="shared" si="0"/>
        <v>('fb2bc05a7a68411aab262e7be2f99da0','eb4cdc0a88a741448077c1671332c4a8','Rob Welsby'),</v>
      </c>
    </row>
    <row r="16" spans="1:9" x14ac:dyDescent="0.3">
      <c r="A16" t="s">
        <v>453</v>
      </c>
      <c r="B16" t="str">
        <f>IDs!$B$2</f>
        <v>eb4cdc0a88a741448077c1671332c4a8</v>
      </c>
      <c r="C16" t="s">
        <v>84</v>
      </c>
      <c r="E16" t="str">
        <f t="shared" si="0"/>
        <v>('f406d0e3649e49e4b73f4c1822b162e4','eb4cdc0a88a741448077c1671332c4a8','Daniel Gardre'),</v>
      </c>
    </row>
    <row r="17" spans="1:5" x14ac:dyDescent="0.3">
      <c r="A17" t="s">
        <v>454</v>
      </c>
      <c r="B17" t="str">
        <f>IDs!$B$2</f>
        <v>eb4cdc0a88a741448077c1671332c4a8</v>
      </c>
      <c r="C17" t="s">
        <v>85</v>
      </c>
      <c r="E17" t="str">
        <f t="shared" si="0"/>
        <v>('40127536bdbc49b08785b65fccadd284','eb4cdc0a88a741448077c1671332c4a8','Rory Benson'),</v>
      </c>
    </row>
    <row r="18" spans="1:5" x14ac:dyDescent="0.3">
      <c r="A18" t="s">
        <v>455</v>
      </c>
      <c r="B18" t="str">
        <f>IDs!$B$2</f>
        <v>eb4cdc0a88a741448077c1671332c4a8</v>
      </c>
      <c r="C18" t="s">
        <v>86</v>
      </c>
      <c r="E18" t="str">
        <f t="shared" si="0"/>
        <v>('6a5c031fea7e4bcf935e98999959be8c','eb4cdc0a88a741448077c1671332c4a8','Corey Kearney-Wellington'),</v>
      </c>
    </row>
    <row r="19" spans="1:5" x14ac:dyDescent="0.3">
      <c r="A19" t="s">
        <v>456</v>
      </c>
      <c r="B19" t="str">
        <f>IDs!$B$2</f>
        <v>eb4cdc0a88a741448077c1671332c4a8</v>
      </c>
      <c r="C19" t="s">
        <v>87</v>
      </c>
      <c r="E19" t="str">
        <f t="shared" si="0"/>
        <v>('1372c6ec7788481d9c5bbda7cb31bee2','eb4cdc0a88a741448077c1671332c4a8','Oli Akinwumni-Ladega'),</v>
      </c>
    </row>
    <row r="20" spans="1:5" x14ac:dyDescent="0.3">
      <c r="A20" t="s">
        <v>457</v>
      </c>
      <c r="B20" t="str">
        <f>IDs!$B$2</f>
        <v>eb4cdc0a88a741448077c1671332c4a8</v>
      </c>
      <c r="C20" t="s">
        <v>88</v>
      </c>
      <c r="E20" t="str">
        <f t="shared" si="0"/>
        <v>('ae71c051b37d4e9588d7086ee354c4c2','eb4cdc0a88a741448077c1671332c4a8','Simon Lomas'),</v>
      </c>
    </row>
    <row r="21" spans="1:5" x14ac:dyDescent="0.3">
      <c r="A21" t="s">
        <v>458</v>
      </c>
      <c r="B21" t="str">
        <f>IDs!$B$2</f>
        <v>eb4cdc0a88a741448077c1671332c4a8</v>
      </c>
      <c r="C21" t="s">
        <v>89</v>
      </c>
      <c r="E21" t="str">
        <f t="shared" si="0"/>
        <v>('1c128358535e473b968f7746e6363ccf','eb4cdc0a88a741448077c1671332c4a8','Alex Messenger'),</v>
      </c>
    </row>
    <row r="22" spans="1:5" x14ac:dyDescent="0.3">
      <c r="A22" t="s">
        <v>459</v>
      </c>
      <c r="B22" t="str">
        <f>IDs!$B$2</f>
        <v>eb4cdc0a88a741448077c1671332c4a8</v>
      </c>
      <c r="C22" t="s">
        <v>90</v>
      </c>
      <c r="E22" t="str">
        <f t="shared" si="0"/>
        <v>('74a6923651c64acc8f5254c38240cc66','eb4cdc0a88a741448077c1671332c4a8','Yaron'),</v>
      </c>
    </row>
    <row r="23" spans="1:5" x14ac:dyDescent="0.3">
      <c r="A23" t="s">
        <v>460</v>
      </c>
      <c r="B23" t="str">
        <f>IDs!$B$2</f>
        <v>eb4cdc0a88a741448077c1671332c4a8</v>
      </c>
      <c r="C23" t="s">
        <v>91</v>
      </c>
      <c r="E23" t="str">
        <f t="shared" si="0"/>
        <v>('a7f78cdcec5c4ea0b94ddf9c9ed3e737','eb4cdc0a88a741448077c1671332c4a8','Omri Levin'),</v>
      </c>
    </row>
    <row r="24" spans="1:5" x14ac:dyDescent="0.3">
      <c r="A24" t="s">
        <v>461</v>
      </c>
      <c r="B24" t="str">
        <f>IDs!$B$2</f>
        <v>eb4cdc0a88a741448077c1671332c4a8</v>
      </c>
      <c r="C24" t="s">
        <v>92</v>
      </c>
      <c r="E24" t="str">
        <f t="shared" si="0"/>
        <v>('c2d0586afd4646d8991daddd616d8873','eb4cdc0a88a741448077c1671332c4a8','Alex Dernie'),</v>
      </c>
    </row>
    <row r="25" spans="1:5" x14ac:dyDescent="0.3">
      <c r="A25" t="s">
        <v>462</v>
      </c>
      <c r="B25" t="str">
        <f>IDs!$B$2</f>
        <v>eb4cdc0a88a741448077c1671332c4a8</v>
      </c>
      <c r="C25" t="s">
        <v>93</v>
      </c>
      <c r="E25" t="str">
        <f t="shared" si="0"/>
        <v>('12fe19064b90419da9cffa35c1211299','eb4cdc0a88a741448077c1671332c4a8','Jordan Cudner'),</v>
      </c>
    </row>
    <row r="26" spans="1:5" x14ac:dyDescent="0.3">
      <c r="A26" t="s">
        <v>463</v>
      </c>
      <c r="B26" t="str">
        <f>IDs!$B$2</f>
        <v>eb4cdc0a88a741448077c1671332c4a8</v>
      </c>
      <c r="C26" t="s">
        <v>94</v>
      </c>
      <c r="E26" t="str">
        <f t="shared" si="0"/>
        <v>('1804e0236e61469e8cf7d7845d49e5b9','eb4cdc0a88a741448077c1671332c4a8','Ben Kaye'),</v>
      </c>
    </row>
    <row r="27" spans="1:5" x14ac:dyDescent="0.3">
      <c r="A27" t="s">
        <v>464</v>
      </c>
      <c r="B27" t="str">
        <f>IDs!$B$2</f>
        <v>eb4cdc0a88a741448077c1671332c4a8</v>
      </c>
      <c r="C27" t="s">
        <v>95</v>
      </c>
      <c r="E27" t="str">
        <f t="shared" si="0"/>
        <v>('26bcf70a14244ecea66824d3e7fdb740','eb4cdc0a88a741448077c1671332c4a8','Dom Lodge'),</v>
      </c>
    </row>
    <row r="28" spans="1:5" x14ac:dyDescent="0.3">
      <c r="A28" t="s">
        <v>465</v>
      </c>
      <c r="B28" t="str">
        <f>IDs!$B$2</f>
        <v>eb4cdc0a88a741448077c1671332c4a8</v>
      </c>
      <c r="C28" t="s">
        <v>96</v>
      </c>
      <c r="E28" t="str">
        <f t="shared" si="0"/>
        <v>('4106d48b14c44d9aaae9591a58e10bbe','eb4cdc0a88a741448077c1671332c4a8','Dougie Wilson'),</v>
      </c>
    </row>
    <row r="29" spans="1:5" x14ac:dyDescent="0.3">
      <c r="A29" t="s">
        <v>466</v>
      </c>
      <c r="B29" t="str">
        <f>IDs!$B$2</f>
        <v>eb4cdc0a88a741448077c1671332c4a8</v>
      </c>
      <c r="C29" t="s">
        <v>97</v>
      </c>
      <c r="E29" t="str">
        <f t="shared" si="0"/>
        <v>('9b12da302e794ace88180509bbdaec7e','eb4cdc0a88a741448077c1671332c4a8','Oriel Sandler'),</v>
      </c>
    </row>
    <row r="30" spans="1:5" x14ac:dyDescent="0.3">
      <c r="A30" t="s">
        <v>467</v>
      </c>
      <c r="B30" t="str">
        <f>IDs!$B$2</f>
        <v>eb4cdc0a88a741448077c1671332c4a8</v>
      </c>
      <c r="C30" t="s">
        <v>98</v>
      </c>
      <c r="E30" t="str">
        <f t="shared" si="0"/>
        <v>('68468db1fab64b39b8091c62dce094f9','eb4cdc0a88a741448077c1671332c4a8','Anthony Pulsford'),</v>
      </c>
    </row>
    <row r="31" spans="1:5" x14ac:dyDescent="0.3">
      <c r="A31" t="s">
        <v>468</v>
      </c>
      <c r="B31" t="str">
        <f>IDs!$B$2</f>
        <v>eb4cdc0a88a741448077c1671332c4a8</v>
      </c>
      <c r="C31" t="s">
        <v>99</v>
      </c>
      <c r="E31" t="str">
        <f t="shared" si="0"/>
        <v>('9bd0e3e12c834c6b81f59a3b2bf25b94','eb4cdc0a88a741448077c1671332c4a8','Mitch Gordon'),</v>
      </c>
    </row>
    <row r="32" spans="1:5" x14ac:dyDescent="0.3">
      <c r="A32" t="s">
        <v>469</v>
      </c>
      <c r="B32" t="str">
        <f>IDs!$B$2</f>
        <v>eb4cdc0a88a741448077c1671332c4a8</v>
      </c>
      <c r="C32" t="s">
        <v>100</v>
      </c>
      <c r="E32" t="str">
        <f t="shared" si="0"/>
        <v>('90de4a0f974c42c8bf3f4312ce4b899f','eb4cdc0a88a741448077c1671332c4a8','Robin Eliot'),</v>
      </c>
    </row>
    <row r="33" spans="1:5" x14ac:dyDescent="0.3">
      <c r="A33" t="s">
        <v>470</v>
      </c>
      <c r="B33" t="str">
        <f>IDs!$B$2</f>
        <v>eb4cdc0a88a741448077c1671332c4a8</v>
      </c>
      <c r="C33" t="s">
        <v>101</v>
      </c>
      <c r="E33" t="str">
        <f t="shared" si="0"/>
        <v>('47f027048e85417cbe6907ca5133dc94','eb4cdc0a88a741448077c1671332c4a8','Thomas Nivet'),</v>
      </c>
    </row>
    <row r="34" spans="1:5" x14ac:dyDescent="0.3">
      <c r="A34" t="s">
        <v>471</v>
      </c>
      <c r="B34" t="str">
        <f>IDs!$B$2</f>
        <v>eb4cdc0a88a741448077c1671332c4a8</v>
      </c>
      <c r="C34" t="s">
        <v>102</v>
      </c>
      <c r="E34" t="str">
        <f t="shared" si="0"/>
        <v>('f0047dfbdd68498f8d5a25d5e46c8456','eb4cdc0a88a741448077c1671332c4a8','Udi Amiel'),</v>
      </c>
    </row>
    <row r="35" spans="1:5" x14ac:dyDescent="0.3">
      <c r="A35" t="s">
        <v>472</v>
      </c>
      <c r="B35" t="str">
        <f>IDs!$B$2</f>
        <v>eb4cdc0a88a741448077c1671332c4a8</v>
      </c>
      <c r="C35" t="s">
        <v>103</v>
      </c>
      <c r="E35" t="str">
        <f t="shared" si="0"/>
        <v>('4f6fc6ae21db4ec38569b47d6820bbb4','eb4cdc0a88a741448077c1671332c4a8','Louis'),</v>
      </c>
    </row>
    <row r="36" spans="1:5" x14ac:dyDescent="0.3">
      <c r="A36" t="s">
        <v>473</v>
      </c>
      <c r="B36" t="str">
        <f>IDs!$B$2</f>
        <v>eb4cdc0a88a741448077c1671332c4a8</v>
      </c>
      <c r="C36" t="s">
        <v>104</v>
      </c>
      <c r="E36" t="str">
        <f t="shared" si="0"/>
        <v>('11f6bed263a24719a3e153660ec1882a','eb4cdc0a88a741448077c1671332c4a8','Adam Rigbey'),</v>
      </c>
    </row>
    <row r="37" spans="1:5" x14ac:dyDescent="0.3">
      <c r="A37" t="s">
        <v>474</v>
      </c>
      <c r="B37" t="str">
        <f>IDs!$B$2</f>
        <v>eb4cdc0a88a741448077c1671332c4a8</v>
      </c>
      <c r="C37" t="s">
        <v>105</v>
      </c>
      <c r="E37" t="str">
        <f t="shared" si="0"/>
        <v>('629410b70eb349bd8cdf8388580974c1','eb4cdc0a88a741448077c1671332c4a8','Sean Higgins'),</v>
      </c>
    </row>
    <row r="38" spans="1:5" x14ac:dyDescent="0.3">
      <c r="A38" t="s">
        <v>475</v>
      </c>
      <c r="B38" t="str">
        <f>IDs!$B$2</f>
        <v>eb4cdc0a88a741448077c1671332c4a8</v>
      </c>
      <c r="C38" t="s">
        <v>106</v>
      </c>
      <c r="E38" t="str">
        <f t="shared" si="0"/>
        <v>('36c6f0d098744a94b95c0e4700873ba1','eb4cdc0a88a741448077c1671332c4a8','Aaron Singer-Lee'),</v>
      </c>
    </row>
    <row r="39" spans="1:5" x14ac:dyDescent="0.3">
      <c r="A39" t="s">
        <v>476</v>
      </c>
      <c r="B39" t="str">
        <f>IDs!$B$2</f>
        <v>eb4cdc0a88a741448077c1671332c4a8</v>
      </c>
      <c r="C39" t="s">
        <v>107</v>
      </c>
      <c r="E39" t="str">
        <f t="shared" si="0"/>
        <v>('86fe8426c6b04ea598f36d863f2a204f','eb4cdc0a88a741448077c1671332c4a8','Orlando Fox'),</v>
      </c>
    </row>
    <row r="40" spans="1:5" x14ac:dyDescent="0.3">
      <c r="A40" t="s">
        <v>477</v>
      </c>
      <c r="B40" t="str">
        <f>IDs!$B$2</f>
        <v>eb4cdc0a88a741448077c1671332c4a8</v>
      </c>
      <c r="C40" t="s">
        <v>108</v>
      </c>
      <c r="E40" t="str">
        <f t="shared" si="0"/>
        <v>('85ff794188f54cd6897ce3c38091fcbf','eb4cdc0a88a741448077c1671332c4a8','Adam Meyrick'),</v>
      </c>
    </row>
    <row r="41" spans="1:5" x14ac:dyDescent="0.3">
      <c r="A41" t="s">
        <v>478</v>
      </c>
      <c r="B41" t="str">
        <f>IDs!$B$2</f>
        <v>eb4cdc0a88a741448077c1671332c4a8</v>
      </c>
      <c r="C41" t="s">
        <v>109</v>
      </c>
      <c r="E41" t="str">
        <f t="shared" si="0"/>
        <v>('4f7b95c3ff294eb699ca8e9612b1d3e9','eb4cdc0a88a741448077c1671332c4a8','Alex Humphreys'),</v>
      </c>
    </row>
    <row r="42" spans="1:5" x14ac:dyDescent="0.3">
      <c r="A42" t="s">
        <v>479</v>
      </c>
      <c r="B42" t="str">
        <f>IDs!$B$2</f>
        <v>eb4cdc0a88a741448077c1671332c4a8</v>
      </c>
      <c r="C42" t="s">
        <v>110</v>
      </c>
      <c r="E42" t="str">
        <f t="shared" si="0"/>
        <v>('76c8abe846e14e089901623eeab01b0a','eb4cdc0a88a741448077c1671332c4a8','Sam Simmons'),</v>
      </c>
    </row>
    <row r="43" spans="1:5" x14ac:dyDescent="0.3">
      <c r="A43" t="s">
        <v>480</v>
      </c>
      <c r="B43" t="str">
        <f>IDs!$B$2</f>
        <v>eb4cdc0a88a741448077c1671332c4a8</v>
      </c>
      <c r="C43" t="s">
        <v>111</v>
      </c>
      <c r="E43" t="str">
        <f t="shared" si="0"/>
        <v>('d6294fae98134986b7f2b81632cc32d4','eb4cdc0a88a741448077c1671332c4a8','Josh Garwood'),</v>
      </c>
    </row>
    <row r="44" spans="1:5" x14ac:dyDescent="0.3">
      <c r="A44" t="s">
        <v>481</v>
      </c>
      <c r="B44" t="str">
        <f>IDs!$B$2</f>
        <v>eb4cdc0a88a741448077c1671332c4a8</v>
      </c>
      <c r="C44" t="s">
        <v>112</v>
      </c>
      <c r="E44" t="str">
        <f t="shared" si="0"/>
        <v>('e76d3c08bdbf406cbc61815d86237d83','eb4cdc0a88a741448077c1671332c4a8','Chris James'),</v>
      </c>
    </row>
    <row r="45" spans="1:5" x14ac:dyDescent="0.3">
      <c r="A45" t="s">
        <v>482</v>
      </c>
      <c r="B45" t="str">
        <f>IDs!$B$2</f>
        <v>eb4cdc0a88a741448077c1671332c4a8</v>
      </c>
      <c r="C45" t="s">
        <v>113</v>
      </c>
      <c r="E45" t="str">
        <f t="shared" si="0"/>
        <v>('26cff7e2aa5c481dbd198903d244dc6e','eb4cdc0a88a741448077c1671332c4a8','Junior'),</v>
      </c>
    </row>
    <row r="46" spans="1:5" x14ac:dyDescent="0.3">
      <c r="A46" t="s">
        <v>483</v>
      </c>
      <c r="B46" t="str">
        <f>IDs!$B$2</f>
        <v>eb4cdc0a88a741448077c1671332c4a8</v>
      </c>
      <c r="C46" t="s">
        <v>114</v>
      </c>
      <c r="E46" t="str">
        <f t="shared" si="0"/>
        <v>('a7793c2894fc4b5bb7be5fe0f0ab21b5','eb4cdc0a88a741448077c1671332c4a8','Chesky Meyer'),</v>
      </c>
    </row>
    <row r="47" spans="1:5" x14ac:dyDescent="0.3">
      <c r="A47" t="s">
        <v>484</v>
      </c>
      <c r="B47" t="str">
        <f>IDs!$B$2</f>
        <v>eb4cdc0a88a741448077c1671332c4a8</v>
      </c>
      <c r="C47" t="s">
        <v>115</v>
      </c>
      <c r="E47" t="str">
        <f t="shared" si="0"/>
        <v>('384aee237ed5483d8c6897c8cc14e016','eb4cdc0a88a741448077c1671332c4a8','Gus'),</v>
      </c>
    </row>
    <row r="48" spans="1:5" x14ac:dyDescent="0.3">
      <c r="A48" t="s">
        <v>485</v>
      </c>
      <c r="B48" t="str">
        <f>IDs!$B$2</f>
        <v>eb4cdc0a88a741448077c1671332c4a8</v>
      </c>
      <c r="C48" t="s">
        <v>116</v>
      </c>
      <c r="E48" t="str">
        <f t="shared" si="0"/>
        <v>('dc0b79baefb24da796512bb7028c42de','eb4cdc0a88a741448077c1671332c4a8','Vlad Andrejevic'),</v>
      </c>
    </row>
    <row r="49" spans="1:5" x14ac:dyDescent="0.3">
      <c r="A49" t="s">
        <v>486</v>
      </c>
      <c r="B49" t="str">
        <f>IDs!$B$2</f>
        <v>eb4cdc0a88a741448077c1671332c4a8</v>
      </c>
      <c r="C49" t="s">
        <v>117</v>
      </c>
      <c r="E49" t="str">
        <f t="shared" si="0"/>
        <v>('f26fa8927c854398a13915cef2466bb5','eb4cdc0a88a741448077c1671332c4a8','Chris Fitzsimmons'),</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6FD19-1320-4E84-A03B-F2712B29968C}">
  <dimension ref="A1:E792"/>
  <sheetViews>
    <sheetView workbookViewId="0">
      <selection activeCell="B1" sqref="B1:B1048576"/>
    </sheetView>
  </sheetViews>
  <sheetFormatPr defaultRowHeight="14.4" x14ac:dyDescent="0.3"/>
  <cols>
    <col min="1" max="1" width="10.109375" customWidth="1"/>
  </cols>
  <sheetData>
    <row r="1" spans="1:5" x14ac:dyDescent="0.3">
      <c r="A1" t="s">
        <v>41</v>
      </c>
      <c r="B1" t="s">
        <v>67</v>
      </c>
      <c r="C1" t="s">
        <v>68</v>
      </c>
      <c r="D1" t="s">
        <v>69</v>
      </c>
      <c r="E1" t="s">
        <v>118</v>
      </c>
    </row>
    <row r="2" spans="1:5" x14ac:dyDescent="0.3">
      <c r="A2">
        <v>1</v>
      </c>
      <c r="B2" t="s">
        <v>70</v>
      </c>
      <c r="C2">
        <v>0</v>
      </c>
      <c r="D2">
        <v>0</v>
      </c>
      <c r="E2">
        <v>1</v>
      </c>
    </row>
    <row r="3" spans="1:5" x14ac:dyDescent="0.3">
      <c r="A3">
        <v>1</v>
      </c>
      <c r="B3" t="s">
        <v>71</v>
      </c>
      <c r="C3">
        <v>2</v>
      </c>
      <c r="D3">
        <v>0</v>
      </c>
      <c r="E3">
        <v>1</v>
      </c>
    </row>
    <row r="4" spans="1:5" x14ac:dyDescent="0.3">
      <c r="A4">
        <v>1</v>
      </c>
      <c r="B4" t="s">
        <v>72</v>
      </c>
      <c r="C4">
        <v>3</v>
      </c>
      <c r="D4">
        <v>1</v>
      </c>
      <c r="E4">
        <v>1</v>
      </c>
    </row>
    <row r="5" spans="1:5" x14ac:dyDescent="0.3">
      <c r="A5">
        <v>1</v>
      </c>
      <c r="B5" t="s">
        <v>73</v>
      </c>
      <c r="C5">
        <v>1</v>
      </c>
      <c r="D5">
        <v>0</v>
      </c>
      <c r="E5">
        <v>1</v>
      </c>
    </row>
    <row r="6" spans="1:5" x14ac:dyDescent="0.3">
      <c r="A6">
        <v>1</v>
      </c>
      <c r="B6" t="s">
        <v>74</v>
      </c>
      <c r="C6">
        <v>0</v>
      </c>
      <c r="D6">
        <v>0</v>
      </c>
      <c r="E6">
        <v>1</v>
      </c>
    </row>
    <row r="7" spans="1:5" x14ac:dyDescent="0.3">
      <c r="A7">
        <v>1</v>
      </c>
      <c r="B7" t="s">
        <v>75</v>
      </c>
      <c r="C7">
        <v>0</v>
      </c>
      <c r="D7">
        <v>0</v>
      </c>
      <c r="E7">
        <v>1</v>
      </c>
    </row>
    <row r="8" spans="1:5" x14ac:dyDescent="0.3">
      <c r="A8">
        <v>2</v>
      </c>
      <c r="B8" t="s">
        <v>70</v>
      </c>
      <c r="C8">
        <v>0</v>
      </c>
      <c r="D8">
        <v>0</v>
      </c>
      <c r="E8">
        <v>1</v>
      </c>
    </row>
    <row r="9" spans="1:5" x14ac:dyDescent="0.3">
      <c r="A9">
        <v>2</v>
      </c>
      <c r="B9" t="s">
        <v>71</v>
      </c>
      <c r="C9">
        <v>2</v>
      </c>
      <c r="D9">
        <v>0</v>
      </c>
      <c r="E9">
        <v>1</v>
      </c>
    </row>
    <row r="10" spans="1:5" x14ac:dyDescent="0.3">
      <c r="A10">
        <v>2</v>
      </c>
      <c r="B10" t="s">
        <v>72</v>
      </c>
      <c r="C10">
        <v>2</v>
      </c>
      <c r="D10">
        <v>0</v>
      </c>
      <c r="E10">
        <v>1</v>
      </c>
    </row>
    <row r="11" spans="1:5" x14ac:dyDescent="0.3">
      <c r="A11">
        <v>2</v>
      </c>
      <c r="B11" t="s">
        <v>75</v>
      </c>
      <c r="C11">
        <v>1</v>
      </c>
      <c r="D11">
        <v>0</v>
      </c>
      <c r="E11">
        <v>1</v>
      </c>
    </row>
    <row r="12" spans="1:5" x14ac:dyDescent="0.3">
      <c r="A12">
        <v>2</v>
      </c>
      <c r="B12" t="s">
        <v>76</v>
      </c>
      <c r="C12">
        <v>4</v>
      </c>
      <c r="D12">
        <v>1</v>
      </c>
      <c r="E12">
        <v>1</v>
      </c>
    </row>
    <row r="13" spans="1:5" x14ac:dyDescent="0.3">
      <c r="A13">
        <v>3</v>
      </c>
      <c r="B13" t="s">
        <v>70</v>
      </c>
      <c r="C13">
        <v>0</v>
      </c>
      <c r="D13">
        <v>0</v>
      </c>
      <c r="E13">
        <v>1</v>
      </c>
    </row>
    <row r="14" spans="1:5" x14ac:dyDescent="0.3">
      <c r="A14">
        <v>3</v>
      </c>
      <c r="B14" t="s">
        <v>72</v>
      </c>
      <c r="C14">
        <v>1</v>
      </c>
      <c r="D14">
        <v>0</v>
      </c>
      <c r="E14">
        <v>1</v>
      </c>
    </row>
    <row r="15" spans="1:5" x14ac:dyDescent="0.3">
      <c r="A15">
        <v>3</v>
      </c>
      <c r="B15" t="s">
        <v>74</v>
      </c>
      <c r="C15">
        <v>3</v>
      </c>
      <c r="D15">
        <v>1</v>
      </c>
      <c r="E15">
        <v>1</v>
      </c>
    </row>
    <row r="16" spans="1:5" x14ac:dyDescent="0.3">
      <c r="A16">
        <v>3</v>
      </c>
      <c r="B16" t="s">
        <v>77</v>
      </c>
      <c r="C16">
        <v>0</v>
      </c>
      <c r="D16">
        <v>0</v>
      </c>
      <c r="E16">
        <v>1</v>
      </c>
    </row>
    <row r="17" spans="1:5" x14ac:dyDescent="0.3">
      <c r="A17">
        <v>3</v>
      </c>
      <c r="B17" t="s">
        <v>78</v>
      </c>
      <c r="C17">
        <v>2</v>
      </c>
      <c r="D17">
        <v>0</v>
      </c>
      <c r="E17">
        <v>1</v>
      </c>
    </row>
    <row r="18" spans="1:5" x14ac:dyDescent="0.3">
      <c r="A18">
        <v>3</v>
      </c>
      <c r="B18" t="s">
        <v>79</v>
      </c>
      <c r="C18">
        <v>0</v>
      </c>
      <c r="D18">
        <v>0</v>
      </c>
      <c r="E18">
        <v>1</v>
      </c>
    </row>
    <row r="19" spans="1:5" x14ac:dyDescent="0.3">
      <c r="A19">
        <v>4</v>
      </c>
      <c r="B19" t="s">
        <v>70</v>
      </c>
      <c r="C19">
        <v>0</v>
      </c>
      <c r="D19">
        <v>0</v>
      </c>
      <c r="E19">
        <v>1</v>
      </c>
    </row>
    <row r="20" spans="1:5" x14ac:dyDescent="0.3">
      <c r="A20">
        <v>4</v>
      </c>
      <c r="B20" t="s">
        <v>71</v>
      </c>
      <c r="C20">
        <v>2</v>
      </c>
      <c r="D20">
        <v>0</v>
      </c>
      <c r="E20">
        <v>1</v>
      </c>
    </row>
    <row r="21" spans="1:5" x14ac:dyDescent="0.3">
      <c r="A21">
        <v>4</v>
      </c>
      <c r="B21" t="s">
        <v>72</v>
      </c>
      <c r="C21">
        <v>0</v>
      </c>
      <c r="D21">
        <v>0</v>
      </c>
      <c r="E21">
        <v>1</v>
      </c>
    </row>
    <row r="22" spans="1:5" x14ac:dyDescent="0.3">
      <c r="A22">
        <v>4</v>
      </c>
      <c r="B22" t="s">
        <v>75</v>
      </c>
      <c r="C22">
        <v>1</v>
      </c>
      <c r="D22">
        <v>0</v>
      </c>
      <c r="E22">
        <v>1</v>
      </c>
    </row>
    <row r="23" spans="1:5" x14ac:dyDescent="0.3">
      <c r="A23">
        <v>4</v>
      </c>
      <c r="B23" t="s">
        <v>76</v>
      </c>
      <c r="C23">
        <v>6</v>
      </c>
      <c r="D23">
        <v>1</v>
      </c>
      <c r="E23">
        <v>1</v>
      </c>
    </row>
    <row r="24" spans="1:5" x14ac:dyDescent="0.3">
      <c r="A24">
        <v>4</v>
      </c>
      <c r="B24" t="s">
        <v>77</v>
      </c>
      <c r="C24">
        <v>0</v>
      </c>
      <c r="D24">
        <v>0</v>
      </c>
      <c r="E24">
        <v>1</v>
      </c>
    </row>
    <row r="25" spans="1:5" x14ac:dyDescent="0.3">
      <c r="A25">
        <v>4</v>
      </c>
      <c r="B25" t="s">
        <v>79</v>
      </c>
      <c r="C25">
        <v>1</v>
      </c>
      <c r="D25">
        <v>0</v>
      </c>
      <c r="E25">
        <v>1</v>
      </c>
    </row>
    <row r="26" spans="1:5" x14ac:dyDescent="0.3">
      <c r="A26">
        <v>5</v>
      </c>
      <c r="B26" t="s">
        <v>70</v>
      </c>
      <c r="C26">
        <v>0</v>
      </c>
      <c r="D26">
        <v>0</v>
      </c>
      <c r="E26">
        <v>1</v>
      </c>
    </row>
    <row r="27" spans="1:5" x14ac:dyDescent="0.3">
      <c r="A27">
        <v>5</v>
      </c>
      <c r="B27" t="s">
        <v>72</v>
      </c>
      <c r="C27">
        <v>0</v>
      </c>
      <c r="D27">
        <v>0</v>
      </c>
      <c r="E27">
        <v>1</v>
      </c>
    </row>
    <row r="28" spans="1:5" x14ac:dyDescent="0.3">
      <c r="A28">
        <v>5</v>
      </c>
      <c r="B28" t="s">
        <v>73</v>
      </c>
      <c r="C28">
        <v>0</v>
      </c>
      <c r="D28">
        <v>0</v>
      </c>
      <c r="E28">
        <v>1</v>
      </c>
    </row>
    <row r="29" spans="1:5" x14ac:dyDescent="0.3">
      <c r="A29">
        <v>5</v>
      </c>
      <c r="B29" t="s">
        <v>75</v>
      </c>
      <c r="C29">
        <v>0</v>
      </c>
      <c r="D29">
        <v>0</v>
      </c>
      <c r="E29">
        <v>1</v>
      </c>
    </row>
    <row r="30" spans="1:5" x14ac:dyDescent="0.3">
      <c r="A30">
        <v>5</v>
      </c>
      <c r="B30" t="s">
        <v>78</v>
      </c>
      <c r="C30">
        <v>0</v>
      </c>
      <c r="D30">
        <v>0</v>
      </c>
      <c r="E30">
        <v>1</v>
      </c>
    </row>
    <row r="31" spans="1:5" x14ac:dyDescent="0.3">
      <c r="A31">
        <v>5</v>
      </c>
      <c r="B31" t="s">
        <v>80</v>
      </c>
      <c r="C31">
        <v>0</v>
      </c>
      <c r="D31">
        <v>0</v>
      </c>
      <c r="E31">
        <v>1</v>
      </c>
    </row>
    <row r="32" spans="1:5" x14ac:dyDescent="0.3">
      <c r="A32">
        <v>6</v>
      </c>
      <c r="B32" t="s">
        <v>70</v>
      </c>
      <c r="C32">
        <v>0</v>
      </c>
      <c r="D32">
        <v>0</v>
      </c>
      <c r="E32">
        <v>1</v>
      </c>
    </row>
    <row r="33" spans="1:5" x14ac:dyDescent="0.3">
      <c r="A33">
        <v>6</v>
      </c>
      <c r="B33" t="s">
        <v>72</v>
      </c>
      <c r="C33">
        <v>1</v>
      </c>
      <c r="D33">
        <v>0</v>
      </c>
      <c r="E33">
        <v>1</v>
      </c>
    </row>
    <row r="34" spans="1:5" x14ac:dyDescent="0.3">
      <c r="A34">
        <v>6</v>
      </c>
      <c r="B34" t="s">
        <v>74</v>
      </c>
      <c r="C34">
        <v>2</v>
      </c>
      <c r="D34">
        <v>0</v>
      </c>
      <c r="E34">
        <v>1</v>
      </c>
    </row>
    <row r="35" spans="1:5" x14ac:dyDescent="0.3">
      <c r="A35">
        <v>6</v>
      </c>
      <c r="B35" t="s">
        <v>77</v>
      </c>
      <c r="C35">
        <v>0</v>
      </c>
      <c r="D35">
        <v>0</v>
      </c>
      <c r="E35">
        <v>1</v>
      </c>
    </row>
    <row r="36" spans="1:5" x14ac:dyDescent="0.3">
      <c r="A36">
        <v>6</v>
      </c>
      <c r="B36" t="s">
        <v>81</v>
      </c>
      <c r="C36">
        <v>2</v>
      </c>
      <c r="D36">
        <v>1</v>
      </c>
      <c r="E36">
        <v>1</v>
      </c>
    </row>
    <row r="37" spans="1:5" x14ac:dyDescent="0.3">
      <c r="A37">
        <v>6</v>
      </c>
      <c r="B37" t="s">
        <v>82</v>
      </c>
      <c r="C37">
        <v>0</v>
      </c>
      <c r="D37">
        <v>0</v>
      </c>
      <c r="E37">
        <v>1</v>
      </c>
    </row>
    <row r="38" spans="1:5" x14ac:dyDescent="0.3">
      <c r="A38">
        <v>7</v>
      </c>
      <c r="B38" t="s">
        <v>70</v>
      </c>
      <c r="C38">
        <v>0</v>
      </c>
      <c r="D38">
        <v>1</v>
      </c>
      <c r="E38">
        <v>1</v>
      </c>
    </row>
    <row r="39" spans="1:5" x14ac:dyDescent="0.3">
      <c r="A39">
        <v>7</v>
      </c>
      <c r="B39" t="s">
        <v>71</v>
      </c>
      <c r="C39">
        <v>0</v>
      </c>
      <c r="D39">
        <v>0</v>
      </c>
      <c r="E39">
        <v>1</v>
      </c>
    </row>
    <row r="40" spans="1:5" x14ac:dyDescent="0.3">
      <c r="A40">
        <v>7</v>
      </c>
      <c r="B40" t="s">
        <v>72</v>
      </c>
      <c r="C40">
        <v>1</v>
      </c>
      <c r="D40">
        <v>0</v>
      </c>
      <c r="E40">
        <v>1</v>
      </c>
    </row>
    <row r="41" spans="1:5" x14ac:dyDescent="0.3">
      <c r="A41">
        <v>7</v>
      </c>
      <c r="B41" t="s">
        <v>75</v>
      </c>
      <c r="C41">
        <v>0</v>
      </c>
      <c r="D41">
        <v>0</v>
      </c>
      <c r="E41">
        <v>1</v>
      </c>
    </row>
    <row r="42" spans="1:5" x14ac:dyDescent="0.3">
      <c r="A42">
        <v>7</v>
      </c>
      <c r="B42" t="s">
        <v>76</v>
      </c>
      <c r="C42">
        <v>3</v>
      </c>
      <c r="D42">
        <v>0</v>
      </c>
      <c r="E42">
        <v>1</v>
      </c>
    </row>
    <row r="43" spans="1:5" x14ac:dyDescent="0.3">
      <c r="A43">
        <v>7</v>
      </c>
      <c r="B43" t="s">
        <v>79</v>
      </c>
      <c r="C43">
        <v>0</v>
      </c>
      <c r="D43">
        <v>0</v>
      </c>
      <c r="E43">
        <v>1</v>
      </c>
    </row>
    <row r="44" spans="1:5" x14ac:dyDescent="0.3">
      <c r="A44">
        <v>7</v>
      </c>
      <c r="B44" t="s">
        <v>82</v>
      </c>
      <c r="C44">
        <v>1</v>
      </c>
      <c r="D44">
        <v>0</v>
      </c>
      <c r="E44">
        <v>1</v>
      </c>
    </row>
    <row r="45" spans="1:5" x14ac:dyDescent="0.3">
      <c r="A45">
        <v>8</v>
      </c>
      <c r="B45" t="s">
        <v>71</v>
      </c>
      <c r="C45">
        <v>1</v>
      </c>
      <c r="D45">
        <v>0</v>
      </c>
      <c r="E45">
        <v>1</v>
      </c>
    </row>
    <row r="46" spans="1:5" x14ac:dyDescent="0.3">
      <c r="A46">
        <v>8</v>
      </c>
      <c r="B46" t="s">
        <v>72</v>
      </c>
      <c r="C46">
        <v>2</v>
      </c>
      <c r="D46">
        <v>1</v>
      </c>
      <c r="E46">
        <v>1</v>
      </c>
    </row>
    <row r="47" spans="1:5" x14ac:dyDescent="0.3">
      <c r="A47">
        <v>8</v>
      </c>
      <c r="B47" t="s">
        <v>75</v>
      </c>
      <c r="C47">
        <v>0</v>
      </c>
      <c r="D47">
        <v>0</v>
      </c>
      <c r="E47">
        <v>1</v>
      </c>
    </row>
    <row r="48" spans="1:5" x14ac:dyDescent="0.3">
      <c r="A48">
        <v>8</v>
      </c>
      <c r="B48" t="s">
        <v>78</v>
      </c>
      <c r="C48">
        <v>1</v>
      </c>
      <c r="D48">
        <v>0</v>
      </c>
      <c r="E48">
        <v>1</v>
      </c>
    </row>
    <row r="49" spans="1:5" x14ac:dyDescent="0.3">
      <c r="A49">
        <v>8</v>
      </c>
      <c r="B49" t="s">
        <v>82</v>
      </c>
      <c r="C49">
        <v>0</v>
      </c>
      <c r="D49">
        <v>0</v>
      </c>
      <c r="E49">
        <v>1</v>
      </c>
    </row>
    <row r="50" spans="1:5" x14ac:dyDescent="0.3">
      <c r="A50">
        <v>9</v>
      </c>
      <c r="B50" t="s">
        <v>70</v>
      </c>
      <c r="C50">
        <v>0</v>
      </c>
      <c r="D50">
        <v>0</v>
      </c>
      <c r="E50">
        <v>1</v>
      </c>
    </row>
    <row r="51" spans="1:5" x14ac:dyDescent="0.3">
      <c r="A51">
        <v>9</v>
      </c>
      <c r="B51" t="s">
        <v>71</v>
      </c>
      <c r="C51">
        <v>2</v>
      </c>
      <c r="D51">
        <v>0</v>
      </c>
      <c r="E51">
        <v>1</v>
      </c>
    </row>
    <row r="52" spans="1:5" x14ac:dyDescent="0.3">
      <c r="A52">
        <v>9</v>
      </c>
      <c r="B52" t="s">
        <v>72</v>
      </c>
      <c r="C52">
        <v>1</v>
      </c>
      <c r="D52">
        <v>0</v>
      </c>
      <c r="E52">
        <v>1</v>
      </c>
    </row>
    <row r="53" spans="1:5" x14ac:dyDescent="0.3">
      <c r="A53">
        <v>9</v>
      </c>
      <c r="B53" t="s">
        <v>76</v>
      </c>
      <c r="C53">
        <v>6</v>
      </c>
      <c r="D53">
        <v>0</v>
      </c>
      <c r="E53">
        <v>1</v>
      </c>
    </row>
    <row r="54" spans="1:5" x14ac:dyDescent="0.3">
      <c r="A54">
        <v>9</v>
      </c>
      <c r="B54" t="s">
        <v>83</v>
      </c>
      <c r="C54">
        <v>1</v>
      </c>
      <c r="D54">
        <v>0</v>
      </c>
      <c r="E54">
        <v>1</v>
      </c>
    </row>
    <row r="55" spans="1:5" x14ac:dyDescent="0.3">
      <c r="A55">
        <v>9</v>
      </c>
      <c r="B55" t="s">
        <v>84</v>
      </c>
      <c r="C55">
        <v>1</v>
      </c>
      <c r="D55">
        <v>1</v>
      </c>
      <c r="E55">
        <v>1</v>
      </c>
    </row>
    <row r="56" spans="1:5" x14ac:dyDescent="0.3">
      <c r="A56">
        <v>10</v>
      </c>
      <c r="B56" t="s">
        <v>70</v>
      </c>
      <c r="C56">
        <v>0</v>
      </c>
      <c r="D56">
        <v>0</v>
      </c>
      <c r="E56">
        <v>1</v>
      </c>
    </row>
    <row r="57" spans="1:5" x14ac:dyDescent="0.3">
      <c r="A57">
        <v>10</v>
      </c>
      <c r="B57" t="s">
        <v>72</v>
      </c>
      <c r="C57">
        <v>0</v>
      </c>
      <c r="D57">
        <v>0</v>
      </c>
      <c r="E57">
        <v>1</v>
      </c>
    </row>
    <row r="58" spans="1:5" x14ac:dyDescent="0.3">
      <c r="A58">
        <v>10</v>
      </c>
      <c r="B58" t="s">
        <v>75</v>
      </c>
      <c r="C58">
        <v>0</v>
      </c>
      <c r="D58">
        <v>0</v>
      </c>
      <c r="E58">
        <v>1</v>
      </c>
    </row>
    <row r="59" spans="1:5" x14ac:dyDescent="0.3">
      <c r="A59">
        <v>10</v>
      </c>
      <c r="B59" t="s">
        <v>78</v>
      </c>
      <c r="C59">
        <v>4</v>
      </c>
      <c r="D59">
        <v>1</v>
      </c>
      <c r="E59">
        <v>1</v>
      </c>
    </row>
    <row r="60" spans="1:5" x14ac:dyDescent="0.3">
      <c r="A60">
        <v>10</v>
      </c>
      <c r="B60" t="s">
        <v>81</v>
      </c>
      <c r="C60">
        <v>0</v>
      </c>
      <c r="D60">
        <v>0</v>
      </c>
      <c r="E60">
        <v>1</v>
      </c>
    </row>
    <row r="61" spans="1:5" x14ac:dyDescent="0.3">
      <c r="A61">
        <v>10</v>
      </c>
      <c r="B61" t="s">
        <v>85</v>
      </c>
      <c r="C61">
        <v>4</v>
      </c>
      <c r="D61">
        <v>0</v>
      </c>
      <c r="E61">
        <v>1</v>
      </c>
    </row>
    <row r="62" spans="1:5" x14ac:dyDescent="0.3">
      <c r="A62">
        <v>11</v>
      </c>
      <c r="B62" t="s">
        <v>70</v>
      </c>
      <c r="C62">
        <v>0</v>
      </c>
      <c r="D62">
        <v>0</v>
      </c>
      <c r="E62">
        <v>1</v>
      </c>
    </row>
    <row r="63" spans="1:5" x14ac:dyDescent="0.3">
      <c r="A63">
        <v>11</v>
      </c>
      <c r="B63" t="s">
        <v>71</v>
      </c>
      <c r="C63">
        <v>1</v>
      </c>
      <c r="D63">
        <v>0</v>
      </c>
      <c r="E63">
        <v>1</v>
      </c>
    </row>
    <row r="64" spans="1:5" x14ac:dyDescent="0.3">
      <c r="A64">
        <v>11</v>
      </c>
      <c r="B64" t="s">
        <v>72</v>
      </c>
      <c r="C64">
        <v>2</v>
      </c>
      <c r="D64">
        <v>1</v>
      </c>
      <c r="E64">
        <v>1</v>
      </c>
    </row>
    <row r="65" spans="1:5" x14ac:dyDescent="0.3">
      <c r="A65">
        <v>11</v>
      </c>
      <c r="B65" t="s">
        <v>75</v>
      </c>
      <c r="C65">
        <v>1</v>
      </c>
      <c r="D65">
        <v>0</v>
      </c>
      <c r="E65">
        <v>1</v>
      </c>
    </row>
    <row r="66" spans="1:5" x14ac:dyDescent="0.3">
      <c r="A66">
        <v>11</v>
      </c>
      <c r="B66" t="s">
        <v>82</v>
      </c>
      <c r="C66">
        <v>0</v>
      </c>
      <c r="D66">
        <v>0</v>
      </c>
      <c r="E66">
        <v>1</v>
      </c>
    </row>
    <row r="67" spans="1:5" x14ac:dyDescent="0.3">
      <c r="A67">
        <v>11</v>
      </c>
      <c r="B67" t="s">
        <v>85</v>
      </c>
      <c r="C67">
        <v>1</v>
      </c>
      <c r="D67">
        <v>0</v>
      </c>
      <c r="E67">
        <v>1</v>
      </c>
    </row>
    <row r="68" spans="1:5" x14ac:dyDescent="0.3">
      <c r="A68">
        <v>12</v>
      </c>
      <c r="B68" t="s">
        <v>70</v>
      </c>
      <c r="C68">
        <v>0</v>
      </c>
      <c r="D68">
        <v>0</v>
      </c>
      <c r="E68">
        <v>1</v>
      </c>
    </row>
    <row r="69" spans="1:5" x14ac:dyDescent="0.3">
      <c r="A69">
        <v>12</v>
      </c>
      <c r="B69" t="s">
        <v>72</v>
      </c>
      <c r="C69">
        <v>3</v>
      </c>
      <c r="D69">
        <v>0</v>
      </c>
      <c r="E69">
        <v>1</v>
      </c>
    </row>
    <row r="70" spans="1:5" x14ac:dyDescent="0.3">
      <c r="A70">
        <v>12</v>
      </c>
      <c r="B70" t="s">
        <v>75</v>
      </c>
      <c r="C70">
        <v>0</v>
      </c>
      <c r="D70">
        <v>0</v>
      </c>
      <c r="E70">
        <v>1</v>
      </c>
    </row>
    <row r="71" spans="1:5" x14ac:dyDescent="0.3">
      <c r="A71">
        <v>12</v>
      </c>
      <c r="B71" t="s">
        <v>76</v>
      </c>
      <c r="C71">
        <v>5</v>
      </c>
      <c r="D71">
        <v>1</v>
      </c>
      <c r="E71">
        <v>1</v>
      </c>
    </row>
    <row r="72" spans="1:5" x14ac:dyDescent="0.3">
      <c r="A72">
        <v>12</v>
      </c>
      <c r="B72" t="s">
        <v>79</v>
      </c>
      <c r="C72">
        <v>0</v>
      </c>
      <c r="D72">
        <v>0</v>
      </c>
      <c r="E72">
        <v>1</v>
      </c>
    </row>
    <row r="73" spans="1:5" x14ac:dyDescent="0.3">
      <c r="A73">
        <v>12</v>
      </c>
      <c r="B73" t="s">
        <v>81</v>
      </c>
      <c r="C73">
        <v>0</v>
      </c>
      <c r="D73">
        <v>0</v>
      </c>
      <c r="E73">
        <v>1</v>
      </c>
    </row>
    <row r="74" spans="1:5" x14ac:dyDescent="0.3">
      <c r="A74">
        <v>13</v>
      </c>
      <c r="B74" t="s">
        <v>70</v>
      </c>
      <c r="C74">
        <v>0</v>
      </c>
      <c r="D74">
        <v>0</v>
      </c>
      <c r="E74">
        <v>1</v>
      </c>
    </row>
    <row r="75" spans="1:5" x14ac:dyDescent="0.3">
      <c r="A75">
        <v>13</v>
      </c>
      <c r="B75" t="s">
        <v>75</v>
      </c>
      <c r="C75">
        <v>0</v>
      </c>
      <c r="D75">
        <v>0</v>
      </c>
      <c r="E75">
        <v>1</v>
      </c>
    </row>
    <row r="76" spans="1:5" x14ac:dyDescent="0.3">
      <c r="A76">
        <v>13</v>
      </c>
      <c r="B76" t="s">
        <v>77</v>
      </c>
      <c r="C76">
        <v>0</v>
      </c>
      <c r="D76">
        <v>0</v>
      </c>
      <c r="E76">
        <v>1</v>
      </c>
    </row>
    <row r="77" spans="1:5" x14ac:dyDescent="0.3">
      <c r="A77">
        <v>13</v>
      </c>
      <c r="B77" t="s">
        <v>78</v>
      </c>
      <c r="C77">
        <v>1</v>
      </c>
      <c r="D77">
        <v>0</v>
      </c>
      <c r="E77">
        <v>1</v>
      </c>
    </row>
    <row r="78" spans="1:5" x14ac:dyDescent="0.3">
      <c r="A78">
        <v>13</v>
      </c>
      <c r="B78" t="s">
        <v>86</v>
      </c>
      <c r="C78">
        <v>0</v>
      </c>
      <c r="D78">
        <v>0</v>
      </c>
      <c r="E78">
        <v>1</v>
      </c>
    </row>
    <row r="79" spans="1:5" x14ac:dyDescent="0.3">
      <c r="A79">
        <v>13</v>
      </c>
      <c r="B79" t="s">
        <v>87</v>
      </c>
      <c r="C79">
        <v>1</v>
      </c>
      <c r="D79">
        <v>1</v>
      </c>
      <c r="E79">
        <v>1</v>
      </c>
    </row>
    <row r="80" spans="1:5" x14ac:dyDescent="0.3">
      <c r="A80">
        <v>13</v>
      </c>
      <c r="B80" t="s">
        <v>88</v>
      </c>
      <c r="C80">
        <v>0</v>
      </c>
      <c r="D80">
        <v>0</v>
      </c>
      <c r="E80">
        <v>1</v>
      </c>
    </row>
    <row r="81" spans="1:5" x14ac:dyDescent="0.3">
      <c r="A81">
        <v>14</v>
      </c>
      <c r="B81" t="s">
        <v>70</v>
      </c>
      <c r="C81">
        <v>0</v>
      </c>
      <c r="D81">
        <v>0</v>
      </c>
      <c r="E81">
        <v>1</v>
      </c>
    </row>
    <row r="82" spans="1:5" x14ac:dyDescent="0.3">
      <c r="A82">
        <v>14</v>
      </c>
      <c r="B82" t="s">
        <v>71</v>
      </c>
      <c r="C82">
        <v>0</v>
      </c>
      <c r="D82">
        <v>0</v>
      </c>
      <c r="E82">
        <v>1</v>
      </c>
    </row>
    <row r="83" spans="1:5" x14ac:dyDescent="0.3">
      <c r="A83">
        <v>14</v>
      </c>
      <c r="B83" t="s">
        <v>72</v>
      </c>
      <c r="C83">
        <v>3</v>
      </c>
      <c r="D83">
        <v>0</v>
      </c>
      <c r="E83">
        <v>1</v>
      </c>
    </row>
    <row r="84" spans="1:5" x14ac:dyDescent="0.3">
      <c r="A84">
        <v>14</v>
      </c>
      <c r="B84" t="s">
        <v>75</v>
      </c>
      <c r="C84">
        <v>0</v>
      </c>
      <c r="D84">
        <v>0</v>
      </c>
      <c r="E84">
        <v>1</v>
      </c>
    </row>
    <row r="85" spans="1:5" x14ac:dyDescent="0.3">
      <c r="A85">
        <v>14</v>
      </c>
      <c r="B85" t="s">
        <v>76</v>
      </c>
      <c r="C85">
        <v>7</v>
      </c>
      <c r="D85">
        <v>1</v>
      </c>
      <c r="E85">
        <v>1</v>
      </c>
    </row>
    <row r="86" spans="1:5" x14ac:dyDescent="0.3">
      <c r="A86">
        <v>14</v>
      </c>
      <c r="B86" t="s">
        <v>77</v>
      </c>
      <c r="C86">
        <v>0</v>
      </c>
      <c r="D86">
        <v>0</v>
      </c>
      <c r="E86">
        <v>1</v>
      </c>
    </row>
    <row r="87" spans="1:5" x14ac:dyDescent="0.3">
      <c r="A87">
        <v>14</v>
      </c>
      <c r="B87" t="s">
        <v>85</v>
      </c>
      <c r="C87">
        <v>5</v>
      </c>
      <c r="D87">
        <v>0</v>
      </c>
      <c r="E87">
        <v>1</v>
      </c>
    </row>
    <row r="88" spans="1:5" x14ac:dyDescent="0.3">
      <c r="A88">
        <v>15</v>
      </c>
      <c r="B88" t="s">
        <v>70</v>
      </c>
      <c r="C88">
        <v>0</v>
      </c>
      <c r="D88">
        <v>0</v>
      </c>
      <c r="E88">
        <v>1</v>
      </c>
    </row>
    <row r="89" spans="1:5" x14ac:dyDescent="0.3">
      <c r="A89">
        <v>15</v>
      </c>
      <c r="B89" t="s">
        <v>75</v>
      </c>
      <c r="C89">
        <v>0</v>
      </c>
      <c r="D89">
        <v>0</v>
      </c>
      <c r="E89">
        <v>1</v>
      </c>
    </row>
    <row r="90" spans="1:5" x14ac:dyDescent="0.3">
      <c r="A90">
        <v>15</v>
      </c>
      <c r="B90" t="s">
        <v>79</v>
      </c>
      <c r="C90">
        <v>0</v>
      </c>
      <c r="D90">
        <v>0</v>
      </c>
      <c r="E90">
        <v>1</v>
      </c>
    </row>
    <row r="91" spans="1:5" x14ac:dyDescent="0.3">
      <c r="A91">
        <v>15</v>
      </c>
      <c r="B91" t="s">
        <v>85</v>
      </c>
      <c r="C91">
        <v>4</v>
      </c>
      <c r="D91">
        <v>1</v>
      </c>
      <c r="E91">
        <v>1</v>
      </c>
    </row>
    <row r="92" spans="1:5" x14ac:dyDescent="0.3">
      <c r="A92">
        <v>15</v>
      </c>
      <c r="B92" t="s">
        <v>86</v>
      </c>
      <c r="C92">
        <v>0</v>
      </c>
      <c r="D92">
        <v>0</v>
      </c>
      <c r="E92">
        <v>1</v>
      </c>
    </row>
    <row r="93" spans="1:5" x14ac:dyDescent="0.3">
      <c r="A93">
        <v>15</v>
      </c>
      <c r="B93" t="s">
        <v>87</v>
      </c>
      <c r="C93">
        <v>2</v>
      </c>
      <c r="D93">
        <v>0</v>
      </c>
      <c r="E93">
        <v>1</v>
      </c>
    </row>
    <row r="94" spans="1:5" x14ac:dyDescent="0.3">
      <c r="A94">
        <v>15</v>
      </c>
      <c r="B94" t="s">
        <v>89</v>
      </c>
      <c r="C94">
        <v>1</v>
      </c>
      <c r="D94">
        <v>0</v>
      </c>
      <c r="E94">
        <v>1</v>
      </c>
    </row>
    <row r="95" spans="1:5" x14ac:dyDescent="0.3">
      <c r="A95">
        <v>16</v>
      </c>
      <c r="B95" t="s">
        <v>70</v>
      </c>
      <c r="C95">
        <v>0</v>
      </c>
      <c r="D95">
        <v>0</v>
      </c>
      <c r="E95">
        <v>1</v>
      </c>
    </row>
    <row r="96" spans="1:5" x14ac:dyDescent="0.3">
      <c r="A96">
        <v>16</v>
      </c>
      <c r="B96" t="s">
        <v>72</v>
      </c>
      <c r="C96">
        <v>2</v>
      </c>
      <c r="D96">
        <v>0</v>
      </c>
      <c r="E96">
        <v>1</v>
      </c>
    </row>
    <row r="97" spans="1:5" x14ac:dyDescent="0.3">
      <c r="A97">
        <v>16</v>
      </c>
      <c r="B97" t="s">
        <v>74</v>
      </c>
      <c r="C97">
        <v>3</v>
      </c>
      <c r="D97">
        <v>0</v>
      </c>
      <c r="E97">
        <v>1</v>
      </c>
    </row>
    <row r="98" spans="1:5" x14ac:dyDescent="0.3">
      <c r="A98">
        <v>16</v>
      </c>
      <c r="B98" t="s">
        <v>75</v>
      </c>
      <c r="C98">
        <v>0</v>
      </c>
      <c r="D98">
        <v>0</v>
      </c>
      <c r="E98">
        <v>1</v>
      </c>
    </row>
    <row r="99" spans="1:5" x14ac:dyDescent="0.3">
      <c r="A99">
        <v>16</v>
      </c>
      <c r="B99" t="s">
        <v>81</v>
      </c>
      <c r="C99">
        <v>0</v>
      </c>
      <c r="D99">
        <v>0</v>
      </c>
      <c r="E99">
        <v>1</v>
      </c>
    </row>
    <row r="100" spans="1:5" x14ac:dyDescent="0.3">
      <c r="A100">
        <v>16</v>
      </c>
      <c r="B100" t="s">
        <v>86</v>
      </c>
      <c r="C100">
        <v>0</v>
      </c>
      <c r="D100">
        <v>0</v>
      </c>
      <c r="E100">
        <v>1</v>
      </c>
    </row>
    <row r="101" spans="1:5" x14ac:dyDescent="0.3">
      <c r="A101">
        <v>17</v>
      </c>
      <c r="B101" t="s">
        <v>70</v>
      </c>
      <c r="C101">
        <v>0</v>
      </c>
      <c r="D101">
        <v>0</v>
      </c>
      <c r="E101">
        <v>1</v>
      </c>
    </row>
    <row r="102" spans="1:5" x14ac:dyDescent="0.3">
      <c r="A102">
        <v>17</v>
      </c>
      <c r="B102" t="s">
        <v>71</v>
      </c>
      <c r="C102">
        <v>1</v>
      </c>
      <c r="D102">
        <v>0</v>
      </c>
      <c r="E102">
        <v>1</v>
      </c>
    </row>
    <row r="103" spans="1:5" x14ac:dyDescent="0.3">
      <c r="A103">
        <v>17</v>
      </c>
      <c r="B103" t="s">
        <v>72</v>
      </c>
      <c r="C103">
        <v>4</v>
      </c>
      <c r="D103">
        <v>0</v>
      </c>
      <c r="E103">
        <v>1</v>
      </c>
    </row>
    <row r="104" spans="1:5" x14ac:dyDescent="0.3">
      <c r="A104">
        <v>17</v>
      </c>
      <c r="B104" t="s">
        <v>76</v>
      </c>
      <c r="C104">
        <v>3</v>
      </c>
      <c r="D104">
        <v>0</v>
      </c>
      <c r="E104">
        <v>1</v>
      </c>
    </row>
    <row r="105" spans="1:5" x14ac:dyDescent="0.3">
      <c r="A105">
        <v>17</v>
      </c>
      <c r="B105" t="s">
        <v>82</v>
      </c>
      <c r="C105">
        <v>1</v>
      </c>
      <c r="D105">
        <v>0</v>
      </c>
      <c r="E105">
        <v>1</v>
      </c>
    </row>
    <row r="106" spans="1:5" x14ac:dyDescent="0.3">
      <c r="A106">
        <v>17</v>
      </c>
      <c r="B106" t="s">
        <v>85</v>
      </c>
      <c r="C106">
        <v>4</v>
      </c>
      <c r="D106">
        <v>1</v>
      </c>
      <c r="E106">
        <v>1</v>
      </c>
    </row>
    <row r="107" spans="1:5" x14ac:dyDescent="0.3">
      <c r="A107">
        <v>17</v>
      </c>
      <c r="B107" t="s">
        <v>86</v>
      </c>
      <c r="C107">
        <v>0</v>
      </c>
      <c r="D107">
        <v>0</v>
      </c>
      <c r="E107">
        <v>1</v>
      </c>
    </row>
    <row r="108" spans="1:5" x14ac:dyDescent="0.3">
      <c r="A108">
        <v>18</v>
      </c>
      <c r="B108" t="s">
        <v>70</v>
      </c>
      <c r="C108">
        <v>0</v>
      </c>
      <c r="D108">
        <v>0</v>
      </c>
      <c r="E108">
        <v>1</v>
      </c>
    </row>
    <row r="109" spans="1:5" x14ac:dyDescent="0.3">
      <c r="A109">
        <v>18</v>
      </c>
      <c r="B109" t="s">
        <v>72</v>
      </c>
      <c r="C109">
        <v>5</v>
      </c>
      <c r="D109">
        <v>1</v>
      </c>
      <c r="E109">
        <v>1</v>
      </c>
    </row>
    <row r="110" spans="1:5" x14ac:dyDescent="0.3">
      <c r="A110">
        <v>18</v>
      </c>
      <c r="B110" t="s">
        <v>74</v>
      </c>
      <c r="C110">
        <v>2</v>
      </c>
      <c r="D110">
        <v>0</v>
      </c>
      <c r="E110">
        <v>1</v>
      </c>
    </row>
    <row r="111" spans="1:5" x14ac:dyDescent="0.3">
      <c r="A111">
        <v>18</v>
      </c>
      <c r="B111" t="s">
        <v>76</v>
      </c>
      <c r="C111">
        <v>5</v>
      </c>
      <c r="D111">
        <v>0</v>
      </c>
      <c r="E111">
        <v>1</v>
      </c>
    </row>
    <row r="112" spans="1:5" x14ac:dyDescent="0.3">
      <c r="A112">
        <v>18</v>
      </c>
      <c r="B112" t="s">
        <v>78</v>
      </c>
      <c r="C112">
        <v>1</v>
      </c>
      <c r="D112">
        <v>0</v>
      </c>
      <c r="E112">
        <v>1</v>
      </c>
    </row>
    <row r="113" spans="1:5" x14ac:dyDescent="0.3">
      <c r="A113">
        <v>18</v>
      </c>
      <c r="B113" t="s">
        <v>85</v>
      </c>
      <c r="C113">
        <v>6</v>
      </c>
      <c r="D113">
        <v>0</v>
      </c>
      <c r="E113">
        <v>1</v>
      </c>
    </row>
    <row r="114" spans="1:5" x14ac:dyDescent="0.3">
      <c r="A114">
        <v>18</v>
      </c>
      <c r="B114" t="s">
        <v>86</v>
      </c>
      <c r="C114">
        <v>1</v>
      </c>
      <c r="D114">
        <v>0</v>
      </c>
      <c r="E114">
        <v>1</v>
      </c>
    </row>
    <row r="115" spans="1:5" x14ac:dyDescent="0.3">
      <c r="A115">
        <v>19</v>
      </c>
      <c r="B115" t="s">
        <v>70</v>
      </c>
      <c r="C115">
        <v>0</v>
      </c>
      <c r="D115">
        <v>0</v>
      </c>
      <c r="E115">
        <v>1</v>
      </c>
    </row>
    <row r="116" spans="1:5" x14ac:dyDescent="0.3">
      <c r="A116">
        <v>19</v>
      </c>
      <c r="B116" t="s">
        <v>71</v>
      </c>
      <c r="C116">
        <v>1</v>
      </c>
      <c r="D116">
        <v>0</v>
      </c>
      <c r="E116">
        <v>1</v>
      </c>
    </row>
    <row r="117" spans="1:5" x14ac:dyDescent="0.3">
      <c r="A117">
        <v>19</v>
      </c>
      <c r="B117" t="s">
        <v>72</v>
      </c>
      <c r="C117">
        <v>1</v>
      </c>
      <c r="D117">
        <v>0</v>
      </c>
      <c r="E117">
        <v>1</v>
      </c>
    </row>
    <row r="118" spans="1:5" x14ac:dyDescent="0.3">
      <c r="A118">
        <v>19</v>
      </c>
      <c r="B118" t="s">
        <v>76</v>
      </c>
      <c r="C118">
        <v>0</v>
      </c>
      <c r="D118">
        <v>0</v>
      </c>
      <c r="E118">
        <v>1</v>
      </c>
    </row>
    <row r="119" spans="1:5" x14ac:dyDescent="0.3">
      <c r="A119">
        <v>19</v>
      </c>
      <c r="B119" t="s">
        <v>78</v>
      </c>
      <c r="C119">
        <v>0</v>
      </c>
      <c r="D119">
        <v>1</v>
      </c>
      <c r="E119">
        <v>1</v>
      </c>
    </row>
    <row r="120" spans="1:5" x14ac:dyDescent="0.3">
      <c r="A120">
        <v>19</v>
      </c>
      <c r="B120" t="s">
        <v>85</v>
      </c>
      <c r="C120">
        <v>1</v>
      </c>
      <c r="D120">
        <v>0</v>
      </c>
      <c r="E120">
        <v>1</v>
      </c>
    </row>
    <row r="121" spans="1:5" x14ac:dyDescent="0.3">
      <c r="A121">
        <v>19</v>
      </c>
      <c r="B121" t="s">
        <v>86</v>
      </c>
      <c r="C121">
        <v>0</v>
      </c>
      <c r="D121">
        <v>0</v>
      </c>
      <c r="E121">
        <v>1</v>
      </c>
    </row>
    <row r="122" spans="1:5" x14ac:dyDescent="0.3">
      <c r="A122">
        <v>20</v>
      </c>
      <c r="B122" t="s">
        <v>70</v>
      </c>
      <c r="C122">
        <v>0</v>
      </c>
      <c r="D122">
        <v>0</v>
      </c>
      <c r="E122">
        <v>1</v>
      </c>
    </row>
    <row r="123" spans="1:5" x14ac:dyDescent="0.3">
      <c r="A123">
        <v>20</v>
      </c>
      <c r="B123" t="s">
        <v>71</v>
      </c>
      <c r="C123">
        <v>1</v>
      </c>
      <c r="D123">
        <v>1</v>
      </c>
      <c r="E123">
        <v>1</v>
      </c>
    </row>
    <row r="124" spans="1:5" x14ac:dyDescent="0.3">
      <c r="A124">
        <v>20</v>
      </c>
      <c r="B124" t="s">
        <v>75</v>
      </c>
      <c r="C124">
        <v>0</v>
      </c>
      <c r="D124">
        <v>0</v>
      </c>
      <c r="E124">
        <v>1</v>
      </c>
    </row>
    <row r="125" spans="1:5" x14ac:dyDescent="0.3">
      <c r="A125">
        <v>20</v>
      </c>
      <c r="B125" t="s">
        <v>81</v>
      </c>
      <c r="C125">
        <v>1</v>
      </c>
      <c r="D125">
        <v>0</v>
      </c>
      <c r="E125">
        <v>1</v>
      </c>
    </row>
    <row r="126" spans="1:5" x14ac:dyDescent="0.3">
      <c r="A126">
        <v>20</v>
      </c>
      <c r="B126" t="s">
        <v>82</v>
      </c>
      <c r="C126">
        <v>1</v>
      </c>
      <c r="D126">
        <v>0</v>
      </c>
      <c r="E126">
        <v>1</v>
      </c>
    </row>
    <row r="127" spans="1:5" x14ac:dyDescent="0.3">
      <c r="A127">
        <v>20</v>
      </c>
      <c r="B127" t="s">
        <v>83</v>
      </c>
      <c r="C127">
        <v>0</v>
      </c>
      <c r="D127">
        <v>0</v>
      </c>
      <c r="E127">
        <v>1</v>
      </c>
    </row>
    <row r="128" spans="1:5" x14ac:dyDescent="0.3">
      <c r="A128">
        <v>20</v>
      </c>
      <c r="B128" t="s">
        <v>86</v>
      </c>
      <c r="C128">
        <v>0</v>
      </c>
      <c r="D128">
        <v>0</v>
      </c>
      <c r="E128">
        <v>1</v>
      </c>
    </row>
    <row r="129" spans="1:5" x14ac:dyDescent="0.3">
      <c r="A129">
        <v>21</v>
      </c>
      <c r="B129" t="s">
        <v>70</v>
      </c>
      <c r="C129">
        <v>0</v>
      </c>
      <c r="D129">
        <v>0</v>
      </c>
      <c r="E129">
        <v>1</v>
      </c>
    </row>
    <row r="130" spans="1:5" x14ac:dyDescent="0.3">
      <c r="A130">
        <v>21</v>
      </c>
      <c r="B130" t="s">
        <v>72</v>
      </c>
      <c r="C130">
        <v>3</v>
      </c>
      <c r="D130">
        <v>1</v>
      </c>
      <c r="E130">
        <v>1</v>
      </c>
    </row>
    <row r="131" spans="1:5" x14ac:dyDescent="0.3">
      <c r="A131">
        <v>21</v>
      </c>
      <c r="B131" t="s">
        <v>74</v>
      </c>
      <c r="C131">
        <v>0</v>
      </c>
      <c r="D131">
        <v>0</v>
      </c>
      <c r="E131">
        <v>1</v>
      </c>
    </row>
    <row r="132" spans="1:5" x14ac:dyDescent="0.3">
      <c r="A132">
        <v>21</v>
      </c>
      <c r="B132" t="s">
        <v>85</v>
      </c>
      <c r="C132">
        <v>2</v>
      </c>
      <c r="D132">
        <v>0</v>
      </c>
      <c r="E132">
        <v>1</v>
      </c>
    </row>
    <row r="133" spans="1:5" x14ac:dyDescent="0.3">
      <c r="A133">
        <v>21</v>
      </c>
      <c r="B133" t="s">
        <v>86</v>
      </c>
      <c r="C133">
        <v>0</v>
      </c>
      <c r="D133">
        <v>0</v>
      </c>
      <c r="E133">
        <v>1</v>
      </c>
    </row>
    <row r="134" spans="1:5" x14ac:dyDescent="0.3">
      <c r="A134">
        <v>22</v>
      </c>
      <c r="B134" t="s">
        <v>70</v>
      </c>
      <c r="C134">
        <v>0</v>
      </c>
      <c r="D134">
        <v>0</v>
      </c>
      <c r="E134">
        <v>1</v>
      </c>
    </row>
    <row r="135" spans="1:5" x14ac:dyDescent="0.3">
      <c r="A135">
        <v>22</v>
      </c>
      <c r="B135" t="s">
        <v>71</v>
      </c>
      <c r="C135">
        <v>2</v>
      </c>
      <c r="D135">
        <v>0</v>
      </c>
      <c r="E135">
        <v>1</v>
      </c>
    </row>
    <row r="136" spans="1:5" x14ac:dyDescent="0.3">
      <c r="A136">
        <v>22</v>
      </c>
      <c r="B136" t="s">
        <v>77</v>
      </c>
      <c r="C136">
        <v>2</v>
      </c>
      <c r="D136">
        <v>0</v>
      </c>
      <c r="E136">
        <v>1</v>
      </c>
    </row>
    <row r="137" spans="1:5" x14ac:dyDescent="0.3">
      <c r="A137">
        <v>22</v>
      </c>
      <c r="B137" t="s">
        <v>81</v>
      </c>
      <c r="C137">
        <v>0</v>
      </c>
      <c r="D137">
        <v>0</v>
      </c>
      <c r="E137">
        <v>1</v>
      </c>
    </row>
    <row r="138" spans="1:5" x14ac:dyDescent="0.3">
      <c r="A138">
        <v>22</v>
      </c>
      <c r="B138" t="s">
        <v>83</v>
      </c>
      <c r="C138">
        <v>1</v>
      </c>
      <c r="D138">
        <v>1</v>
      </c>
      <c r="E138">
        <v>1</v>
      </c>
    </row>
    <row r="139" spans="1:5" x14ac:dyDescent="0.3">
      <c r="A139">
        <v>22</v>
      </c>
      <c r="B139" t="s">
        <v>86</v>
      </c>
      <c r="C139">
        <v>0</v>
      </c>
      <c r="D139">
        <v>0</v>
      </c>
      <c r="E139">
        <v>1</v>
      </c>
    </row>
    <row r="140" spans="1:5" x14ac:dyDescent="0.3">
      <c r="A140">
        <v>23</v>
      </c>
      <c r="B140" t="s">
        <v>70</v>
      </c>
      <c r="C140">
        <v>0</v>
      </c>
      <c r="D140">
        <v>0</v>
      </c>
      <c r="E140">
        <v>1</v>
      </c>
    </row>
    <row r="141" spans="1:5" x14ac:dyDescent="0.3">
      <c r="A141">
        <v>23</v>
      </c>
      <c r="B141" t="s">
        <v>75</v>
      </c>
      <c r="C141">
        <v>0</v>
      </c>
      <c r="D141">
        <v>0</v>
      </c>
      <c r="E141">
        <v>1</v>
      </c>
    </row>
    <row r="142" spans="1:5" x14ac:dyDescent="0.3">
      <c r="A142">
        <v>23</v>
      </c>
      <c r="B142" t="s">
        <v>79</v>
      </c>
      <c r="C142">
        <v>0</v>
      </c>
      <c r="D142">
        <v>1</v>
      </c>
      <c r="E142">
        <v>1</v>
      </c>
    </row>
    <row r="143" spans="1:5" x14ac:dyDescent="0.3">
      <c r="A143">
        <v>23</v>
      </c>
      <c r="B143" t="s">
        <v>83</v>
      </c>
      <c r="C143">
        <v>0</v>
      </c>
      <c r="D143">
        <v>0</v>
      </c>
      <c r="E143">
        <v>1</v>
      </c>
    </row>
    <row r="144" spans="1:5" x14ac:dyDescent="0.3">
      <c r="A144">
        <v>23</v>
      </c>
      <c r="B144" t="s">
        <v>86</v>
      </c>
      <c r="C144">
        <v>1</v>
      </c>
      <c r="D144">
        <v>0</v>
      </c>
      <c r="E144">
        <v>1</v>
      </c>
    </row>
    <row r="145" spans="1:5" x14ac:dyDescent="0.3">
      <c r="A145">
        <v>24</v>
      </c>
      <c r="B145" t="s">
        <v>70</v>
      </c>
      <c r="C145">
        <v>0</v>
      </c>
      <c r="D145">
        <v>0</v>
      </c>
      <c r="E145">
        <v>1</v>
      </c>
    </row>
    <row r="146" spans="1:5" x14ac:dyDescent="0.3">
      <c r="A146">
        <v>24</v>
      </c>
      <c r="B146" t="s">
        <v>71</v>
      </c>
      <c r="C146">
        <v>2</v>
      </c>
      <c r="D146">
        <v>1</v>
      </c>
      <c r="E146">
        <v>1</v>
      </c>
    </row>
    <row r="147" spans="1:5" x14ac:dyDescent="0.3">
      <c r="A147">
        <v>24</v>
      </c>
      <c r="B147" t="s">
        <v>72</v>
      </c>
      <c r="C147">
        <v>2</v>
      </c>
      <c r="D147">
        <v>0</v>
      </c>
      <c r="E147">
        <v>1</v>
      </c>
    </row>
    <row r="148" spans="1:5" x14ac:dyDescent="0.3">
      <c r="A148">
        <v>24</v>
      </c>
      <c r="B148" t="s">
        <v>75</v>
      </c>
      <c r="C148">
        <v>0</v>
      </c>
      <c r="D148">
        <v>0</v>
      </c>
      <c r="E148">
        <v>1</v>
      </c>
    </row>
    <row r="149" spans="1:5" x14ac:dyDescent="0.3">
      <c r="A149">
        <v>24</v>
      </c>
      <c r="B149" t="s">
        <v>83</v>
      </c>
      <c r="C149">
        <v>0</v>
      </c>
      <c r="D149">
        <v>0</v>
      </c>
      <c r="E149">
        <v>1</v>
      </c>
    </row>
    <row r="150" spans="1:5" x14ac:dyDescent="0.3">
      <c r="A150">
        <v>24</v>
      </c>
      <c r="B150" t="s">
        <v>85</v>
      </c>
      <c r="C150">
        <v>1</v>
      </c>
      <c r="D150">
        <v>0</v>
      </c>
      <c r="E150">
        <v>1</v>
      </c>
    </row>
    <row r="151" spans="1:5" x14ac:dyDescent="0.3">
      <c r="A151">
        <v>25</v>
      </c>
      <c r="B151" t="s">
        <v>70</v>
      </c>
      <c r="C151">
        <v>0</v>
      </c>
      <c r="D151">
        <v>0</v>
      </c>
      <c r="E151">
        <v>1</v>
      </c>
    </row>
    <row r="152" spans="1:5" x14ac:dyDescent="0.3">
      <c r="A152">
        <v>25</v>
      </c>
      <c r="B152" t="s">
        <v>71</v>
      </c>
      <c r="C152">
        <v>1</v>
      </c>
      <c r="D152">
        <v>0</v>
      </c>
      <c r="E152">
        <v>1</v>
      </c>
    </row>
    <row r="153" spans="1:5" x14ac:dyDescent="0.3">
      <c r="A153">
        <v>25</v>
      </c>
      <c r="B153" t="s">
        <v>72</v>
      </c>
      <c r="C153">
        <v>2</v>
      </c>
      <c r="D153">
        <v>0</v>
      </c>
      <c r="E153">
        <v>1</v>
      </c>
    </row>
    <row r="154" spans="1:5" x14ac:dyDescent="0.3">
      <c r="A154">
        <v>25</v>
      </c>
      <c r="B154" t="s">
        <v>77</v>
      </c>
      <c r="C154">
        <v>2</v>
      </c>
      <c r="D154">
        <v>0</v>
      </c>
      <c r="E154">
        <v>1</v>
      </c>
    </row>
    <row r="155" spans="1:5" x14ac:dyDescent="0.3">
      <c r="A155">
        <v>25</v>
      </c>
      <c r="B155" t="s">
        <v>81</v>
      </c>
      <c r="C155">
        <v>0</v>
      </c>
      <c r="D155">
        <v>0</v>
      </c>
      <c r="E155">
        <v>1</v>
      </c>
    </row>
    <row r="156" spans="1:5" x14ac:dyDescent="0.3">
      <c r="A156">
        <v>25</v>
      </c>
      <c r="B156" t="s">
        <v>86</v>
      </c>
      <c r="C156">
        <v>1</v>
      </c>
      <c r="D156">
        <v>1</v>
      </c>
      <c r="E156">
        <v>1</v>
      </c>
    </row>
    <row r="157" spans="1:5" x14ac:dyDescent="0.3">
      <c r="A157">
        <v>26</v>
      </c>
      <c r="B157" t="s">
        <v>75</v>
      </c>
      <c r="C157">
        <v>0</v>
      </c>
      <c r="D157">
        <v>0</v>
      </c>
      <c r="E157">
        <v>1</v>
      </c>
    </row>
    <row r="158" spans="1:5" x14ac:dyDescent="0.3">
      <c r="A158">
        <v>26</v>
      </c>
      <c r="B158" t="s">
        <v>86</v>
      </c>
      <c r="C158">
        <v>0</v>
      </c>
      <c r="D158">
        <v>0</v>
      </c>
      <c r="E158">
        <v>1</v>
      </c>
    </row>
    <row r="159" spans="1:5" x14ac:dyDescent="0.3">
      <c r="A159">
        <v>26</v>
      </c>
      <c r="B159" t="s">
        <v>90</v>
      </c>
      <c r="C159">
        <v>0</v>
      </c>
      <c r="D159">
        <v>0</v>
      </c>
      <c r="E159">
        <v>1</v>
      </c>
    </row>
    <row r="160" spans="1:5" x14ac:dyDescent="0.3">
      <c r="A160">
        <v>27</v>
      </c>
      <c r="B160" t="s">
        <v>70</v>
      </c>
      <c r="C160">
        <v>0</v>
      </c>
      <c r="D160">
        <v>0</v>
      </c>
      <c r="E160">
        <v>1</v>
      </c>
    </row>
    <row r="161" spans="1:5" x14ac:dyDescent="0.3">
      <c r="A161">
        <v>27</v>
      </c>
      <c r="B161" t="s">
        <v>75</v>
      </c>
      <c r="C161">
        <v>0</v>
      </c>
      <c r="D161">
        <v>1</v>
      </c>
      <c r="E161">
        <v>1</v>
      </c>
    </row>
    <row r="162" spans="1:5" x14ac:dyDescent="0.3">
      <c r="A162">
        <v>27</v>
      </c>
      <c r="B162" t="s">
        <v>79</v>
      </c>
      <c r="C162">
        <v>0</v>
      </c>
      <c r="D162">
        <v>0</v>
      </c>
      <c r="E162">
        <v>1</v>
      </c>
    </row>
    <row r="163" spans="1:5" x14ac:dyDescent="0.3">
      <c r="A163">
        <v>27</v>
      </c>
      <c r="B163" t="s">
        <v>89</v>
      </c>
      <c r="C163">
        <v>0</v>
      </c>
      <c r="D163">
        <v>0</v>
      </c>
      <c r="E163">
        <v>1</v>
      </c>
    </row>
    <row r="164" spans="1:5" x14ac:dyDescent="0.3">
      <c r="A164">
        <v>27</v>
      </c>
      <c r="B164" t="s">
        <v>91</v>
      </c>
      <c r="C164">
        <v>0</v>
      </c>
      <c r="D164">
        <v>0</v>
      </c>
      <c r="E164">
        <v>1</v>
      </c>
    </row>
    <row r="165" spans="1:5" x14ac:dyDescent="0.3">
      <c r="A165">
        <v>28</v>
      </c>
      <c r="B165" t="s">
        <v>70</v>
      </c>
      <c r="C165">
        <v>0</v>
      </c>
      <c r="D165">
        <v>0</v>
      </c>
      <c r="E165">
        <v>1</v>
      </c>
    </row>
    <row r="166" spans="1:5" x14ac:dyDescent="0.3">
      <c r="A166">
        <v>28</v>
      </c>
      <c r="B166" t="s">
        <v>71</v>
      </c>
      <c r="C166">
        <v>0</v>
      </c>
      <c r="D166">
        <v>0</v>
      </c>
      <c r="E166">
        <v>1</v>
      </c>
    </row>
    <row r="167" spans="1:5" x14ac:dyDescent="0.3">
      <c r="A167">
        <v>28</v>
      </c>
      <c r="B167" t="s">
        <v>72</v>
      </c>
      <c r="C167">
        <v>1</v>
      </c>
      <c r="D167">
        <v>0</v>
      </c>
      <c r="E167">
        <v>1</v>
      </c>
    </row>
    <row r="168" spans="1:5" x14ac:dyDescent="0.3">
      <c r="A168">
        <v>28</v>
      </c>
      <c r="B168" t="s">
        <v>76</v>
      </c>
      <c r="C168">
        <v>0</v>
      </c>
      <c r="D168">
        <v>0</v>
      </c>
      <c r="E168">
        <v>1</v>
      </c>
    </row>
    <row r="169" spans="1:5" x14ac:dyDescent="0.3">
      <c r="A169">
        <v>28</v>
      </c>
      <c r="B169" t="s">
        <v>82</v>
      </c>
      <c r="C169">
        <v>0</v>
      </c>
      <c r="D169">
        <v>1</v>
      </c>
      <c r="E169">
        <v>1</v>
      </c>
    </row>
    <row r="170" spans="1:5" x14ac:dyDescent="0.3">
      <c r="A170">
        <v>28</v>
      </c>
      <c r="B170" t="s">
        <v>86</v>
      </c>
      <c r="C170">
        <v>1</v>
      </c>
      <c r="D170">
        <v>0</v>
      </c>
      <c r="E170">
        <v>1</v>
      </c>
    </row>
    <row r="171" spans="1:5" x14ac:dyDescent="0.3">
      <c r="A171">
        <v>28</v>
      </c>
      <c r="B171" t="s">
        <v>89</v>
      </c>
      <c r="C171">
        <v>1</v>
      </c>
      <c r="D171">
        <v>0</v>
      </c>
      <c r="E171">
        <v>1</v>
      </c>
    </row>
    <row r="172" spans="1:5" x14ac:dyDescent="0.3">
      <c r="A172">
        <v>29</v>
      </c>
      <c r="B172" t="s">
        <v>70</v>
      </c>
      <c r="C172">
        <v>0</v>
      </c>
      <c r="D172">
        <v>0</v>
      </c>
      <c r="E172">
        <v>1</v>
      </c>
    </row>
    <row r="173" spans="1:5" x14ac:dyDescent="0.3">
      <c r="A173">
        <v>29</v>
      </c>
      <c r="B173" t="s">
        <v>75</v>
      </c>
      <c r="C173">
        <v>0</v>
      </c>
      <c r="D173">
        <v>0</v>
      </c>
      <c r="E173">
        <v>1</v>
      </c>
    </row>
    <row r="174" spans="1:5" x14ac:dyDescent="0.3">
      <c r="A174">
        <v>29</v>
      </c>
      <c r="B174" t="s">
        <v>79</v>
      </c>
      <c r="C174">
        <v>1</v>
      </c>
      <c r="D174">
        <v>1</v>
      </c>
      <c r="E174">
        <v>1</v>
      </c>
    </row>
    <row r="175" spans="1:5" x14ac:dyDescent="0.3">
      <c r="A175">
        <v>29</v>
      </c>
      <c r="B175" t="s">
        <v>81</v>
      </c>
      <c r="C175">
        <v>0</v>
      </c>
      <c r="D175">
        <v>0</v>
      </c>
      <c r="E175">
        <v>1</v>
      </c>
    </row>
    <row r="176" spans="1:5" x14ac:dyDescent="0.3">
      <c r="A176">
        <v>29</v>
      </c>
      <c r="B176" t="s">
        <v>86</v>
      </c>
      <c r="C176">
        <v>0</v>
      </c>
      <c r="D176">
        <v>0</v>
      </c>
      <c r="E176">
        <v>1</v>
      </c>
    </row>
    <row r="177" spans="1:5" x14ac:dyDescent="0.3">
      <c r="A177">
        <v>29</v>
      </c>
      <c r="B177" t="s">
        <v>90</v>
      </c>
      <c r="C177">
        <v>0</v>
      </c>
      <c r="D177">
        <v>0</v>
      </c>
      <c r="E177">
        <v>1</v>
      </c>
    </row>
    <row r="178" spans="1:5" x14ac:dyDescent="0.3">
      <c r="A178">
        <v>30</v>
      </c>
      <c r="B178" t="s">
        <v>70</v>
      </c>
      <c r="C178">
        <v>0</v>
      </c>
      <c r="D178">
        <v>0</v>
      </c>
      <c r="E178">
        <v>1</v>
      </c>
    </row>
    <row r="179" spans="1:5" x14ac:dyDescent="0.3">
      <c r="A179">
        <v>30</v>
      </c>
      <c r="B179" t="s">
        <v>71</v>
      </c>
      <c r="C179">
        <v>0</v>
      </c>
      <c r="D179">
        <v>0</v>
      </c>
      <c r="E179">
        <v>1</v>
      </c>
    </row>
    <row r="180" spans="1:5" x14ac:dyDescent="0.3">
      <c r="A180">
        <v>30</v>
      </c>
      <c r="B180" t="s">
        <v>72</v>
      </c>
      <c r="C180">
        <v>0</v>
      </c>
      <c r="D180">
        <v>0</v>
      </c>
      <c r="E180">
        <v>1</v>
      </c>
    </row>
    <row r="181" spans="1:5" x14ac:dyDescent="0.3">
      <c r="A181">
        <v>30</v>
      </c>
      <c r="B181" t="s">
        <v>75</v>
      </c>
      <c r="C181">
        <v>0</v>
      </c>
      <c r="D181">
        <v>0</v>
      </c>
      <c r="E181">
        <v>1</v>
      </c>
    </row>
    <row r="182" spans="1:5" x14ac:dyDescent="0.3">
      <c r="A182">
        <v>30</v>
      </c>
      <c r="B182" t="s">
        <v>77</v>
      </c>
      <c r="C182">
        <v>1</v>
      </c>
      <c r="D182">
        <v>0</v>
      </c>
      <c r="E182">
        <v>1</v>
      </c>
    </row>
    <row r="183" spans="1:5" x14ac:dyDescent="0.3">
      <c r="A183">
        <v>30</v>
      </c>
      <c r="B183" t="s">
        <v>81</v>
      </c>
      <c r="C183">
        <v>0</v>
      </c>
      <c r="D183">
        <v>1</v>
      </c>
      <c r="E183">
        <v>1</v>
      </c>
    </row>
    <row r="184" spans="1:5" x14ac:dyDescent="0.3">
      <c r="A184">
        <v>30</v>
      </c>
      <c r="B184" t="s">
        <v>86</v>
      </c>
      <c r="C184">
        <v>0</v>
      </c>
      <c r="D184">
        <v>0</v>
      </c>
      <c r="E184">
        <v>1</v>
      </c>
    </row>
    <row r="185" spans="1:5" x14ac:dyDescent="0.3">
      <c r="A185">
        <v>31</v>
      </c>
      <c r="B185" t="s">
        <v>70</v>
      </c>
      <c r="C185">
        <v>0</v>
      </c>
      <c r="D185">
        <v>0</v>
      </c>
      <c r="E185">
        <v>1</v>
      </c>
    </row>
    <row r="186" spans="1:5" x14ac:dyDescent="0.3">
      <c r="A186">
        <v>31</v>
      </c>
      <c r="B186" t="s">
        <v>71</v>
      </c>
      <c r="C186">
        <v>5</v>
      </c>
      <c r="D186">
        <v>0</v>
      </c>
      <c r="E186">
        <v>1</v>
      </c>
    </row>
    <row r="187" spans="1:5" x14ac:dyDescent="0.3">
      <c r="A187">
        <v>31</v>
      </c>
      <c r="B187" t="s">
        <v>72</v>
      </c>
      <c r="C187">
        <v>2</v>
      </c>
      <c r="D187">
        <v>0</v>
      </c>
      <c r="E187">
        <v>1</v>
      </c>
    </row>
    <row r="188" spans="1:5" x14ac:dyDescent="0.3">
      <c r="A188">
        <v>31</v>
      </c>
      <c r="B188" t="s">
        <v>85</v>
      </c>
      <c r="C188">
        <v>6</v>
      </c>
      <c r="D188">
        <v>1</v>
      </c>
      <c r="E188">
        <v>1</v>
      </c>
    </row>
    <row r="189" spans="1:5" x14ac:dyDescent="0.3">
      <c r="A189">
        <v>31</v>
      </c>
      <c r="B189" t="s">
        <v>86</v>
      </c>
      <c r="C189">
        <v>1</v>
      </c>
      <c r="D189">
        <v>0</v>
      </c>
      <c r="E189">
        <v>1</v>
      </c>
    </row>
    <row r="190" spans="1:5" x14ac:dyDescent="0.3">
      <c r="A190">
        <v>32</v>
      </c>
      <c r="B190" t="s">
        <v>70</v>
      </c>
      <c r="C190">
        <v>0</v>
      </c>
      <c r="D190">
        <v>1</v>
      </c>
      <c r="E190">
        <v>1</v>
      </c>
    </row>
    <row r="191" spans="1:5" x14ac:dyDescent="0.3">
      <c r="A191">
        <v>32</v>
      </c>
      <c r="B191" t="s">
        <v>71</v>
      </c>
      <c r="C191">
        <v>1</v>
      </c>
      <c r="D191">
        <v>0</v>
      </c>
      <c r="E191">
        <v>1</v>
      </c>
    </row>
    <row r="192" spans="1:5" x14ac:dyDescent="0.3">
      <c r="A192">
        <v>32</v>
      </c>
      <c r="B192" t="s">
        <v>79</v>
      </c>
      <c r="C192">
        <v>0</v>
      </c>
      <c r="D192">
        <v>0</v>
      </c>
      <c r="E192">
        <v>1</v>
      </c>
    </row>
    <row r="193" spans="1:5" x14ac:dyDescent="0.3">
      <c r="A193">
        <v>32</v>
      </c>
      <c r="B193" t="s">
        <v>81</v>
      </c>
      <c r="C193">
        <v>1</v>
      </c>
      <c r="D193">
        <v>0</v>
      </c>
      <c r="E193">
        <v>1</v>
      </c>
    </row>
    <row r="194" spans="1:5" x14ac:dyDescent="0.3">
      <c r="A194">
        <v>32</v>
      </c>
      <c r="B194" t="s">
        <v>82</v>
      </c>
      <c r="C194">
        <v>4</v>
      </c>
      <c r="D194">
        <v>0</v>
      </c>
      <c r="E194">
        <v>1</v>
      </c>
    </row>
    <row r="195" spans="1:5" x14ac:dyDescent="0.3">
      <c r="A195">
        <v>32</v>
      </c>
      <c r="B195" t="s">
        <v>86</v>
      </c>
      <c r="C195">
        <v>0</v>
      </c>
      <c r="D195">
        <v>0</v>
      </c>
      <c r="E195">
        <v>1</v>
      </c>
    </row>
    <row r="196" spans="1:5" x14ac:dyDescent="0.3">
      <c r="A196">
        <v>33</v>
      </c>
      <c r="B196" t="s">
        <v>70</v>
      </c>
      <c r="C196">
        <v>0</v>
      </c>
      <c r="D196">
        <v>0</v>
      </c>
      <c r="E196">
        <v>1</v>
      </c>
    </row>
    <row r="197" spans="1:5" x14ac:dyDescent="0.3">
      <c r="A197">
        <v>33</v>
      </c>
      <c r="B197" t="s">
        <v>71</v>
      </c>
      <c r="C197">
        <v>0</v>
      </c>
      <c r="D197">
        <v>0</v>
      </c>
      <c r="E197">
        <v>1</v>
      </c>
    </row>
    <row r="198" spans="1:5" x14ac:dyDescent="0.3">
      <c r="A198">
        <v>33</v>
      </c>
      <c r="B198" t="s">
        <v>72</v>
      </c>
      <c r="C198">
        <v>0</v>
      </c>
      <c r="D198">
        <v>0</v>
      </c>
      <c r="E198">
        <v>1</v>
      </c>
    </row>
    <row r="199" spans="1:5" x14ac:dyDescent="0.3">
      <c r="A199">
        <v>33</v>
      </c>
      <c r="B199" t="s">
        <v>76</v>
      </c>
      <c r="C199">
        <v>1</v>
      </c>
      <c r="D199">
        <v>0</v>
      </c>
      <c r="E199">
        <v>1</v>
      </c>
    </row>
    <row r="200" spans="1:5" x14ac:dyDescent="0.3">
      <c r="A200">
        <v>33</v>
      </c>
      <c r="B200" t="s">
        <v>81</v>
      </c>
      <c r="C200">
        <v>0</v>
      </c>
      <c r="D200">
        <v>0</v>
      </c>
      <c r="E200">
        <v>1</v>
      </c>
    </row>
    <row r="201" spans="1:5" x14ac:dyDescent="0.3">
      <c r="A201">
        <v>33</v>
      </c>
      <c r="B201" t="s">
        <v>83</v>
      </c>
      <c r="C201">
        <v>0</v>
      </c>
      <c r="D201">
        <v>0</v>
      </c>
      <c r="E201">
        <v>1</v>
      </c>
    </row>
    <row r="202" spans="1:5" x14ac:dyDescent="0.3">
      <c r="A202">
        <v>33</v>
      </c>
      <c r="B202" t="s">
        <v>86</v>
      </c>
      <c r="C202">
        <v>1</v>
      </c>
      <c r="D202">
        <v>1</v>
      </c>
      <c r="E202">
        <v>1</v>
      </c>
    </row>
    <row r="203" spans="1:5" x14ac:dyDescent="0.3">
      <c r="A203">
        <v>34</v>
      </c>
      <c r="B203" t="s">
        <v>70</v>
      </c>
      <c r="C203">
        <v>0</v>
      </c>
      <c r="D203">
        <v>0</v>
      </c>
      <c r="E203">
        <v>1</v>
      </c>
    </row>
    <row r="204" spans="1:5" x14ac:dyDescent="0.3">
      <c r="A204">
        <v>34</v>
      </c>
      <c r="B204" t="s">
        <v>72</v>
      </c>
      <c r="C204">
        <v>1</v>
      </c>
      <c r="D204">
        <v>0</v>
      </c>
      <c r="E204">
        <v>1</v>
      </c>
    </row>
    <row r="205" spans="1:5" x14ac:dyDescent="0.3">
      <c r="A205">
        <v>34</v>
      </c>
      <c r="B205" t="s">
        <v>82</v>
      </c>
      <c r="C205">
        <v>3</v>
      </c>
      <c r="D205">
        <v>1</v>
      </c>
      <c r="E205">
        <v>1</v>
      </c>
    </row>
    <row r="206" spans="1:5" x14ac:dyDescent="0.3">
      <c r="A206">
        <v>34</v>
      </c>
      <c r="B206" t="s">
        <v>83</v>
      </c>
      <c r="C206">
        <v>2</v>
      </c>
      <c r="D206">
        <v>0</v>
      </c>
      <c r="E206">
        <v>1</v>
      </c>
    </row>
    <row r="207" spans="1:5" x14ac:dyDescent="0.3">
      <c r="A207">
        <v>34</v>
      </c>
      <c r="B207" t="s">
        <v>86</v>
      </c>
      <c r="C207">
        <v>1</v>
      </c>
      <c r="D207">
        <v>0</v>
      </c>
      <c r="E207">
        <v>1</v>
      </c>
    </row>
    <row r="208" spans="1:5" x14ac:dyDescent="0.3">
      <c r="A208">
        <v>34</v>
      </c>
      <c r="B208" t="s">
        <v>92</v>
      </c>
      <c r="C208">
        <v>0</v>
      </c>
      <c r="D208">
        <v>0</v>
      </c>
      <c r="E208">
        <v>1</v>
      </c>
    </row>
    <row r="209" spans="1:5" x14ac:dyDescent="0.3">
      <c r="A209">
        <v>35</v>
      </c>
      <c r="B209" t="s">
        <v>70</v>
      </c>
      <c r="C209">
        <v>0</v>
      </c>
      <c r="D209">
        <v>0</v>
      </c>
      <c r="E209">
        <v>1</v>
      </c>
    </row>
    <row r="210" spans="1:5" x14ac:dyDescent="0.3">
      <c r="A210">
        <v>35</v>
      </c>
      <c r="B210" t="s">
        <v>82</v>
      </c>
      <c r="C210">
        <v>2</v>
      </c>
      <c r="D210">
        <v>0</v>
      </c>
      <c r="E210">
        <v>1</v>
      </c>
    </row>
    <row r="211" spans="1:5" x14ac:dyDescent="0.3">
      <c r="A211">
        <v>35</v>
      </c>
      <c r="B211" t="s">
        <v>85</v>
      </c>
      <c r="C211">
        <v>2</v>
      </c>
      <c r="D211">
        <v>1</v>
      </c>
      <c r="E211">
        <v>1</v>
      </c>
    </row>
    <row r="212" spans="1:5" x14ac:dyDescent="0.3">
      <c r="A212">
        <v>35</v>
      </c>
      <c r="B212" t="s">
        <v>86</v>
      </c>
      <c r="C212">
        <v>2</v>
      </c>
      <c r="D212">
        <v>0</v>
      </c>
      <c r="E212">
        <v>1</v>
      </c>
    </row>
    <row r="213" spans="1:5" x14ac:dyDescent="0.3">
      <c r="A213">
        <v>35</v>
      </c>
      <c r="B213" t="s">
        <v>93</v>
      </c>
      <c r="C213">
        <v>0</v>
      </c>
      <c r="D213">
        <v>0</v>
      </c>
      <c r="E213">
        <v>1</v>
      </c>
    </row>
    <row r="214" spans="1:5" x14ac:dyDescent="0.3">
      <c r="A214">
        <v>36</v>
      </c>
      <c r="B214" t="s">
        <v>70</v>
      </c>
      <c r="C214">
        <v>0</v>
      </c>
      <c r="D214">
        <v>0</v>
      </c>
      <c r="E214">
        <v>1</v>
      </c>
    </row>
    <row r="215" spans="1:5" x14ac:dyDescent="0.3">
      <c r="A215">
        <v>36</v>
      </c>
      <c r="B215" t="s">
        <v>71</v>
      </c>
      <c r="C215">
        <v>0</v>
      </c>
      <c r="D215">
        <v>0</v>
      </c>
      <c r="E215">
        <v>1</v>
      </c>
    </row>
    <row r="216" spans="1:5" x14ac:dyDescent="0.3">
      <c r="A216">
        <v>36</v>
      </c>
      <c r="B216" t="s">
        <v>75</v>
      </c>
      <c r="C216">
        <v>0</v>
      </c>
      <c r="D216">
        <v>0</v>
      </c>
      <c r="E216">
        <v>1</v>
      </c>
    </row>
    <row r="217" spans="1:5" x14ac:dyDescent="0.3">
      <c r="A217">
        <v>36</v>
      </c>
      <c r="B217" t="s">
        <v>82</v>
      </c>
      <c r="C217">
        <v>3</v>
      </c>
      <c r="D217">
        <v>0</v>
      </c>
      <c r="E217">
        <v>1</v>
      </c>
    </row>
    <row r="218" spans="1:5" x14ac:dyDescent="0.3">
      <c r="A218">
        <v>36</v>
      </c>
      <c r="B218" t="s">
        <v>86</v>
      </c>
      <c r="C218">
        <v>0</v>
      </c>
      <c r="D218">
        <v>0</v>
      </c>
      <c r="E218">
        <v>1</v>
      </c>
    </row>
    <row r="219" spans="1:5" x14ac:dyDescent="0.3">
      <c r="A219">
        <v>36</v>
      </c>
      <c r="B219" t="s">
        <v>92</v>
      </c>
      <c r="C219">
        <v>2</v>
      </c>
      <c r="D219">
        <v>1</v>
      </c>
      <c r="E219">
        <v>1</v>
      </c>
    </row>
    <row r="220" spans="1:5" x14ac:dyDescent="0.3">
      <c r="A220">
        <v>37</v>
      </c>
      <c r="B220" t="s">
        <v>70</v>
      </c>
      <c r="C220">
        <v>0</v>
      </c>
      <c r="D220">
        <v>0</v>
      </c>
      <c r="E220">
        <v>1</v>
      </c>
    </row>
    <row r="221" spans="1:5" x14ac:dyDescent="0.3">
      <c r="A221">
        <v>37</v>
      </c>
      <c r="B221" t="s">
        <v>71</v>
      </c>
      <c r="C221">
        <v>1</v>
      </c>
      <c r="D221">
        <v>0</v>
      </c>
      <c r="E221">
        <v>1</v>
      </c>
    </row>
    <row r="222" spans="1:5" x14ac:dyDescent="0.3">
      <c r="A222">
        <v>37</v>
      </c>
      <c r="B222" t="s">
        <v>75</v>
      </c>
      <c r="C222">
        <v>0</v>
      </c>
      <c r="D222">
        <v>0</v>
      </c>
      <c r="E222">
        <v>1</v>
      </c>
    </row>
    <row r="223" spans="1:5" x14ac:dyDescent="0.3">
      <c r="A223">
        <v>37</v>
      </c>
      <c r="B223" t="s">
        <v>91</v>
      </c>
      <c r="C223">
        <v>1</v>
      </c>
      <c r="D223">
        <v>0</v>
      </c>
      <c r="E223">
        <v>1</v>
      </c>
    </row>
    <row r="224" spans="1:5" x14ac:dyDescent="0.3">
      <c r="A224">
        <v>37</v>
      </c>
      <c r="B224" t="s">
        <v>94</v>
      </c>
      <c r="C224">
        <v>2</v>
      </c>
      <c r="D224">
        <v>1</v>
      </c>
      <c r="E224">
        <v>1</v>
      </c>
    </row>
    <row r="225" spans="1:5" x14ac:dyDescent="0.3">
      <c r="A225">
        <v>38</v>
      </c>
      <c r="B225" t="s">
        <v>71</v>
      </c>
      <c r="C225">
        <v>0</v>
      </c>
      <c r="D225">
        <v>0</v>
      </c>
      <c r="E225">
        <v>1</v>
      </c>
    </row>
    <row r="226" spans="1:5" x14ac:dyDescent="0.3">
      <c r="A226">
        <v>38</v>
      </c>
      <c r="B226" t="s">
        <v>75</v>
      </c>
      <c r="C226">
        <v>0</v>
      </c>
      <c r="D226">
        <v>0</v>
      </c>
      <c r="E226">
        <v>1</v>
      </c>
    </row>
    <row r="227" spans="1:5" x14ac:dyDescent="0.3">
      <c r="A227">
        <v>38</v>
      </c>
      <c r="B227" t="s">
        <v>78</v>
      </c>
      <c r="C227">
        <v>0</v>
      </c>
      <c r="D227">
        <v>0</v>
      </c>
      <c r="E227">
        <v>1</v>
      </c>
    </row>
    <row r="228" spans="1:5" x14ac:dyDescent="0.3">
      <c r="A228">
        <v>38</v>
      </c>
      <c r="B228" t="s">
        <v>82</v>
      </c>
      <c r="C228">
        <v>1</v>
      </c>
      <c r="D228">
        <v>0</v>
      </c>
      <c r="E228">
        <v>1</v>
      </c>
    </row>
    <row r="229" spans="1:5" x14ac:dyDescent="0.3">
      <c r="A229">
        <v>38</v>
      </c>
      <c r="B229" t="s">
        <v>85</v>
      </c>
      <c r="C229">
        <v>2</v>
      </c>
      <c r="D229">
        <v>0</v>
      </c>
      <c r="E229">
        <v>1</v>
      </c>
    </row>
    <row r="230" spans="1:5" x14ac:dyDescent="0.3">
      <c r="A230">
        <v>38</v>
      </c>
      <c r="B230" t="s">
        <v>95</v>
      </c>
      <c r="C230">
        <v>0</v>
      </c>
      <c r="D230">
        <v>0</v>
      </c>
      <c r="E230">
        <v>1</v>
      </c>
    </row>
    <row r="231" spans="1:5" x14ac:dyDescent="0.3">
      <c r="A231">
        <v>39</v>
      </c>
      <c r="B231" t="s">
        <v>70</v>
      </c>
      <c r="C231">
        <v>0</v>
      </c>
      <c r="D231">
        <v>0</v>
      </c>
      <c r="E231">
        <v>1</v>
      </c>
    </row>
    <row r="232" spans="1:5" x14ac:dyDescent="0.3">
      <c r="A232">
        <v>39</v>
      </c>
      <c r="B232" t="s">
        <v>71</v>
      </c>
      <c r="C232">
        <v>1</v>
      </c>
      <c r="D232">
        <v>0</v>
      </c>
      <c r="E232">
        <v>1</v>
      </c>
    </row>
    <row r="233" spans="1:5" x14ac:dyDescent="0.3">
      <c r="A233">
        <v>39</v>
      </c>
      <c r="B233" t="s">
        <v>82</v>
      </c>
      <c r="C233">
        <v>1</v>
      </c>
      <c r="D233">
        <v>0</v>
      </c>
      <c r="E233">
        <v>1</v>
      </c>
    </row>
    <row r="234" spans="1:5" x14ac:dyDescent="0.3">
      <c r="A234">
        <v>39</v>
      </c>
      <c r="B234" t="s">
        <v>89</v>
      </c>
      <c r="C234">
        <v>1</v>
      </c>
      <c r="D234">
        <v>1</v>
      </c>
      <c r="E234">
        <v>1</v>
      </c>
    </row>
    <row r="235" spans="1:5" x14ac:dyDescent="0.3">
      <c r="A235">
        <v>39</v>
      </c>
      <c r="B235" t="s">
        <v>92</v>
      </c>
      <c r="C235">
        <v>2</v>
      </c>
      <c r="D235">
        <v>0</v>
      </c>
      <c r="E235">
        <v>1</v>
      </c>
    </row>
    <row r="236" spans="1:5" x14ac:dyDescent="0.3">
      <c r="A236">
        <v>39</v>
      </c>
      <c r="B236" t="s">
        <v>95</v>
      </c>
      <c r="C236">
        <v>2</v>
      </c>
      <c r="D236">
        <v>0</v>
      </c>
      <c r="E236">
        <v>1</v>
      </c>
    </row>
    <row r="237" spans="1:5" x14ac:dyDescent="0.3">
      <c r="A237">
        <v>40</v>
      </c>
      <c r="B237" t="s">
        <v>70</v>
      </c>
      <c r="C237">
        <v>0</v>
      </c>
      <c r="D237">
        <v>0</v>
      </c>
      <c r="E237">
        <v>1</v>
      </c>
    </row>
    <row r="238" spans="1:5" x14ac:dyDescent="0.3">
      <c r="A238">
        <v>40</v>
      </c>
      <c r="B238" t="s">
        <v>72</v>
      </c>
      <c r="C238">
        <v>0</v>
      </c>
      <c r="D238">
        <v>0</v>
      </c>
      <c r="E238">
        <v>1</v>
      </c>
    </row>
    <row r="239" spans="1:5" x14ac:dyDescent="0.3">
      <c r="A239">
        <v>40</v>
      </c>
      <c r="B239" t="s">
        <v>82</v>
      </c>
      <c r="C239">
        <v>0</v>
      </c>
      <c r="D239">
        <v>0</v>
      </c>
      <c r="E239">
        <v>1</v>
      </c>
    </row>
    <row r="240" spans="1:5" x14ac:dyDescent="0.3">
      <c r="A240">
        <v>40</v>
      </c>
      <c r="B240" t="s">
        <v>86</v>
      </c>
      <c r="C240">
        <v>0</v>
      </c>
      <c r="D240">
        <v>0</v>
      </c>
      <c r="E240">
        <v>1</v>
      </c>
    </row>
    <row r="241" spans="1:5" x14ac:dyDescent="0.3">
      <c r="A241">
        <v>40</v>
      </c>
      <c r="B241" t="s">
        <v>89</v>
      </c>
      <c r="C241">
        <v>2</v>
      </c>
      <c r="D241">
        <v>0</v>
      </c>
      <c r="E241">
        <v>1</v>
      </c>
    </row>
    <row r="242" spans="1:5" x14ac:dyDescent="0.3">
      <c r="A242">
        <v>40</v>
      </c>
      <c r="B242" t="s">
        <v>92</v>
      </c>
      <c r="C242">
        <v>1</v>
      </c>
      <c r="D242">
        <v>1</v>
      </c>
      <c r="E242">
        <v>1</v>
      </c>
    </row>
    <row r="243" spans="1:5" x14ac:dyDescent="0.3">
      <c r="A243">
        <v>41</v>
      </c>
      <c r="B243" t="s">
        <v>70</v>
      </c>
      <c r="C243">
        <v>0</v>
      </c>
      <c r="D243">
        <v>0</v>
      </c>
      <c r="E243">
        <v>1</v>
      </c>
    </row>
    <row r="244" spans="1:5" x14ac:dyDescent="0.3">
      <c r="A244">
        <v>41</v>
      </c>
      <c r="B244" t="s">
        <v>71</v>
      </c>
      <c r="C244">
        <v>0</v>
      </c>
      <c r="D244">
        <v>0</v>
      </c>
      <c r="E244">
        <v>1</v>
      </c>
    </row>
    <row r="245" spans="1:5" x14ac:dyDescent="0.3">
      <c r="A245">
        <v>41</v>
      </c>
      <c r="B245" t="s">
        <v>79</v>
      </c>
      <c r="C245">
        <v>0</v>
      </c>
      <c r="D245">
        <v>0</v>
      </c>
      <c r="E245">
        <v>1</v>
      </c>
    </row>
    <row r="246" spans="1:5" x14ac:dyDescent="0.3">
      <c r="A246">
        <v>41</v>
      </c>
      <c r="B246" t="s">
        <v>86</v>
      </c>
      <c r="C246">
        <v>0</v>
      </c>
      <c r="D246">
        <v>0</v>
      </c>
      <c r="E246">
        <v>1</v>
      </c>
    </row>
    <row r="247" spans="1:5" x14ac:dyDescent="0.3">
      <c r="A247">
        <v>41</v>
      </c>
      <c r="B247" t="s">
        <v>95</v>
      </c>
      <c r="C247">
        <v>1</v>
      </c>
      <c r="D247">
        <v>0</v>
      </c>
      <c r="E247">
        <v>1</v>
      </c>
    </row>
    <row r="248" spans="1:5" x14ac:dyDescent="0.3">
      <c r="A248">
        <v>41</v>
      </c>
      <c r="B248" t="s">
        <v>96</v>
      </c>
      <c r="C248">
        <v>1</v>
      </c>
      <c r="D248">
        <v>1</v>
      </c>
      <c r="E248">
        <v>1</v>
      </c>
    </row>
    <row r="249" spans="1:5" x14ac:dyDescent="0.3">
      <c r="A249">
        <v>42</v>
      </c>
      <c r="B249" t="s">
        <v>70</v>
      </c>
      <c r="C249">
        <v>0</v>
      </c>
      <c r="D249">
        <v>0</v>
      </c>
      <c r="E249">
        <v>1</v>
      </c>
    </row>
    <row r="250" spans="1:5" x14ac:dyDescent="0.3">
      <c r="A250">
        <v>42</v>
      </c>
      <c r="B250" t="s">
        <v>74</v>
      </c>
      <c r="C250">
        <v>0</v>
      </c>
      <c r="D250">
        <v>1</v>
      </c>
      <c r="E250">
        <v>1</v>
      </c>
    </row>
    <row r="251" spans="1:5" x14ac:dyDescent="0.3">
      <c r="A251">
        <v>42</v>
      </c>
      <c r="B251" t="s">
        <v>89</v>
      </c>
      <c r="C251">
        <v>0</v>
      </c>
      <c r="D251">
        <v>0</v>
      </c>
      <c r="E251">
        <v>1</v>
      </c>
    </row>
    <row r="252" spans="1:5" x14ac:dyDescent="0.3">
      <c r="A252">
        <v>42</v>
      </c>
      <c r="B252" t="s">
        <v>97</v>
      </c>
      <c r="C252">
        <v>0</v>
      </c>
      <c r="D252">
        <v>0</v>
      </c>
      <c r="E252">
        <v>1</v>
      </c>
    </row>
    <row r="253" spans="1:5" x14ac:dyDescent="0.3">
      <c r="A253">
        <v>42</v>
      </c>
      <c r="B253" t="s">
        <v>92</v>
      </c>
      <c r="C253">
        <v>0</v>
      </c>
      <c r="D253">
        <v>0</v>
      </c>
      <c r="E253">
        <v>1</v>
      </c>
    </row>
    <row r="254" spans="1:5" x14ac:dyDescent="0.3">
      <c r="A254">
        <v>43</v>
      </c>
      <c r="B254" t="s">
        <v>71</v>
      </c>
      <c r="C254">
        <v>2</v>
      </c>
      <c r="D254">
        <v>0</v>
      </c>
      <c r="E254">
        <v>1</v>
      </c>
    </row>
    <row r="255" spans="1:5" x14ac:dyDescent="0.3">
      <c r="A255">
        <v>43</v>
      </c>
      <c r="B255" t="s">
        <v>86</v>
      </c>
      <c r="C255">
        <v>0</v>
      </c>
      <c r="D255">
        <v>0</v>
      </c>
      <c r="E255">
        <v>1</v>
      </c>
    </row>
    <row r="256" spans="1:5" x14ac:dyDescent="0.3">
      <c r="A256">
        <v>43</v>
      </c>
      <c r="B256" t="s">
        <v>91</v>
      </c>
      <c r="C256">
        <v>0</v>
      </c>
      <c r="D256">
        <v>0</v>
      </c>
      <c r="E256">
        <v>1</v>
      </c>
    </row>
    <row r="257" spans="1:5" x14ac:dyDescent="0.3">
      <c r="A257">
        <v>43</v>
      </c>
      <c r="B257" t="s">
        <v>98</v>
      </c>
      <c r="C257">
        <v>0</v>
      </c>
      <c r="D257">
        <v>0</v>
      </c>
      <c r="E257">
        <v>1</v>
      </c>
    </row>
    <row r="258" spans="1:5" x14ac:dyDescent="0.3">
      <c r="A258">
        <v>44</v>
      </c>
      <c r="B258" t="s">
        <v>70</v>
      </c>
      <c r="C258">
        <v>0</v>
      </c>
      <c r="D258">
        <v>0</v>
      </c>
      <c r="E258">
        <v>1</v>
      </c>
    </row>
    <row r="259" spans="1:5" x14ac:dyDescent="0.3">
      <c r="A259">
        <v>44</v>
      </c>
      <c r="B259" t="s">
        <v>71</v>
      </c>
      <c r="C259">
        <v>0</v>
      </c>
      <c r="D259">
        <v>0</v>
      </c>
      <c r="E259">
        <v>1</v>
      </c>
    </row>
    <row r="260" spans="1:5" x14ac:dyDescent="0.3">
      <c r="A260">
        <v>44</v>
      </c>
      <c r="B260" t="s">
        <v>86</v>
      </c>
      <c r="C260">
        <v>2</v>
      </c>
      <c r="D260">
        <v>0</v>
      </c>
      <c r="E260">
        <v>1</v>
      </c>
    </row>
    <row r="261" spans="1:5" x14ac:dyDescent="0.3">
      <c r="A261">
        <v>44</v>
      </c>
      <c r="B261" t="s">
        <v>89</v>
      </c>
      <c r="C261">
        <v>3</v>
      </c>
      <c r="D261">
        <v>0</v>
      </c>
      <c r="E261">
        <v>1</v>
      </c>
    </row>
    <row r="262" spans="1:5" x14ac:dyDescent="0.3">
      <c r="A262">
        <v>44</v>
      </c>
      <c r="B262" t="s">
        <v>95</v>
      </c>
      <c r="C262">
        <v>3</v>
      </c>
      <c r="D262">
        <v>1</v>
      </c>
      <c r="E262">
        <v>1</v>
      </c>
    </row>
    <row r="263" spans="1:5" x14ac:dyDescent="0.3">
      <c r="A263">
        <v>45</v>
      </c>
      <c r="B263" t="s">
        <v>70</v>
      </c>
      <c r="C263">
        <v>0</v>
      </c>
      <c r="D263">
        <v>0</v>
      </c>
      <c r="E263">
        <v>1</v>
      </c>
    </row>
    <row r="264" spans="1:5" x14ac:dyDescent="0.3">
      <c r="A264">
        <v>45</v>
      </c>
      <c r="B264" t="s">
        <v>74</v>
      </c>
      <c r="C264">
        <v>1</v>
      </c>
      <c r="D264">
        <v>0</v>
      </c>
      <c r="E264">
        <v>1</v>
      </c>
    </row>
    <row r="265" spans="1:5" x14ac:dyDescent="0.3">
      <c r="A265">
        <v>45</v>
      </c>
      <c r="B265" t="s">
        <v>89</v>
      </c>
      <c r="C265">
        <v>0</v>
      </c>
      <c r="D265">
        <v>0</v>
      </c>
      <c r="E265">
        <v>1</v>
      </c>
    </row>
    <row r="266" spans="1:5" x14ac:dyDescent="0.3">
      <c r="A266">
        <v>45</v>
      </c>
      <c r="B266" t="s">
        <v>99</v>
      </c>
      <c r="C266">
        <v>4</v>
      </c>
      <c r="D266">
        <v>1</v>
      </c>
      <c r="E266">
        <v>1</v>
      </c>
    </row>
    <row r="267" spans="1:5" x14ac:dyDescent="0.3">
      <c r="A267">
        <v>46</v>
      </c>
      <c r="B267" t="s">
        <v>70</v>
      </c>
      <c r="C267">
        <v>0</v>
      </c>
      <c r="D267">
        <v>0</v>
      </c>
      <c r="E267">
        <v>1</v>
      </c>
    </row>
    <row r="268" spans="1:5" x14ac:dyDescent="0.3">
      <c r="A268">
        <v>46</v>
      </c>
      <c r="B268" t="s">
        <v>71</v>
      </c>
      <c r="C268">
        <v>2</v>
      </c>
      <c r="D268">
        <v>0</v>
      </c>
      <c r="E268">
        <v>1</v>
      </c>
    </row>
    <row r="269" spans="1:5" x14ac:dyDescent="0.3">
      <c r="A269">
        <v>46</v>
      </c>
      <c r="B269" t="s">
        <v>74</v>
      </c>
      <c r="C269">
        <v>2</v>
      </c>
      <c r="D269">
        <v>0</v>
      </c>
      <c r="E269">
        <v>1</v>
      </c>
    </row>
    <row r="270" spans="1:5" x14ac:dyDescent="0.3">
      <c r="A270">
        <v>46</v>
      </c>
      <c r="B270" t="s">
        <v>75</v>
      </c>
      <c r="C270">
        <v>0</v>
      </c>
      <c r="D270">
        <v>0</v>
      </c>
      <c r="E270">
        <v>1</v>
      </c>
    </row>
    <row r="271" spans="1:5" x14ac:dyDescent="0.3">
      <c r="A271">
        <v>46</v>
      </c>
      <c r="B271" t="s">
        <v>79</v>
      </c>
      <c r="C271">
        <v>0</v>
      </c>
      <c r="D271">
        <v>0</v>
      </c>
      <c r="E271">
        <v>1</v>
      </c>
    </row>
    <row r="272" spans="1:5" x14ac:dyDescent="0.3">
      <c r="A272">
        <v>46</v>
      </c>
      <c r="B272" t="s">
        <v>89</v>
      </c>
      <c r="C272">
        <v>4</v>
      </c>
      <c r="D272">
        <v>1</v>
      </c>
      <c r="E272">
        <v>1</v>
      </c>
    </row>
    <row r="273" spans="1:5" x14ac:dyDescent="0.3">
      <c r="A273">
        <v>46</v>
      </c>
      <c r="B273" t="s">
        <v>99</v>
      </c>
      <c r="C273">
        <v>2</v>
      </c>
      <c r="D273">
        <v>0</v>
      </c>
      <c r="E273">
        <v>1</v>
      </c>
    </row>
    <row r="274" spans="1:5" x14ac:dyDescent="0.3">
      <c r="A274">
        <v>47</v>
      </c>
      <c r="B274" t="s">
        <v>70</v>
      </c>
      <c r="C274">
        <v>0</v>
      </c>
      <c r="D274">
        <v>0</v>
      </c>
      <c r="E274">
        <v>1</v>
      </c>
    </row>
    <row r="275" spans="1:5" x14ac:dyDescent="0.3">
      <c r="A275">
        <v>47</v>
      </c>
      <c r="B275" t="s">
        <v>71</v>
      </c>
      <c r="C275">
        <v>1</v>
      </c>
      <c r="D275">
        <v>1</v>
      </c>
      <c r="E275">
        <v>1</v>
      </c>
    </row>
    <row r="276" spans="1:5" x14ac:dyDescent="0.3">
      <c r="A276">
        <v>47</v>
      </c>
      <c r="B276" t="s">
        <v>86</v>
      </c>
      <c r="C276">
        <v>0</v>
      </c>
      <c r="D276">
        <v>0</v>
      </c>
      <c r="E276">
        <v>1</v>
      </c>
    </row>
    <row r="277" spans="1:5" x14ac:dyDescent="0.3">
      <c r="A277">
        <v>47</v>
      </c>
      <c r="B277" t="s">
        <v>75</v>
      </c>
      <c r="C277">
        <v>0</v>
      </c>
      <c r="D277">
        <v>0</v>
      </c>
      <c r="E277">
        <v>1</v>
      </c>
    </row>
    <row r="278" spans="1:5" x14ac:dyDescent="0.3">
      <c r="A278">
        <v>47</v>
      </c>
      <c r="B278" t="s">
        <v>79</v>
      </c>
      <c r="C278">
        <v>0</v>
      </c>
      <c r="D278">
        <v>0</v>
      </c>
      <c r="E278">
        <v>1</v>
      </c>
    </row>
    <row r="279" spans="1:5" x14ac:dyDescent="0.3">
      <c r="A279">
        <v>47</v>
      </c>
      <c r="B279" t="s">
        <v>95</v>
      </c>
      <c r="C279">
        <v>0</v>
      </c>
      <c r="D279">
        <v>0</v>
      </c>
      <c r="E279">
        <v>1</v>
      </c>
    </row>
    <row r="280" spans="1:5" x14ac:dyDescent="0.3">
      <c r="A280">
        <v>48</v>
      </c>
      <c r="B280" t="s">
        <v>70</v>
      </c>
      <c r="C280">
        <v>0</v>
      </c>
      <c r="D280">
        <v>0</v>
      </c>
      <c r="E280">
        <v>1</v>
      </c>
    </row>
    <row r="281" spans="1:5" x14ac:dyDescent="0.3">
      <c r="A281">
        <v>48</v>
      </c>
      <c r="B281" t="s">
        <v>79</v>
      </c>
      <c r="C281">
        <v>0</v>
      </c>
      <c r="D281">
        <v>0</v>
      </c>
      <c r="E281">
        <v>1</v>
      </c>
    </row>
    <row r="282" spans="1:5" x14ac:dyDescent="0.3">
      <c r="A282">
        <v>48</v>
      </c>
      <c r="B282" t="s">
        <v>82</v>
      </c>
      <c r="C282">
        <v>0</v>
      </c>
      <c r="D282">
        <v>0</v>
      </c>
      <c r="E282">
        <v>1</v>
      </c>
    </row>
    <row r="283" spans="1:5" x14ac:dyDescent="0.3">
      <c r="A283">
        <v>48</v>
      </c>
      <c r="B283" t="s">
        <v>99</v>
      </c>
      <c r="C283">
        <v>1</v>
      </c>
      <c r="D283">
        <v>0</v>
      </c>
      <c r="E283">
        <v>1</v>
      </c>
    </row>
    <row r="284" spans="1:5" x14ac:dyDescent="0.3">
      <c r="A284">
        <v>48</v>
      </c>
      <c r="B284" t="s">
        <v>100</v>
      </c>
      <c r="C284">
        <v>2</v>
      </c>
      <c r="D284">
        <v>1</v>
      </c>
      <c r="E284">
        <v>1</v>
      </c>
    </row>
    <row r="285" spans="1:5" x14ac:dyDescent="0.3">
      <c r="A285">
        <v>49</v>
      </c>
      <c r="B285" t="s">
        <v>70</v>
      </c>
      <c r="C285">
        <v>0</v>
      </c>
      <c r="D285">
        <v>1</v>
      </c>
      <c r="E285">
        <v>1</v>
      </c>
    </row>
    <row r="286" spans="1:5" x14ac:dyDescent="0.3">
      <c r="A286">
        <v>49</v>
      </c>
      <c r="B286" t="s">
        <v>71</v>
      </c>
      <c r="C286">
        <v>3</v>
      </c>
      <c r="D286">
        <v>0</v>
      </c>
      <c r="E286">
        <v>1</v>
      </c>
    </row>
    <row r="287" spans="1:5" x14ac:dyDescent="0.3">
      <c r="A287">
        <v>49</v>
      </c>
      <c r="B287" t="s">
        <v>86</v>
      </c>
      <c r="C287">
        <v>0</v>
      </c>
      <c r="D287">
        <v>0</v>
      </c>
      <c r="E287">
        <v>1</v>
      </c>
    </row>
    <row r="288" spans="1:5" x14ac:dyDescent="0.3">
      <c r="A288">
        <v>49</v>
      </c>
      <c r="B288" t="s">
        <v>82</v>
      </c>
      <c r="C288">
        <v>1</v>
      </c>
      <c r="D288">
        <v>0</v>
      </c>
      <c r="E288">
        <v>1</v>
      </c>
    </row>
    <row r="289" spans="1:5" x14ac:dyDescent="0.3">
      <c r="A289">
        <v>49</v>
      </c>
      <c r="B289" t="s">
        <v>74</v>
      </c>
      <c r="C289">
        <v>2</v>
      </c>
      <c r="D289">
        <v>0</v>
      </c>
      <c r="E289">
        <v>1</v>
      </c>
    </row>
    <row r="290" spans="1:5" x14ac:dyDescent="0.3">
      <c r="A290">
        <v>49</v>
      </c>
      <c r="B290" t="s">
        <v>95</v>
      </c>
      <c r="C290">
        <v>0</v>
      </c>
      <c r="D290">
        <v>0</v>
      </c>
      <c r="E290">
        <v>1</v>
      </c>
    </row>
    <row r="291" spans="1:5" x14ac:dyDescent="0.3">
      <c r="A291">
        <v>49</v>
      </c>
      <c r="B291" t="s">
        <v>99</v>
      </c>
      <c r="C291">
        <v>3</v>
      </c>
      <c r="D291">
        <v>0</v>
      </c>
      <c r="E291">
        <v>1</v>
      </c>
    </row>
    <row r="292" spans="1:5" x14ac:dyDescent="0.3">
      <c r="A292">
        <v>50</v>
      </c>
      <c r="B292" t="s">
        <v>70</v>
      </c>
      <c r="C292">
        <v>0</v>
      </c>
      <c r="D292">
        <v>0</v>
      </c>
      <c r="E292">
        <v>1</v>
      </c>
    </row>
    <row r="293" spans="1:5" x14ac:dyDescent="0.3">
      <c r="A293">
        <v>50</v>
      </c>
      <c r="B293" t="s">
        <v>71</v>
      </c>
      <c r="C293">
        <v>2</v>
      </c>
      <c r="D293">
        <v>0</v>
      </c>
      <c r="E293">
        <v>1</v>
      </c>
    </row>
    <row r="294" spans="1:5" x14ac:dyDescent="0.3">
      <c r="A294">
        <v>50</v>
      </c>
      <c r="B294" t="s">
        <v>95</v>
      </c>
      <c r="C294">
        <v>0</v>
      </c>
      <c r="D294">
        <v>0</v>
      </c>
      <c r="E294">
        <v>1</v>
      </c>
    </row>
    <row r="295" spans="1:5" x14ac:dyDescent="0.3">
      <c r="A295">
        <v>50</v>
      </c>
      <c r="B295" t="s">
        <v>92</v>
      </c>
      <c r="C295">
        <v>0</v>
      </c>
      <c r="D295">
        <v>0</v>
      </c>
      <c r="E295">
        <v>1</v>
      </c>
    </row>
    <row r="296" spans="1:5" x14ac:dyDescent="0.3">
      <c r="A296">
        <v>50</v>
      </c>
      <c r="B296" t="s">
        <v>100</v>
      </c>
      <c r="C296">
        <v>6</v>
      </c>
      <c r="D296">
        <v>1</v>
      </c>
      <c r="E296">
        <v>1</v>
      </c>
    </row>
    <row r="297" spans="1:5" x14ac:dyDescent="0.3">
      <c r="A297">
        <v>51</v>
      </c>
      <c r="B297" t="s">
        <v>82</v>
      </c>
      <c r="C297">
        <v>3</v>
      </c>
      <c r="D297">
        <v>1</v>
      </c>
      <c r="E297">
        <v>1</v>
      </c>
    </row>
    <row r="298" spans="1:5" x14ac:dyDescent="0.3">
      <c r="A298">
        <v>51</v>
      </c>
      <c r="B298" t="s">
        <v>100</v>
      </c>
      <c r="C298">
        <v>4</v>
      </c>
      <c r="D298">
        <v>0</v>
      </c>
      <c r="E298">
        <v>1</v>
      </c>
    </row>
    <row r="299" spans="1:5" x14ac:dyDescent="0.3">
      <c r="A299">
        <v>51</v>
      </c>
      <c r="B299" t="s">
        <v>95</v>
      </c>
      <c r="C299">
        <v>1</v>
      </c>
      <c r="D299">
        <v>0</v>
      </c>
      <c r="E299">
        <v>1</v>
      </c>
    </row>
    <row r="300" spans="1:5" x14ac:dyDescent="0.3">
      <c r="A300">
        <v>51</v>
      </c>
      <c r="B300" t="s">
        <v>71</v>
      </c>
      <c r="C300">
        <v>0</v>
      </c>
      <c r="D300">
        <v>0</v>
      </c>
      <c r="E300">
        <v>1</v>
      </c>
    </row>
    <row r="301" spans="1:5" x14ac:dyDescent="0.3">
      <c r="A301">
        <v>51</v>
      </c>
      <c r="B301" t="s">
        <v>74</v>
      </c>
      <c r="C301">
        <v>0</v>
      </c>
      <c r="D301">
        <v>0</v>
      </c>
      <c r="E301">
        <v>1</v>
      </c>
    </row>
    <row r="302" spans="1:5" x14ac:dyDescent="0.3">
      <c r="A302">
        <v>51</v>
      </c>
      <c r="B302" t="s">
        <v>98</v>
      </c>
      <c r="C302">
        <v>0</v>
      </c>
      <c r="D302">
        <v>0</v>
      </c>
      <c r="E302">
        <v>1</v>
      </c>
    </row>
    <row r="303" spans="1:5" x14ac:dyDescent="0.3">
      <c r="A303">
        <v>52</v>
      </c>
      <c r="B303" t="s">
        <v>71</v>
      </c>
      <c r="C303">
        <v>3</v>
      </c>
      <c r="D303">
        <v>0</v>
      </c>
      <c r="E303">
        <v>1</v>
      </c>
    </row>
    <row r="304" spans="1:5" x14ac:dyDescent="0.3">
      <c r="A304">
        <v>52</v>
      </c>
      <c r="B304" t="s">
        <v>89</v>
      </c>
      <c r="C304">
        <v>1</v>
      </c>
      <c r="D304">
        <v>0</v>
      </c>
      <c r="E304">
        <v>1</v>
      </c>
    </row>
    <row r="305" spans="1:5" x14ac:dyDescent="0.3">
      <c r="A305">
        <v>52</v>
      </c>
      <c r="B305" t="s">
        <v>86</v>
      </c>
      <c r="C305">
        <v>0</v>
      </c>
      <c r="D305">
        <v>1</v>
      </c>
      <c r="E305">
        <v>1</v>
      </c>
    </row>
    <row r="306" spans="1:5" x14ac:dyDescent="0.3">
      <c r="A306">
        <v>53</v>
      </c>
      <c r="B306" t="s">
        <v>70</v>
      </c>
      <c r="C306">
        <v>0</v>
      </c>
      <c r="D306">
        <v>0</v>
      </c>
      <c r="E306">
        <v>1</v>
      </c>
    </row>
    <row r="307" spans="1:5" x14ac:dyDescent="0.3">
      <c r="A307">
        <v>53</v>
      </c>
      <c r="B307" t="s">
        <v>71</v>
      </c>
      <c r="C307">
        <v>1</v>
      </c>
      <c r="D307">
        <v>0</v>
      </c>
      <c r="E307">
        <v>1</v>
      </c>
    </row>
    <row r="308" spans="1:5" x14ac:dyDescent="0.3">
      <c r="A308">
        <v>53</v>
      </c>
      <c r="B308" t="s">
        <v>86</v>
      </c>
      <c r="C308">
        <v>0</v>
      </c>
      <c r="D308">
        <v>0</v>
      </c>
      <c r="E308">
        <v>1</v>
      </c>
    </row>
    <row r="309" spans="1:5" x14ac:dyDescent="0.3">
      <c r="A309">
        <v>53</v>
      </c>
      <c r="B309" t="s">
        <v>89</v>
      </c>
      <c r="C309">
        <v>2</v>
      </c>
      <c r="D309">
        <v>0</v>
      </c>
      <c r="E309">
        <v>1</v>
      </c>
    </row>
    <row r="310" spans="1:5" x14ac:dyDescent="0.3">
      <c r="A310">
        <v>53</v>
      </c>
      <c r="B310" t="s">
        <v>95</v>
      </c>
      <c r="C310">
        <v>0</v>
      </c>
      <c r="D310">
        <v>0</v>
      </c>
      <c r="E310">
        <v>1</v>
      </c>
    </row>
    <row r="311" spans="1:5" x14ac:dyDescent="0.3">
      <c r="A311">
        <v>53</v>
      </c>
      <c r="B311" t="s">
        <v>99</v>
      </c>
      <c r="C311">
        <v>2</v>
      </c>
      <c r="D311">
        <v>1</v>
      </c>
      <c r="E311">
        <v>1</v>
      </c>
    </row>
    <row r="312" spans="1:5" x14ac:dyDescent="0.3">
      <c r="A312">
        <v>53</v>
      </c>
      <c r="B312" t="s">
        <v>100</v>
      </c>
      <c r="C312">
        <v>0</v>
      </c>
      <c r="D312">
        <v>0</v>
      </c>
      <c r="E312">
        <v>1</v>
      </c>
    </row>
    <row r="313" spans="1:5" x14ac:dyDescent="0.3">
      <c r="A313">
        <v>54</v>
      </c>
      <c r="B313" t="s">
        <v>70</v>
      </c>
      <c r="C313">
        <v>0</v>
      </c>
      <c r="D313">
        <v>0</v>
      </c>
      <c r="E313">
        <v>1</v>
      </c>
    </row>
    <row r="314" spans="1:5" x14ac:dyDescent="0.3">
      <c r="A314">
        <v>54</v>
      </c>
      <c r="B314" t="s">
        <v>81</v>
      </c>
      <c r="C314">
        <v>0</v>
      </c>
      <c r="D314">
        <v>0</v>
      </c>
      <c r="E314">
        <v>1</v>
      </c>
    </row>
    <row r="315" spans="1:5" x14ac:dyDescent="0.3">
      <c r="A315">
        <v>54</v>
      </c>
      <c r="B315" t="s">
        <v>89</v>
      </c>
      <c r="C315">
        <v>2</v>
      </c>
      <c r="D315">
        <v>0</v>
      </c>
      <c r="E315">
        <v>1</v>
      </c>
    </row>
    <row r="316" spans="1:5" x14ac:dyDescent="0.3">
      <c r="A316">
        <v>54</v>
      </c>
      <c r="B316" t="s">
        <v>95</v>
      </c>
      <c r="C316">
        <v>1</v>
      </c>
      <c r="D316">
        <v>1</v>
      </c>
      <c r="E316">
        <v>1</v>
      </c>
    </row>
    <row r="317" spans="1:5" x14ac:dyDescent="0.3">
      <c r="A317">
        <v>54</v>
      </c>
      <c r="B317" t="s">
        <v>100</v>
      </c>
      <c r="C317">
        <v>1</v>
      </c>
      <c r="D317">
        <v>0</v>
      </c>
      <c r="E317">
        <v>1</v>
      </c>
    </row>
    <row r="318" spans="1:5" x14ac:dyDescent="0.3">
      <c r="A318">
        <v>55</v>
      </c>
      <c r="B318" t="s">
        <v>70</v>
      </c>
      <c r="C318">
        <v>0</v>
      </c>
      <c r="D318">
        <v>0</v>
      </c>
      <c r="E318">
        <v>1</v>
      </c>
    </row>
    <row r="319" spans="1:5" x14ac:dyDescent="0.3">
      <c r="A319">
        <v>55</v>
      </c>
      <c r="B319" t="s">
        <v>81</v>
      </c>
      <c r="C319">
        <v>1</v>
      </c>
      <c r="D319">
        <v>0</v>
      </c>
      <c r="E319">
        <v>1</v>
      </c>
    </row>
    <row r="320" spans="1:5" x14ac:dyDescent="0.3">
      <c r="A320">
        <v>55</v>
      </c>
      <c r="B320" t="s">
        <v>86</v>
      </c>
      <c r="C320">
        <v>1</v>
      </c>
      <c r="D320">
        <v>0</v>
      </c>
      <c r="E320">
        <v>1</v>
      </c>
    </row>
    <row r="321" spans="1:5" x14ac:dyDescent="0.3">
      <c r="A321">
        <v>55</v>
      </c>
      <c r="B321" t="s">
        <v>74</v>
      </c>
      <c r="C321">
        <v>2</v>
      </c>
      <c r="D321">
        <v>0</v>
      </c>
      <c r="E321">
        <v>1</v>
      </c>
    </row>
    <row r="322" spans="1:5" x14ac:dyDescent="0.3">
      <c r="A322">
        <v>55</v>
      </c>
      <c r="B322" t="s">
        <v>100</v>
      </c>
      <c r="C322">
        <v>1</v>
      </c>
      <c r="D322">
        <v>0</v>
      </c>
      <c r="E322">
        <v>1</v>
      </c>
    </row>
    <row r="323" spans="1:5" x14ac:dyDescent="0.3">
      <c r="A323">
        <v>55</v>
      </c>
      <c r="B323" t="s">
        <v>99</v>
      </c>
      <c r="C323">
        <v>5</v>
      </c>
      <c r="D323">
        <v>1</v>
      </c>
      <c r="E323">
        <v>1</v>
      </c>
    </row>
    <row r="324" spans="1:5" x14ac:dyDescent="0.3">
      <c r="A324">
        <v>56</v>
      </c>
      <c r="B324" t="s">
        <v>70</v>
      </c>
      <c r="C324">
        <v>0</v>
      </c>
      <c r="D324">
        <v>0</v>
      </c>
      <c r="E324">
        <v>1</v>
      </c>
    </row>
    <row r="325" spans="1:5" x14ac:dyDescent="0.3">
      <c r="A325">
        <v>56</v>
      </c>
      <c r="B325" t="s">
        <v>71</v>
      </c>
      <c r="C325">
        <v>1</v>
      </c>
      <c r="D325">
        <v>0</v>
      </c>
      <c r="E325">
        <v>1</v>
      </c>
    </row>
    <row r="326" spans="1:5" x14ac:dyDescent="0.3">
      <c r="A326">
        <v>56</v>
      </c>
      <c r="B326" t="s">
        <v>75</v>
      </c>
      <c r="C326">
        <v>0</v>
      </c>
      <c r="D326">
        <v>0</v>
      </c>
      <c r="E326">
        <v>1</v>
      </c>
    </row>
    <row r="327" spans="1:5" x14ac:dyDescent="0.3">
      <c r="A327">
        <v>56</v>
      </c>
      <c r="B327" t="s">
        <v>95</v>
      </c>
      <c r="C327">
        <v>0</v>
      </c>
      <c r="D327">
        <v>0</v>
      </c>
      <c r="E327">
        <v>1</v>
      </c>
    </row>
    <row r="328" spans="1:5" x14ac:dyDescent="0.3">
      <c r="A328">
        <v>56</v>
      </c>
      <c r="B328" t="s">
        <v>100</v>
      </c>
      <c r="C328">
        <v>2</v>
      </c>
      <c r="D328">
        <v>1</v>
      </c>
      <c r="E328">
        <v>1</v>
      </c>
    </row>
    <row r="329" spans="1:5" x14ac:dyDescent="0.3">
      <c r="A329">
        <v>56</v>
      </c>
      <c r="B329" t="s">
        <v>99</v>
      </c>
      <c r="C329">
        <v>0</v>
      </c>
      <c r="D329">
        <v>0</v>
      </c>
      <c r="E329">
        <v>1</v>
      </c>
    </row>
    <row r="330" spans="1:5" x14ac:dyDescent="0.3">
      <c r="A330">
        <v>57</v>
      </c>
      <c r="B330" t="s">
        <v>70</v>
      </c>
      <c r="C330">
        <v>0</v>
      </c>
      <c r="D330">
        <v>0</v>
      </c>
      <c r="E330">
        <v>1</v>
      </c>
    </row>
    <row r="331" spans="1:5" x14ac:dyDescent="0.3">
      <c r="A331">
        <v>57</v>
      </c>
      <c r="B331" t="s">
        <v>71</v>
      </c>
      <c r="C331">
        <v>1</v>
      </c>
      <c r="D331">
        <v>0</v>
      </c>
      <c r="E331">
        <v>1</v>
      </c>
    </row>
    <row r="332" spans="1:5" x14ac:dyDescent="0.3">
      <c r="A332">
        <v>57</v>
      </c>
      <c r="B332" t="s">
        <v>81</v>
      </c>
      <c r="C332">
        <v>0</v>
      </c>
      <c r="D332">
        <v>1</v>
      </c>
      <c r="E332">
        <v>1</v>
      </c>
    </row>
    <row r="333" spans="1:5" x14ac:dyDescent="0.3">
      <c r="A333">
        <v>57</v>
      </c>
      <c r="B333" t="s">
        <v>79</v>
      </c>
      <c r="C333">
        <v>0</v>
      </c>
      <c r="D333">
        <v>0</v>
      </c>
      <c r="E333">
        <v>1</v>
      </c>
    </row>
    <row r="334" spans="1:5" x14ac:dyDescent="0.3">
      <c r="A334">
        <v>57</v>
      </c>
      <c r="B334" t="s">
        <v>98</v>
      </c>
      <c r="C334">
        <v>1</v>
      </c>
      <c r="D334">
        <v>0</v>
      </c>
      <c r="E334">
        <v>1</v>
      </c>
    </row>
    <row r="335" spans="1:5" x14ac:dyDescent="0.3">
      <c r="A335">
        <v>58</v>
      </c>
      <c r="B335" t="s">
        <v>70</v>
      </c>
      <c r="C335">
        <v>0</v>
      </c>
      <c r="D335">
        <v>0</v>
      </c>
      <c r="E335">
        <v>1</v>
      </c>
    </row>
    <row r="336" spans="1:5" x14ac:dyDescent="0.3">
      <c r="A336">
        <v>58</v>
      </c>
      <c r="B336" t="s">
        <v>71</v>
      </c>
      <c r="C336">
        <v>2</v>
      </c>
      <c r="D336">
        <v>0</v>
      </c>
      <c r="E336">
        <v>1</v>
      </c>
    </row>
    <row r="337" spans="1:5" x14ac:dyDescent="0.3">
      <c r="A337">
        <v>58</v>
      </c>
      <c r="B337" t="s">
        <v>86</v>
      </c>
      <c r="C337">
        <v>0</v>
      </c>
      <c r="D337">
        <v>0</v>
      </c>
      <c r="E337">
        <v>1</v>
      </c>
    </row>
    <row r="338" spans="1:5" x14ac:dyDescent="0.3">
      <c r="A338">
        <v>58</v>
      </c>
      <c r="B338" t="s">
        <v>95</v>
      </c>
      <c r="C338">
        <v>2</v>
      </c>
      <c r="D338">
        <v>0</v>
      </c>
      <c r="E338">
        <v>1</v>
      </c>
    </row>
    <row r="339" spans="1:5" x14ac:dyDescent="0.3">
      <c r="A339">
        <v>58</v>
      </c>
      <c r="B339" t="s">
        <v>100</v>
      </c>
      <c r="C339">
        <v>6</v>
      </c>
      <c r="D339">
        <v>1</v>
      </c>
      <c r="E339">
        <v>1</v>
      </c>
    </row>
    <row r="340" spans="1:5" x14ac:dyDescent="0.3">
      <c r="A340">
        <v>58</v>
      </c>
      <c r="B340" t="s">
        <v>99</v>
      </c>
      <c r="C340">
        <v>6</v>
      </c>
      <c r="D340">
        <v>0</v>
      </c>
      <c r="E340">
        <v>1</v>
      </c>
    </row>
    <row r="341" spans="1:5" x14ac:dyDescent="0.3">
      <c r="A341">
        <v>59</v>
      </c>
      <c r="B341" t="s">
        <v>70</v>
      </c>
      <c r="C341">
        <v>0</v>
      </c>
      <c r="D341">
        <v>0</v>
      </c>
      <c r="E341">
        <v>1</v>
      </c>
    </row>
    <row r="342" spans="1:5" x14ac:dyDescent="0.3">
      <c r="A342">
        <v>59</v>
      </c>
      <c r="B342" t="s">
        <v>81</v>
      </c>
      <c r="C342">
        <v>0</v>
      </c>
      <c r="D342">
        <v>0</v>
      </c>
      <c r="E342">
        <v>1</v>
      </c>
    </row>
    <row r="343" spans="1:5" x14ac:dyDescent="0.3">
      <c r="A343">
        <v>59</v>
      </c>
      <c r="B343" t="s">
        <v>92</v>
      </c>
      <c r="C343">
        <v>0</v>
      </c>
      <c r="D343">
        <v>0</v>
      </c>
      <c r="E343">
        <v>1</v>
      </c>
    </row>
    <row r="344" spans="1:5" x14ac:dyDescent="0.3">
      <c r="A344">
        <v>59</v>
      </c>
      <c r="B344" t="s">
        <v>95</v>
      </c>
      <c r="C344">
        <v>0</v>
      </c>
      <c r="D344">
        <v>0</v>
      </c>
      <c r="E344">
        <v>1</v>
      </c>
    </row>
    <row r="345" spans="1:5" x14ac:dyDescent="0.3">
      <c r="A345">
        <v>59</v>
      </c>
      <c r="B345" t="s">
        <v>100</v>
      </c>
      <c r="C345">
        <v>2</v>
      </c>
      <c r="D345">
        <v>0</v>
      </c>
      <c r="E345">
        <v>1</v>
      </c>
    </row>
    <row r="346" spans="1:5" x14ac:dyDescent="0.3">
      <c r="A346">
        <v>60</v>
      </c>
      <c r="B346" t="s">
        <v>70</v>
      </c>
      <c r="C346">
        <v>0</v>
      </c>
      <c r="D346">
        <v>0</v>
      </c>
      <c r="E346">
        <v>1</v>
      </c>
    </row>
    <row r="347" spans="1:5" x14ac:dyDescent="0.3">
      <c r="A347">
        <v>60</v>
      </c>
      <c r="B347" t="s">
        <v>91</v>
      </c>
      <c r="C347">
        <v>0</v>
      </c>
      <c r="D347">
        <v>0</v>
      </c>
      <c r="E347">
        <v>1</v>
      </c>
    </row>
    <row r="348" spans="1:5" x14ac:dyDescent="0.3">
      <c r="A348">
        <v>60</v>
      </c>
      <c r="B348" t="s">
        <v>86</v>
      </c>
      <c r="C348">
        <v>0</v>
      </c>
      <c r="D348">
        <v>0</v>
      </c>
      <c r="E348">
        <v>1</v>
      </c>
    </row>
    <row r="349" spans="1:5" x14ac:dyDescent="0.3">
      <c r="A349">
        <v>60</v>
      </c>
      <c r="B349" t="s">
        <v>78</v>
      </c>
      <c r="C349">
        <v>3</v>
      </c>
      <c r="D349">
        <v>1</v>
      </c>
      <c r="E349">
        <v>1</v>
      </c>
    </row>
    <row r="350" spans="1:5" x14ac:dyDescent="0.3">
      <c r="A350">
        <v>60</v>
      </c>
      <c r="B350" t="s">
        <v>99</v>
      </c>
      <c r="C350">
        <v>2</v>
      </c>
      <c r="D350">
        <v>0</v>
      </c>
      <c r="E350">
        <v>1</v>
      </c>
    </row>
    <row r="351" spans="1:5" x14ac:dyDescent="0.3">
      <c r="A351">
        <v>61</v>
      </c>
      <c r="B351" t="s">
        <v>71</v>
      </c>
      <c r="C351">
        <v>0</v>
      </c>
      <c r="D351">
        <v>0</v>
      </c>
      <c r="E351">
        <v>1</v>
      </c>
    </row>
    <row r="352" spans="1:5" x14ac:dyDescent="0.3">
      <c r="A352">
        <v>61</v>
      </c>
      <c r="B352" t="s">
        <v>82</v>
      </c>
      <c r="C352">
        <v>0</v>
      </c>
      <c r="D352">
        <v>0</v>
      </c>
      <c r="E352">
        <v>1</v>
      </c>
    </row>
    <row r="353" spans="1:5" x14ac:dyDescent="0.3">
      <c r="A353">
        <v>61</v>
      </c>
      <c r="B353" t="s">
        <v>74</v>
      </c>
      <c r="C353">
        <v>0</v>
      </c>
      <c r="D353">
        <v>0</v>
      </c>
      <c r="E353">
        <v>1</v>
      </c>
    </row>
    <row r="354" spans="1:5" x14ac:dyDescent="0.3">
      <c r="A354">
        <v>61</v>
      </c>
      <c r="B354" t="s">
        <v>95</v>
      </c>
      <c r="C354">
        <v>0</v>
      </c>
      <c r="D354">
        <v>0</v>
      </c>
      <c r="E354">
        <v>1</v>
      </c>
    </row>
    <row r="355" spans="1:5" x14ac:dyDescent="0.3">
      <c r="A355">
        <v>61</v>
      </c>
      <c r="B355" t="s">
        <v>99</v>
      </c>
      <c r="C355">
        <v>1</v>
      </c>
      <c r="D355">
        <v>1</v>
      </c>
      <c r="E355">
        <v>1</v>
      </c>
    </row>
    <row r="356" spans="1:5" x14ac:dyDescent="0.3">
      <c r="A356">
        <v>61</v>
      </c>
      <c r="B356" t="s">
        <v>101</v>
      </c>
      <c r="C356">
        <v>1</v>
      </c>
      <c r="D356">
        <v>0</v>
      </c>
      <c r="E356">
        <v>1</v>
      </c>
    </row>
    <row r="357" spans="1:5" x14ac:dyDescent="0.3">
      <c r="A357">
        <v>62</v>
      </c>
      <c r="B357" t="s">
        <v>70</v>
      </c>
      <c r="C357">
        <v>0</v>
      </c>
      <c r="D357">
        <v>0</v>
      </c>
      <c r="E357">
        <v>1</v>
      </c>
    </row>
    <row r="358" spans="1:5" x14ac:dyDescent="0.3">
      <c r="A358">
        <v>62</v>
      </c>
      <c r="B358" t="s">
        <v>79</v>
      </c>
      <c r="C358">
        <v>0</v>
      </c>
      <c r="D358">
        <v>0</v>
      </c>
      <c r="E358">
        <v>1</v>
      </c>
    </row>
    <row r="359" spans="1:5" x14ac:dyDescent="0.3">
      <c r="A359">
        <v>62</v>
      </c>
      <c r="B359" t="s">
        <v>82</v>
      </c>
      <c r="C359">
        <v>0</v>
      </c>
      <c r="D359">
        <v>1</v>
      </c>
      <c r="E359">
        <v>1</v>
      </c>
    </row>
    <row r="360" spans="1:5" x14ac:dyDescent="0.3">
      <c r="A360">
        <v>62</v>
      </c>
      <c r="B360" t="s">
        <v>74</v>
      </c>
      <c r="C360">
        <v>1</v>
      </c>
      <c r="D360">
        <v>0</v>
      </c>
      <c r="E360">
        <v>1</v>
      </c>
    </row>
    <row r="361" spans="1:5" x14ac:dyDescent="0.3">
      <c r="A361">
        <v>62</v>
      </c>
      <c r="B361" t="s">
        <v>95</v>
      </c>
      <c r="C361">
        <v>2</v>
      </c>
      <c r="D361">
        <v>0</v>
      </c>
      <c r="E361">
        <v>1</v>
      </c>
    </row>
    <row r="362" spans="1:5" x14ac:dyDescent="0.3">
      <c r="A362">
        <v>63</v>
      </c>
      <c r="B362" t="s">
        <v>70</v>
      </c>
      <c r="C362">
        <v>0</v>
      </c>
      <c r="D362">
        <v>0</v>
      </c>
      <c r="E362">
        <v>1</v>
      </c>
    </row>
    <row r="363" spans="1:5" x14ac:dyDescent="0.3">
      <c r="A363">
        <v>63</v>
      </c>
      <c r="B363" t="s">
        <v>86</v>
      </c>
      <c r="C363">
        <v>3</v>
      </c>
      <c r="D363">
        <v>0</v>
      </c>
      <c r="E363">
        <v>1</v>
      </c>
    </row>
    <row r="364" spans="1:5" x14ac:dyDescent="0.3">
      <c r="A364">
        <v>63</v>
      </c>
      <c r="B364" t="s">
        <v>91</v>
      </c>
      <c r="C364">
        <v>0</v>
      </c>
      <c r="D364">
        <v>0</v>
      </c>
      <c r="E364">
        <v>1</v>
      </c>
    </row>
    <row r="365" spans="1:5" x14ac:dyDescent="0.3">
      <c r="A365">
        <v>63</v>
      </c>
      <c r="B365" t="s">
        <v>74</v>
      </c>
      <c r="C365">
        <v>1</v>
      </c>
      <c r="D365">
        <v>0</v>
      </c>
      <c r="E365">
        <v>1</v>
      </c>
    </row>
    <row r="366" spans="1:5" x14ac:dyDescent="0.3">
      <c r="A366">
        <v>63</v>
      </c>
      <c r="B366" t="s">
        <v>95</v>
      </c>
      <c r="C366">
        <v>3</v>
      </c>
      <c r="D366">
        <v>1</v>
      </c>
      <c r="E366">
        <v>1</v>
      </c>
    </row>
    <row r="367" spans="1:5" x14ac:dyDescent="0.3">
      <c r="A367">
        <v>63</v>
      </c>
      <c r="B367" t="s">
        <v>99</v>
      </c>
      <c r="C367">
        <v>1</v>
      </c>
      <c r="D367">
        <v>0</v>
      </c>
      <c r="E367">
        <v>1</v>
      </c>
    </row>
    <row r="368" spans="1:5" x14ac:dyDescent="0.3">
      <c r="A368">
        <v>64</v>
      </c>
      <c r="B368" t="s">
        <v>70</v>
      </c>
      <c r="C368">
        <v>0</v>
      </c>
      <c r="D368">
        <v>0</v>
      </c>
      <c r="E368">
        <v>1</v>
      </c>
    </row>
    <row r="369" spans="1:5" x14ac:dyDescent="0.3">
      <c r="A369">
        <v>64</v>
      </c>
      <c r="B369" t="s">
        <v>89</v>
      </c>
      <c r="C369">
        <v>0</v>
      </c>
      <c r="D369">
        <v>0</v>
      </c>
      <c r="E369">
        <v>1</v>
      </c>
    </row>
    <row r="370" spans="1:5" x14ac:dyDescent="0.3">
      <c r="A370">
        <v>64</v>
      </c>
      <c r="B370" t="s">
        <v>82</v>
      </c>
      <c r="C370">
        <v>2</v>
      </c>
      <c r="D370">
        <v>1</v>
      </c>
      <c r="E370">
        <v>1</v>
      </c>
    </row>
    <row r="371" spans="1:5" x14ac:dyDescent="0.3">
      <c r="A371">
        <v>64</v>
      </c>
      <c r="B371" t="s">
        <v>100</v>
      </c>
      <c r="C371">
        <v>1</v>
      </c>
      <c r="D371">
        <v>0</v>
      </c>
      <c r="E371">
        <v>1</v>
      </c>
    </row>
    <row r="372" spans="1:5" x14ac:dyDescent="0.3">
      <c r="A372">
        <v>64</v>
      </c>
      <c r="B372" t="s">
        <v>95</v>
      </c>
      <c r="C372">
        <v>0</v>
      </c>
      <c r="D372">
        <v>0</v>
      </c>
      <c r="E372">
        <v>1</v>
      </c>
    </row>
    <row r="373" spans="1:5" x14ac:dyDescent="0.3">
      <c r="A373">
        <v>64</v>
      </c>
      <c r="B373" t="s">
        <v>99</v>
      </c>
      <c r="C373">
        <v>0</v>
      </c>
      <c r="D373">
        <v>0</v>
      </c>
      <c r="E373">
        <v>1</v>
      </c>
    </row>
    <row r="374" spans="1:5" x14ac:dyDescent="0.3">
      <c r="A374">
        <v>65</v>
      </c>
      <c r="B374" t="s">
        <v>70</v>
      </c>
      <c r="C374">
        <v>0</v>
      </c>
      <c r="D374">
        <v>0</v>
      </c>
      <c r="E374">
        <v>1</v>
      </c>
    </row>
    <row r="375" spans="1:5" x14ac:dyDescent="0.3">
      <c r="A375">
        <v>65</v>
      </c>
      <c r="B375" t="s">
        <v>79</v>
      </c>
      <c r="C375">
        <v>0</v>
      </c>
      <c r="D375">
        <v>0</v>
      </c>
      <c r="E375">
        <v>1</v>
      </c>
    </row>
    <row r="376" spans="1:5" x14ac:dyDescent="0.3">
      <c r="A376">
        <v>65</v>
      </c>
      <c r="B376" t="s">
        <v>100</v>
      </c>
      <c r="C376">
        <v>1</v>
      </c>
      <c r="D376">
        <v>1</v>
      </c>
      <c r="E376">
        <v>1</v>
      </c>
    </row>
    <row r="377" spans="1:5" x14ac:dyDescent="0.3">
      <c r="A377">
        <v>65</v>
      </c>
      <c r="B377" t="s">
        <v>95</v>
      </c>
      <c r="C377">
        <v>0</v>
      </c>
      <c r="D377">
        <v>0</v>
      </c>
      <c r="E377">
        <v>1</v>
      </c>
    </row>
    <row r="378" spans="1:5" x14ac:dyDescent="0.3">
      <c r="A378">
        <v>66</v>
      </c>
      <c r="B378" t="s">
        <v>70</v>
      </c>
      <c r="C378">
        <v>0</v>
      </c>
      <c r="D378">
        <v>0</v>
      </c>
      <c r="E378">
        <v>1</v>
      </c>
    </row>
    <row r="379" spans="1:5" x14ac:dyDescent="0.3">
      <c r="A379">
        <v>66</v>
      </c>
      <c r="B379" t="s">
        <v>86</v>
      </c>
      <c r="C379">
        <v>1</v>
      </c>
      <c r="D379">
        <v>0</v>
      </c>
      <c r="E379">
        <v>1</v>
      </c>
    </row>
    <row r="380" spans="1:5" x14ac:dyDescent="0.3">
      <c r="A380">
        <v>66</v>
      </c>
      <c r="B380" t="s">
        <v>71</v>
      </c>
      <c r="C380">
        <v>0</v>
      </c>
      <c r="D380">
        <v>0</v>
      </c>
      <c r="E380">
        <v>1</v>
      </c>
    </row>
    <row r="381" spans="1:5" x14ac:dyDescent="0.3">
      <c r="A381">
        <v>66</v>
      </c>
      <c r="B381" t="s">
        <v>74</v>
      </c>
      <c r="C381">
        <v>1</v>
      </c>
      <c r="D381">
        <v>1</v>
      </c>
      <c r="E381">
        <v>1</v>
      </c>
    </row>
    <row r="382" spans="1:5" x14ac:dyDescent="0.3">
      <c r="A382">
        <v>66</v>
      </c>
      <c r="B382" t="s">
        <v>95</v>
      </c>
      <c r="C382">
        <v>0</v>
      </c>
      <c r="D382">
        <v>0</v>
      </c>
      <c r="E382">
        <v>1</v>
      </c>
    </row>
    <row r="383" spans="1:5" x14ac:dyDescent="0.3">
      <c r="A383">
        <v>66</v>
      </c>
      <c r="B383" t="s">
        <v>99</v>
      </c>
      <c r="C383">
        <v>2</v>
      </c>
      <c r="D383">
        <v>0</v>
      </c>
      <c r="E383">
        <v>1</v>
      </c>
    </row>
    <row r="384" spans="1:5" x14ac:dyDescent="0.3">
      <c r="A384">
        <v>67</v>
      </c>
      <c r="B384" t="s">
        <v>70</v>
      </c>
      <c r="C384">
        <v>0</v>
      </c>
      <c r="D384">
        <v>0</v>
      </c>
      <c r="E384">
        <v>1</v>
      </c>
    </row>
    <row r="385" spans="1:5" x14ac:dyDescent="0.3">
      <c r="A385">
        <v>67</v>
      </c>
      <c r="B385" t="s">
        <v>89</v>
      </c>
      <c r="C385">
        <v>3</v>
      </c>
      <c r="D385">
        <v>0</v>
      </c>
      <c r="E385">
        <v>1</v>
      </c>
    </row>
    <row r="386" spans="1:5" x14ac:dyDescent="0.3">
      <c r="A386">
        <v>67</v>
      </c>
      <c r="B386" t="s">
        <v>71</v>
      </c>
      <c r="C386">
        <v>0</v>
      </c>
      <c r="D386">
        <v>0</v>
      </c>
      <c r="E386">
        <v>1</v>
      </c>
    </row>
    <row r="387" spans="1:5" x14ac:dyDescent="0.3">
      <c r="A387">
        <v>67</v>
      </c>
      <c r="B387" t="s">
        <v>95</v>
      </c>
      <c r="C387">
        <v>0</v>
      </c>
      <c r="D387">
        <v>0</v>
      </c>
      <c r="E387">
        <v>1</v>
      </c>
    </row>
    <row r="388" spans="1:5" x14ac:dyDescent="0.3">
      <c r="A388">
        <v>67</v>
      </c>
      <c r="B388" t="s">
        <v>92</v>
      </c>
      <c r="C388">
        <v>3</v>
      </c>
      <c r="D388">
        <v>1</v>
      </c>
      <c r="E388">
        <v>1</v>
      </c>
    </row>
    <row r="389" spans="1:5" x14ac:dyDescent="0.3">
      <c r="A389">
        <v>67</v>
      </c>
      <c r="B389" t="s">
        <v>102</v>
      </c>
      <c r="C389">
        <v>0</v>
      </c>
      <c r="D389">
        <v>0</v>
      </c>
      <c r="E389">
        <v>1</v>
      </c>
    </row>
    <row r="390" spans="1:5" x14ac:dyDescent="0.3">
      <c r="A390">
        <v>68</v>
      </c>
      <c r="B390" t="s">
        <v>70</v>
      </c>
      <c r="C390">
        <v>0</v>
      </c>
      <c r="D390">
        <v>0</v>
      </c>
      <c r="E390">
        <v>1</v>
      </c>
    </row>
    <row r="391" spans="1:5" x14ac:dyDescent="0.3">
      <c r="A391">
        <v>68</v>
      </c>
      <c r="B391" t="s">
        <v>89</v>
      </c>
      <c r="C391">
        <v>0</v>
      </c>
      <c r="D391">
        <v>0</v>
      </c>
      <c r="E391">
        <v>1</v>
      </c>
    </row>
    <row r="392" spans="1:5" x14ac:dyDescent="0.3">
      <c r="A392">
        <v>68</v>
      </c>
      <c r="B392" t="s">
        <v>82</v>
      </c>
      <c r="C392">
        <v>0</v>
      </c>
      <c r="D392">
        <v>0</v>
      </c>
      <c r="E392">
        <v>1</v>
      </c>
    </row>
    <row r="393" spans="1:5" x14ac:dyDescent="0.3">
      <c r="A393">
        <v>68</v>
      </c>
      <c r="B393" t="s">
        <v>100</v>
      </c>
      <c r="C393">
        <v>2</v>
      </c>
      <c r="D393">
        <v>0</v>
      </c>
      <c r="E393">
        <v>1</v>
      </c>
    </row>
    <row r="394" spans="1:5" x14ac:dyDescent="0.3">
      <c r="A394">
        <v>68</v>
      </c>
      <c r="B394" t="s">
        <v>92</v>
      </c>
      <c r="C394">
        <v>1</v>
      </c>
      <c r="D394">
        <v>0</v>
      </c>
      <c r="E394">
        <v>1</v>
      </c>
    </row>
    <row r="395" spans="1:5" x14ac:dyDescent="0.3">
      <c r="A395">
        <v>68</v>
      </c>
      <c r="B395" t="s">
        <v>99</v>
      </c>
      <c r="C395">
        <v>3</v>
      </c>
      <c r="D395">
        <v>1</v>
      </c>
      <c r="E395">
        <v>1</v>
      </c>
    </row>
    <row r="396" spans="1:5" x14ac:dyDescent="0.3">
      <c r="A396">
        <v>68</v>
      </c>
      <c r="B396" t="s">
        <v>95</v>
      </c>
      <c r="C396">
        <v>1</v>
      </c>
      <c r="D396">
        <v>0</v>
      </c>
      <c r="E396">
        <v>1</v>
      </c>
    </row>
    <row r="397" spans="1:5" x14ac:dyDescent="0.3">
      <c r="A397">
        <v>69</v>
      </c>
      <c r="B397" t="s">
        <v>70</v>
      </c>
      <c r="C397">
        <v>0</v>
      </c>
      <c r="D397">
        <v>0</v>
      </c>
      <c r="E397">
        <v>1</v>
      </c>
    </row>
    <row r="398" spans="1:5" x14ac:dyDescent="0.3">
      <c r="A398">
        <v>69</v>
      </c>
      <c r="B398" t="s">
        <v>89</v>
      </c>
      <c r="C398">
        <v>0</v>
      </c>
      <c r="D398">
        <v>0</v>
      </c>
      <c r="E398">
        <v>1</v>
      </c>
    </row>
    <row r="399" spans="1:5" x14ac:dyDescent="0.3">
      <c r="A399">
        <v>69</v>
      </c>
      <c r="B399" t="s">
        <v>91</v>
      </c>
      <c r="C399">
        <v>0</v>
      </c>
      <c r="D399">
        <v>0</v>
      </c>
      <c r="E399">
        <v>1</v>
      </c>
    </row>
    <row r="400" spans="1:5" x14ac:dyDescent="0.3">
      <c r="A400">
        <v>69</v>
      </c>
      <c r="B400" t="s">
        <v>100</v>
      </c>
      <c r="C400">
        <v>1</v>
      </c>
      <c r="D400">
        <v>1</v>
      </c>
      <c r="E400">
        <v>1</v>
      </c>
    </row>
    <row r="401" spans="1:5" x14ac:dyDescent="0.3">
      <c r="A401">
        <v>70</v>
      </c>
      <c r="B401" t="s">
        <v>70</v>
      </c>
      <c r="C401">
        <v>0</v>
      </c>
      <c r="D401">
        <v>0</v>
      </c>
      <c r="E401">
        <v>1</v>
      </c>
    </row>
    <row r="402" spans="1:5" x14ac:dyDescent="0.3">
      <c r="A402">
        <v>70</v>
      </c>
      <c r="B402" t="s">
        <v>89</v>
      </c>
      <c r="C402">
        <v>0</v>
      </c>
      <c r="D402">
        <v>1</v>
      </c>
      <c r="E402">
        <v>1</v>
      </c>
    </row>
    <row r="403" spans="1:5" x14ac:dyDescent="0.3">
      <c r="A403">
        <v>70</v>
      </c>
      <c r="B403" t="s">
        <v>92</v>
      </c>
      <c r="C403">
        <v>0</v>
      </c>
      <c r="D403">
        <v>0</v>
      </c>
      <c r="E403">
        <v>1</v>
      </c>
    </row>
    <row r="404" spans="1:5" x14ac:dyDescent="0.3">
      <c r="A404">
        <v>70</v>
      </c>
      <c r="B404" t="s">
        <v>103</v>
      </c>
      <c r="C404">
        <v>0</v>
      </c>
      <c r="D404">
        <v>0</v>
      </c>
      <c r="E404">
        <v>1</v>
      </c>
    </row>
    <row r="405" spans="1:5" x14ac:dyDescent="0.3">
      <c r="A405">
        <v>71</v>
      </c>
      <c r="B405" t="s">
        <v>70</v>
      </c>
      <c r="C405">
        <v>0</v>
      </c>
      <c r="D405">
        <v>0</v>
      </c>
      <c r="E405">
        <v>1</v>
      </c>
    </row>
    <row r="406" spans="1:5" x14ac:dyDescent="0.3">
      <c r="A406">
        <v>71</v>
      </c>
      <c r="B406" t="s">
        <v>86</v>
      </c>
      <c r="C406">
        <v>0</v>
      </c>
      <c r="D406">
        <v>0</v>
      </c>
      <c r="E406">
        <v>1</v>
      </c>
    </row>
    <row r="407" spans="1:5" x14ac:dyDescent="0.3">
      <c r="A407">
        <v>71</v>
      </c>
      <c r="B407" t="s">
        <v>72</v>
      </c>
      <c r="C407">
        <v>3</v>
      </c>
      <c r="D407">
        <v>1</v>
      </c>
      <c r="E407">
        <v>1</v>
      </c>
    </row>
    <row r="408" spans="1:5" x14ac:dyDescent="0.3">
      <c r="A408">
        <v>71</v>
      </c>
      <c r="B408" t="s">
        <v>104</v>
      </c>
      <c r="C408">
        <v>0</v>
      </c>
      <c r="D408">
        <v>0</v>
      </c>
      <c r="E408">
        <v>1</v>
      </c>
    </row>
    <row r="409" spans="1:5" x14ac:dyDescent="0.3">
      <c r="A409">
        <v>71</v>
      </c>
      <c r="B409" t="s">
        <v>88</v>
      </c>
      <c r="C409">
        <v>2</v>
      </c>
      <c r="D409">
        <v>0</v>
      </c>
      <c r="E409">
        <v>1</v>
      </c>
    </row>
    <row r="410" spans="1:5" x14ac:dyDescent="0.3">
      <c r="A410">
        <v>71</v>
      </c>
      <c r="B410" t="s">
        <v>105</v>
      </c>
      <c r="C410">
        <v>1</v>
      </c>
      <c r="D410">
        <v>0</v>
      </c>
      <c r="E410">
        <v>1</v>
      </c>
    </row>
    <row r="411" spans="1:5" x14ac:dyDescent="0.3">
      <c r="A411">
        <v>72</v>
      </c>
      <c r="B411" t="s">
        <v>70</v>
      </c>
      <c r="C411">
        <v>0</v>
      </c>
      <c r="D411">
        <v>0</v>
      </c>
      <c r="E411">
        <v>1</v>
      </c>
    </row>
    <row r="412" spans="1:5" x14ac:dyDescent="0.3">
      <c r="A412">
        <v>72</v>
      </c>
      <c r="B412" t="s">
        <v>71</v>
      </c>
      <c r="C412">
        <v>1</v>
      </c>
      <c r="D412">
        <v>0</v>
      </c>
      <c r="E412">
        <v>1</v>
      </c>
    </row>
    <row r="413" spans="1:5" x14ac:dyDescent="0.3">
      <c r="A413">
        <v>72</v>
      </c>
      <c r="B413" t="s">
        <v>72</v>
      </c>
      <c r="C413">
        <v>0</v>
      </c>
      <c r="D413">
        <v>0</v>
      </c>
      <c r="E413">
        <v>1</v>
      </c>
    </row>
    <row r="414" spans="1:5" x14ac:dyDescent="0.3">
      <c r="A414">
        <v>72</v>
      </c>
      <c r="B414" t="s">
        <v>82</v>
      </c>
      <c r="C414">
        <v>1</v>
      </c>
      <c r="D414">
        <v>0</v>
      </c>
      <c r="E414">
        <v>1</v>
      </c>
    </row>
    <row r="415" spans="1:5" x14ac:dyDescent="0.3">
      <c r="A415">
        <v>72</v>
      </c>
      <c r="B415" t="s">
        <v>95</v>
      </c>
      <c r="C415">
        <v>2</v>
      </c>
      <c r="D415">
        <v>1</v>
      </c>
      <c r="E415">
        <v>1</v>
      </c>
    </row>
    <row r="416" spans="1:5" x14ac:dyDescent="0.3">
      <c r="A416">
        <v>72</v>
      </c>
      <c r="B416" t="s">
        <v>99</v>
      </c>
      <c r="C416">
        <v>1</v>
      </c>
      <c r="D416">
        <v>0</v>
      </c>
      <c r="E416">
        <v>1</v>
      </c>
    </row>
    <row r="417" spans="1:5" x14ac:dyDescent="0.3">
      <c r="A417">
        <v>72</v>
      </c>
      <c r="B417" t="s">
        <v>100</v>
      </c>
      <c r="C417">
        <v>3</v>
      </c>
      <c r="D417">
        <v>0</v>
      </c>
      <c r="E417">
        <v>1</v>
      </c>
    </row>
    <row r="418" spans="1:5" x14ac:dyDescent="0.3">
      <c r="A418">
        <v>73</v>
      </c>
      <c r="B418" t="s">
        <v>70</v>
      </c>
      <c r="C418">
        <v>0</v>
      </c>
      <c r="D418">
        <v>0</v>
      </c>
      <c r="E418">
        <v>1</v>
      </c>
    </row>
    <row r="419" spans="1:5" x14ac:dyDescent="0.3">
      <c r="A419">
        <v>73</v>
      </c>
      <c r="B419" t="s">
        <v>71</v>
      </c>
      <c r="C419">
        <v>0</v>
      </c>
      <c r="D419">
        <v>0</v>
      </c>
      <c r="E419">
        <v>1</v>
      </c>
    </row>
    <row r="420" spans="1:5" x14ac:dyDescent="0.3">
      <c r="A420">
        <v>73</v>
      </c>
      <c r="B420" t="s">
        <v>72</v>
      </c>
      <c r="C420">
        <v>1</v>
      </c>
      <c r="D420">
        <v>0</v>
      </c>
      <c r="E420">
        <v>1</v>
      </c>
    </row>
    <row r="421" spans="1:5" x14ac:dyDescent="0.3">
      <c r="A421">
        <v>73</v>
      </c>
      <c r="B421" t="s">
        <v>82</v>
      </c>
      <c r="C421">
        <v>2</v>
      </c>
      <c r="D421">
        <v>1</v>
      </c>
      <c r="E421">
        <v>1</v>
      </c>
    </row>
    <row r="422" spans="1:5" x14ac:dyDescent="0.3">
      <c r="A422">
        <v>73</v>
      </c>
      <c r="B422" t="s">
        <v>95</v>
      </c>
      <c r="C422">
        <v>0</v>
      </c>
      <c r="D422">
        <v>0</v>
      </c>
      <c r="E422">
        <v>1</v>
      </c>
    </row>
    <row r="423" spans="1:5" x14ac:dyDescent="0.3">
      <c r="A423">
        <v>73</v>
      </c>
      <c r="B423" t="s">
        <v>99</v>
      </c>
      <c r="C423">
        <v>0</v>
      </c>
      <c r="D423">
        <v>0</v>
      </c>
      <c r="E423">
        <v>1</v>
      </c>
    </row>
    <row r="424" spans="1:5" x14ac:dyDescent="0.3">
      <c r="A424">
        <v>73</v>
      </c>
      <c r="B424" t="s">
        <v>74</v>
      </c>
      <c r="C424">
        <v>0</v>
      </c>
      <c r="D424">
        <v>0</v>
      </c>
      <c r="E424">
        <v>1</v>
      </c>
    </row>
    <row r="425" spans="1:5" x14ac:dyDescent="0.3">
      <c r="A425">
        <v>74</v>
      </c>
      <c r="B425" t="s">
        <v>70</v>
      </c>
      <c r="C425">
        <v>0</v>
      </c>
      <c r="D425">
        <v>0</v>
      </c>
      <c r="E425">
        <v>1</v>
      </c>
    </row>
    <row r="426" spans="1:5" x14ac:dyDescent="0.3">
      <c r="A426">
        <v>74</v>
      </c>
      <c r="B426" t="s">
        <v>82</v>
      </c>
      <c r="C426">
        <v>0</v>
      </c>
      <c r="D426">
        <v>0</v>
      </c>
      <c r="E426">
        <v>1</v>
      </c>
    </row>
    <row r="427" spans="1:5" x14ac:dyDescent="0.3">
      <c r="A427">
        <v>74</v>
      </c>
      <c r="B427" t="s">
        <v>106</v>
      </c>
      <c r="C427">
        <v>0</v>
      </c>
      <c r="D427">
        <v>0</v>
      </c>
      <c r="E427">
        <v>1</v>
      </c>
    </row>
    <row r="428" spans="1:5" x14ac:dyDescent="0.3">
      <c r="A428">
        <v>74</v>
      </c>
      <c r="B428" t="s">
        <v>74</v>
      </c>
      <c r="C428">
        <v>1</v>
      </c>
      <c r="D428">
        <v>1</v>
      </c>
      <c r="E428">
        <v>1</v>
      </c>
    </row>
    <row r="429" spans="1:5" x14ac:dyDescent="0.3">
      <c r="A429">
        <v>74</v>
      </c>
      <c r="B429" t="s">
        <v>92</v>
      </c>
      <c r="C429">
        <v>0</v>
      </c>
      <c r="D429">
        <v>0</v>
      </c>
      <c r="E429">
        <v>1</v>
      </c>
    </row>
    <row r="430" spans="1:5" x14ac:dyDescent="0.3">
      <c r="A430">
        <v>74</v>
      </c>
      <c r="B430" t="s">
        <v>107</v>
      </c>
      <c r="C430">
        <v>1</v>
      </c>
      <c r="D430">
        <v>0</v>
      </c>
      <c r="E430">
        <v>1</v>
      </c>
    </row>
    <row r="431" spans="1:5" x14ac:dyDescent="0.3">
      <c r="A431">
        <v>75</v>
      </c>
      <c r="B431" t="s">
        <v>70</v>
      </c>
      <c r="C431">
        <v>0</v>
      </c>
      <c r="D431">
        <v>0</v>
      </c>
      <c r="E431">
        <v>1</v>
      </c>
    </row>
    <row r="432" spans="1:5" x14ac:dyDescent="0.3">
      <c r="A432">
        <v>75</v>
      </c>
      <c r="B432" t="s">
        <v>71</v>
      </c>
      <c r="C432">
        <v>2</v>
      </c>
      <c r="D432">
        <v>1</v>
      </c>
      <c r="E432">
        <v>1</v>
      </c>
    </row>
    <row r="433" spans="1:5" x14ac:dyDescent="0.3">
      <c r="A433">
        <v>75</v>
      </c>
      <c r="B433" t="s">
        <v>106</v>
      </c>
      <c r="C433">
        <v>1</v>
      </c>
      <c r="D433">
        <v>0</v>
      </c>
      <c r="E433">
        <v>1</v>
      </c>
    </row>
    <row r="434" spans="1:5" x14ac:dyDescent="0.3">
      <c r="A434">
        <v>75</v>
      </c>
      <c r="B434" t="s">
        <v>74</v>
      </c>
      <c r="C434">
        <v>1</v>
      </c>
      <c r="D434">
        <v>0</v>
      </c>
      <c r="E434">
        <v>1</v>
      </c>
    </row>
    <row r="435" spans="1:5" x14ac:dyDescent="0.3">
      <c r="A435">
        <v>75</v>
      </c>
      <c r="B435" t="s">
        <v>95</v>
      </c>
      <c r="C435">
        <v>2</v>
      </c>
      <c r="D435">
        <v>0</v>
      </c>
      <c r="E435">
        <v>1</v>
      </c>
    </row>
    <row r="436" spans="1:5" x14ac:dyDescent="0.3">
      <c r="A436">
        <v>75</v>
      </c>
      <c r="B436" t="s">
        <v>82</v>
      </c>
      <c r="C436">
        <v>2</v>
      </c>
      <c r="D436">
        <v>0</v>
      </c>
      <c r="E436">
        <v>1</v>
      </c>
    </row>
    <row r="437" spans="1:5" x14ac:dyDescent="0.3">
      <c r="A437">
        <v>75</v>
      </c>
      <c r="B437" t="s">
        <v>100</v>
      </c>
      <c r="C437">
        <v>2</v>
      </c>
      <c r="D437">
        <v>0</v>
      </c>
      <c r="E437">
        <v>1</v>
      </c>
    </row>
    <row r="438" spans="1:5" x14ac:dyDescent="0.3">
      <c r="A438">
        <v>76</v>
      </c>
      <c r="B438" t="s">
        <v>70</v>
      </c>
      <c r="C438">
        <v>0</v>
      </c>
      <c r="D438">
        <v>0</v>
      </c>
      <c r="E438">
        <v>1</v>
      </c>
    </row>
    <row r="439" spans="1:5" x14ac:dyDescent="0.3">
      <c r="A439">
        <v>76</v>
      </c>
      <c r="B439" t="s">
        <v>71</v>
      </c>
      <c r="C439">
        <v>1</v>
      </c>
      <c r="D439">
        <v>0</v>
      </c>
      <c r="E439">
        <v>1</v>
      </c>
    </row>
    <row r="440" spans="1:5" x14ac:dyDescent="0.3">
      <c r="A440">
        <v>76</v>
      </c>
      <c r="B440" t="s">
        <v>72</v>
      </c>
      <c r="C440">
        <v>0</v>
      </c>
      <c r="D440">
        <v>0</v>
      </c>
      <c r="E440">
        <v>1</v>
      </c>
    </row>
    <row r="441" spans="1:5" x14ac:dyDescent="0.3">
      <c r="A441">
        <v>76</v>
      </c>
      <c r="B441" t="s">
        <v>74</v>
      </c>
      <c r="C441">
        <v>0</v>
      </c>
      <c r="D441">
        <v>0</v>
      </c>
      <c r="E441">
        <v>1</v>
      </c>
    </row>
    <row r="442" spans="1:5" x14ac:dyDescent="0.3">
      <c r="A442">
        <v>76</v>
      </c>
      <c r="B442" t="s">
        <v>95</v>
      </c>
      <c r="C442">
        <v>0</v>
      </c>
      <c r="D442">
        <v>0</v>
      </c>
      <c r="E442">
        <v>1</v>
      </c>
    </row>
    <row r="443" spans="1:5" x14ac:dyDescent="0.3">
      <c r="A443">
        <v>76</v>
      </c>
      <c r="B443" t="s">
        <v>99</v>
      </c>
      <c r="C443">
        <v>3</v>
      </c>
      <c r="D443">
        <v>1</v>
      </c>
      <c r="E443">
        <v>1</v>
      </c>
    </row>
    <row r="444" spans="1:5" x14ac:dyDescent="0.3">
      <c r="A444">
        <v>76</v>
      </c>
      <c r="B444" t="s">
        <v>86</v>
      </c>
      <c r="C444">
        <v>0</v>
      </c>
      <c r="D444">
        <v>0</v>
      </c>
      <c r="E444">
        <v>1</v>
      </c>
    </row>
    <row r="445" spans="1:5" x14ac:dyDescent="0.3">
      <c r="A445">
        <v>77</v>
      </c>
      <c r="B445" t="s">
        <v>70</v>
      </c>
      <c r="C445">
        <v>0</v>
      </c>
      <c r="D445">
        <v>0</v>
      </c>
      <c r="E445">
        <v>1</v>
      </c>
    </row>
    <row r="446" spans="1:5" x14ac:dyDescent="0.3">
      <c r="A446">
        <v>77</v>
      </c>
      <c r="B446" t="s">
        <v>71</v>
      </c>
      <c r="C446">
        <v>2</v>
      </c>
      <c r="D446">
        <v>0</v>
      </c>
      <c r="E446">
        <v>1</v>
      </c>
    </row>
    <row r="447" spans="1:5" x14ac:dyDescent="0.3">
      <c r="A447">
        <v>77</v>
      </c>
      <c r="B447" t="s">
        <v>72</v>
      </c>
      <c r="C447">
        <v>2</v>
      </c>
      <c r="D447">
        <v>1</v>
      </c>
      <c r="E447">
        <v>1</v>
      </c>
    </row>
    <row r="448" spans="1:5" x14ac:dyDescent="0.3">
      <c r="A448">
        <v>77</v>
      </c>
      <c r="B448" t="s">
        <v>82</v>
      </c>
      <c r="C448">
        <v>0</v>
      </c>
      <c r="D448">
        <v>0</v>
      </c>
      <c r="E448">
        <v>1</v>
      </c>
    </row>
    <row r="449" spans="1:5" x14ac:dyDescent="0.3">
      <c r="A449">
        <v>77</v>
      </c>
      <c r="B449" t="s">
        <v>95</v>
      </c>
      <c r="C449">
        <v>1</v>
      </c>
      <c r="D449">
        <v>0</v>
      </c>
      <c r="E449">
        <v>1</v>
      </c>
    </row>
    <row r="450" spans="1:5" x14ac:dyDescent="0.3">
      <c r="A450">
        <v>78</v>
      </c>
      <c r="B450" t="s">
        <v>70</v>
      </c>
      <c r="C450">
        <v>0</v>
      </c>
      <c r="D450">
        <v>0</v>
      </c>
      <c r="E450">
        <v>1</v>
      </c>
    </row>
    <row r="451" spans="1:5" x14ac:dyDescent="0.3">
      <c r="A451">
        <v>78</v>
      </c>
      <c r="B451" t="s">
        <v>108</v>
      </c>
      <c r="C451">
        <v>0</v>
      </c>
      <c r="D451">
        <v>0</v>
      </c>
      <c r="E451">
        <v>1</v>
      </c>
    </row>
    <row r="452" spans="1:5" x14ac:dyDescent="0.3">
      <c r="A452">
        <v>78</v>
      </c>
      <c r="B452" t="s">
        <v>72</v>
      </c>
      <c r="C452">
        <v>0</v>
      </c>
      <c r="D452">
        <v>1</v>
      </c>
      <c r="E452">
        <v>1</v>
      </c>
    </row>
    <row r="453" spans="1:5" x14ac:dyDescent="0.3">
      <c r="A453">
        <v>78</v>
      </c>
      <c r="B453" t="s">
        <v>89</v>
      </c>
      <c r="C453">
        <v>0</v>
      </c>
      <c r="D453">
        <v>0</v>
      </c>
      <c r="E453">
        <v>1</v>
      </c>
    </row>
    <row r="454" spans="1:5" x14ac:dyDescent="0.3">
      <c r="A454">
        <v>78</v>
      </c>
      <c r="B454" t="s">
        <v>95</v>
      </c>
      <c r="C454">
        <v>0</v>
      </c>
      <c r="D454">
        <v>0</v>
      </c>
      <c r="E454">
        <v>1</v>
      </c>
    </row>
    <row r="455" spans="1:5" x14ac:dyDescent="0.3">
      <c r="A455">
        <v>79</v>
      </c>
      <c r="B455" t="s">
        <v>70</v>
      </c>
      <c r="C455">
        <v>0</v>
      </c>
      <c r="D455">
        <v>0</v>
      </c>
      <c r="E455">
        <v>1</v>
      </c>
    </row>
    <row r="456" spans="1:5" x14ac:dyDescent="0.3">
      <c r="A456">
        <v>79</v>
      </c>
      <c r="B456" t="s">
        <v>82</v>
      </c>
      <c r="C456">
        <v>0</v>
      </c>
      <c r="D456">
        <v>0</v>
      </c>
      <c r="E456">
        <v>1</v>
      </c>
    </row>
    <row r="457" spans="1:5" x14ac:dyDescent="0.3">
      <c r="A457">
        <v>79</v>
      </c>
      <c r="B457" t="s">
        <v>89</v>
      </c>
      <c r="C457">
        <v>0</v>
      </c>
      <c r="D457">
        <v>0</v>
      </c>
      <c r="E457">
        <v>1</v>
      </c>
    </row>
    <row r="458" spans="1:5" x14ac:dyDescent="0.3">
      <c r="A458">
        <v>79</v>
      </c>
      <c r="B458" t="s">
        <v>74</v>
      </c>
      <c r="C458">
        <v>3</v>
      </c>
      <c r="D458">
        <v>0</v>
      </c>
      <c r="E458">
        <v>1</v>
      </c>
    </row>
    <row r="459" spans="1:5" x14ac:dyDescent="0.3">
      <c r="A459">
        <v>79</v>
      </c>
      <c r="B459" t="s">
        <v>95</v>
      </c>
      <c r="C459">
        <v>1</v>
      </c>
      <c r="D459">
        <v>0</v>
      </c>
      <c r="E459">
        <v>1</v>
      </c>
    </row>
    <row r="460" spans="1:5" x14ac:dyDescent="0.3">
      <c r="A460">
        <v>79</v>
      </c>
      <c r="B460" t="s">
        <v>99</v>
      </c>
      <c r="C460">
        <v>1</v>
      </c>
      <c r="D460">
        <v>0</v>
      </c>
      <c r="E460">
        <v>1</v>
      </c>
    </row>
    <row r="461" spans="1:5" x14ac:dyDescent="0.3">
      <c r="A461">
        <v>79</v>
      </c>
      <c r="B461" t="s">
        <v>100</v>
      </c>
      <c r="C461">
        <v>5</v>
      </c>
      <c r="D461">
        <v>1</v>
      </c>
      <c r="E461">
        <v>1</v>
      </c>
    </row>
    <row r="462" spans="1:5" x14ac:dyDescent="0.3">
      <c r="A462">
        <v>80</v>
      </c>
      <c r="B462" t="s">
        <v>70</v>
      </c>
      <c r="C462">
        <v>0</v>
      </c>
      <c r="D462">
        <v>0</v>
      </c>
      <c r="E462">
        <v>1</v>
      </c>
    </row>
    <row r="463" spans="1:5" x14ac:dyDescent="0.3">
      <c r="A463">
        <v>80</v>
      </c>
      <c r="B463" t="s">
        <v>71</v>
      </c>
      <c r="C463">
        <v>1</v>
      </c>
      <c r="D463">
        <v>0</v>
      </c>
      <c r="E463">
        <v>1</v>
      </c>
    </row>
    <row r="464" spans="1:5" x14ac:dyDescent="0.3">
      <c r="A464">
        <v>80</v>
      </c>
      <c r="B464" t="s">
        <v>72</v>
      </c>
      <c r="C464">
        <v>1</v>
      </c>
      <c r="D464">
        <v>0</v>
      </c>
      <c r="E464">
        <v>1</v>
      </c>
    </row>
    <row r="465" spans="1:5" x14ac:dyDescent="0.3">
      <c r="A465">
        <v>80</v>
      </c>
      <c r="B465" t="s">
        <v>82</v>
      </c>
      <c r="C465">
        <v>2</v>
      </c>
      <c r="D465">
        <v>0</v>
      </c>
      <c r="E465">
        <v>1</v>
      </c>
    </row>
    <row r="466" spans="1:5" x14ac:dyDescent="0.3">
      <c r="A466">
        <v>80</v>
      </c>
      <c r="B466" t="s">
        <v>109</v>
      </c>
      <c r="C466">
        <v>1</v>
      </c>
      <c r="D466">
        <v>0</v>
      </c>
      <c r="E466">
        <v>1</v>
      </c>
    </row>
    <row r="467" spans="1:5" x14ac:dyDescent="0.3">
      <c r="A467">
        <v>80</v>
      </c>
      <c r="B467" t="s">
        <v>99</v>
      </c>
      <c r="C467">
        <v>4</v>
      </c>
      <c r="D467">
        <v>1</v>
      </c>
      <c r="E467">
        <v>1</v>
      </c>
    </row>
    <row r="468" spans="1:5" x14ac:dyDescent="0.3">
      <c r="A468">
        <v>81</v>
      </c>
      <c r="B468" t="s">
        <v>70</v>
      </c>
      <c r="C468">
        <v>0</v>
      </c>
      <c r="D468">
        <v>0</v>
      </c>
      <c r="E468">
        <v>1</v>
      </c>
    </row>
    <row r="469" spans="1:5" x14ac:dyDescent="0.3">
      <c r="A469">
        <v>81</v>
      </c>
      <c r="B469" t="s">
        <v>82</v>
      </c>
      <c r="C469">
        <v>4</v>
      </c>
      <c r="D469">
        <v>1</v>
      </c>
      <c r="E469">
        <v>1</v>
      </c>
    </row>
    <row r="470" spans="1:5" x14ac:dyDescent="0.3">
      <c r="A470">
        <v>81</v>
      </c>
      <c r="B470" t="s">
        <v>89</v>
      </c>
      <c r="C470">
        <v>0</v>
      </c>
      <c r="D470">
        <v>0</v>
      </c>
      <c r="E470">
        <v>1</v>
      </c>
    </row>
    <row r="471" spans="1:5" x14ac:dyDescent="0.3">
      <c r="A471">
        <v>81</v>
      </c>
      <c r="B471" t="s">
        <v>79</v>
      </c>
      <c r="C471">
        <v>0</v>
      </c>
      <c r="D471">
        <v>0</v>
      </c>
      <c r="E471">
        <v>1</v>
      </c>
    </row>
    <row r="472" spans="1:5" x14ac:dyDescent="0.3">
      <c r="A472">
        <v>81</v>
      </c>
      <c r="B472" t="s">
        <v>95</v>
      </c>
      <c r="C472">
        <v>2</v>
      </c>
      <c r="D472">
        <v>0</v>
      </c>
      <c r="E472">
        <v>1</v>
      </c>
    </row>
    <row r="473" spans="1:5" x14ac:dyDescent="0.3">
      <c r="A473">
        <v>81</v>
      </c>
      <c r="B473" t="s">
        <v>99</v>
      </c>
      <c r="C473">
        <v>3</v>
      </c>
      <c r="D473">
        <v>0</v>
      </c>
      <c r="E473">
        <v>1</v>
      </c>
    </row>
    <row r="474" spans="1:5" x14ac:dyDescent="0.3">
      <c r="A474">
        <v>81</v>
      </c>
      <c r="B474" t="s">
        <v>100</v>
      </c>
      <c r="C474">
        <v>2</v>
      </c>
      <c r="D474">
        <v>0</v>
      </c>
      <c r="E474">
        <v>1</v>
      </c>
    </row>
    <row r="475" spans="1:5" x14ac:dyDescent="0.3">
      <c r="A475">
        <v>82</v>
      </c>
      <c r="B475" t="s">
        <v>70</v>
      </c>
      <c r="C475">
        <v>0</v>
      </c>
      <c r="D475">
        <v>0</v>
      </c>
      <c r="E475">
        <v>1</v>
      </c>
    </row>
    <row r="476" spans="1:5" x14ac:dyDescent="0.3">
      <c r="A476">
        <v>82</v>
      </c>
      <c r="B476" t="s">
        <v>89</v>
      </c>
      <c r="C476">
        <v>1</v>
      </c>
      <c r="D476">
        <v>1</v>
      </c>
      <c r="E476">
        <v>1</v>
      </c>
    </row>
    <row r="477" spans="1:5" x14ac:dyDescent="0.3">
      <c r="A477">
        <v>82</v>
      </c>
      <c r="B477" t="s">
        <v>109</v>
      </c>
      <c r="C477">
        <v>1</v>
      </c>
      <c r="D477">
        <v>0</v>
      </c>
      <c r="E477">
        <v>1</v>
      </c>
    </row>
    <row r="478" spans="1:5" x14ac:dyDescent="0.3">
      <c r="A478">
        <v>82</v>
      </c>
      <c r="B478" t="s">
        <v>79</v>
      </c>
      <c r="C478">
        <v>0</v>
      </c>
      <c r="D478">
        <v>0</v>
      </c>
      <c r="E478">
        <v>1</v>
      </c>
    </row>
    <row r="479" spans="1:5" x14ac:dyDescent="0.3">
      <c r="A479">
        <v>82</v>
      </c>
      <c r="B479" t="s">
        <v>82</v>
      </c>
      <c r="C479">
        <v>0</v>
      </c>
      <c r="D479">
        <v>0</v>
      </c>
      <c r="E479">
        <v>1</v>
      </c>
    </row>
    <row r="480" spans="1:5" x14ac:dyDescent="0.3">
      <c r="A480">
        <v>82</v>
      </c>
      <c r="B480" t="s">
        <v>100</v>
      </c>
      <c r="C480">
        <v>1</v>
      </c>
      <c r="D480">
        <v>0</v>
      </c>
      <c r="E480">
        <v>1</v>
      </c>
    </row>
    <row r="481" spans="1:5" x14ac:dyDescent="0.3">
      <c r="A481">
        <v>82</v>
      </c>
      <c r="B481" t="s">
        <v>99</v>
      </c>
      <c r="C481">
        <v>0</v>
      </c>
      <c r="D481">
        <v>0</v>
      </c>
      <c r="E481">
        <v>1</v>
      </c>
    </row>
    <row r="482" spans="1:5" x14ac:dyDescent="0.3">
      <c r="A482">
        <v>83</v>
      </c>
      <c r="B482" t="s">
        <v>70</v>
      </c>
      <c r="C482">
        <v>0</v>
      </c>
      <c r="D482">
        <v>0</v>
      </c>
      <c r="E482">
        <v>1</v>
      </c>
    </row>
    <row r="483" spans="1:5" x14ac:dyDescent="0.3">
      <c r="A483">
        <v>83</v>
      </c>
      <c r="B483" t="s">
        <v>89</v>
      </c>
      <c r="C483">
        <v>3</v>
      </c>
      <c r="D483">
        <v>1</v>
      </c>
      <c r="E483">
        <v>1</v>
      </c>
    </row>
    <row r="484" spans="1:5" x14ac:dyDescent="0.3">
      <c r="A484">
        <v>83</v>
      </c>
      <c r="B484" t="s">
        <v>109</v>
      </c>
      <c r="C484">
        <v>0</v>
      </c>
      <c r="D484">
        <v>0</v>
      </c>
      <c r="E484">
        <v>1</v>
      </c>
    </row>
    <row r="485" spans="1:5" x14ac:dyDescent="0.3">
      <c r="A485">
        <v>83</v>
      </c>
      <c r="B485" t="s">
        <v>71</v>
      </c>
      <c r="C485">
        <v>0</v>
      </c>
      <c r="D485">
        <v>0</v>
      </c>
      <c r="E485">
        <v>1</v>
      </c>
    </row>
    <row r="486" spans="1:5" x14ac:dyDescent="0.3">
      <c r="A486">
        <v>83</v>
      </c>
      <c r="B486" t="s">
        <v>82</v>
      </c>
      <c r="C486">
        <v>2</v>
      </c>
      <c r="D486">
        <v>0</v>
      </c>
      <c r="E486">
        <v>1</v>
      </c>
    </row>
    <row r="487" spans="1:5" x14ac:dyDescent="0.3">
      <c r="A487">
        <v>83</v>
      </c>
      <c r="B487" t="s">
        <v>100</v>
      </c>
      <c r="C487">
        <v>0</v>
      </c>
      <c r="D487">
        <v>0</v>
      </c>
      <c r="E487">
        <v>1</v>
      </c>
    </row>
    <row r="488" spans="1:5" x14ac:dyDescent="0.3">
      <c r="A488">
        <v>84</v>
      </c>
      <c r="B488" t="s">
        <v>82</v>
      </c>
      <c r="C488">
        <v>3</v>
      </c>
      <c r="D488">
        <v>0</v>
      </c>
      <c r="E488">
        <v>1</v>
      </c>
    </row>
    <row r="489" spans="1:5" x14ac:dyDescent="0.3">
      <c r="A489">
        <v>84</v>
      </c>
      <c r="B489" t="s">
        <v>100</v>
      </c>
      <c r="C489">
        <v>6</v>
      </c>
      <c r="D489">
        <v>0</v>
      </c>
      <c r="E489">
        <v>1</v>
      </c>
    </row>
    <row r="490" spans="1:5" x14ac:dyDescent="0.3">
      <c r="A490">
        <v>84</v>
      </c>
      <c r="B490" t="s">
        <v>99</v>
      </c>
      <c r="C490">
        <v>7</v>
      </c>
      <c r="D490">
        <v>1</v>
      </c>
      <c r="E490">
        <v>1</v>
      </c>
    </row>
    <row r="491" spans="1:5" x14ac:dyDescent="0.3">
      <c r="A491">
        <v>84</v>
      </c>
      <c r="B491" t="s">
        <v>95</v>
      </c>
      <c r="C491">
        <v>3</v>
      </c>
      <c r="D491">
        <v>0</v>
      </c>
      <c r="E491">
        <v>1</v>
      </c>
    </row>
    <row r="492" spans="1:5" x14ac:dyDescent="0.3">
      <c r="A492">
        <v>84</v>
      </c>
      <c r="B492" t="s">
        <v>72</v>
      </c>
      <c r="C492">
        <v>2</v>
      </c>
      <c r="D492">
        <v>0</v>
      </c>
      <c r="E492">
        <v>1</v>
      </c>
    </row>
    <row r="493" spans="1:5" x14ac:dyDescent="0.3">
      <c r="A493">
        <v>84</v>
      </c>
      <c r="B493" t="s">
        <v>89</v>
      </c>
      <c r="C493">
        <v>2</v>
      </c>
      <c r="D493">
        <v>0</v>
      </c>
      <c r="E493">
        <v>1</v>
      </c>
    </row>
    <row r="494" spans="1:5" x14ac:dyDescent="0.3">
      <c r="A494">
        <v>85</v>
      </c>
      <c r="B494" t="s">
        <v>70</v>
      </c>
      <c r="C494">
        <v>0</v>
      </c>
      <c r="D494">
        <v>0</v>
      </c>
      <c r="E494">
        <v>1</v>
      </c>
    </row>
    <row r="495" spans="1:5" x14ac:dyDescent="0.3">
      <c r="A495">
        <v>85</v>
      </c>
      <c r="B495" t="s">
        <v>71</v>
      </c>
      <c r="C495">
        <v>0</v>
      </c>
      <c r="D495">
        <v>0</v>
      </c>
      <c r="E495">
        <v>1</v>
      </c>
    </row>
    <row r="496" spans="1:5" x14ac:dyDescent="0.3">
      <c r="A496">
        <v>85</v>
      </c>
      <c r="B496" t="s">
        <v>79</v>
      </c>
      <c r="C496">
        <v>0</v>
      </c>
      <c r="D496">
        <v>0</v>
      </c>
      <c r="E496">
        <v>1</v>
      </c>
    </row>
    <row r="497" spans="1:5" x14ac:dyDescent="0.3">
      <c r="A497">
        <v>85</v>
      </c>
      <c r="B497" t="s">
        <v>95</v>
      </c>
      <c r="C497">
        <v>3</v>
      </c>
      <c r="D497">
        <v>0</v>
      </c>
      <c r="E497">
        <v>1</v>
      </c>
    </row>
    <row r="498" spans="1:5" x14ac:dyDescent="0.3">
      <c r="A498">
        <v>85</v>
      </c>
      <c r="B498" t="s">
        <v>78</v>
      </c>
      <c r="C498">
        <v>1</v>
      </c>
      <c r="D498">
        <v>0</v>
      </c>
      <c r="E498">
        <v>1</v>
      </c>
    </row>
    <row r="499" spans="1:5" x14ac:dyDescent="0.3">
      <c r="A499">
        <v>85</v>
      </c>
      <c r="B499" t="s">
        <v>100</v>
      </c>
      <c r="C499">
        <v>5</v>
      </c>
      <c r="D499">
        <v>1</v>
      </c>
      <c r="E499">
        <v>1</v>
      </c>
    </row>
    <row r="500" spans="1:5" x14ac:dyDescent="0.3">
      <c r="A500">
        <v>86</v>
      </c>
      <c r="B500" t="s">
        <v>70</v>
      </c>
      <c r="C500">
        <v>0</v>
      </c>
      <c r="D500">
        <v>0</v>
      </c>
      <c r="E500">
        <v>1</v>
      </c>
    </row>
    <row r="501" spans="1:5" x14ac:dyDescent="0.3">
      <c r="A501">
        <v>86</v>
      </c>
      <c r="B501" t="s">
        <v>89</v>
      </c>
      <c r="C501">
        <v>1</v>
      </c>
      <c r="D501">
        <v>0</v>
      </c>
      <c r="E501">
        <v>1</v>
      </c>
    </row>
    <row r="502" spans="1:5" x14ac:dyDescent="0.3">
      <c r="A502">
        <v>86</v>
      </c>
      <c r="B502" t="s">
        <v>109</v>
      </c>
      <c r="C502">
        <v>3</v>
      </c>
      <c r="D502">
        <v>1</v>
      </c>
      <c r="E502">
        <v>1</v>
      </c>
    </row>
    <row r="503" spans="1:5" x14ac:dyDescent="0.3">
      <c r="A503">
        <v>86</v>
      </c>
      <c r="B503" t="s">
        <v>71</v>
      </c>
      <c r="C503">
        <v>2</v>
      </c>
      <c r="D503">
        <v>0</v>
      </c>
      <c r="E503">
        <v>1</v>
      </c>
    </row>
    <row r="504" spans="1:5" x14ac:dyDescent="0.3">
      <c r="A504">
        <v>86</v>
      </c>
      <c r="B504" t="s">
        <v>95</v>
      </c>
      <c r="C504">
        <v>1</v>
      </c>
      <c r="D504">
        <v>0</v>
      </c>
      <c r="E504">
        <v>1</v>
      </c>
    </row>
    <row r="505" spans="1:5" x14ac:dyDescent="0.3">
      <c r="A505">
        <v>86</v>
      </c>
      <c r="B505" t="s">
        <v>99</v>
      </c>
      <c r="C505">
        <v>0</v>
      </c>
      <c r="D505">
        <v>0</v>
      </c>
      <c r="E505">
        <v>1</v>
      </c>
    </row>
    <row r="506" spans="1:5" x14ac:dyDescent="0.3">
      <c r="A506">
        <v>87</v>
      </c>
      <c r="B506" t="s">
        <v>70</v>
      </c>
      <c r="C506">
        <v>0</v>
      </c>
      <c r="D506">
        <v>0</v>
      </c>
      <c r="E506">
        <v>1</v>
      </c>
    </row>
    <row r="507" spans="1:5" x14ac:dyDescent="0.3">
      <c r="A507">
        <v>87</v>
      </c>
      <c r="B507" t="s">
        <v>71</v>
      </c>
      <c r="C507">
        <v>0</v>
      </c>
      <c r="D507">
        <v>0</v>
      </c>
      <c r="E507">
        <v>1</v>
      </c>
    </row>
    <row r="508" spans="1:5" x14ac:dyDescent="0.3">
      <c r="A508">
        <v>87</v>
      </c>
      <c r="B508" t="s">
        <v>109</v>
      </c>
      <c r="C508">
        <v>3</v>
      </c>
      <c r="D508">
        <v>1</v>
      </c>
      <c r="E508">
        <v>1</v>
      </c>
    </row>
    <row r="509" spans="1:5" x14ac:dyDescent="0.3">
      <c r="A509">
        <v>87</v>
      </c>
      <c r="B509" t="s">
        <v>95</v>
      </c>
      <c r="C509">
        <v>1</v>
      </c>
      <c r="D509">
        <v>0</v>
      </c>
      <c r="E509">
        <v>1</v>
      </c>
    </row>
    <row r="510" spans="1:5" x14ac:dyDescent="0.3">
      <c r="A510">
        <v>87</v>
      </c>
      <c r="B510" t="s">
        <v>72</v>
      </c>
      <c r="C510">
        <v>0</v>
      </c>
      <c r="D510">
        <v>0</v>
      </c>
      <c r="E510">
        <v>1</v>
      </c>
    </row>
    <row r="511" spans="1:5" x14ac:dyDescent="0.3">
      <c r="A511">
        <v>87</v>
      </c>
      <c r="B511" t="s">
        <v>100</v>
      </c>
      <c r="C511">
        <v>1</v>
      </c>
      <c r="D511">
        <v>0</v>
      </c>
      <c r="E511">
        <v>1</v>
      </c>
    </row>
    <row r="512" spans="1:5" x14ac:dyDescent="0.3">
      <c r="A512">
        <v>87</v>
      </c>
      <c r="B512" t="s">
        <v>99</v>
      </c>
      <c r="C512">
        <v>1</v>
      </c>
      <c r="D512">
        <v>0</v>
      </c>
      <c r="E512">
        <v>1</v>
      </c>
    </row>
    <row r="513" spans="1:5" x14ac:dyDescent="0.3">
      <c r="A513">
        <v>88</v>
      </c>
      <c r="B513" t="s">
        <v>70</v>
      </c>
      <c r="C513">
        <v>0</v>
      </c>
      <c r="D513">
        <v>0</v>
      </c>
      <c r="E513">
        <v>1</v>
      </c>
    </row>
    <row r="514" spans="1:5" x14ac:dyDescent="0.3">
      <c r="A514">
        <v>88</v>
      </c>
      <c r="B514" t="s">
        <v>89</v>
      </c>
      <c r="C514">
        <v>0</v>
      </c>
      <c r="D514">
        <v>0</v>
      </c>
      <c r="E514">
        <v>1</v>
      </c>
    </row>
    <row r="515" spans="1:5" x14ac:dyDescent="0.3">
      <c r="A515">
        <v>88</v>
      </c>
      <c r="B515" t="s">
        <v>109</v>
      </c>
      <c r="C515">
        <v>1</v>
      </c>
      <c r="D515">
        <v>0</v>
      </c>
      <c r="E515">
        <v>1</v>
      </c>
    </row>
    <row r="516" spans="1:5" x14ac:dyDescent="0.3">
      <c r="A516">
        <v>88</v>
      </c>
      <c r="B516" t="s">
        <v>71</v>
      </c>
      <c r="C516">
        <v>0</v>
      </c>
      <c r="D516">
        <v>0</v>
      </c>
      <c r="E516">
        <v>1</v>
      </c>
    </row>
    <row r="517" spans="1:5" x14ac:dyDescent="0.3">
      <c r="A517">
        <v>88</v>
      </c>
      <c r="B517" t="s">
        <v>72</v>
      </c>
      <c r="C517">
        <v>2</v>
      </c>
      <c r="D517">
        <v>1</v>
      </c>
      <c r="E517">
        <v>1</v>
      </c>
    </row>
    <row r="518" spans="1:5" x14ac:dyDescent="0.3">
      <c r="A518">
        <v>88</v>
      </c>
      <c r="B518" t="s">
        <v>95</v>
      </c>
      <c r="C518">
        <v>0</v>
      </c>
      <c r="D518">
        <v>0</v>
      </c>
      <c r="E518">
        <v>1</v>
      </c>
    </row>
    <row r="519" spans="1:5" x14ac:dyDescent="0.3">
      <c r="A519">
        <v>88</v>
      </c>
      <c r="B519" t="s">
        <v>99</v>
      </c>
      <c r="C519">
        <v>0</v>
      </c>
      <c r="D519">
        <v>0</v>
      </c>
      <c r="E519">
        <v>1</v>
      </c>
    </row>
    <row r="520" spans="1:5" x14ac:dyDescent="0.3">
      <c r="A520">
        <v>89</v>
      </c>
      <c r="B520" t="s">
        <v>71</v>
      </c>
      <c r="C520">
        <v>0</v>
      </c>
      <c r="D520">
        <v>0</v>
      </c>
      <c r="E520">
        <v>1</v>
      </c>
    </row>
    <row r="521" spans="1:5" x14ac:dyDescent="0.3">
      <c r="A521">
        <v>89</v>
      </c>
      <c r="B521" t="s">
        <v>89</v>
      </c>
      <c r="C521">
        <v>0</v>
      </c>
      <c r="D521">
        <v>0</v>
      </c>
      <c r="E521">
        <v>1</v>
      </c>
    </row>
    <row r="522" spans="1:5" x14ac:dyDescent="0.3">
      <c r="A522">
        <v>89</v>
      </c>
      <c r="B522" t="s">
        <v>109</v>
      </c>
      <c r="C522">
        <v>2</v>
      </c>
      <c r="D522">
        <v>1</v>
      </c>
      <c r="E522">
        <v>1</v>
      </c>
    </row>
    <row r="523" spans="1:5" x14ac:dyDescent="0.3">
      <c r="A523">
        <v>89</v>
      </c>
      <c r="B523" t="s">
        <v>79</v>
      </c>
      <c r="C523">
        <v>0</v>
      </c>
      <c r="D523">
        <v>0</v>
      </c>
      <c r="E523">
        <v>1</v>
      </c>
    </row>
    <row r="524" spans="1:5" x14ac:dyDescent="0.3">
      <c r="A524">
        <v>89</v>
      </c>
      <c r="B524" t="s">
        <v>72</v>
      </c>
      <c r="C524">
        <v>2</v>
      </c>
      <c r="D524">
        <v>0</v>
      </c>
      <c r="E524">
        <v>1</v>
      </c>
    </row>
    <row r="525" spans="1:5" x14ac:dyDescent="0.3">
      <c r="A525">
        <v>89</v>
      </c>
      <c r="B525" t="s">
        <v>99</v>
      </c>
      <c r="C525">
        <v>2</v>
      </c>
      <c r="D525">
        <v>0</v>
      </c>
      <c r="E525">
        <v>1</v>
      </c>
    </row>
    <row r="526" spans="1:5" x14ac:dyDescent="0.3">
      <c r="A526">
        <v>90</v>
      </c>
      <c r="B526" t="s">
        <v>71</v>
      </c>
      <c r="C526">
        <v>1</v>
      </c>
      <c r="D526">
        <v>0</v>
      </c>
      <c r="E526">
        <v>1</v>
      </c>
    </row>
    <row r="527" spans="1:5" x14ac:dyDescent="0.3">
      <c r="A527">
        <v>90</v>
      </c>
      <c r="B527" t="s">
        <v>89</v>
      </c>
      <c r="C527">
        <v>1</v>
      </c>
      <c r="D527">
        <v>0</v>
      </c>
      <c r="E527">
        <v>1</v>
      </c>
    </row>
    <row r="528" spans="1:5" x14ac:dyDescent="0.3">
      <c r="A528">
        <v>90</v>
      </c>
      <c r="B528" t="s">
        <v>109</v>
      </c>
      <c r="C528">
        <v>1</v>
      </c>
      <c r="D528">
        <v>0</v>
      </c>
      <c r="E528">
        <v>1</v>
      </c>
    </row>
    <row r="529" spans="1:5" x14ac:dyDescent="0.3">
      <c r="A529">
        <v>90</v>
      </c>
      <c r="B529" t="s">
        <v>95</v>
      </c>
      <c r="C529">
        <v>0</v>
      </c>
      <c r="D529">
        <v>0</v>
      </c>
      <c r="E529">
        <v>1</v>
      </c>
    </row>
    <row r="530" spans="1:5" x14ac:dyDescent="0.3">
      <c r="A530">
        <v>90</v>
      </c>
      <c r="B530" t="s">
        <v>72</v>
      </c>
      <c r="C530">
        <v>1</v>
      </c>
      <c r="D530">
        <v>0</v>
      </c>
      <c r="E530">
        <v>1</v>
      </c>
    </row>
    <row r="531" spans="1:5" x14ac:dyDescent="0.3">
      <c r="A531">
        <v>90</v>
      </c>
      <c r="B531" t="s">
        <v>86</v>
      </c>
      <c r="C531">
        <v>0</v>
      </c>
      <c r="D531">
        <v>0</v>
      </c>
      <c r="E531">
        <v>1</v>
      </c>
    </row>
    <row r="532" spans="1:5" x14ac:dyDescent="0.3">
      <c r="A532">
        <v>91</v>
      </c>
      <c r="B532" t="s">
        <v>70</v>
      </c>
      <c r="C532">
        <v>0</v>
      </c>
      <c r="D532">
        <v>0</v>
      </c>
      <c r="E532">
        <v>1</v>
      </c>
    </row>
    <row r="533" spans="1:5" x14ac:dyDescent="0.3">
      <c r="A533">
        <v>91</v>
      </c>
      <c r="B533" t="s">
        <v>89</v>
      </c>
      <c r="C533">
        <v>1</v>
      </c>
      <c r="D533">
        <v>0</v>
      </c>
      <c r="E533">
        <v>1</v>
      </c>
    </row>
    <row r="534" spans="1:5" x14ac:dyDescent="0.3">
      <c r="A534">
        <v>91</v>
      </c>
      <c r="B534" t="s">
        <v>71</v>
      </c>
      <c r="C534">
        <v>2</v>
      </c>
      <c r="D534">
        <v>0</v>
      </c>
      <c r="E534">
        <v>1</v>
      </c>
    </row>
    <row r="535" spans="1:5" x14ac:dyDescent="0.3">
      <c r="A535">
        <v>91</v>
      </c>
      <c r="B535" t="s">
        <v>95</v>
      </c>
      <c r="C535">
        <v>1</v>
      </c>
      <c r="D535">
        <v>1</v>
      </c>
      <c r="E535">
        <v>1</v>
      </c>
    </row>
    <row r="536" spans="1:5" x14ac:dyDescent="0.3">
      <c r="A536">
        <v>91</v>
      </c>
      <c r="B536" t="s">
        <v>72</v>
      </c>
      <c r="C536">
        <v>3</v>
      </c>
      <c r="D536">
        <v>0</v>
      </c>
      <c r="E536">
        <v>1</v>
      </c>
    </row>
    <row r="537" spans="1:5" x14ac:dyDescent="0.3">
      <c r="A537">
        <v>91</v>
      </c>
      <c r="B537" t="s">
        <v>99</v>
      </c>
      <c r="C537">
        <v>2</v>
      </c>
      <c r="D537">
        <v>0</v>
      </c>
      <c r="E537">
        <v>1</v>
      </c>
    </row>
    <row r="538" spans="1:5" x14ac:dyDescent="0.3">
      <c r="A538">
        <v>92</v>
      </c>
      <c r="B538" t="s">
        <v>70</v>
      </c>
      <c r="C538">
        <v>0</v>
      </c>
      <c r="D538">
        <v>0</v>
      </c>
      <c r="E538">
        <v>1</v>
      </c>
    </row>
    <row r="539" spans="1:5" x14ac:dyDescent="0.3">
      <c r="A539">
        <v>92</v>
      </c>
      <c r="B539" t="s">
        <v>71</v>
      </c>
      <c r="C539">
        <v>0</v>
      </c>
      <c r="D539">
        <v>0</v>
      </c>
      <c r="E539">
        <v>1</v>
      </c>
    </row>
    <row r="540" spans="1:5" x14ac:dyDescent="0.3">
      <c r="A540">
        <v>92</v>
      </c>
      <c r="B540" t="s">
        <v>89</v>
      </c>
      <c r="C540">
        <v>1</v>
      </c>
      <c r="D540">
        <v>0</v>
      </c>
      <c r="E540">
        <v>1</v>
      </c>
    </row>
    <row r="541" spans="1:5" x14ac:dyDescent="0.3">
      <c r="A541">
        <v>92</v>
      </c>
      <c r="B541" t="s">
        <v>72</v>
      </c>
      <c r="C541">
        <v>2</v>
      </c>
      <c r="D541">
        <v>1</v>
      </c>
      <c r="E541">
        <v>1</v>
      </c>
    </row>
    <row r="542" spans="1:5" x14ac:dyDescent="0.3">
      <c r="A542">
        <v>92</v>
      </c>
      <c r="B542" t="s">
        <v>79</v>
      </c>
      <c r="C542">
        <v>0</v>
      </c>
      <c r="D542">
        <v>0</v>
      </c>
      <c r="E542">
        <v>1</v>
      </c>
    </row>
    <row r="543" spans="1:5" x14ac:dyDescent="0.3">
      <c r="A543">
        <v>92</v>
      </c>
      <c r="B543" t="s">
        <v>109</v>
      </c>
      <c r="C543">
        <v>1</v>
      </c>
      <c r="D543">
        <v>0</v>
      </c>
      <c r="E543">
        <v>1</v>
      </c>
    </row>
    <row r="544" spans="1:5" x14ac:dyDescent="0.3">
      <c r="A544">
        <v>92</v>
      </c>
      <c r="B544" t="s">
        <v>99</v>
      </c>
      <c r="C544">
        <v>1</v>
      </c>
      <c r="D544">
        <v>0</v>
      </c>
      <c r="E544">
        <v>1</v>
      </c>
    </row>
    <row r="545" spans="1:5" x14ac:dyDescent="0.3">
      <c r="A545">
        <v>93</v>
      </c>
      <c r="B545" t="s">
        <v>70</v>
      </c>
      <c r="C545">
        <v>0</v>
      </c>
      <c r="D545">
        <v>0</v>
      </c>
      <c r="E545">
        <v>1</v>
      </c>
    </row>
    <row r="546" spans="1:5" x14ac:dyDescent="0.3">
      <c r="A546">
        <v>93</v>
      </c>
      <c r="B546" t="s">
        <v>71</v>
      </c>
      <c r="C546">
        <v>0</v>
      </c>
      <c r="D546">
        <v>1</v>
      </c>
      <c r="E546">
        <v>1</v>
      </c>
    </row>
    <row r="547" spans="1:5" x14ac:dyDescent="0.3">
      <c r="A547">
        <v>93</v>
      </c>
      <c r="B547" t="s">
        <v>82</v>
      </c>
      <c r="C547">
        <v>0</v>
      </c>
      <c r="D547">
        <v>0</v>
      </c>
      <c r="E547">
        <v>1</v>
      </c>
    </row>
    <row r="548" spans="1:5" x14ac:dyDescent="0.3">
      <c r="A548">
        <v>93</v>
      </c>
      <c r="B548" t="s">
        <v>95</v>
      </c>
      <c r="C548">
        <v>1</v>
      </c>
      <c r="D548">
        <v>0</v>
      </c>
      <c r="E548">
        <v>1</v>
      </c>
    </row>
    <row r="549" spans="1:5" x14ac:dyDescent="0.3">
      <c r="A549">
        <v>93</v>
      </c>
      <c r="B549" t="s">
        <v>100</v>
      </c>
      <c r="C549">
        <v>1</v>
      </c>
      <c r="D549">
        <v>0</v>
      </c>
      <c r="E549">
        <v>1</v>
      </c>
    </row>
    <row r="550" spans="1:5" x14ac:dyDescent="0.3">
      <c r="A550">
        <v>93</v>
      </c>
      <c r="B550" t="s">
        <v>109</v>
      </c>
      <c r="C550">
        <v>1</v>
      </c>
      <c r="D550">
        <v>0</v>
      </c>
      <c r="E550">
        <v>1</v>
      </c>
    </row>
    <row r="551" spans="1:5" x14ac:dyDescent="0.3">
      <c r="A551">
        <v>94</v>
      </c>
      <c r="B551" t="s">
        <v>70</v>
      </c>
      <c r="C551">
        <v>0</v>
      </c>
      <c r="D551">
        <v>0</v>
      </c>
      <c r="E551">
        <v>1</v>
      </c>
    </row>
    <row r="552" spans="1:5" x14ac:dyDescent="0.3">
      <c r="A552">
        <v>94</v>
      </c>
      <c r="B552" t="s">
        <v>71</v>
      </c>
      <c r="C552">
        <v>1</v>
      </c>
      <c r="D552">
        <v>0</v>
      </c>
      <c r="E552">
        <v>1</v>
      </c>
    </row>
    <row r="553" spans="1:5" x14ac:dyDescent="0.3">
      <c r="A553">
        <v>94</v>
      </c>
      <c r="B553" t="s">
        <v>89</v>
      </c>
      <c r="C553">
        <v>1</v>
      </c>
      <c r="D553">
        <v>1</v>
      </c>
      <c r="E553">
        <v>1</v>
      </c>
    </row>
    <row r="554" spans="1:5" x14ac:dyDescent="0.3">
      <c r="A554">
        <v>94</v>
      </c>
      <c r="B554" t="s">
        <v>84</v>
      </c>
      <c r="C554">
        <v>0</v>
      </c>
      <c r="D554">
        <v>0</v>
      </c>
      <c r="E554">
        <v>1</v>
      </c>
    </row>
    <row r="555" spans="1:5" x14ac:dyDescent="0.3">
      <c r="A555">
        <v>94</v>
      </c>
      <c r="B555" t="s">
        <v>109</v>
      </c>
      <c r="C555">
        <v>0</v>
      </c>
      <c r="D555">
        <v>0</v>
      </c>
      <c r="E555">
        <v>1</v>
      </c>
    </row>
    <row r="556" spans="1:5" x14ac:dyDescent="0.3">
      <c r="A556">
        <v>95</v>
      </c>
      <c r="B556" t="s">
        <v>70</v>
      </c>
      <c r="C556">
        <v>0</v>
      </c>
      <c r="D556">
        <v>0</v>
      </c>
      <c r="E556">
        <v>1</v>
      </c>
    </row>
    <row r="557" spans="1:5" x14ac:dyDescent="0.3">
      <c r="A557">
        <v>95</v>
      </c>
      <c r="B557" t="s">
        <v>71</v>
      </c>
      <c r="C557">
        <v>0</v>
      </c>
      <c r="D557">
        <v>0</v>
      </c>
      <c r="E557">
        <v>1</v>
      </c>
    </row>
    <row r="558" spans="1:5" x14ac:dyDescent="0.3">
      <c r="A558">
        <v>95</v>
      </c>
      <c r="B558" t="s">
        <v>89</v>
      </c>
      <c r="C558">
        <v>0</v>
      </c>
      <c r="D558">
        <v>0</v>
      </c>
      <c r="E558">
        <v>1</v>
      </c>
    </row>
    <row r="559" spans="1:5" x14ac:dyDescent="0.3">
      <c r="A559">
        <v>95</v>
      </c>
      <c r="B559" t="s">
        <v>95</v>
      </c>
      <c r="C559">
        <v>0</v>
      </c>
      <c r="D559">
        <v>0</v>
      </c>
      <c r="E559">
        <v>1</v>
      </c>
    </row>
    <row r="560" spans="1:5" x14ac:dyDescent="0.3">
      <c r="A560">
        <v>95</v>
      </c>
      <c r="B560" t="s">
        <v>100</v>
      </c>
      <c r="C560">
        <v>1</v>
      </c>
      <c r="D560">
        <v>0</v>
      </c>
      <c r="E560">
        <v>1</v>
      </c>
    </row>
    <row r="561" spans="1:5" x14ac:dyDescent="0.3">
      <c r="A561">
        <v>95</v>
      </c>
      <c r="B561" t="s">
        <v>110</v>
      </c>
      <c r="C561">
        <v>2</v>
      </c>
      <c r="D561">
        <v>1</v>
      </c>
      <c r="E561">
        <v>1</v>
      </c>
    </row>
    <row r="562" spans="1:5" x14ac:dyDescent="0.3">
      <c r="A562">
        <v>96</v>
      </c>
      <c r="B562" t="s">
        <v>70</v>
      </c>
      <c r="C562">
        <v>1</v>
      </c>
      <c r="D562">
        <v>0</v>
      </c>
      <c r="E562">
        <v>1</v>
      </c>
    </row>
    <row r="563" spans="1:5" x14ac:dyDescent="0.3">
      <c r="A563">
        <v>96</v>
      </c>
      <c r="B563" t="s">
        <v>89</v>
      </c>
      <c r="C563">
        <v>1</v>
      </c>
      <c r="D563">
        <v>0</v>
      </c>
      <c r="E563">
        <v>1</v>
      </c>
    </row>
    <row r="564" spans="1:5" x14ac:dyDescent="0.3">
      <c r="A564">
        <v>96</v>
      </c>
      <c r="B564" t="s">
        <v>82</v>
      </c>
      <c r="C564">
        <v>0</v>
      </c>
      <c r="D564">
        <v>0</v>
      </c>
      <c r="E564">
        <v>1</v>
      </c>
    </row>
    <row r="565" spans="1:5" x14ac:dyDescent="0.3">
      <c r="A565">
        <v>96</v>
      </c>
      <c r="B565" t="s">
        <v>84</v>
      </c>
      <c r="C565">
        <v>3</v>
      </c>
      <c r="D565">
        <v>1</v>
      </c>
      <c r="E565">
        <v>1</v>
      </c>
    </row>
    <row r="566" spans="1:5" x14ac:dyDescent="0.3">
      <c r="A566">
        <v>96</v>
      </c>
      <c r="B566" t="s">
        <v>100</v>
      </c>
      <c r="C566">
        <v>1</v>
      </c>
      <c r="D566">
        <v>0</v>
      </c>
      <c r="E566">
        <v>1</v>
      </c>
    </row>
    <row r="567" spans="1:5" x14ac:dyDescent="0.3">
      <c r="A567">
        <v>96</v>
      </c>
      <c r="B567" t="s">
        <v>95</v>
      </c>
      <c r="C567">
        <v>1</v>
      </c>
      <c r="D567">
        <v>0</v>
      </c>
      <c r="E567">
        <v>1</v>
      </c>
    </row>
    <row r="568" spans="1:5" x14ac:dyDescent="0.3">
      <c r="A568">
        <v>97</v>
      </c>
      <c r="B568" t="s">
        <v>70</v>
      </c>
      <c r="C568">
        <v>0</v>
      </c>
      <c r="D568">
        <v>0</v>
      </c>
      <c r="E568">
        <v>1</v>
      </c>
    </row>
    <row r="569" spans="1:5" x14ac:dyDescent="0.3">
      <c r="A569">
        <v>97</v>
      </c>
      <c r="B569" t="s">
        <v>89</v>
      </c>
      <c r="C569">
        <v>2</v>
      </c>
      <c r="D569">
        <v>0</v>
      </c>
      <c r="E569">
        <v>1</v>
      </c>
    </row>
    <row r="570" spans="1:5" x14ac:dyDescent="0.3">
      <c r="A570">
        <v>97</v>
      </c>
      <c r="B570" t="s">
        <v>82</v>
      </c>
      <c r="C570">
        <v>0</v>
      </c>
      <c r="D570">
        <v>0</v>
      </c>
      <c r="E570">
        <v>1</v>
      </c>
    </row>
    <row r="571" spans="1:5" x14ac:dyDescent="0.3">
      <c r="A571">
        <v>97</v>
      </c>
      <c r="B571" t="s">
        <v>84</v>
      </c>
      <c r="C571">
        <v>0</v>
      </c>
      <c r="D571">
        <v>0</v>
      </c>
      <c r="E571">
        <v>1</v>
      </c>
    </row>
    <row r="572" spans="1:5" x14ac:dyDescent="0.3">
      <c r="A572">
        <v>97</v>
      </c>
      <c r="B572" t="s">
        <v>100</v>
      </c>
      <c r="C572">
        <v>0</v>
      </c>
      <c r="D572">
        <v>0</v>
      </c>
      <c r="E572">
        <v>1</v>
      </c>
    </row>
    <row r="573" spans="1:5" x14ac:dyDescent="0.3">
      <c r="A573">
        <v>97</v>
      </c>
      <c r="B573" t="s">
        <v>110</v>
      </c>
      <c r="C573">
        <v>0</v>
      </c>
      <c r="D573">
        <v>0</v>
      </c>
      <c r="E573">
        <v>1</v>
      </c>
    </row>
    <row r="574" spans="1:5" x14ac:dyDescent="0.3">
      <c r="A574">
        <v>97</v>
      </c>
      <c r="B574" t="s">
        <v>99</v>
      </c>
      <c r="C574">
        <v>2</v>
      </c>
      <c r="D574">
        <v>1</v>
      </c>
      <c r="E574">
        <v>1</v>
      </c>
    </row>
    <row r="575" spans="1:5" x14ac:dyDescent="0.3">
      <c r="A575">
        <v>98</v>
      </c>
      <c r="B575" t="s">
        <v>70</v>
      </c>
      <c r="C575">
        <v>0</v>
      </c>
      <c r="D575">
        <v>0</v>
      </c>
      <c r="E575">
        <v>1</v>
      </c>
    </row>
    <row r="576" spans="1:5" x14ac:dyDescent="0.3">
      <c r="A576">
        <v>98</v>
      </c>
      <c r="B576" t="s">
        <v>86</v>
      </c>
      <c r="C576">
        <v>0</v>
      </c>
      <c r="D576">
        <v>0</v>
      </c>
      <c r="E576">
        <v>1</v>
      </c>
    </row>
    <row r="577" spans="1:5" x14ac:dyDescent="0.3">
      <c r="A577">
        <v>98</v>
      </c>
      <c r="B577" t="s">
        <v>89</v>
      </c>
      <c r="C577">
        <v>1</v>
      </c>
      <c r="D577">
        <v>0</v>
      </c>
      <c r="E577">
        <v>1</v>
      </c>
    </row>
    <row r="578" spans="1:5" x14ac:dyDescent="0.3">
      <c r="A578">
        <v>98</v>
      </c>
      <c r="B578" t="s">
        <v>72</v>
      </c>
      <c r="C578">
        <v>1</v>
      </c>
      <c r="D578">
        <v>0</v>
      </c>
      <c r="E578">
        <v>1</v>
      </c>
    </row>
    <row r="579" spans="1:5" x14ac:dyDescent="0.3">
      <c r="A579">
        <v>98</v>
      </c>
      <c r="B579" t="s">
        <v>100</v>
      </c>
      <c r="C579">
        <v>4</v>
      </c>
      <c r="D579">
        <v>1</v>
      </c>
      <c r="E579">
        <v>1</v>
      </c>
    </row>
    <row r="580" spans="1:5" x14ac:dyDescent="0.3">
      <c r="A580">
        <v>98</v>
      </c>
      <c r="B580" t="s">
        <v>95</v>
      </c>
      <c r="C580">
        <v>0</v>
      </c>
      <c r="D580">
        <v>0</v>
      </c>
      <c r="E580">
        <v>1</v>
      </c>
    </row>
    <row r="581" spans="1:5" x14ac:dyDescent="0.3">
      <c r="A581">
        <v>100</v>
      </c>
      <c r="B581" t="s">
        <v>70</v>
      </c>
      <c r="C581">
        <v>0</v>
      </c>
      <c r="D581">
        <v>0</v>
      </c>
      <c r="E581">
        <v>1</v>
      </c>
    </row>
    <row r="582" spans="1:5" x14ac:dyDescent="0.3">
      <c r="A582">
        <v>100</v>
      </c>
      <c r="B582" t="s">
        <v>71</v>
      </c>
      <c r="C582">
        <v>1</v>
      </c>
      <c r="D582">
        <v>0</v>
      </c>
      <c r="E582">
        <v>1</v>
      </c>
    </row>
    <row r="583" spans="1:5" x14ac:dyDescent="0.3">
      <c r="A583">
        <v>100</v>
      </c>
      <c r="B583" t="s">
        <v>82</v>
      </c>
      <c r="C583">
        <v>1</v>
      </c>
      <c r="D583">
        <v>0</v>
      </c>
      <c r="E583">
        <v>1</v>
      </c>
    </row>
    <row r="584" spans="1:5" x14ac:dyDescent="0.3">
      <c r="A584">
        <v>100</v>
      </c>
      <c r="B584" t="s">
        <v>95</v>
      </c>
      <c r="C584">
        <v>0</v>
      </c>
      <c r="D584">
        <v>0</v>
      </c>
      <c r="E584">
        <v>1</v>
      </c>
    </row>
    <row r="585" spans="1:5" x14ac:dyDescent="0.3">
      <c r="A585">
        <v>100</v>
      </c>
      <c r="B585" t="s">
        <v>100</v>
      </c>
      <c r="C585">
        <v>5</v>
      </c>
      <c r="D585">
        <v>1</v>
      </c>
      <c r="E585">
        <v>1</v>
      </c>
    </row>
    <row r="586" spans="1:5" x14ac:dyDescent="0.3">
      <c r="A586">
        <v>100</v>
      </c>
      <c r="B586" t="s">
        <v>110</v>
      </c>
      <c r="C586">
        <v>1</v>
      </c>
      <c r="D586">
        <v>0</v>
      </c>
      <c r="E586">
        <v>1</v>
      </c>
    </row>
    <row r="587" spans="1:5" x14ac:dyDescent="0.3">
      <c r="A587">
        <v>100</v>
      </c>
      <c r="B587" t="s">
        <v>81</v>
      </c>
      <c r="C587">
        <v>0</v>
      </c>
      <c r="D587">
        <v>0</v>
      </c>
      <c r="E587">
        <v>1</v>
      </c>
    </row>
    <row r="588" spans="1:5" x14ac:dyDescent="0.3">
      <c r="A588">
        <v>101</v>
      </c>
      <c r="B588" t="s">
        <v>70</v>
      </c>
      <c r="C588">
        <v>0</v>
      </c>
      <c r="D588">
        <v>0</v>
      </c>
      <c r="E588">
        <v>1</v>
      </c>
    </row>
    <row r="589" spans="1:5" x14ac:dyDescent="0.3">
      <c r="A589">
        <v>101</v>
      </c>
      <c r="B589" t="s">
        <v>71</v>
      </c>
      <c r="C589">
        <v>2</v>
      </c>
      <c r="D589">
        <v>1</v>
      </c>
      <c r="E589">
        <v>1</v>
      </c>
    </row>
    <row r="590" spans="1:5" x14ac:dyDescent="0.3">
      <c r="A590">
        <v>101</v>
      </c>
      <c r="B590" t="s">
        <v>89</v>
      </c>
      <c r="C590">
        <v>0</v>
      </c>
      <c r="D590">
        <v>0</v>
      </c>
      <c r="E590">
        <v>1</v>
      </c>
    </row>
    <row r="591" spans="1:5" x14ac:dyDescent="0.3">
      <c r="A591">
        <v>101</v>
      </c>
      <c r="B591" t="s">
        <v>95</v>
      </c>
      <c r="C591">
        <v>1</v>
      </c>
      <c r="D591">
        <v>0</v>
      </c>
      <c r="E591">
        <v>1</v>
      </c>
    </row>
    <row r="592" spans="1:5" x14ac:dyDescent="0.3">
      <c r="A592">
        <v>101</v>
      </c>
      <c r="B592" t="s">
        <v>111</v>
      </c>
      <c r="C592">
        <v>0</v>
      </c>
      <c r="D592">
        <v>0</v>
      </c>
      <c r="E592">
        <v>1</v>
      </c>
    </row>
    <row r="593" spans="1:5" x14ac:dyDescent="0.3">
      <c r="A593">
        <v>102</v>
      </c>
      <c r="B593" t="s">
        <v>70</v>
      </c>
      <c r="C593">
        <v>0</v>
      </c>
      <c r="D593">
        <v>1</v>
      </c>
      <c r="E593">
        <v>1</v>
      </c>
    </row>
    <row r="594" spans="1:5" x14ac:dyDescent="0.3">
      <c r="A594">
        <v>102</v>
      </c>
      <c r="B594" t="s">
        <v>89</v>
      </c>
      <c r="C594">
        <v>0</v>
      </c>
      <c r="D594">
        <v>0</v>
      </c>
      <c r="E594">
        <v>1</v>
      </c>
    </row>
    <row r="595" spans="1:5" x14ac:dyDescent="0.3">
      <c r="A595">
        <v>102</v>
      </c>
      <c r="B595" t="s">
        <v>81</v>
      </c>
      <c r="C595">
        <v>0</v>
      </c>
      <c r="D595">
        <v>0</v>
      </c>
      <c r="E595">
        <v>1</v>
      </c>
    </row>
    <row r="596" spans="1:5" x14ac:dyDescent="0.3">
      <c r="A596">
        <v>102</v>
      </c>
      <c r="B596" t="s">
        <v>72</v>
      </c>
      <c r="C596">
        <v>2</v>
      </c>
      <c r="D596">
        <v>0</v>
      </c>
      <c r="E596">
        <v>1</v>
      </c>
    </row>
    <row r="597" spans="1:5" x14ac:dyDescent="0.3">
      <c r="A597">
        <v>102</v>
      </c>
      <c r="B597" t="s">
        <v>74</v>
      </c>
      <c r="C597">
        <v>0</v>
      </c>
      <c r="D597">
        <v>0</v>
      </c>
      <c r="E597">
        <v>1</v>
      </c>
    </row>
    <row r="598" spans="1:5" x14ac:dyDescent="0.3">
      <c r="A598">
        <v>102</v>
      </c>
      <c r="B598" t="s">
        <v>99</v>
      </c>
      <c r="C598">
        <v>3</v>
      </c>
      <c r="D598">
        <v>0</v>
      </c>
      <c r="E598">
        <v>1</v>
      </c>
    </row>
    <row r="599" spans="1:5" x14ac:dyDescent="0.3">
      <c r="A599">
        <v>102</v>
      </c>
      <c r="B599" t="s">
        <v>82</v>
      </c>
      <c r="C599">
        <v>2</v>
      </c>
      <c r="D599">
        <v>0</v>
      </c>
      <c r="E599">
        <v>1</v>
      </c>
    </row>
    <row r="600" spans="1:5" x14ac:dyDescent="0.3">
      <c r="A600">
        <v>103</v>
      </c>
      <c r="B600" t="s">
        <v>72</v>
      </c>
      <c r="C600">
        <v>0</v>
      </c>
      <c r="D600">
        <v>0</v>
      </c>
      <c r="E600">
        <v>1</v>
      </c>
    </row>
    <row r="601" spans="1:5" x14ac:dyDescent="0.3">
      <c r="A601">
        <v>103</v>
      </c>
      <c r="B601" t="s">
        <v>95</v>
      </c>
      <c r="C601">
        <v>0</v>
      </c>
      <c r="D601">
        <v>0</v>
      </c>
      <c r="E601">
        <v>1</v>
      </c>
    </row>
    <row r="602" spans="1:5" x14ac:dyDescent="0.3">
      <c r="A602">
        <v>103</v>
      </c>
      <c r="B602" t="s">
        <v>71</v>
      </c>
      <c r="C602">
        <v>3</v>
      </c>
      <c r="D602">
        <v>0</v>
      </c>
      <c r="E602">
        <v>1</v>
      </c>
    </row>
    <row r="603" spans="1:5" x14ac:dyDescent="0.3">
      <c r="A603">
        <v>103</v>
      </c>
      <c r="B603" t="s">
        <v>82</v>
      </c>
      <c r="C603">
        <v>0</v>
      </c>
      <c r="D603">
        <v>0</v>
      </c>
      <c r="E603">
        <v>1</v>
      </c>
    </row>
    <row r="604" spans="1:5" x14ac:dyDescent="0.3">
      <c r="A604">
        <v>103</v>
      </c>
      <c r="B604" t="s">
        <v>78</v>
      </c>
      <c r="C604">
        <v>0</v>
      </c>
      <c r="D604">
        <v>0</v>
      </c>
      <c r="E604">
        <v>1</v>
      </c>
    </row>
    <row r="605" spans="1:5" x14ac:dyDescent="0.3">
      <c r="A605">
        <v>103</v>
      </c>
      <c r="B605" t="s">
        <v>105</v>
      </c>
      <c r="C605">
        <v>2</v>
      </c>
      <c r="D605">
        <v>1</v>
      </c>
      <c r="E605">
        <v>1</v>
      </c>
    </row>
    <row r="606" spans="1:5" x14ac:dyDescent="0.3">
      <c r="A606">
        <v>103</v>
      </c>
      <c r="B606" t="s">
        <v>112</v>
      </c>
      <c r="C606">
        <v>0</v>
      </c>
      <c r="D606">
        <v>0</v>
      </c>
      <c r="E606">
        <v>1</v>
      </c>
    </row>
    <row r="607" spans="1:5" x14ac:dyDescent="0.3">
      <c r="A607">
        <v>104</v>
      </c>
      <c r="B607" t="s">
        <v>70</v>
      </c>
      <c r="C607">
        <v>0</v>
      </c>
      <c r="D607">
        <v>0</v>
      </c>
      <c r="E607">
        <v>1</v>
      </c>
    </row>
    <row r="608" spans="1:5" x14ac:dyDescent="0.3">
      <c r="A608">
        <v>104</v>
      </c>
      <c r="B608" t="s">
        <v>79</v>
      </c>
      <c r="C608">
        <v>0</v>
      </c>
      <c r="D608">
        <v>0</v>
      </c>
      <c r="E608">
        <v>1</v>
      </c>
    </row>
    <row r="609" spans="1:5" x14ac:dyDescent="0.3">
      <c r="A609">
        <v>104</v>
      </c>
      <c r="B609" t="s">
        <v>78</v>
      </c>
      <c r="C609">
        <v>1</v>
      </c>
      <c r="D609">
        <v>1</v>
      </c>
      <c r="E609">
        <v>1</v>
      </c>
    </row>
    <row r="610" spans="1:5" x14ac:dyDescent="0.3">
      <c r="A610">
        <v>104</v>
      </c>
      <c r="B610" t="s">
        <v>113</v>
      </c>
      <c r="C610">
        <v>2</v>
      </c>
      <c r="D610">
        <v>0</v>
      </c>
      <c r="E610">
        <v>1</v>
      </c>
    </row>
    <row r="611" spans="1:5" x14ac:dyDescent="0.3">
      <c r="A611">
        <v>105</v>
      </c>
      <c r="B611" t="s">
        <v>70</v>
      </c>
      <c r="C611">
        <v>0</v>
      </c>
      <c r="D611">
        <v>0</v>
      </c>
      <c r="E611">
        <v>1</v>
      </c>
    </row>
    <row r="612" spans="1:5" x14ac:dyDescent="0.3">
      <c r="A612">
        <v>105</v>
      </c>
      <c r="B612" t="s">
        <v>86</v>
      </c>
      <c r="C612">
        <v>0</v>
      </c>
      <c r="D612">
        <v>0</v>
      </c>
      <c r="E612">
        <v>1</v>
      </c>
    </row>
    <row r="613" spans="1:5" x14ac:dyDescent="0.3">
      <c r="A613">
        <v>105</v>
      </c>
      <c r="B613" t="s">
        <v>82</v>
      </c>
      <c r="C613">
        <v>1</v>
      </c>
      <c r="D613">
        <v>0</v>
      </c>
      <c r="E613">
        <v>1</v>
      </c>
    </row>
    <row r="614" spans="1:5" x14ac:dyDescent="0.3">
      <c r="A614">
        <v>105</v>
      </c>
      <c r="B614" t="s">
        <v>95</v>
      </c>
      <c r="C614">
        <v>0</v>
      </c>
      <c r="D614">
        <v>0</v>
      </c>
      <c r="E614">
        <v>1</v>
      </c>
    </row>
    <row r="615" spans="1:5" x14ac:dyDescent="0.3">
      <c r="A615">
        <v>105</v>
      </c>
      <c r="B615" t="s">
        <v>111</v>
      </c>
      <c r="C615">
        <v>1</v>
      </c>
      <c r="D615">
        <v>1</v>
      </c>
      <c r="E615">
        <v>1</v>
      </c>
    </row>
    <row r="616" spans="1:5" x14ac:dyDescent="0.3">
      <c r="A616">
        <v>105</v>
      </c>
      <c r="B616" t="s">
        <v>92</v>
      </c>
      <c r="C616">
        <v>2</v>
      </c>
      <c r="D616">
        <v>0</v>
      </c>
      <c r="E616">
        <v>1</v>
      </c>
    </row>
    <row r="617" spans="1:5" x14ac:dyDescent="0.3">
      <c r="A617">
        <v>106</v>
      </c>
      <c r="B617" t="s">
        <v>70</v>
      </c>
      <c r="C617">
        <v>0</v>
      </c>
      <c r="D617">
        <v>0</v>
      </c>
      <c r="E617">
        <v>1</v>
      </c>
    </row>
    <row r="618" spans="1:5" x14ac:dyDescent="0.3">
      <c r="A618">
        <v>106</v>
      </c>
      <c r="B618" t="s">
        <v>86</v>
      </c>
      <c r="C618">
        <v>1</v>
      </c>
      <c r="D618">
        <v>0</v>
      </c>
      <c r="E618">
        <v>1</v>
      </c>
    </row>
    <row r="619" spans="1:5" x14ac:dyDescent="0.3">
      <c r="A619">
        <v>106</v>
      </c>
      <c r="B619" t="s">
        <v>111</v>
      </c>
      <c r="C619">
        <v>0</v>
      </c>
      <c r="D619">
        <v>0</v>
      </c>
      <c r="E619">
        <v>1</v>
      </c>
    </row>
    <row r="620" spans="1:5" x14ac:dyDescent="0.3">
      <c r="A620">
        <v>106</v>
      </c>
      <c r="B620" t="s">
        <v>72</v>
      </c>
      <c r="C620">
        <v>0</v>
      </c>
      <c r="D620">
        <v>0</v>
      </c>
      <c r="E620">
        <v>1</v>
      </c>
    </row>
    <row r="621" spans="1:5" x14ac:dyDescent="0.3">
      <c r="A621">
        <v>106</v>
      </c>
      <c r="B621" t="s">
        <v>109</v>
      </c>
      <c r="C621">
        <v>1</v>
      </c>
      <c r="D621">
        <v>0</v>
      </c>
      <c r="E621">
        <v>1</v>
      </c>
    </row>
    <row r="622" spans="1:5" x14ac:dyDescent="0.3">
      <c r="A622">
        <v>106</v>
      </c>
      <c r="B622" t="s">
        <v>105</v>
      </c>
      <c r="C622">
        <v>2</v>
      </c>
      <c r="D622">
        <v>0</v>
      </c>
      <c r="E622">
        <v>1</v>
      </c>
    </row>
    <row r="623" spans="1:5" x14ac:dyDescent="0.3">
      <c r="A623">
        <v>107</v>
      </c>
      <c r="B623" t="s">
        <v>70</v>
      </c>
      <c r="C623">
        <v>0</v>
      </c>
      <c r="D623">
        <v>0</v>
      </c>
      <c r="E623">
        <v>1</v>
      </c>
    </row>
    <row r="624" spans="1:5" x14ac:dyDescent="0.3">
      <c r="A624">
        <v>107</v>
      </c>
      <c r="B624" t="s">
        <v>81</v>
      </c>
      <c r="C624">
        <v>1</v>
      </c>
      <c r="D624">
        <v>1</v>
      </c>
      <c r="E624">
        <v>1</v>
      </c>
    </row>
    <row r="625" spans="1:5" x14ac:dyDescent="0.3">
      <c r="A625">
        <v>107</v>
      </c>
      <c r="B625" t="s">
        <v>112</v>
      </c>
      <c r="C625">
        <v>0</v>
      </c>
      <c r="D625">
        <v>0</v>
      </c>
      <c r="E625">
        <v>1</v>
      </c>
    </row>
    <row r="626" spans="1:5" x14ac:dyDescent="0.3">
      <c r="A626">
        <v>107</v>
      </c>
      <c r="B626" t="s">
        <v>78</v>
      </c>
      <c r="C626">
        <v>1</v>
      </c>
      <c r="D626">
        <v>0</v>
      </c>
      <c r="E626">
        <v>1</v>
      </c>
    </row>
    <row r="627" spans="1:5" x14ac:dyDescent="0.3">
      <c r="A627">
        <v>107</v>
      </c>
      <c r="B627" t="s">
        <v>114</v>
      </c>
      <c r="C627">
        <v>1</v>
      </c>
      <c r="D627">
        <v>0</v>
      </c>
      <c r="E627">
        <v>1</v>
      </c>
    </row>
    <row r="628" spans="1:5" x14ac:dyDescent="0.3">
      <c r="A628">
        <v>107</v>
      </c>
      <c r="B628" t="s">
        <v>115</v>
      </c>
      <c r="C628">
        <v>2</v>
      </c>
      <c r="D628">
        <v>0</v>
      </c>
      <c r="E628">
        <v>1</v>
      </c>
    </row>
    <row r="629" spans="1:5" x14ac:dyDescent="0.3">
      <c r="A629">
        <v>108</v>
      </c>
      <c r="B629" t="s">
        <v>70</v>
      </c>
      <c r="C629">
        <v>0</v>
      </c>
      <c r="D629">
        <v>0</v>
      </c>
      <c r="E629">
        <v>1</v>
      </c>
    </row>
    <row r="630" spans="1:5" x14ac:dyDescent="0.3">
      <c r="A630">
        <v>108</v>
      </c>
      <c r="B630" t="s">
        <v>86</v>
      </c>
      <c r="C630">
        <v>0</v>
      </c>
      <c r="D630">
        <v>0</v>
      </c>
      <c r="E630">
        <v>1</v>
      </c>
    </row>
    <row r="631" spans="1:5" x14ac:dyDescent="0.3">
      <c r="A631">
        <v>108</v>
      </c>
      <c r="B631" t="s">
        <v>112</v>
      </c>
      <c r="C631">
        <v>0</v>
      </c>
      <c r="D631">
        <v>0</v>
      </c>
      <c r="E631">
        <v>1</v>
      </c>
    </row>
    <row r="632" spans="1:5" x14ac:dyDescent="0.3">
      <c r="A632">
        <v>108</v>
      </c>
      <c r="B632" t="s">
        <v>81</v>
      </c>
      <c r="C632">
        <v>0</v>
      </c>
      <c r="D632">
        <v>0</v>
      </c>
      <c r="E632">
        <v>1</v>
      </c>
    </row>
    <row r="633" spans="1:5" x14ac:dyDescent="0.3">
      <c r="A633">
        <v>108</v>
      </c>
      <c r="B633" t="s">
        <v>99</v>
      </c>
      <c r="C633">
        <v>4</v>
      </c>
      <c r="D633">
        <v>1</v>
      </c>
      <c r="E633">
        <v>1</v>
      </c>
    </row>
    <row r="634" spans="1:5" x14ac:dyDescent="0.3">
      <c r="A634">
        <v>109</v>
      </c>
      <c r="B634" t="s">
        <v>70</v>
      </c>
      <c r="C634">
        <v>0</v>
      </c>
      <c r="D634">
        <v>0</v>
      </c>
      <c r="E634">
        <v>1</v>
      </c>
    </row>
    <row r="635" spans="1:5" x14ac:dyDescent="0.3">
      <c r="A635">
        <v>109</v>
      </c>
      <c r="B635" t="s">
        <v>86</v>
      </c>
      <c r="C635">
        <v>0</v>
      </c>
      <c r="D635">
        <v>0</v>
      </c>
      <c r="E635">
        <v>1</v>
      </c>
    </row>
    <row r="636" spans="1:5" x14ac:dyDescent="0.3">
      <c r="A636">
        <v>109</v>
      </c>
      <c r="B636" t="s">
        <v>71</v>
      </c>
      <c r="C636">
        <v>0</v>
      </c>
      <c r="D636">
        <v>0</v>
      </c>
      <c r="E636">
        <v>1</v>
      </c>
    </row>
    <row r="637" spans="1:5" x14ac:dyDescent="0.3">
      <c r="A637">
        <v>109</v>
      </c>
      <c r="B637" t="s">
        <v>74</v>
      </c>
      <c r="C637">
        <v>0</v>
      </c>
      <c r="D637">
        <v>0</v>
      </c>
      <c r="E637">
        <v>1</v>
      </c>
    </row>
    <row r="638" spans="1:5" x14ac:dyDescent="0.3">
      <c r="A638">
        <v>109</v>
      </c>
      <c r="B638" t="s">
        <v>99</v>
      </c>
      <c r="C638">
        <v>3</v>
      </c>
      <c r="D638">
        <v>1</v>
      </c>
      <c r="E638">
        <v>1</v>
      </c>
    </row>
    <row r="639" spans="1:5" x14ac:dyDescent="0.3">
      <c r="A639">
        <v>109</v>
      </c>
      <c r="B639" t="s">
        <v>115</v>
      </c>
      <c r="C639">
        <v>0</v>
      </c>
      <c r="D639">
        <v>0</v>
      </c>
      <c r="E639">
        <v>1</v>
      </c>
    </row>
    <row r="640" spans="1:5" x14ac:dyDescent="0.3">
      <c r="A640">
        <v>110</v>
      </c>
      <c r="B640" t="s">
        <v>71</v>
      </c>
      <c r="C640">
        <v>1</v>
      </c>
      <c r="D640">
        <v>0</v>
      </c>
      <c r="E640">
        <v>1</v>
      </c>
    </row>
    <row r="641" spans="1:5" x14ac:dyDescent="0.3">
      <c r="A641">
        <v>110</v>
      </c>
      <c r="B641" t="s">
        <v>81</v>
      </c>
      <c r="C641">
        <v>0</v>
      </c>
      <c r="D641">
        <v>0</v>
      </c>
      <c r="E641">
        <v>1</v>
      </c>
    </row>
    <row r="642" spans="1:5" x14ac:dyDescent="0.3">
      <c r="A642">
        <v>110</v>
      </c>
      <c r="B642" t="s">
        <v>78</v>
      </c>
      <c r="C642">
        <v>3</v>
      </c>
      <c r="D642">
        <v>1</v>
      </c>
      <c r="E642">
        <v>1</v>
      </c>
    </row>
    <row r="643" spans="1:5" x14ac:dyDescent="0.3">
      <c r="A643">
        <v>110</v>
      </c>
      <c r="B643" t="s">
        <v>82</v>
      </c>
      <c r="C643">
        <v>0</v>
      </c>
      <c r="D643">
        <v>0</v>
      </c>
      <c r="E643">
        <v>1</v>
      </c>
    </row>
    <row r="644" spans="1:5" x14ac:dyDescent="0.3">
      <c r="A644">
        <v>110</v>
      </c>
      <c r="B644" t="s">
        <v>95</v>
      </c>
      <c r="C644">
        <v>1</v>
      </c>
      <c r="D644">
        <v>0</v>
      </c>
      <c r="E644">
        <v>1</v>
      </c>
    </row>
    <row r="645" spans="1:5" x14ac:dyDescent="0.3">
      <c r="A645">
        <v>110</v>
      </c>
      <c r="B645" t="s">
        <v>89</v>
      </c>
      <c r="C645">
        <v>2</v>
      </c>
      <c r="D645">
        <v>0</v>
      </c>
      <c r="E645">
        <v>1</v>
      </c>
    </row>
    <row r="646" spans="1:5" x14ac:dyDescent="0.3">
      <c r="A646">
        <v>111</v>
      </c>
      <c r="B646" t="s">
        <v>70</v>
      </c>
      <c r="C646">
        <v>0</v>
      </c>
      <c r="D646">
        <v>0</v>
      </c>
      <c r="E646">
        <v>1</v>
      </c>
    </row>
    <row r="647" spans="1:5" x14ac:dyDescent="0.3">
      <c r="A647">
        <v>111</v>
      </c>
      <c r="B647" t="s">
        <v>82</v>
      </c>
      <c r="C647">
        <v>0</v>
      </c>
      <c r="D647">
        <v>0</v>
      </c>
      <c r="E647">
        <v>1</v>
      </c>
    </row>
    <row r="648" spans="1:5" x14ac:dyDescent="0.3">
      <c r="A648">
        <v>111</v>
      </c>
      <c r="B648" t="s">
        <v>71</v>
      </c>
      <c r="C648">
        <v>0</v>
      </c>
      <c r="D648">
        <v>0</v>
      </c>
      <c r="E648">
        <v>1</v>
      </c>
    </row>
    <row r="649" spans="1:5" x14ac:dyDescent="0.3">
      <c r="A649">
        <v>111</v>
      </c>
      <c r="B649" t="s">
        <v>74</v>
      </c>
      <c r="C649">
        <v>1</v>
      </c>
      <c r="D649">
        <v>0</v>
      </c>
      <c r="E649">
        <v>1</v>
      </c>
    </row>
    <row r="650" spans="1:5" x14ac:dyDescent="0.3">
      <c r="A650">
        <v>111</v>
      </c>
      <c r="B650" t="s">
        <v>95</v>
      </c>
      <c r="C650">
        <v>0</v>
      </c>
      <c r="D650">
        <v>0</v>
      </c>
      <c r="E650">
        <v>1</v>
      </c>
    </row>
    <row r="651" spans="1:5" x14ac:dyDescent="0.3">
      <c r="A651">
        <v>111</v>
      </c>
      <c r="B651" t="s">
        <v>100</v>
      </c>
      <c r="C651">
        <v>1</v>
      </c>
      <c r="D651">
        <v>0</v>
      </c>
      <c r="E651">
        <v>1</v>
      </c>
    </row>
    <row r="652" spans="1:5" x14ac:dyDescent="0.3">
      <c r="A652">
        <v>111</v>
      </c>
      <c r="B652" t="s">
        <v>76</v>
      </c>
      <c r="C652">
        <v>2</v>
      </c>
      <c r="D652">
        <v>1</v>
      </c>
      <c r="E652">
        <v>1</v>
      </c>
    </row>
    <row r="653" spans="1:5" x14ac:dyDescent="0.3">
      <c r="A653">
        <v>112</v>
      </c>
      <c r="B653" t="s">
        <v>70</v>
      </c>
      <c r="C653">
        <v>0</v>
      </c>
      <c r="D653">
        <v>0</v>
      </c>
      <c r="E653">
        <v>1</v>
      </c>
    </row>
    <row r="654" spans="1:5" x14ac:dyDescent="0.3">
      <c r="A654">
        <v>112</v>
      </c>
      <c r="B654" t="s">
        <v>81</v>
      </c>
      <c r="C654">
        <v>0</v>
      </c>
      <c r="D654">
        <v>0</v>
      </c>
      <c r="E654">
        <v>1</v>
      </c>
    </row>
    <row r="655" spans="1:5" x14ac:dyDescent="0.3">
      <c r="A655">
        <v>112</v>
      </c>
      <c r="B655" t="s">
        <v>71</v>
      </c>
      <c r="C655">
        <v>0</v>
      </c>
      <c r="D655">
        <v>0</v>
      </c>
      <c r="E655">
        <v>1</v>
      </c>
    </row>
    <row r="656" spans="1:5" x14ac:dyDescent="0.3">
      <c r="A656">
        <v>112</v>
      </c>
      <c r="B656" t="s">
        <v>72</v>
      </c>
      <c r="C656">
        <v>0</v>
      </c>
      <c r="D656">
        <v>0</v>
      </c>
      <c r="E656">
        <v>1</v>
      </c>
    </row>
    <row r="657" spans="1:5" x14ac:dyDescent="0.3">
      <c r="A657">
        <v>112</v>
      </c>
      <c r="B657" t="s">
        <v>95</v>
      </c>
      <c r="C657">
        <v>3</v>
      </c>
      <c r="D657">
        <v>1</v>
      </c>
      <c r="E657">
        <v>1</v>
      </c>
    </row>
    <row r="658" spans="1:5" x14ac:dyDescent="0.3">
      <c r="A658">
        <v>112</v>
      </c>
      <c r="B658" t="s">
        <v>100</v>
      </c>
      <c r="C658">
        <v>3</v>
      </c>
      <c r="D658">
        <v>0</v>
      </c>
      <c r="E658">
        <v>1</v>
      </c>
    </row>
    <row r="659" spans="1:5" x14ac:dyDescent="0.3">
      <c r="A659">
        <v>112</v>
      </c>
      <c r="B659" t="s">
        <v>105</v>
      </c>
      <c r="C659">
        <v>1</v>
      </c>
      <c r="D659">
        <v>0</v>
      </c>
      <c r="E659">
        <v>1</v>
      </c>
    </row>
    <row r="660" spans="1:5" x14ac:dyDescent="0.3">
      <c r="A660">
        <v>113</v>
      </c>
      <c r="B660" t="s">
        <v>70</v>
      </c>
      <c r="C660">
        <v>0</v>
      </c>
      <c r="D660">
        <v>0</v>
      </c>
      <c r="E660">
        <v>1</v>
      </c>
    </row>
    <row r="661" spans="1:5" x14ac:dyDescent="0.3">
      <c r="A661">
        <v>113</v>
      </c>
      <c r="B661" t="s">
        <v>82</v>
      </c>
      <c r="C661">
        <v>0</v>
      </c>
      <c r="D661">
        <v>0</v>
      </c>
      <c r="E661">
        <v>1</v>
      </c>
    </row>
    <row r="662" spans="1:5" x14ac:dyDescent="0.3">
      <c r="A662">
        <v>113</v>
      </c>
      <c r="B662" t="s">
        <v>89</v>
      </c>
      <c r="C662">
        <v>3</v>
      </c>
      <c r="D662">
        <v>0</v>
      </c>
      <c r="E662">
        <v>1</v>
      </c>
    </row>
    <row r="663" spans="1:5" x14ac:dyDescent="0.3">
      <c r="A663">
        <v>113</v>
      </c>
      <c r="B663" t="s">
        <v>105</v>
      </c>
      <c r="C663">
        <v>3</v>
      </c>
      <c r="D663">
        <v>1</v>
      </c>
      <c r="E663">
        <v>1</v>
      </c>
    </row>
    <row r="664" spans="1:5" x14ac:dyDescent="0.3">
      <c r="A664">
        <v>113</v>
      </c>
      <c r="B664" t="s">
        <v>95</v>
      </c>
      <c r="C664">
        <v>1</v>
      </c>
      <c r="D664">
        <v>0</v>
      </c>
      <c r="E664">
        <v>1</v>
      </c>
    </row>
    <row r="665" spans="1:5" x14ac:dyDescent="0.3">
      <c r="A665">
        <v>113</v>
      </c>
      <c r="B665" t="s">
        <v>115</v>
      </c>
      <c r="C665">
        <v>0</v>
      </c>
      <c r="D665">
        <v>0</v>
      </c>
      <c r="E665">
        <v>1</v>
      </c>
    </row>
    <row r="666" spans="1:5" x14ac:dyDescent="0.3">
      <c r="A666">
        <v>113</v>
      </c>
      <c r="B666" t="s">
        <v>76</v>
      </c>
      <c r="C666">
        <v>2</v>
      </c>
      <c r="D666">
        <v>0</v>
      </c>
      <c r="E666">
        <v>1</v>
      </c>
    </row>
    <row r="667" spans="1:5" x14ac:dyDescent="0.3">
      <c r="A667">
        <v>114</v>
      </c>
      <c r="B667" t="s">
        <v>70</v>
      </c>
      <c r="C667">
        <v>0</v>
      </c>
      <c r="D667">
        <v>0</v>
      </c>
      <c r="E667">
        <v>1</v>
      </c>
    </row>
    <row r="668" spans="1:5" x14ac:dyDescent="0.3">
      <c r="A668">
        <v>114</v>
      </c>
      <c r="B668" t="s">
        <v>86</v>
      </c>
      <c r="C668">
        <v>2</v>
      </c>
      <c r="D668">
        <v>0</v>
      </c>
      <c r="E668">
        <v>1</v>
      </c>
    </row>
    <row r="669" spans="1:5" x14ac:dyDescent="0.3">
      <c r="A669">
        <v>114</v>
      </c>
      <c r="B669" t="s">
        <v>71</v>
      </c>
      <c r="C669">
        <v>4</v>
      </c>
      <c r="D669">
        <v>1</v>
      </c>
      <c r="E669">
        <v>1</v>
      </c>
    </row>
    <row r="670" spans="1:5" x14ac:dyDescent="0.3">
      <c r="A670">
        <v>114</v>
      </c>
      <c r="B670" t="s">
        <v>82</v>
      </c>
      <c r="C670">
        <v>2</v>
      </c>
      <c r="D670">
        <v>0</v>
      </c>
      <c r="E670">
        <v>1</v>
      </c>
    </row>
    <row r="671" spans="1:5" x14ac:dyDescent="0.3">
      <c r="A671">
        <v>114</v>
      </c>
      <c r="B671" t="s">
        <v>115</v>
      </c>
      <c r="C671">
        <v>1</v>
      </c>
      <c r="D671">
        <v>0</v>
      </c>
      <c r="E671">
        <v>1</v>
      </c>
    </row>
    <row r="672" spans="1:5" x14ac:dyDescent="0.3">
      <c r="A672">
        <v>114</v>
      </c>
      <c r="B672" t="s">
        <v>116</v>
      </c>
      <c r="C672">
        <v>1</v>
      </c>
      <c r="D672">
        <v>0</v>
      </c>
      <c r="E672">
        <v>1</v>
      </c>
    </row>
    <row r="673" spans="1:5" x14ac:dyDescent="0.3">
      <c r="A673">
        <v>115</v>
      </c>
      <c r="B673" t="s">
        <v>70</v>
      </c>
      <c r="C673">
        <v>0</v>
      </c>
      <c r="D673">
        <v>0</v>
      </c>
      <c r="E673">
        <v>1</v>
      </c>
    </row>
    <row r="674" spans="1:5" x14ac:dyDescent="0.3">
      <c r="A674">
        <v>115</v>
      </c>
      <c r="B674" t="s">
        <v>86</v>
      </c>
      <c r="C674">
        <v>0</v>
      </c>
      <c r="D674">
        <v>0</v>
      </c>
      <c r="E674">
        <v>1</v>
      </c>
    </row>
    <row r="675" spans="1:5" x14ac:dyDescent="0.3">
      <c r="A675">
        <v>115</v>
      </c>
      <c r="B675" t="s">
        <v>81</v>
      </c>
      <c r="C675">
        <v>0</v>
      </c>
      <c r="D675">
        <v>0</v>
      </c>
      <c r="E675">
        <v>1</v>
      </c>
    </row>
    <row r="676" spans="1:5" x14ac:dyDescent="0.3">
      <c r="A676">
        <v>115</v>
      </c>
      <c r="B676" t="s">
        <v>105</v>
      </c>
      <c r="C676">
        <v>3</v>
      </c>
      <c r="D676">
        <v>1</v>
      </c>
      <c r="E676">
        <v>1</v>
      </c>
    </row>
    <row r="677" spans="1:5" x14ac:dyDescent="0.3">
      <c r="A677">
        <v>115</v>
      </c>
      <c r="B677" t="s">
        <v>95</v>
      </c>
      <c r="C677">
        <v>0</v>
      </c>
      <c r="D677">
        <v>0</v>
      </c>
      <c r="E677">
        <v>1</v>
      </c>
    </row>
    <row r="678" spans="1:5" x14ac:dyDescent="0.3">
      <c r="A678">
        <v>115</v>
      </c>
      <c r="B678" t="s">
        <v>99</v>
      </c>
      <c r="C678">
        <v>2</v>
      </c>
      <c r="D678">
        <v>0</v>
      </c>
      <c r="E678">
        <v>1</v>
      </c>
    </row>
    <row r="679" spans="1:5" x14ac:dyDescent="0.3">
      <c r="A679">
        <v>115</v>
      </c>
      <c r="B679" t="s">
        <v>76</v>
      </c>
      <c r="C679">
        <v>2</v>
      </c>
      <c r="D679">
        <v>0</v>
      </c>
      <c r="E679">
        <v>1</v>
      </c>
    </row>
    <row r="680" spans="1:5" x14ac:dyDescent="0.3">
      <c r="A680">
        <v>116</v>
      </c>
      <c r="B680" t="s">
        <v>70</v>
      </c>
      <c r="C680">
        <v>0</v>
      </c>
      <c r="D680">
        <v>0</v>
      </c>
      <c r="E680">
        <v>1</v>
      </c>
    </row>
    <row r="681" spans="1:5" x14ac:dyDescent="0.3">
      <c r="A681">
        <v>116</v>
      </c>
      <c r="B681" t="s">
        <v>71</v>
      </c>
      <c r="C681">
        <v>0</v>
      </c>
      <c r="D681">
        <v>0</v>
      </c>
      <c r="E681">
        <v>1</v>
      </c>
    </row>
    <row r="682" spans="1:5" x14ac:dyDescent="0.3">
      <c r="A682">
        <v>116</v>
      </c>
      <c r="B682" t="s">
        <v>89</v>
      </c>
      <c r="C682">
        <v>0</v>
      </c>
      <c r="D682">
        <v>0</v>
      </c>
      <c r="E682">
        <v>1</v>
      </c>
    </row>
    <row r="683" spans="1:5" x14ac:dyDescent="0.3">
      <c r="A683">
        <v>116</v>
      </c>
      <c r="B683" t="s">
        <v>105</v>
      </c>
      <c r="C683">
        <v>2</v>
      </c>
      <c r="D683">
        <v>1</v>
      </c>
      <c r="E683">
        <v>1</v>
      </c>
    </row>
    <row r="684" spans="1:5" x14ac:dyDescent="0.3">
      <c r="A684">
        <v>117</v>
      </c>
      <c r="B684" t="s">
        <v>70</v>
      </c>
      <c r="C684">
        <v>0</v>
      </c>
      <c r="D684">
        <v>0</v>
      </c>
      <c r="E684">
        <v>1</v>
      </c>
    </row>
    <row r="685" spans="1:5" x14ac:dyDescent="0.3">
      <c r="A685">
        <v>117</v>
      </c>
      <c r="B685" t="s">
        <v>71</v>
      </c>
      <c r="C685">
        <v>1</v>
      </c>
      <c r="D685">
        <v>0</v>
      </c>
      <c r="E685">
        <v>1</v>
      </c>
    </row>
    <row r="686" spans="1:5" x14ac:dyDescent="0.3">
      <c r="A686">
        <v>117</v>
      </c>
      <c r="B686" t="s">
        <v>74</v>
      </c>
      <c r="C686">
        <v>2</v>
      </c>
      <c r="D686">
        <v>1</v>
      </c>
      <c r="E686">
        <v>1</v>
      </c>
    </row>
    <row r="687" spans="1:5" x14ac:dyDescent="0.3">
      <c r="A687">
        <v>117</v>
      </c>
      <c r="B687" t="s">
        <v>76</v>
      </c>
      <c r="C687">
        <v>2</v>
      </c>
      <c r="D687">
        <v>0</v>
      </c>
      <c r="E687">
        <v>1</v>
      </c>
    </row>
    <row r="688" spans="1:5" x14ac:dyDescent="0.3">
      <c r="A688">
        <v>118</v>
      </c>
      <c r="B688" t="s">
        <v>70</v>
      </c>
      <c r="C688">
        <v>1</v>
      </c>
      <c r="D688">
        <v>0</v>
      </c>
      <c r="E688">
        <v>1</v>
      </c>
    </row>
    <row r="689" spans="1:5" x14ac:dyDescent="0.3">
      <c r="A689">
        <v>118</v>
      </c>
      <c r="B689" t="s">
        <v>82</v>
      </c>
      <c r="C689">
        <v>1</v>
      </c>
      <c r="D689">
        <v>0</v>
      </c>
      <c r="E689">
        <v>1</v>
      </c>
    </row>
    <row r="690" spans="1:5" x14ac:dyDescent="0.3">
      <c r="A690">
        <v>118</v>
      </c>
      <c r="B690" t="s">
        <v>95</v>
      </c>
      <c r="C690">
        <v>5</v>
      </c>
      <c r="D690">
        <v>0</v>
      </c>
      <c r="E690">
        <v>1</v>
      </c>
    </row>
    <row r="691" spans="1:5" x14ac:dyDescent="0.3">
      <c r="A691">
        <v>118</v>
      </c>
      <c r="B691" t="s">
        <v>105</v>
      </c>
      <c r="C691">
        <v>7</v>
      </c>
      <c r="D691">
        <v>1</v>
      </c>
      <c r="E691">
        <v>1</v>
      </c>
    </row>
    <row r="692" spans="1:5" x14ac:dyDescent="0.3">
      <c r="A692">
        <v>118</v>
      </c>
      <c r="B692" t="s">
        <v>99</v>
      </c>
      <c r="C692">
        <v>5</v>
      </c>
      <c r="D692">
        <v>0</v>
      </c>
      <c r="E692">
        <v>1</v>
      </c>
    </row>
    <row r="693" spans="1:5" x14ac:dyDescent="0.3">
      <c r="A693">
        <v>119</v>
      </c>
      <c r="B693" t="s">
        <v>81</v>
      </c>
      <c r="C693">
        <v>0</v>
      </c>
      <c r="D693">
        <v>1</v>
      </c>
      <c r="E693">
        <v>1</v>
      </c>
    </row>
    <row r="694" spans="1:5" x14ac:dyDescent="0.3">
      <c r="A694">
        <v>119</v>
      </c>
      <c r="B694" t="s">
        <v>82</v>
      </c>
      <c r="C694">
        <v>0</v>
      </c>
      <c r="D694">
        <v>0</v>
      </c>
      <c r="E694">
        <v>1</v>
      </c>
    </row>
    <row r="695" spans="1:5" x14ac:dyDescent="0.3">
      <c r="A695">
        <v>119</v>
      </c>
      <c r="B695" t="s">
        <v>71</v>
      </c>
      <c r="C695">
        <v>0</v>
      </c>
      <c r="D695">
        <v>0</v>
      </c>
      <c r="E695">
        <v>1</v>
      </c>
    </row>
    <row r="696" spans="1:5" x14ac:dyDescent="0.3">
      <c r="A696">
        <v>119</v>
      </c>
      <c r="B696" t="s">
        <v>78</v>
      </c>
      <c r="C696">
        <v>1</v>
      </c>
      <c r="D696">
        <v>0</v>
      </c>
      <c r="E696">
        <v>1</v>
      </c>
    </row>
    <row r="697" spans="1:5" x14ac:dyDescent="0.3">
      <c r="A697">
        <v>120</v>
      </c>
      <c r="B697" t="s">
        <v>70</v>
      </c>
      <c r="C697">
        <v>0</v>
      </c>
      <c r="D697">
        <v>0</v>
      </c>
      <c r="E697">
        <v>1</v>
      </c>
    </row>
    <row r="698" spans="1:5" x14ac:dyDescent="0.3">
      <c r="A698">
        <v>120</v>
      </c>
      <c r="B698" t="s">
        <v>86</v>
      </c>
      <c r="C698">
        <v>1</v>
      </c>
      <c r="D698">
        <v>1</v>
      </c>
      <c r="E698">
        <v>1</v>
      </c>
    </row>
    <row r="699" spans="1:5" x14ac:dyDescent="0.3">
      <c r="A699">
        <v>120</v>
      </c>
      <c r="B699" t="s">
        <v>71</v>
      </c>
      <c r="C699">
        <v>0</v>
      </c>
      <c r="D699">
        <v>0</v>
      </c>
      <c r="E699">
        <v>1</v>
      </c>
    </row>
    <row r="700" spans="1:5" x14ac:dyDescent="0.3">
      <c r="A700">
        <v>120</v>
      </c>
      <c r="B700" t="s">
        <v>95</v>
      </c>
      <c r="C700">
        <v>2</v>
      </c>
      <c r="D700">
        <v>0</v>
      </c>
      <c r="E700">
        <v>1</v>
      </c>
    </row>
    <row r="701" spans="1:5" x14ac:dyDescent="0.3">
      <c r="A701">
        <v>120</v>
      </c>
      <c r="B701" t="s">
        <v>82</v>
      </c>
      <c r="C701">
        <v>0</v>
      </c>
      <c r="D701">
        <v>0</v>
      </c>
      <c r="E701">
        <v>1</v>
      </c>
    </row>
    <row r="702" spans="1:5" x14ac:dyDescent="0.3">
      <c r="A702">
        <v>120</v>
      </c>
      <c r="B702" t="s">
        <v>99</v>
      </c>
      <c r="C702">
        <v>0</v>
      </c>
      <c r="D702">
        <v>0</v>
      </c>
      <c r="E702">
        <v>1</v>
      </c>
    </row>
    <row r="703" spans="1:5" x14ac:dyDescent="0.3">
      <c r="A703">
        <v>120</v>
      </c>
      <c r="B703" t="s">
        <v>76</v>
      </c>
      <c r="C703">
        <v>2</v>
      </c>
      <c r="D703">
        <v>0</v>
      </c>
      <c r="E703">
        <v>1</v>
      </c>
    </row>
    <row r="704" spans="1:5" x14ac:dyDescent="0.3">
      <c r="A704">
        <v>121</v>
      </c>
      <c r="B704" t="s">
        <v>70</v>
      </c>
      <c r="C704">
        <v>0</v>
      </c>
      <c r="D704">
        <v>0</v>
      </c>
      <c r="E704">
        <v>1</v>
      </c>
    </row>
    <row r="705" spans="1:5" x14ac:dyDescent="0.3">
      <c r="A705">
        <v>121</v>
      </c>
      <c r="B705" t="s">
        <v>86</v>
      </c>
      <c r="C705">
        <v>0</v>
      </c>
      <c r="D705">
        <v>0</v>
      </c>
      <c r="E705">
        <v>1</v>
      </c>
    </row>
    <row r="706" spans="1:5" x14ac:dyDescent="0.3">
      <c r="A706">
        <v>121</v>
      </c>
      <c r="B706" t="s">
        <v>71</v>
      </c>
      <c r="C706">
        <v>1</v>
      </c>
      <c r="D706">
        <v>0</v>
      </c>
      <c r="E706">
        <v>1</v>
      </c>
    </row>
    <row r="707" spans="1:5" x14ac:dyDescent="0.3">
      <c r="A707">
        <v>121</v>
      </c>
      <c r="B707" t="s">
        <v>95</v>
      </c>
      <c r="C707">
        <v>1</v>
      </c>
      <c r="D707">
        <v>0</v>
      </c>
      <c r="E707">
        <v>1</v>
      </c>
    </row>
    <row r="708" spans="1:5" x14ac:dyDescent="0.3">
      <c r="A708">
        <v>121</v>
      </c>
      <c r="B708" t="s">
        <v>105</v>
      </c>
      <c r="C708">
        <v>3</v>
      </c>
      <c r="D708">
        <v>0</v>
      </c>
      <c r="E708">
        <v>1</v>
      </c>
    </row>
    <row r="709" spans="1:5" x14ac:dyDescent="0.3">
      <c r="A709">
        <v>121</v>
      </c>
      <c r="B709" t="s">
        <v>100</v>
      </c>
      <c r="C709">
        <v>5</v>
      </c>
      <c r="D709">
        <v>1</v>
      </c>
      <c r="E709">
        <v>1</v>
      </c>
    </row>
    <row r="710" spans="1:5" x14ac:dyDescent="0.3">
      <c r="A710">
        <v>121</v>
      </c>
      <c r="B710" t="s">
        <v>76</v>
      </c>
      <c r="C710">
        <v>3</v>
      </c>
      <c r="D710">
        <v>0</v>
      </c>
      <c r="E710">
        <v>1</v>
      </c>
    </row>
    <row r="711" spans="1:5" x14ac:dyDescent="0.3">
      <c r="A711">
        <v>122</v>
      </c>
      <c r="B711" t="s">
        <v>70</v>
      </c>
      <c r="C711">
        <v>0</v>
      </c>
      <c r="D711">
        <v>0</v>
      </c>
      <c r="E711">
        <v>1</v>
      </c>
    </row>
    <row r="712" spans="1:5" x14ac:dyDescent="0.3">
      <c r="A712">
        <v>122</v>
      </c>
      <c r="B712" t="s">
        <v>86</v>
      </c>
      <c r="C712">
        <v>1</v>
      </c>
      <c r="D712">
        <v>0</v>
      </c>
      <c r="E712">
        <v>1</v>
      </c>
    </row>
    <row r="713" spans="1:5" x14ac:dyDescent="0.3">
      <c r="A713">
        <v>122</v>
      </c>
      <c r="B713" t="s">
        <v>81</v>
      </c>
      <c r="C713">
        <v>0</v>
      </c>
      <c r="D713">
        <v>0</v>
      </c>
      <c r="E713">
        <v>1</v>
      </c>
    </row>
    <row r="714" spans="1:5" x14ac:dyDescent="0.3">
      <c r="A714">
        <v>122</v>
      </c>
      <c r="B714" t="s">
        <v>105</v>
      </c>
      <c r="C714">
        <v>7</v>
      </c>
      <c r="D714">
        <v>0</v>
      </c>
      <c r="E714">
        <v>1</v>
      </c>
    </row>
    <row r="715" spans="1:5" x14ac:dyDescent="0.3">
      <c r="A715">
        <v>122</v>
      </c>
      <c r="B715" t="s">
        <v>72</v>
      </c>
      <c r="C715">
        <v>1</v>
      </c>
      <c r="D715">
        <v>0</v>
      </c>
      <c r="E715">
        <v>1</v>
      </c>
    </row>
    <row r="716" spans="1:5" x14ac:dyDescent="0.3">
      <c r="A716">
        <v>122</v>
      </c>
      <c r="B716" t="s">
        <v>99</v>
      </c>
      <c r="C716">
        <v>6</v>
      </c>
      <c r="D716">
        <v>1</v>
      </c>
      <c r="E716">
        <v>1</v>
      </c>
    </row>
    <row r="717" spans="1:5" x14ac:dyDescent="0.3">
      <c r="A717">
        <v>122</v>
      </c>
      <c r="B717" t="s">
        <v>76</v>
      </c>
      <c r="C717">
        <v>3</v>
      </c>
      <c r="D717">
        <v>0</v>
      </c>
      <c r="E717">
        <v>1</v>
      </c>
    </row>
    <row r="718" spans="1:5" x14ac:dyDescent="0.3">
      <c r="A718">
        <v>123</v>
      </c>
      <c r="B718" t="s">
        <v>70</v>
      </c>
      <c r="C718">
        <v>0</v>
      </c>
      <c r="D718">
        <v>0</v>
      </c>
      <c r="E718">
        <v>1</v>
      </c>
    </row>
    <row r="719" spans="1:5" x14ac:dyDescent="0.3">
      <c r="A719">
        <v>123</v>
      </c>
      <c r="B719" t="s">
        <v>86</v>
      </c>
      <c r="C719">
        <v>0</v>
      </c>
      <c r="D719">
        <v>0</v>
      </c>
      <c r="E719">
        <v>1</v>
      </c>
    </row>
    <row r="720" spans="1:5" x14ac:dyDescent="0.3">
      <c r="A720">
        <v>123</v>
      </c>
      <c r="B720" t="s">
        <v>81</v>
      </c>
      <c r="C720">
        <v>1</v>
      </c>
      <c r="D720">
        <v>0</v>
      </c>
      <c r="E720">
        <v>1</v>
      </c>
    </row>
    <row r="721" spans="1:5" x14ac:dyDescent="0.3">
      <c r="A721">
        <v>123</v>
      </c>
      <c r="B721" t="s">
        <v>95</v>
      </c>
      <c r="C721">
        <v>0</v>
      </c>
      <c r="D721">
        <v>0</v>
      </c>
      <c r="E721">
        <v>1</v>
      </c>
    </row>
    <row r="722" spans="1:5" x14ac:dyDescent="0.3">
      <c r="A722">
        <v>123</v>
      </c>
      <c r="B722" t="s">
        <v>105</v>
      </c>
      <c r="C722">
        <v>0</v>
      </c>
      <c r="D722">
        <v>0</v>
      </c>
      <c r="E722">
        <v>1</v>
      </c>
    </row>
    <row r="723" spans="1:5" x14ac:dyDescent="0.3">
      <c r="A723">
        <v>123</v>
      </c>
      <c r="B723" t="s">
        <v>74</v>
      </c>
      <c r="C723">
        <v>0</v>
      </c>
      <c r="D723">
        <v>1</v>
      </c>
      <c r="E723">
        <v>1</v>
      </c>
    </row>
    <row r="724" spans="1:5" x14ac:dyDescent="0.3">
      <c r="A724">
        <v>124</v>
      </c>
      <c r="B724" t="s">
        <v>70</v>
      </c>
      <c r="C724">
        <v>0</v>
      </c>
      <c r="D724">
        <v>0</v>
      </c>
      <c r="E724">
        <v>1</v>
      </c>
    </row>
    <row r="725" spans="1:5" x14ac:dyDescent="0.3">
      <c r="A725">
        <v>124</v>
      </c>
      <c r="B725" t="s">
        <v>84</v>
      </c>
      <c r="C725">
        <v>0</v>
      </c>
      <c r="D725">
        <v>1</v>
      </c>
      <c r="E725">
        <v>1</v>
      </c>
    </row>
    <row r="726" spans="1:5" x14ac:dyDescent="0.3">
      <c r="A726">
        <v>124</v>
      </c>
      <c r="B726" t="s">
        <v>71</v>
      </c>
      <c r="C726">
        <v>0</v>
      </c>
      <c r="D726">
        <v>0</v>
      </c>
      <c r="E726">
        <v>1</v>
      </c>
    </row>
    <row r="727" spans="1:5" x14ac:dyDescent="0.3">
      <c r="A727">
        <v>124</v>
      </c>
      <c r="B727" t="s">
        <v>95</v>
      </c>
      <c r="C727">
        <v>1</v>
      </c>
      <c r="D727">
        <v>0</v>
      </c>
      <c r="E727">
        <v>1</v>
      </c>
    </row>
    <row r="728" spans="1:5" x14ac:dyDescent="0.3">
      <c r="A728">
        <v>124</v>
      </c>
      <c r="B728" t="s">
        <v>105</v>
      </c>
      <c r="C728">
        <v>0</v>
      </c>
      <c r="D728">
        <v>0</v>
      </c>
      <c r="E728">
        <v>1</v>
      </c>
    </row>
    <row r="729" spans="1:5" x14ac:dyDescent="0.3">
      <c r="A729">
        <v>124</v>
      </c>
      <c r="B729" t="s">
        <v>100</v>
      </c>
      <c r="C729">
        <v>0</v>
      </c>
      <c r="D729">
        <v>0</v>
      </c>
      <c r="E729">
        <v>1</v>
      </c>
    </row>
    <row r="730" spans="1:5" x14ac:dyDescent="0.3">
      <c r="A730">
        <v>124</v>
      </c>
      <c r="B730" t="s">
        <v>99</v>
      </c>
      <c r="C730">
        <v>2</v>
      </c>
      <c r="D730">
        <v>0</v>
      </c>
      <c r="E730">
        <v>1</v>
      </c>
    </row>
    <row r="731" spans="1:5" x14ac:dyDescent="0.3">
      <c r="A731">
        <v>125</v>
      </c>
      <c r="B731" t="s">
        <v>70</v>
      </c>
      <c r="C731">
        <v>0</v>
      </c>
      <c r="D731">
        <v>0</v>
      </c>
      <c r="E731">
        <v>1</v>
      </c>
    </row>
    <row r="732" spans="1:5" x14ac:dyDescent="0.3">
      <c r="A732">
        <v>125</v>
      </c>
      <c r="B732" t="s">
        <v>86</v>
      </c>
      <c r="C732">
        <v>0</v>
      </c>
      <c r="D732">
        <v>0</v>
      </c>
      <c r="E732">
        <v>1</v>
      </c>
    </row>
    <row r="733" spans="1:5" x14ac:dyDescent="0.3">
      <c r="A733">
        <v>125</v>
      </c>
      <c r="B733" t="s">
        <v>81</v>
      </c>
      <c r="C733">
        <v>0</v>
      </c>
      <c r="D733">
        <v>0</v>
      </c>
      <c r="E733">
        <v>1</v>
      </c>
    </row>
    <row r="734" spans="1:5" x14ac:dyDescent="0.3">
      <c r="A734">
        <v>125</v>
      </c>
      <c r="B734" t="s">
        <v>89</v>
      </c>
      <c r="C734">
        <v>2</v>
      </c>
      <c r="D734">
        <v>0</v>
      </c>
      <c r="E734">
        <v>1</v>
      </c>
    </row>
    <row r="735" spans="1:5" x14ac:dyDescent="0.3">
      <c r="A735">
        <v>125</v>
      </c>
      <c r="B735" t="s">
        <v>100</v>
      </c>
      <c r="C735">
        <v>2</v>
      </c>
      <c r="D735">
        <v>1</v>
      </c>
      <c r="E735">
        <v>1</v>
      </c>
    </row>
    <row r="736" spans="1:5" x14ac:dyDescent="0.3">
      <c r="A736">
        <v>126</v>
      </c>
      <c r="B736" t="s">
        <v>70</v>
      </c>
      <c r="C736">
        <v>0</v>
      </c>
      <c r="D736">
        <v>0</v>
      </c>
      <c r="E736">
        <v>1</v>
      </c>
    </row>
    <row r="737" spans="1:5" x14ac:dyDescent="0.3">
      <c r="A737">
        <v>126</v>
      </c>
      <c r="B737" t="s">
        <v>86</v>
      </c>
      <c r="C737">
        <v>0</v>
      </c>
      <c r="D737">
        <v>0</v>
      </c>
      <c r="E737">
        <v>1</v>
      </c>
    </row>
    <row r="738" spans="1:5" x14ac:dyDescent="0.3">
      <c r="A738">
        <v>126</v>
      </c>
      <c r="B738" t="s">
        <v>71</v>
      </c>
      <c r="C738">
        <v>1</v>
      </c>
      <c r="D738">
        <v>0</v>
      </c>
      <c r="E738">
        <v>1</v>
      </c>
    </row>
    <row r="739" spans="1:5" x14ac:dyDescent="0.3">
      <c r="A739">
        <v>126</v>
      </c>
      <c r="B739" t="s">
        <v>95</v>
      </c>
      <c r="C739">
        <v>8</v>
      </c>
      <c r="D739">
        <v>1</v>
      </c>
      <c r="E739">
        <v>1</v>
      </c>
    </row>
    <row r="740" spans="1:5" x14ac:dyDescent="0.3">
      <c r="A740">
        <v>126</v>
      </c>
      <c r="B740" t="s">
        <v>105</v>
      </c>
      <c r="C740">
        <v>0</v>
      </c>
      <c r="D740">
        <v>0</v>
      </c>
      <c r="E740">
        <v>1</v>
      </c>
    </row>
    <row r="741" spans="1:5" x14ac:dyDescent="0.3">
      <c r="A741">
        <v>126</v>
      </c>
      <c r="B741" t="s">
        <v>99</v>
      </c>
      <c r="C741">
        <v>6</v>
      </c>
      <c r="D741">
        <v>0</v>
      </c>
      <c r="E741">
        <v>1</v>
      </c>
    </row>
    <row r="742" spans="1:5" x14ac:dyDescent="0.3">
      <c r="A742">
        <v>127</v>
      </c>
      <c r="B742" t="s">
        <v>70</v>
      </c>
      <c r="C742">
        <v>0</v>
      </c>
      <c r="D742">
        <v>0</v>
      </c>
      <c r="E742">
        <v>1</v>
      </c>
    </row>
    <row r="743" spans="1:5" x14ac:dyDescent="0.3">
      <c r="A743">
        <v>127</v>
      </c>
      <c r="B743" t="s">
        <v>86</v>
      </c>
      <c r="C743">
        <v>1</v>
      </c>
      <c r="D743">
        <v>1</v>
      </c>
      <c r="E743">
        <v>1</v>
      </c>
    </row>
    <row r="744" spans="1:5" x14ac:dyDescent="0.3">
      <c r="A744">
        <v>127</v>
      </c>
      <c r="B744" t="s">
        <v>71</v>
      </c>
      <c r="C744">
        <v>2</v>
      </c>
      <c r="D744">
        <v>0</v>
      </c>
      <c r="E744">
        <v>1</v>
      </c>
    </row>
    <row r="745" spans="1:5" x14ac:dyDescent="0.3">
      <c r="A745">
        <v>127</v>
      </c>
      <c r="B745" t="s">
        <v>72</v>
      </c>
      <c r="C745">
        <v>1</v>
      </c>
      <c r="D745">
        <v>0</v>
      </c>
      <c r="E745">
        <v>1</v>
      </c>
    </row>
    <row r="746" spans="1:5" x14ac:dyDescent="0.3">
      <c r="A746">
        <v>127</v>
      </c>
      <c r="B746" t="s">
        <v>100</v>
      </c>
      <c r="C746">
        <v>1</v>
      </c>
      <c r="D746">
        <v>0</v>
      </c>
      <c r="E746">
        <v>1</v>
      </c>
    </row>
    <row r="747" spans="1:5" x14ac:dyDescent="0.3">
      <c r="A747">
        <v>127</v>
      </c>
      <c r="B747" t="s">
        <v>99</v>
      </c>
      <c r="C747">
        <v>2</v>
      </c>
      <c r="D747">
        <v>0</v>
      </c>
      <c r="E747">
        <v>1</v>
      </c>
    </row>
    <row r="748" spans="1:5" x14ac:dyDescent="0.3">
      <c r="A748">
        <v>128</v>
      </c>
      <c r="B748" t="s">
        <v>70</v>
      </c>
      <c r="C748">
        <v>0</v>
      </c>
      <c r="D748">
        <v>0</v>
      </c>
      <c r="E748">
        <v>1</v>
      </c>
    </row>
    <row r="749" spans="1:5" x14ac:dyDescent="0.3">
      <c r="A749">
        <v>128</v>
      </c>
      <c r="B749" t="s">
        <v>86</v>
      </c>
      <c r="C749">
        <v>1</v>
      </c>
      <c r="D749">
        <v>0</v>
      </c>
      <c r="E749">
        <v>1</v>
      </c>
    </row>
    <row r="750" spans="1:5" x14ac:dyDescent="0.3">
      <c r="A750">
        <v>128</v>
      </c>
      <c r="B750" t="s">
        <v>71</v>
      </c>
      <c r="C750">
        <v>0</v>
      </c>
      <c r="D750">
        <v>1</v>
      </c>
      <c r="E750">
        <v>1</v>
      </c>
    </row>
    <row r="751" spans="1:5" x14ac:dyDescent="0.3">
      <c r="A751">
        <v>128</v>
      </c>
      <c r="B751" t="s">
        <v>95</v>
      </c>
      <c r="C751">
        <v>0</v>
      </c>
      <c r="D751">
        <v>0</v>
      </c>
      <c r="E751">
        <v>1</v>
      </c>
    </row>
    <row r="752" spans="1:5" x14ac:dyDescent="0.3">
      <c r="A752">
        <v>128</v>
      </c>
      <c r="B752" t="s">
        <v>100</v>
      </c>
      <c r="C752">
        <v>2</v>
      </c>
      <c r="D752">
        <v>0</v>
      </c>
      <c r="E752">
        <v>1</v>
      </c>
    </row>
    <row r="753" spans="1:5" x14ac:dyDescent="0.3">
      <c r="A753">
        <v>128</v>
      </c>
      <c r="B753" t="s">
        <v>99</v>
      </c>
      <c r="C753">
        <v>1</v>
      </c>
      <c r="D753">
        <v>0</v>
      </c>
      <c r="E753">
        <v>1</v>
      </c>
    </row>
    <row r="754" spans="1:5" x14ac:dyDescent="0.3">
      <c r="A754">
        <v>129</v>
      </c>
      <c r="B754" t="s">
        <v>70</v>
      </c>
      <c r="C754">
        <v>0</v>
      </c>
      <c r="D754">
        <v>0</v>
      </c>
      <c r="E754">
        <v>1</v>
      </c>
    </row>
    <row r="755" spans="1:5" x14ac:dyDescent="0.3">
      <c r="A755">
        <v>129</v>
      </c>
      <c r="B755" t="s">
        <v>79</v>
      </c>
      <c r="C755">
        <v>1</v>
      </c>
      <c r="D755">
        <v>0</v>
      </c>
      <c r="E755">
        <v>1</v>
      </c>
    </row>
    <row r="756" spans="1:5" x14ac:dyDescent="0.3">
      <c r="A756">
        <v>129</v>
      </c>
      <c r="B756" t="s">
        <v>112</v>
      </c>
      <c r="C756">
        <v>0</v>
      </c>
      <c r="D756">
        <v>0</v>
      </c>
      <c r="E756">
        <v>1</v>
      </c>
    </row>
    <row r="757" spans="1:5" x14ac:dyDescent="0.3">
      <c r="A757">
        <v>129</v>
      </c>
      <c r="B757" t="s">
        <v>95</v>
      </c>
      <c r="C757">
        <v>0</v>
      </c>
      <c r="D757">
        <v>0</v>
      </c>
      <c r="E757">
        <v>1</v>
      </c>
    </row>
    <row r="758" spans="1:5" x14ac:dyDescent="0.3">
      <c r="A758">
        <v>129</v>
      </c>
      <c r="B758" t="s">
        <v>100</v>
      </c>
      <c r="C758">
        <v>3</v>
      </c>
      <c r="D758">
        <v>1</v>
      </c>
      <c r="E758">
        <v>1</v>
      </c>
    </row>
    <row r="759" spans="1:5" x14ac:dyDescent="0.3">
      <c r="A759">
        <v>129</v>
      </c>
      <c r="B759" t="s">
        <v>117</v>
      </c>
      <c r="C759">
        <v>0</v>
      </c>
      <c r="D759">
        <v>0</v>
      </c>
      <c r="E759">
        <v>1</v>
      </c>
    </row>
    <row r="760" spans="1:5" x14ac:dyDescent="0.3">
      <c r="A760">
        <v>130</v>
      </c>
      <c r="B760" t="s">
        <v>70</v>
      </c>
      <c r="C760">
        <v>0</v>
      </c>
      <c r="D760">
        <v>0</v>
      </c>
      <c r="E760">
        <v>1</v>
      </c>
    </row>
    <row r="761" spans="1:5" x14ac:dyDescent="0.3">
      <c r="A761">
        <v>130</v>
      </c>
      <c r="B761" t="s">
        <v>79</v>
      </c>
      <c r="C761">
        <v>0</v>
      </c>
      <c r="D761">
        <v>0</v>
      </c>
      <c r="E761">
        <v>1</v>
      </c>
    </row>
    <row r="762" spans="1:5" x14ac:dyDescent="0.3">
      <c r="A762">
        <v>130</v>
      </c>
      <c r="B762" t="s">
        <v>81</v>
      </c>
      <c r="C762">
        <v>0</v>
      </c>
      <c r="D762">
        <v>0</v>
      </c>
      <c r="E762">
        <v>1</v>
      </c>
    </row>
    <row r="763" spans="1:5" x14ac:dyDescent="0.3">
      <c r="A763">
        <v>130</v>
      </c>
      <c r="B763" t="s">
        <v>78</v>
      </c>
      <c r="C763">
        <v>0</v>
      </c>
      <c r="D763">
        <v>0</v>
      </c>
      <c r="E763">
        <v>1</v>
      </c>
    </row>
    <row r="764" spans="1:5" x14ac:dyDescent="0.3">
      <c r="A764">
        <v>130</v>
      </c>
      <c r="B764" t="s">
        <v>74</v>
      </c>
      <c r="C764">
        <v>1</v>
      </c>
      <c r="D764">
        <v>1</v>
      </c>
      <c r="E764">
        <v>1</v>
      </c>
    </row>
    <row r="765" spans="1:5" x14ac:dyDescent="0.3">
      <c r="A765">
        <v>130</v>
      </c>
      <c r="B765" t="s">
        <v>100</v>
      </c>
      <c r="C765">
        <v>4</v>
      </c>
      <c r="D765">
        <v>0</v>
      </c>
      <c r="E765">
        <v>1</v>
      </c>
    </row>
    <row r="766" spans="1:5" x14ac:dyDescent="0.3">
      <c r="A766">
        <v>130</v>
      </c>
      <c r="B766" t="s">
        <v>99</v>
      </c>
      <c r="C766">
        <v>3</v>
      </c>
      <c r="D766">
        <v>0</v>
      </c>
      <c r="E766">
        <v>1</v>
      </c>
    </row>
    <row r="767" spans="1:5" x14ac:dyDescent="0.3">
      <c r="A767">
        <v>131</v>
      </c>
      <c r="B767" t="s">
        <v>70</v>
      </c>
      <c r="C767">
        <v>0</v>
      </c>
      <c r="D767">
        <v>0</v>
      </c>
      <c r="E767">
        <v>1</v>
      </c>
    </row>
    <row r="768" spans="1:5" x14ac:dyDescent="0.3">
      <c r="A768">
        <v>131</v>
      </c>
      <c r="B768" t="s">
        <v>82</v>
      </c>
      <c r="C768">
        <v>1</v>
      </c>
      <c r="D768">
        <v>0</v>
      </c>
      <c r="E768">
        <v>1</v>
      </c>
    </row>
    <row r="769" spans="1:5" x14ac:dyDescent="0.3">
      <c r="A769">
        <v>131</v>
      </c>
      <c r="B769" t="s">
        <v>72</v>
      </c>
      <c r="C769">
        <v>2</v>
      </c>
      <c r="D769">
        <v>1</v>
      </c>
      <c r="E769">
        <v>1</v>
      </c>
    </row>
    <row r="770" spans="1:5" x14ac:dyDescent="0.3">
      <c r="A770">
        <v>131</v>
      </c>
      <c r="B770" t="s">
        <v>105</v>
      </c>
      <c r="C770">
        <v>1</v>
      </c>
      <c r="D770">
        <v>0</v>
      </c>
      <c r="E770">
        <v>1</v>
      </c>
    </row>
    <row r="771" spans="1:5" x14ac:dyDescent="0.3">
      <c r="A771">
        <v>131</v>
      </c>
      <c r="B771" t="s">
        <v>74</v>
      </c>
      <c r="C771">
        <v>0</v>
      </c>
      <c r="D771">
        <v>0</v>
      </c>
      <c r="E771">
        <v>1</v>
      </c>
    </row>
    <row r="772" spans="1:5" x14ac:dyDescent="0.3">
      <c r="A772">
        <v>131</v>
      </c>
      <c r="B772" t="s">
        <v>100</v>
      </c>
      <c r="C772">
        <v>1</v>
      </c>
      <c r="D772">
        <v>0</v>
      </c>
      <c r="E772">
        <v>1</v>
      </c>
    </row>
    <row r="773" spans="1:5" x14ac:dyDescent="0.3">
      <c r="A773">
        <v>131</v>
      </c>
      <c r="B773" t="s">
        <v>99</v>
      </c>
      <c r="C773">
        <v>2</v>
      </c>
      <c r="D773">
        <v>0</v>
      </c>
      <c r="E773">
        <v>1</v>
      </c>
    </row>
    <row r="774" spans="1:5" x14ac:dyDescent="0.3">
      <c r="A774">
        <v>132</v>
      </c>
      <c r="B774" t="s">
        <v>86</v>
      </c>
      <c r="C774">
        <v>0</v>
      </c>
      <c r="D774">
        <v>0</v>
      </c>
      <c r="E774">
        <v>1</v>
      </c>
    </row>
    <row r="775" spans="1:5" x14ac:dyDescent="0.3">
      <c r="A775">
        <v>132</v>
      </c>
      <c r="B775" t="s">
        <v>81</v>
      </c>
      <c r="C775">
        <v>0</v>
      </c>
      <c r="D775">
        <v>0</v>
      </c>
      <c r="E775">
        <v>1</v>
      </c>
    </row>
    <row r="776" spans="1:5" x14ac:dyDescent="0.3">
      <c r="A776">
        <v>132</v>
      </c>
      <c r="B776" t="s">
        <v>82</v>
      </c>
      <c r="C776">
        <v>3</v>
      </c>
      <c r="D776">
        <v>0</v>
      </c>
      <c r="E776">
        <v>1</v>
      </c>
    </row>
    <row r="777" spans="1:5" x14ac:dyDescent="0.3">
      <c r="A777">
        <v>132</v>
      </c>
      <c r="B777" t="s">
        <v>95</v>
      </c>
      <c r="C777">
        <v>1</v>
      </c>
      <c r="D777">
        <v>1</v>
      </c>
      <c r="E777">
        <v>1</v>
      </c>
    </row>
    <row r="778" spans="1:5" x14ac:dyDescent="0.3">
      <c r="A778">
        <v>132</v>
      </c>
      <c r="B778" t="s">
        <v>117</v>
      </c>
      <c r="C778">
        <v>1</v>
      </c>
      <c r="D778">
        <v>0</v>
      </c>
      <c r="E778">
        <v>1</v>
      </c>
    </row>
    <row r="779" spans="1:5" x14ac:dyDescent="0.3">
      <c r="A779">
        <v>132</v>
      </c>
      <c r="B779" t="s">
        <v>100</v>
      </c>
      <c r="C779">
        <v>1</v>
      </c>
      <c r="D779">
        <v>0</v>
      </c>
      <c r="E779">
        <v>1</v>
      </c>
    </row>
    <row r="780" spans="1:5" x14ac:dyDescent="0.3">
      <c r="A780">
        <v>133</v>
      </c>
      <c r="B780" t="s">
        <v>70</v>
      </c>
      <c r="C780">
        <v>0</v>
      </c>
      <c r="D780">
        <v>0</v>
      </c>
      <c r="E780">
        <v>1</v>
      </c>
    </row>
    <row r="781" spans="1:5" x14ac:dyDescent="0.3">
      <c r="A781">
        <v>133</v>
      </c>
      <c r="B781" t="s">
        <v>86</v>
      </c>
      <c r="C781">
        <v>3</v>
      </c>
      <c r="D781">
        <v>0</v>
      </c>
      <c r="E781">
        <v>1</v>
      </c>
    </row>
    <row r="782" spans="1:5" x14ac:dyDescent="0.3">
      <c r="A782">
        <v>133</v>
      </c>
      <c r="B782" t="s">
        <v>82</v>
      </c>
      <c r="C782">
        <v>2</v>
      </c>
      <c r="D782">
        <v>1</v>
      </c>
      <c r="E782">
        <v>1</v>
      </c>
    </row>
    <row r="783" spans="1:5" x14ac:dyDescent="0.3">
      <c r="A783">
        <v>133</v>
      </c>
      <c r="B783" t="s">
        <v>95</v>
      </c>
      <c r="C783">
        <v>2</v>
      </c>
      <c r="D783">
        <v>0</v>
      </c>
      <c r="E783">
        <v>1</v>
      </c>
    </row>
    <row r="784" spans="1:5" x14ac:dyDescent="0.3">
      <c r="A784">
        <v>133</v>
      </c>
      <c r="B784" t="s">
        <v>74</v>
      </c>
      <c r="C784">
        <v>1</v>
      </c>
      <c r="D784">
        <v>0</v>
      </c>
      <c r="E784">
        <v>1</v>
      </c>
    </row>
    <row r="785" spans="1:5" x14ac:dyDescent="0.3">
      <c r="A785">
        <v>133</v>
      </c>
      <c r="B785" t="s">
        <v>72</v>
      </c>
      <c r="C785">
        <v>1</v>
      </c>
      <c r="D785">
        <v>0</v>
      </c>
      <c r="E785">
        <v>1</v>
      </c>
    </row>
    <row r="786" spans="1:5" x14ac:dyDescent="0.3">
      <c r="A786">
        <v>134</v>
      </c>
      <c r="B786" t="s">
        <v>70</v>
      </c>
      <c r="C786">
        <v>0</v>
      </c>
      <c r="D786">
        <v>0</v>
      </c>
      <c r="E786">
        <v>1</v>
      </c>
    </row>
    <row r="787" spans="1:5" x14ac:dyDescent="0.3">
      <c r="A787">
        <v>134</v>
      </c>
      <c r="B787" t="s">
        <v>71</v>
      </c>
      <c r="C787">
        <v>0</v>
      </c>
      <c r="D787">
        <v>1</v>
      </c>
      <c r="E787">
        <v>1</v>
      </c>
    </row>
    <row r="788" spans="1:5" x14ac:dyDescent="0.3">
      <c r="A788">
        <v>134</v>
      </c>
      <c r="B788" t="s">
        <v>82</v>
      </c>
      <c r="C788">
        <v>2</v>
      </c>
      <c r="D788">
        <v>0</v>
      </c>
      <c r="E788">
        <v>1</v>
      </c>
    </row>
    <row r="789" spans="1:5" x14ac:dyDescent="0.3">
      <c r="A789">
        <v>134</v>
      </c>
      <c r="B789" t="s">
        <v>95</v>
      </c>
      <c r="C789">
        <v>0</v>
      </c>
      <c r="D789">
        <v>0</v>
      </c>
      <c r="E789">
        <v>1</v>
      </c>
    </row>
    <row r="790" spans="1:5" x14ac:dyDescent="0.3">
      <c r="A790">
        <v>134</v>
      </c>
      <c r="B790" t="s">
        <v>117</v>
      </c>
      <c r="C790">
        <v>0</v>
      </c>
      <c r="D790">
        <v>0</v>
      </c>
      <c r="E790">
        <v>1</v>
      </c>
    </row>
    <row r="791" spans="1:5" x14ac:dyDescent="0.3">
      <c r="A791">
        <v>134</v>
      </c>
      <c r="B791" t="s">
        <v>100</v>
      </c>
      <c r="C791">
        <v>3</v>
      </c>
      <c r="D791">
        <v>0</v>
      </c>
      <c r="E791">
        <v>1</v>
      </c>
    </row>
    <row r="792" spans="1:5" x14ac:dyDescent="0.3">
      <c r="A792">
        <v>134</v>
      </c>
      <c r="B792" t="s">
        <v>109</v>
      </c>
      <c r="C792">
        <v>0</v>
      </c>
      <c r="D792">
        <v>0</v>
      </c>
      <c r="E792">
        <v>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8E9AC-D418-478D-81A9-548816F61897}">
  <dimension ref="A1:K2374"/>
  <sheetViews>
    <sheetView topLeftCell="A2341" workbookViewId="0">
      <selection activeCell="K1" sqref="K1:K2374"/>
    </sheetView>
  </sheetViews>
  <sheetFormatPr defaultRowHeight="14.4" x14ac:dyDescent="0.3"/>
  <cols>
    <col min="1" max="1" width="10.44140625" bestFit="1" customWidth="1"/>
    <col min="2" max="2" width="22.5546875" bestFit="1" customWidth="1"/>
    <col min="3" max="3" width="10.77734375" bestFit="1" customWidth="1"/>
    <col min="4" max="4" width="8" bestFit="1" customWidth="1"/>
    <col min="6" max="6" width="36" bestFit="1" customWidth="1"/>
    <col min="7" max="7" width="35.109375" bestFit="1" customWidth="1"/>
    <col min="8" max="8" width="26.109375" bestFit="1" customWidth="1"/>
  </cols>
  <sheetData>
    <row r="1" spans="1:11" x14ac:dyDescent="0.3">
      <c r="A1" t="s">
        <v>41</v>
      </c>
      <c r="B1" t="s">
        <v>67</v>
      </c>
      <c r="C1" t="s">
        <v>119</v>
      </c>
      <c r="D1" t="s">
        <v>120</v>
      </c>
      <c r="F1" s="1" t="s">
        <v>20</v>
      </c>
      <c r="G1" s="1" t="s">
        <v>121</v>
      </c>
      <c r="H1" s="1" t="s">
        <v>122</v>
      </c>
      <c r="I1" s="1" t="s">
        <v>123</v>
      </c>
      <c r="K1" s="1" t="s">
        <v>488</v>
      </c>
    </row>
    <row r="2" spans="1:11" hidden="1" x14ac:dyDescent="0.3">
      <c r="A2">
        <v>1</v>
      </c>
      <c r="B2" t="s">
        <v>70</v>
      </c>
      <c r="C2" t="s">
        <v>68</v>
      </c>
      <c r="D2">
        <v>0</v>
      </c>
      <c r="F2">
        <f>INDEX(Matches!$C$2:$C$135,MATCH(Table1!A2,Matches!$B$2:$B$135,0))</f>
        <v>0</v>
      </c>
      <c r="G2" t="str">
        <f>INDEX(Players!$A$2:$A$49,MATCH(Table1!B2,Players!$C$2:$C$49,0))</f>
        <v>e6d5cb25e36b400f91e78b0b42d20293</v>
      </c>
      <c r="H2" t="str">
        <f>INDEX(IDs!$B$6:$B$8,MATCH(Table1!C2,IDs!$A$6:$A$8,0))</f>
        <v>f6ce0919fd3311efa6eb960aa86a0a09</v>
      </c>
      <c r="I2">
        <f>D2</f>
        <v>0</v>
      </c>
    </row>
    <row r="3" spans="1:11" hidden="1" x14ac:dyDescent="0.3">
      <c r="A3">
        <v>1</v>
      </c>
      <c r="B3" t="s">
        <v>70</v>
      </c>
      <c r="C3" t="s">
        <v>69</v>
      </c>
      <c r="D3">
        <v>0</v>
      </c>
      <c r="F3">
        <f>INDEX(Matches!$C$2:$C$135,MATCH(Table1!A3,Matches!$B$2:$B$135,0))</f>
        <v>0</v>
      </c>
      <c r="G3" t="str">
        <f>INDEX(Players!$A$2:$A$49,MATCH(Table1!B3,Players!$C$2:$C$49,0))</f>
        <v>e6d5cb25e36b400f91e78b0b42d20293</v>
      </c>
      <c r="H3" t="str">
        <f>INDEX(IDs!$B$6:$B$8,MATCH(Table1!C3,IDs!$A$6:$A$8,0))</f>
        <v>f6ce092dfd3311efa6eb960aa86a0a09</v>
      </c>
      <c r="I3">
        <f t="shared" ref="I3:I66" si="0">D3</f>
        <v>0</v>
      </c>
    </row>
    <row r="4" spans="1:11" x14ac:dyDescent="0.3">
      <c r="A4">
        <v>1</v>
      </c>
      <c r="B4" t="s">
        <v>70</v>
      </c>
      <c r="C4" t="s">
        <v>118</v>
      </c>
      <c r="D4">
        <v>1</v>
      </c>
      <c r="F4">
        <f>INDEX(Matches!$C$2:$C$135,MATCH(Table1!A4,Matches!$B$2:$B$135,0))</f>
        <v>0</v>
      </c>
      <c r="G4" t="str">
        <f>INDEX(Players!$A$2:$A$49,MATCH(Table1!B4,Players!$C$2:$C$49,0))</f>
        <v>e6d5cb25e36b400f91e78b0b42d20293</v>
      </c>
      <c r="H4" t="str">
        <f>INDEX(IDs!$B$6:$B$8,MATCH(Table1!C4,IDs!$A$6:$A$8,0))</f>
        <v>f6ce08d0fd3311efa6eb960aa86a0a09</v>
      </c>
      <c r="I4">
        <f t="shared" si="0"/>
        <v>1</v>
      </c>
      <c r="K4" t="str">
        <f>"('"&amp;F4&amp;"','"&amp;G4&amp;"','"&amp;H4&amp;"',"&amp;I4&amp;"),"</f>
        <v>('0','e6d5cb25e36b400f91e78b0b42d20293','f6ce08d0fd3311efa6eb960aa86a0a09',1),</v>
      </c>
    </row>
    <row r="5" spans="1:11" x14ac:dyDescent="0.3">
      <c r="A5">
        <v>1</v>
      </c>
      <c r="B5" t="s">
        <v>71</v>
      </c>
      <c r="C5" t="s">
        <v>68</v>
      </c>
      <c r="D5">
        <v>2</v>
      </c>
      <c r="F5">
        <f>INDEX(Matches!$C$2:$C$135,MATCH(Table1!A5,Matches!$B$2:$B$135,0))</f>
        <v>0</v>
      </c>
      <c r="G5" t="str">
        <f>INDEX(Players!$A$2:$A$49,MATCH(Table1!B5,Players!$C$2:$C$49,0))</f>
        <v>49ee2bf374b94897889023fd18820eb3</v>
      </c>
      <c r="H5" t="str">
        <f>INDEX(IDs!$B$6:$B$8,MATCH(Table1!C5,IDs!$A$6:$A$8,0))</f>
        <v>f6ce0919fd3311efa6eb960aa86a0a09</v>
      </c>
      <c r="I5">
        <f t="shared" si="0"/>
        <v>2</v>
      </c>
      <c r="K5" t="str">
        <f t="shared" ref="K5:K68" si="1">"('"&amp;F5&amp;"','"&amp;G5&amp;"','"&amp;H5&amp;"',"&amp;I5&amp;"),"</f>
        <v>('0','49ee2bf374b94897889023fd18820eb3','f6ce0919fd3311efa6eb960aa86a0a09',2),</v>
      </c>
    </row>
    <row r="6" spans="1:11" hidden="1" x14ac:dyDescent="0.3">
      <c r="A6">
        <v>1</v>
      </c>
      <c r="B6" t="s">
        <v>71</v>
      </c>
      <c r="C6" t="s">
        <v>69</v>
      </c>
      <c r="D6">
        <v>0</v>
      </c>
      <c r="F6">
        <f>INDEX(Matches!$C$2:$C$135,MATCH(Table1!A6,Matches!$B$2:$B$135,0))</f>
        <v>0</v>
      </c>
      <c r="G6" t="str">
        <f>INDEX(Players!$A$2:$A$49,MATCH(Table1!B6,Players!$C$2:$C$49,0))</f>
        <v>49ee2bf374b94897889023fd18820eb3</v>
      </c>
      <c r="H6" t="str">
        <f>INDEX(IDs!$B$6:$B$8,MATCH(Table1!C6,IDs!$A$6:$A$8,0))</f>
        <v>f6ce092dfd3311efa6eb960aa86a0a09</v>
      </c>
      <c r="I6">
        <f t="shared" si="0"/>
        <v>0</v>
      </c>
      <c r="K6" t="str">
        <f t="shared" si="1"/>
        <v>('0','49ee2bf374b94897889023fd18820eb3','f6ce092dfd3311efa6eb960aa86a0a09',0),</v>
      </c>
    </row>
    <row r="7" spans="1:11" x14ac:dyDescent="0.3">
      <c r="A7">
        <v>1</v>
      </c>
      <c r="B7" t="s">
        <v>71</v>
      </c>
      <c r="C7" t="s">
        <v>118</v>
      </c>
      <c r="D7">
        <v>1</v>
      </c>
      <c r="F7">
        <f>INDEX(Matches!$C$2:$C$135,MATCH(Table1!A7,Matches!$B$2:$B$135,0))</f>
        <v>0</v>
      </c>
      <c r="G7" t="str">
        <f>INDEX(Players!$A$2:$A$49,MATCH(Table1!B7,Players!$C$2:$C$49,0))</f>
        <v>49ee2bf374b94897889023fd18820eb3</v>
      </c>
      <c r="H7" t="str">
        <f>INDEX(IDs!$B$6:$B$8,MATCH(Table1!C7,IDs!$A$6:$A$8,0))</f>
        <v>f6ce08d0fd3311efa6eb960aa86a0a09</v>
      </c>
      <c r="I7">
        <f t="shared" si="0"/>
        <v>1</v>
      </c>
      <c r="K7" t="str">
        <f t="shared" si="1"/>
        <v>('0','49ee2bf374b94897889023fd18820eb3','f6ce08d0fd3311efa6eb960aa86a0a09',1),</v>
      </c>
    </row>
    <row r="8" spans="1:11" x14ac:dyDescent="0.3">
      <c r="A8">
        <v>1</v>
      </c>
      <c r="B8" t="s">
        <v>72</v>
      </c>
      <c r="C8" t="s">
        <v>68</v>
      </c>
      <c r="D8">
        <v>3</v>
      </c>
      <c r="F8">
        <f>INDEX(Matches!$C$2:$C$135,MATCH(Table1!A8,Matches!$B$2:$B$135,0))</f>
        <v>0</v>
      </c>
      <c r="G8" t="str">
        <f>INDEX(Players!$A$2:$A$49,MATCH(Table1!B8,Players!$C$2:$C$49,0))</f>
        <v>66b9c8251fad417bbd3ff93fcfa9ef61</v>
      </c>
      <c r="H8" t="str">
        <f>INDEX(IDs!$B$6:$B$8,MATCH(Table1!C8,IDs!$A$6:$A$8,0))</f>
        <v>f6ce0919fd3311efa6eb960aa86a0a09</v>
      </c>
      <c r="I8">
        <f t="shared" si="0"/>
        <v>3</v>
      </c>
      <c r="K8" t="str">
        <f t="shared" si="1"/>
        <v>('0','66b9c8251fad417bbd3ff93fcfa9ef61','f6ce0919fd3311efa6eb960aa86a0a09',3),</v>
      </c>
    </row>
    <row r="9" spans="1:11" x14ac:dyDescent="0.3">
      <c r="A9">
        <v>1</v>
      </c>
      <c r="B9" t="s">
        <v>72</v>
      </c>
      <c r="C9" t="s">
        <v>69</v>
      </c>
      <c r="D9">
        <v>1</v>
      </c>
      <c r="F9">
        <f>INDEX(Matches!$C$2:$C$135,MATCH(Table1!A9,Matches!$B$2:$B$135,0))</f>
        <v>0</v>
      </c>
      <c r="G9" t="str">
        <f>INDEX(Players!$A$2:$A$49,MATCH(Table1!B9,Players!$C$2:$C$49,0))</f>
        <v>66b9c8251fad417bbd3ff93fcfa9ef61</v>
      </c>
      <c r="H9" t="str">
        <f>INDEX(IDs!$B$6:$B$8,MATCH(Table1!C9,IDs!$A$6:$A$8,0))</f>
        <v>f6ce092dfd3311efa6eb960aa86a0a09</v>
      </c>
      <c r="I9">
        <f t="shared" si="0"/>
        <v>1</v>
      </c>
      <c r="K9" t="str">
        <f t="shared" si="1"/>
        <v>('0','66b9c8251fad417bbd3ff93fcfa9ef61','f6ce092dfd3311efa6eb960aa86a0a09',1),</v>
      </c>
    </row>
    <row r="10" spans="1:11" x14ac:dyDescent="0.3">
      <c r="A10">
        <v>1</v>
      </c>
      <c r="B10" t="s">
        <v>72</v>
      </c>
      <c r="C10" t="s">
        <v>118</v>
      </c>
      <c r="D10">
        <v>1</v>
      </c>
      <c r="F10">
        <f>INDEX(Matches!$C$2:$C$135,MATCH(Table1!A10,Matches!$B$2:$B$135,0))</f>
        <v>0</v>
      </c>
      <c r="G10" t="str">
        <f>INDEX(Players!$A$2:$A$49,MATCH(Table1!B10,Players!$C$2:$C$49,0))</f>
        <v>66b9c8251fad417bbd3ff93fcfa9ef61</v>
      </c>
      <c r="H10" t="str">
        <f>INDEX(IDs!$B$6:$B$8,MATCH(Table1!C10,IDs!$A$6:$A$8,0))</f>
        <v>f6ce08d0fd3311efa6eb960aa86a0a09</v>
      </c>
      <c r="I10">
        <f t="shared" si="0"/>
        <v>1</v>
      </c>
      <c r="K10" t="str">
        <f t="shared" si="1"/>
        <v>('0','66b9c8251fad417bbd3ff93fcfa9ef61','f6ce08d0fd3311efa6eb960aa86a0a09',1),</v>
      </c>
    </row>
    <row r="11" spans="1:11" x14ac:dyDescent="0.3">
      <c r="A11">
        <v>1</v>
      </c>
      <c r="B11" t="s">
        <v>73</v>
      </c>
      <c r="C11" t="s">
        <v>68</v>
      </c>
      <c r="D11">
        <v>1</v>
      </c>
      <c r="F11">
        <f>INDEX(Matches!$C$2:$C$135,MATCH(Table1!A11,Matches!$B$2:$B$135,0))</f>
        <v>0</v>
      </c>
      <c r="G11" t="str">
        <f>INDEX(Players!$A$2:$A$49,MATCH(Table1!B11,Players!$C$2:$C$49,0))</f>
        <v>56b1cf971c8e4f75ad30bffd1ba6daee</v>
      </c>
      <c r="H11" t="str">
        <f>INDEX(IDs!$B$6:$B$8,MATCH(Table1!C11,IDs!$A$6:$A$8,0))</f>
        <v>f6ce0919fd3311efa6eb960aa86a0a09</v>
      </c>
      <c r="I11">
        <f t="shared" si="0"/>
        <v>1</v>
      </c>
      <c r="K11" t="str">
        <f t="shared" si="1"/>
        <v>('0','56b1cf971c8e4f75ad30bffd1ba6daee','f6ce0919fd3311efa6eb960aa86a0a09',1),</v>
      </c>
    </row>
    <row r="12" spans="1:11" hidden="1" x14ac:dyDescent="0.3">
      <c r="A12">
        <v>1</v>
      </c>
      <c r="B12" t="s">
        <v>73</v>
      </c>
      <c r="C12" t="s">
        <v>69</v>
      </c>
      <c r="D12">
        <v>0</v>
      </c>
      <c r="F12">
        <f>INDEX(Matches!$C$2:$C$135,MATCH(Table1!A12,Matches!$B$2:$B$135,0))</f>
        <v>0</v>
      </c>
      <c r="G12" t="str">
        <f>INDEX(Players!$A$2:$A$49,MATCH(Table1!B12,Players!$C$2:$C$49,0))</f>
        <v>56b1cf971c8e4f75ad30bffd1ba6daee</v>
      </c>
      <c r="H12" t="str">
        <f>INDEX(IDs!$B$6:$B$8,MATCH(Table1!C12,IDs!$A$6:$A$8,0))</f>
        <v>f6ce092dfd3311efa6eb960aa86a0a09</v>
      </c>
      <c r="I12">
        <f t="shared" si="0"/>
        <v>0</v>
      </c>
      <c r="K12" t="str">
        <f t="shared" si="1"/>
        <v>('0','56b1cf971c8e4f75ad30bffd1ba6daee','f6ce092dfd3311efa6eb960aa86a0a09',0),</v>
      </c>
    </row>
    <row r="13" spans="1:11" x14ac:dyDescent="0.3">
      <c r="A13">
        <v>1</v>
      </c>
      <c r="B13" t="s">
        <v>73</v>
      </c>
      <c r="C13" t="s">
        <v>118</v>
      </c>
      <c r="D13">
        <v>1</v>
      </c>
      <c r="F13">
        <f>INDEX(Matches!$C$2:$C$135,MATCH(Table1!A13,Matches!$B$2:$B$135,0))</f>
        <v>0</v>
      </c>
      <c r="G13" t="str">
        <f>INDEX(Players!$A$2:$A$49,MATCH(Table1!B13,Players!$C$2:$C$49,0))</f>
        <v>56b1cf971c8e4f75ad30bffd1ba6daee</v>
      </c>
      <c r="H13" t="str">
        <f>INDEX(IDs!$B$6:$B$8,MATCH(Table1!C13,IDs!$A$6:$A$8,0))</f>
        <v>f6ce08d0fd3311efa6eb960aa86a0a09</v>
      </c>
      <c r="I13">
        <f t="shared" si="0"/>
        <v>1</v>
      </c>
      <c r="K13" t="str">
        <f t="shared" si="1"/>
        <v>('0','56b1cf971c8e4f75ad30bffd1ba6daee','f6ce08d0fd3311efa6eb960aa86a0a09',1),</v>
      </c>
    </row>
    <row r="14" spans="1:11" hidden="1" x14ac:dyDescent="0.3">
      <c r="A14">
        <v>1</v>
      </c>
      <c r="B14" t="s">
        <v>74</v>
      </c>
      <c r="C14" t="s">
        <v>68</v>
      </c>
      <c r="D14">
        <v>0</v>
      </c>
      <c r="F14">
        <f>INDEX(Matches!$C$2:$C$135,MATCH(Table1!A14,Matches!$B$2:$B$135,0))</f>
        <v>0</v>
      </c>
      <c r="G14" t="str">
        <f>INDEX(Players!$A$2:$A$49,MATCH(Table1!B14,Players!$C$2:$C$49,0))</f>
        <v>da52bdaa4d3a487eb17ae1f3e566a948</v>
      </c>
      <c r="H14" t="str">
        <f>INDEX(IDs!$B$6:$B$8,MATCH(Table1!C14,IDs!$A$6:$A$8,0))</f>
        <v>f6ce0919fd3311efa6eb960aa86a0a09</v>
      </c>
      <c r="I14">
        <f t="shared" si="0"/>
        <v>0</v>
      </c>
      <c r="K14" t="str">
        <f t="shared" si="1"/>
        <v>('0','da52bdaa4d3a487eb17ae1f3e566a948','f6ce0919fd3311efa6eb960aa86a0a09',0),</v>
      </c>
    </row>
    <row r="15" spans="1:11" hidden="1" x14ac:dyDescent="0.3">
      <c r="A15">
        <v>1</v>
      </c>
      <c r="B15" t="s">
        <v>74</v>
      </c>
      <c r="C15" t="s">
        <v>69</v>
      </c>
      <c r="D15">
        <v>0</v>
      </c>
      <c r="F15">
        <f>INDEX(Matches!$C$2:$C$135,MATCH(Table1!A15,Matches!$B$2:$B$135,0))</f>
        <v>0</v>
      </c>
      <c r="G15" t="str">
        <f>INDEX(Players!$A$2:$A$49,MATCH(Table1!B15,Players!$C$2:$C$49,0))</f>
        <v>da52bdaa4d3a487eb17ae1f3e566a948</v>
      </c>
      <c r="H15" t="str">
        <f>INDEX(IDs!$B$6:$B$8,MATCH(Table1!C15,IDs!$A$6:$A$8,0))</f>
        <v>f6ce092dfd3311efa6eb960aa86a0a09</v>
      </c>
      <c r="I15">
        <f t="shared" si="0"/>
        <v>0</v>
      </c>
      <c r="K15" t="str">
        <f t="shared" si="1"/>
        <v>('0','da52bdaa4d3a487eb17ae1f3e566a948','f6ce092dfd3311efa6eb960aa86a0a09',0),</v>
      </c>
    </row>
    <row r="16" spans="1:11" x14ac:dyDescent="0.3">
      <c r="A16">
        <v>1</v>
      </c>
      <c r="B16" t="s">
        <v>74</v>
      </c>
      <c r="C16" t="s">
        <v>118</v>
      </c>
      <c r="D16">
        <v>1</v>
      </c>
      <c r="F16">
        <f>INDEX(Matches!$C$2:$C$135,MATCH(Table1!A16,Matches!$B$2:$B$135,0))</f>
        <v>0</v>
      </c>
      <c r="G16" t="str">
        <f>INDEX(Players!$A$2:$A$49,MATCH(Table1!B16,Players!$C$2:$C$49,0))</f>
        <v>da52bdaa4d3a487eb17ae1f3e566a948</v>
      </c>
      <c r="H16" t="str">
        <f>INDEX(IDs!$B$6:$B$8,MATCH(Table1!C16,IDs!$A$6:$A$8,0))</f>
        <v>f6ce08d0fd3311efa6eb960aa86a0a09</v>
      </c>
      <c r="I16">
        <f t="shared" si="0"/>
        <v>1</v>
      </c>
      <c r="K16" t="str">
        <f t="shared" si="1"/>
        <v>('0','da52bdaa4d3a487eb17ae1f3e566a948','f6ce08d0fd3311efa6eb960aa86a0a09',1),</v>
      </c>
    </row>
    <row r="17" spans="1:11" hidden="1" x14ac:dyDescent="0.3">
      <c r="A17">
        <v>1</v>
      </c>
      <c r="B17" t="s">
        <v>75</v>
      </c>
      <c r="C17" t="s">
        <v>68</v>
      </c>
      <c r="D17">
        <v>0</v>
      </c>
      <c r="F17">
        <f>INDEX(Matches!$C$2:$C$135,MATCH(Table1!A17,Matches!$B$2:$B$135,0))</f>
        <v>0</v>
      </c>
      <c r="G17" t="str">
        <f>INDEX(Players!$A$2:$A$49,MATCH(Table1!B17,Players!$C$2:$C$49,0))</f>
        <v>930eb8b5b55345edb3ffa2789c61f312</v>
      </c>
      <c r="H17" t="str">
        <f>INDEX(IDs!$B$6:$B$8,MATCH(Table1!C17,IDs!$A$6:$A$8,0))</f>
        <v>f6ce0919fd3311efa6eb960aa86a0a09</v>
      </c>
      <c r="I17">
        <f t="shared" si="0"/>
        <v>0</v>
      </c>
      <c r="K17" t="str">
        <f t="shared" si="1"/>
        <v>('0','930eb8b5b55345edb3ffa2789c61f312','f6ce0919fd3311efa6eb960aa86a0a09',0),</v>
      </c>
    </row>
    <row r="18" spans="1:11" hidden="1" x14ac:dyDescent="0.3">
      <c r="A18">
        <v>1</v>
      </c>
      <c r="B18" t="s">
        <v>75</v>
      </c>
      <c r="C18" t="s">
        <v>69</v>
      </c>
      <c r="D18">
        <v>0</v>
      </c>
      <c r="F18">
        <f>INDEX(Matches!$C$2:$C$135,MATCH(Table1!A18,Matches!$B$2:$B$135,0))</f>
        <v>0</v>
      </c>
      <c r="G18" t="str">
        <f>INDEX(Players!$A$2:$A$49,MATCH(Table1!B18,Players!$C$2:$C$49,0))</f>
        <v>930eb8b5b55345edb3ffa2789c61f312</v>
      </c>
      <c r="H18" t="str">
        <f>INDEX(IDs!$B$6:$B$8,MATCH(Table1!C18,IDs!$A$6:$A$8,0))</f>
        <v>f6ce092dfd3311efa6eb960aa86a0a09</v>
      </c>
      <c r="I18">
        <f t="shared" si="0"/>
        <v>0</v>
      </c>
      <c r="K18" t="str">
        <f t="shared" si="1"/>
        <v>('0','930eb8b5b55345edb3ffa2789c61f312','f6ce092dfd3311efa6eb960aa86a0a09',0),</v>
      </c>
    </row>
    <row r="19" spans="1:11" x14ac:dyDescent="0.3">
      <c r="A19">
        <v>1</v>
      </c>
      <c r="B19" t="s">
        <v>75</v>
      </c>
      <c r="C19" t="s">
        <v>118</v>
      </c>
      <c r="D19">
        <v>1</v>
      </c>
      <c r="F19">
        <f>INDEX(Matches!$C$2:$C$135,MATCH(Table1!A19,Matches!$B$2:$B$135,0))</f>
        <v>0</v>
      </c>
      <c r="G19" t="str">
        <f>INDEX(Players!$A$2:$A$49,MATCH(Table1!B19,Players!$C$2:$C$49,0))</f>
        <v>930eb8b5b55345edb3ffa2789c61f312</v>
      </c>
      <c r="H19" t="str">
        <f>INDEX(IDs!$B$6:$B$8,MATCH(Table1!C19,IDs!$A$6:$A$8,0))</f>
        <v>f6ce08d0fd3311efa6eb960aa86a0a09</v>
      </c>
      <c r="I19">
        <f t="shared" si="0"/>
        <v>1</v>
      </c>
      <c r="K19" t="str">
        <f t="shared" si="1"/>
        <v>('0','930eb8b5b55345edb3ffa2789c61f312','f6ce08d0fd3311efa6eb960aa86a0a09',1),</v>
      </c>
    </row>
    <row r="20" spans="1:11" hidden="1" x14ac:dyDescent="0.3">
      <c r="A20">
        <v>2</v>
      </c>
      <c r="B20" t="s">
        <v>70</v>
      </c>
      <c r="C20" t="s">
        <v>68</v>
      </c>
      <c r="D20">
        <v>0</v>
      </c>
      <c r="F20" t="str">
        <f>INDEX(Matches!$C$2:$C$135,MATCH(Table1!A20,Matches!$B$2:$B$135,0))</f>
        <v>c50cc0e809e04a0282fbbadaed1f3234</v>
      </c>
      <c r="G20" t="str">
        <f>INDEX(Players!$A$2:$A$49,MATCH(Table1!B20,Players!$C$2:$C$49,0))</f>
        <v>e6d5cb25e36b400f91e78b0b42d20293</v>
      </c>
      <c r="H20" t="str">
        <f>INDEX(IDs!$B$6:$B$8,MATCH(Table1!C20,IDs!$A$6:$A$8,0))</f>
        <v>f6ce0919fd3311efa6eb960aa86a0a09</v>
      </c>
      <c r="I20">
        <f t="shared" si="0"/>
        <v>0</v>
      </c>
      <c r="K20" t="str">
        <f t="shared" si="1"/>
        <v>('c50cc0e809e04a0282fbbadaed1f3234','e6d5cb25e36b400f91e78b0b42d20293','f6ce0919fd3311efa6eb960aa86a0a09',0),</v>
      </c>
    </row>
    <row r="21" spans="1:11" hidden="1" x14ac:dyDescent="0.3">
      <c r="A21">
        <v>2</v>
      </c>
      <c r="B21" t="s">
        <v>70</v>
      </c>
      <c r="C21" t="s">
        <v>69</v>
      </c>
      <c r="D21">
        <v>0</v>
      </c>
      <c r="F21" t="str">
        <f>INDEX(Matches!$C$2:$C$135,MATCH(Table1!A21,Matches!$B$2:$B$135,0))</f>
        <v>c50cc0e809e04a0282fbbadaed1f3234</v>
      </c>
      <c r="G21" t="str">
        <f>INDEX(Players!$A$2:$A$49,MATCH(Table1!B21,Players!$C$2:$C$49,0))</f>
        <v>e6d5cb25e36b400f91e78b0b42d20293</v>
      </c>
      <c r="H21" t="str">
        <f>INDEX(IDs!$B$6:$B$8,MATCH(Table1!C21,IDs!$A$6:$A$8,0))</f>
        <v>f6ce092dfd3311efa6eb960aa86a0a09</v>
      </c>
      <c r="I21">
        <f t="shared" si="0"/>
        <v>0</v>
      </c>
      <c r="K21" t="str">
        <f t="shared" si="1"/>
        <v>('c50cc0e809e04a0282fbbadaed1f3234','e6d5cb25e36b400f91e78b0b42d20293','f6ce092dfd3311efa6eb960aa86a0a09',0),</v>
      </c>
    </row>
    <row r="22" spans="1:11" x14ac:dyDescent="0.3">
      <c r="A22">
        <v>2</v>
      </c>
      <c r="B22" t="s">
        <v>70</v>
      </c>
      <c r="C22" t="s">
        <v>118</v>
      </c>
      <c r="D22">
        <v>1</v>
      </c>
      <c r="F22" t="str">
        <f>INDEX(Matches!$C$2:$C$135,MATCH(Table1!A22,Matches!$B$2:$B$135,0))</f>
        <v>c50cc0e809e04a0282fbbadaed1f3234</v>
      </c>
      <c r="G22" t="str">
        <f>INDEX(Players!$A$2:$A$49,MATCH(Table1!B22,Players!$C$2:$C$49,0))</f>
        <v>e6d5cb25e36b400f91e78b0b42d20293</v>
      </c>
      <c r="H22" t="str">
        <f>INDEX(IDs!$B$6:$B$8,MATCH(Table1!C22,IDs!$A$6:$A$8,0))</f>
        <v>f6ce08d0fd3311efa6eb960aa86a0a09</v>
      </c>
      <c r="I22">
        <f t="shared" si="0"/>
        <v>1</v>
      </c>
      <c r="K22" t="str">
        <f t="shared" si="1"/>
        <v>('c50cc0e809e04a0282fbbadaed1f3234','e6d5cb25e36b400f91e78b0b42d20293','f6ce08d0fd3311efa6eb960aa86a0a09',1),</v>
      </c>
    </row>
    <row r="23" spans="1:11" x14ac:dyDescent="0.3">
      <c r="A23">
        <v>2</v>
      </c>
      <c r="B23" t="s">
        <v>71</v>
      </c>
      <c r="C23" t="s">
        <v>68</v>
      </c>
      <c r="D23">
        <v>2</v>
      </c>
      <c r="F23" t="str">
        <f>INDEX(Matches!$C$2:$C$135,MATCH(Table1!A23,Matches!$B$2:$B$135,0))</f>
        <v>c50cc0e809e04a0282fbbadaed1f3234</v>
      </c>
      <c r="G23" t="str">
        <f>INDEX(Players!$A$2:$A$49,MATCH(Table1!B23,Players!$C$2:$C$49,0))</f>
        <v>49ee2bf374b94897889023fd18820eb3</v>
      </c>
      <c r="H23" t="str">
        <f>INDEX(IDs!$B$6:$B$8,MATCH(Table1!C23,IDs!$A$6:$A$8,0))</f>
        <v>f6ce0919fd3311efa6eb960aa86a0a09</v>
      </c>
      <c r="I23">
        <f t="shared" si="0"/>
        <v>2</v>
      </c>
      <c r="K23" t="str">
        <f t="shared" si="1"/>
        <v>('c50cc0e809e04a0282fbbadaed1f3234','49ee2bf374b94897889023fd18820eb3','f6ce0919fd3311efa6eb960aa86a0a09',2),</v>
      </c>
    </row>
    <row r="24" spans="1:11" hidden="1" x14ac:dyDescent="0.3">
      <c r="A24">
        <v>2</v>
      </c>
      <c r="B24" t="s">
        <v>71</v>
      </c>
      <c r="C24" t="s">
        <v>69</v>
      </c>
      <c r="D24">
        <v>0</v>
      </c>
      <c r="F24" t="str">
        <f>INDEX(Matches!$C$2:$C$135,MATCH(Table1!A24,Matches!$B$2:$B$135,0))</f>
        <v>c50cc0e809e04a0282fbbadaed1f3234</v>
      </c>
      <c r="G24" t="str">
        <f>INDEX(Players!$A$2:$A$49,MATCH(Table1!B24,Players!$C$2:$C$49,0))</f>
        <v>49ee2bf374b94897889023fd18820eb3</v>
      </c>
      <c r="H24" t="str">
        <f>INDEX(IDs!$B$6:$B$8,MATCH(Table1!C24,IDs!$A$6:$A$8,0))</f>
        <v>f6ce092dfd3311efa6eb960aa86a0a09</v>
      </c>
      <c r="I24">
        <f t="shared" si="0"/>
        <v>0</v>
      </c>
      <c r="K24" t="str">
        <f t="shared" si="1"/>
        <v>('c50cc0e809e04a0282fbbadaed1f3234','49ee2bf374b94897889023fd18820eb3','f6ce092dfd3311efa6eb960aa86a0a09',0),</v>
      </c>
    </row>
    <row r="25" spans="1:11" x14ac:dyDescent="0.3">
      <c r="A25">
        <v>2</v>
      </c>
      <c r="B25" t="s">
        <v>71</v>
      </c>
      <c r="C25" t="s">
        <v>118</v>
      </c>
      <c r="D25">
        <v>1</v>
      </c>
      <c r="F25" t="str">
        <f>INDEX(Matches!$C$2:$C$135,MATCH(Table1!A25,Matches!$B$2:$B$135,0))</f>
        <v>c50cc0e809e04a0282fbbadaed1f3234</v>
      </c>
      <c r="G25" t="str">
        <f>INDEX(Players!$A$2:$A$49,MATCH(Table1!B25,Players!$C$2:$C$49,0))</f>
        <v>49ee2bf374b94897889023fd18820eb3</v>
      </c>
      <c r="H25" t="str">
        <f>INDEX(IDs!$B$6:$B$8,MATCH(Table1!C25,IDs!$A$6:$A$8,0))</f>
        <v>f6ce08d0fd3311efa6eb960aa86a0a09</v>
      </c>
      <c r="I25">
        <f t="shared" si="0"/>
        <v>1</v>
      </c>
      <c r="K25" t="str">
        <f t="shared" si="1"/>
        <v>('c50cc0e809e04a0282fbbadaed1f3234','49ee2bf374b94897889023fd18820eb3','f6ce08d0fd3311efa6eb960aa86a0a09',1),</v>
      </c>
    </row>
    <row r="26" spans="1:11" x14ac:dyDescent="0.3">
      <c r="A26">
        <v>2</v>
      </c>
      <c r="B26" t="s">
        <v>72</v>
      </c>
      <c r="C26" t="s">
        <v>68</v>
      </c>
      <c r="D26">
        <v>2</v>
      </c>
      <c r="F26" t="str">
        <f>INDEX(Matches!$C$2:$C$135,MATCH(Table1!A26,Matches!$B$2:$B$135,0))</f>
        <v>c50cc0e809e04a0282fbbadaed1f3234</v>
      </c>
      <c r="G26" t="str">
        <f>INDEX(Players!$A$2:$A$49,MATCH(Table1!B26,Players!$C$2:$C$49,0))</f>
        <v>66b9c8251fad417bbd3ff93fcfa9ef61</v>
      </c>
      <c r="H26" t="str">
        <f>INDEX(IDs!$B$6:$B$8,MATCH(Table1!C26,IDs!$A$6:$A$8,0))</f>
        <v>f6ce0919fd3311efa6eb960aa86a0a09</v>
      </c>
      <c r="I26">
        <f t="shared" si="0"/>
        <v>2</v>
      </c>
      <c r="K26" t="str">
        <f t="shared" si="1"/>
        <v>('c50cc0e809e04a0282fbbadaed1f3234','66b9c8251fad417bbd3ff93fcfa9ef61','f6ce0919fd3311efa6eb960aa86a0a09',2),</v>
      </c>
    </row>
    <row r="27" spans="1:11" hidden="1" x14ac:dyDescent="0.3">
      <c r="A27">
        <v>2</v>
      </c>
      <c r="B27" t="s">
        <v>72</v>
      </c>
      <c r="C27" t="s">
        <v>69</v>
      </c>
      <c r="D27">
        <v>0</v>
      </c>
      <c r="F27" t="str">
        <f>INDEX(Matches!$C$2:$C$135,MATCH(Table1!A27,Matches!$B$2:$B$135,0))</f>
        <v>c50cc0e809e04a0282fbbadaed1f3234</v>
      </c>
      <c r="G27" t="str">
        <f>INDEX(Players!$A$2:$A$49,MATCH(Table1!B27,Players!$C$2:$C$49,0))</f>
        <v>66b9c8251fad417bbd3ff93fcfa9ef61</v>
      </c>
      <c r="H27" t="str">
        <f>INDEX(IDs!$B$6:$B$8,MATCH(Table1!C27,IDs!$A$6:$A$8,0))</f>
        <v>f6ce092dfd3311efa6eb960aa86a0a09</v>
      </c>
      <c r="I27">
        <f t="shared" si="0"/>
        <v>0</v>
      </c>
      <c r="K27" t="str">
        <f t="shared" si="1"/>
        <v>('c50cc0e809e04a0282fbbadaed1f3234','66b9c8251fad417bbd3ff93fcfa9ef61','f6ce092dfd3311efa6eb960aa86a0a09',0),</v>
      </c>
    </row>
    <row r="28" spans="1:11" x14ac:dyDescent="0.3">
      <c r="A28">
        <v>2</v>
      </c>
      <c r="B28" t="s">
        <v>72</v>
      </c>
      <c r="C28" t="s">
        <v>118</v>
      </c>
      <c r="D28">
        <v>1</v>
      </c>
      <c r="F28" t="str">
        <f>INDEX(Matches!$C$2:$C$135,MATCH(Table1!A28,Matches!$B$2:$B$135,0))</f>
        <v>c50cc0e809e04a0282fbbadaed1f3234</v>
      </c>
      <c r="G28" t="str">
        <f>INDEX(Players!$A$2:$A$49,MATCH(Table1!B28,Players!$C$2:$C$49,0))</f>
        <v>66b9c8251fad417bbd3ff93fcfa9ef61</v>
      </c>
      <c r="H28" t="str">
        <f>INDEX(IDs!$B$6:$B$8,MATCH(Table1!C28,IDs!$A$6:$A$8,0))</f>
        <v>f6ce08d0fd3311efa6eb960aa86a0a09</v>
      </c>
      <c r="I28">
        <f t="shared" si="0"/>
        <v>1</v>
      </c>
      <c r="K28" t="str">
        <f t="shared" si="1"/>
        <v>('c50cc0e809e04a0282fbbadaed1f3234','66b9c8251fad417bbd3ff93fcfa9ef61','f6ce08d0fd3311efa6eb960aa86a0a09',1),</v>
      </c>
    </row>
    <row r="29" spans="1:11" x14ac:dyDescent="0.3">
      <c r="A29">
        <v>2</v>
      </c>
      <c r="B29" t="s">
        <v>75</v>
      </c>
      <c r="C29" t="s">
        <v>68</v>
      </c>
      <c r="D29">
        <v>1</v>
      </c>
      <c r="F29" t="str">
        <f>INDEX(Matches!$C$2:$C$135,MATCH(Table1!A29,Matches!$B$2:$B$135,0))</f>
        <v>c50cc0e809e04a0282fbbadaed1f3234</v>
      </c>
      <c r="G29" t="str">
        <f>INDEX(Players!$A$2:$A$49,MATCH(Table1!B29,Players!$C$2:$C$49,0))</f>
        <v>930eb8b5b55345edb3ffa2789c61f312</v>
      </c>
      <c r="H29" t="str">
        <f>INDEX(IDs!$B$6:$B$8,MATCH(Table1!C29,IDs!$A$6:$A$8,0))</f>
        <v>f6ce0919fd3311efa6eb960aa86a0a09</v>
      </c>
      <c r="I29">
        <f t="shared" si="0"/>
        <v>1</v>
      </c>
      <c r="K29" t="str">
        <f t="shared" si="1"/>
        <v>('c50cc0e809e04a0282fbbadaed1f3234','930eb8b5b55345edb3ffa2789c61f312','f6ce0919fd3311efa6eb960aa86a0a09',1),</v>
      </c>
    </row>
    <row r="30" spans="1:11" hidden="1" x14ac:dyDescent="0.3">
      <c r="A30">
        <v>2</v>
      </c>
      <c r="B30" t="s">
        <v>75</v>
      </c>
      <c r="C30" t="s">
        <v>69</v>
      </c>
      <c r="D30">
        <v>0</v>
      </c>
      <c r="F30" t="str">
        <f>INDEX(Matches!$C$2:$C$135,MATCH(Table1!A30,Matches!$B$2:$B$135,0))</f>
        <v>c50cc0e809e04a0282fbbadaed1f3234</v>
      </c>
      <c r="G30" t="str">
        <f>INDEX(Players!$A$2:$A$49,MATCH(Table1!B30,Players!$C$2:$C$49,0))</f>
        <v>930eb8b5b55345edb3ffa2789c61f312</v>
      </c>
      <c r="H30" t="str">
        <f>INDEX(IDs!$B$6:$B$8,MATCH(Table1!C30,IDs!$A$6:$A$8,0))</f>
        <v>f6ce092dfd3311efa6eb960aa86a0a09</v>
      </c>
      <c r="I30">
        <f t="shared" si="0"/>
        <v>0</v>
      </c>
      <c r="K30" t="str">
        <f t="shared" si="1"/>
        <v>('c50cc0e809e04a0282fbbadaed1f3234','930eb8b5b55345edb3ffa2789c61f312','f6ce092dfd3311efa6eb960aa86a0a09',0),</v>
      </c>
    </row>
    <row r="31" spans="1:11" x14ac:dyDescent="0.3">
      <c r="A31">
        <v>2</v>
      </c>
      <c r="B31" t="s">
        <v>75</v>
      </c>
      <c r="C31" t="s">
        <v>118</v>
      </c>
      <c r="D31">
        <v>1</v>
      </c>
      <c r="F31" t="str">
        <f>INDEX(Matches!$C$2:$C$135,MATCH(Table1!A31,Matches!$B$2:$B$135,0))</f>
        <v>c50cc0e809e04a0282fbbadaed1f3234</v>
      </c>
      <c r="G31" t="str">
        <f>INDEX(Players!$A$2:$A$49,MATCH(Table1!B31,Players!$C$2:$C$49,0))</f>
        <v>930eb8b5b55345edb3ffa2789c61f312</v>
      </c>
      <c r="H31" t="str">
        <f>INDEX(IDs!$B$6:$B$8,MATCH(Table1!C31,IDs!$A$6:$A$8,0))</f>
        <v>f6ce08d0fd3311efa6eb960aa86a0a09</v>
      </c>
      <c r="I31">
        <f t="shared" si="0"/>
        <v>1</v>
      </c>
      <c r="K31" t="str">
        <f t="shared" si="1"/>
        <v>('c50cc0e809e04a0282fbbadaed1f3234','930eb8b5b55345edb3ffa2789c61f312','f6ce08d0fd3311efa6eb960aa86a0a09',1),</v>
      </c>
    </row>
    <row r="32" spans="1:11" x14ac:dyDescent="0.3">
      <c r="A32">
        <v>2</v>
      </c>
      <c r="B32" t="s">
        <v>76</v>
      </c>
      <c r="C32" t="s">
        <v>68</v>
      </c>
      <c r="D32">
        <v>4</v>
      </c>
      <c r="F32" t="str">
        <f>INDEX(Matches!$C$2:$C$135,MATCH(Table1!A32,Matches!$B$2:$B$135,0))</f>
        <v>c50cc0e809e04a0282fbbadaed1f3234</v>
      </c>
      <c r="G32" t="str">
        <f>INDEX(Players!$A$2:$A$49,MATCH(Table1!B32,Players!$C$2:$C$49,0))</f>
        <v>480483c22bb8472dbee66af5bf246006</v>
      </c>
      <c r="H32" t="str">
        <f>INDEX(IDs!$B$6:$B$8,MATCH(Table1!C32,IDs!$A$6:$A$8,0))</f>
        <v>f6ce0919fd3311efa6eb960aa86a0a09</v>
      </c>
      <c r="I32">
        <f t="shared" si="0"/>
        <v>4</v>
      </c>
      <c r="K32" t="str">
        <f t="shared" si="1"/>
        <v>('c50cc0e809e04a0282fbbadaed1f3234','480483c22bb8472dbee66af5bf246006','f6ce0919fd3311efa6eb960aa86a0a09',4),</v>
      </c>
    </row>
    <row r="33" spans="1:11" x14ac:dyDescent="0.3">
      <c r="A33">
        <v>2</v>
      </c>
      <c r="B33" t="s">
        <v>76</v>
      </c>
      <c r="C33" t="s">
        <v>69</v>
      </c>
      <c r="D33">
        <v>1</v>
      </c>
      <c r="F33" t="str">
        <f>INDEX(Matches!$C$2:$C$135,MATCH(Table1!A33,Matches!$B$2:$B$135,0))</f>
        <v>c50cc0e809e04a0282fbbadaed1f3234</v>
      </c>
      <c r="G33" t="str">
        <f>INDEX(Players!$A$2:$A$49,MATCH(Table1!B33,Players!$C$2:$C$49,0))</f>
        <v>480483c22bb8472dbee66af5bf246006</v>
      </c>
      <c r="H33" t="str">
        <f>INDEX(IDs!$B$6:$B$8,MATCH(Table1!C33,IDs!$A$6:$A$8,0))</f>
        <v>f6ce092dfd3311efa6eb960aa86a0a09</v>
      </c>
      <c r="I33">
        <f t="shared" si="0"/>
        <v>1</v>
      </c>
      <c r="K33" t="str">
        <f t="shared" si="1"/>
        <v>('c50cc0e809e04a0282fbbadaed1f3234','480483c22bb8472dbee66af5bf246006','f6ce092dfd3311efa6eb960aa86a0a09',1),</v>
      </c>
    </row>
    <row r="34" spans="1:11" x14ac:dyDescent="0.3">
      <c r="A34">
        <v>2</v>
      </c>
      <c r="B34" t="s">
        <v>76</v>
      </c>
      <c r="C34" t="s">
        <v>118</v>
      </c>
      <c r="D34">
        <v>1</v>
      </c>
      <c r="F34" t="str">
        <f>INDEX(Matches!$C$2:$C$135,MATCH(Table1!A34,Matches!$B$2:$B$135,0))</f>
        <v>c50cc0e809e04a0282fbbadaed1f3234</v>
      </c>
      <c r="G34" t="str">
        <f>INDEX(Players!$A$2:$A$49,MATCH(Table1!B34,Players!$C$2:$C$49,0))</f>
        <v>480483c22bb8472dbee66af5bf246006</v>
      </c>
      <c r="H34" t="str">
        <f>INDEX(IDs!$B$6:$B$8,MATCH(Table1!C34,IDs!$A$6:$A$8,0))</f>
        <v>f6ce08d0fd3311efa6eb960aa86a0a09</v>
      </c>
      <c r="I34">
        <f t="shared" si="0"/>
        <v>1</v>
      </c>
      <c r="K34" t="str">
        <f t="shared" si="1"/>
        <v>('c50cc0e809e04a0282fbbadaed1f3234','480483c22bb8472dbee66af5bf246006','f6ce08d0fd3311efa6eb960aa86a0a09',1),</v>
      </c>
    </row>
    <row r="35" spans="1:11" hidden="1" x14ac:dyDescent="0.3">
      <c r="A35">
        <v>3</v>
      </c>
      <c r="B35" t="s">
        <v>70</v>
      </c>
      <c r="C35" t="s">
        <v>68</v>
      </c>
      <c r="D35">
        <v>0</v>
      </c>
      <c r="F35" t="str">
        <f>INDEX(Matches!$C$2:$C$135,MATCH(Table1!A35,Matches!$B$2:$B$135,0))</f>
        <v>d77161bbcc1f4f8b8404ae9e802d63c1</v>
      </c>
      <c r="G35" t="str">
        <f>INDEX(Players!$A$2:$A$49,MATCH(Table1!B35,Players!$C$2:$C$49,0))</f>
        <v>e6d5cb25e36b400f91e78b0b42d20293</v>
      </c>
      <c r="H35" t="str">
        <f>INDEX(IDs!$B$6:$B$8,MATCH(Table1!C35,IDs!$A$6:$A$8,0))</f>
        <v>f6ce0919fd3311efa6eb960aa86a0a09</v>
      </c>
      <c r="I35">
        <f t="shared" si="0"/>
        <v>0</v>
      </c>
      <c r="K35" t="str">
        <f t="shared" si="1"/>
        <v>('d77161bbcc1f4f8b8404ae9e802d63c1','e6d5cb25e36b400f91e78b0b42d20293','f6ce0919fd3311efa6eb960aa86a0a09',0),</v>
      </c>
    </row>
    <row r="36" spans="1:11" hidden="1" x14ac:dyDescent="0.3">
      <c r="A36">
        <v>3</v>
      </c>
      <c r="B36" t="s">
        <v>70</v>
      </c>
      <c r="C36" t="s">
        <v>69</v>
      </c>
      <c r="D36">
        <v>0</v>
      </c>
      <c r="F36" t="str">
        <f>INDEX(Matches!$C$2:$C$135,MATCH(Table1!A36,Matches!$B$2:$B$135,0))</f>
        <v>d77161bbcc1f4f8b8404ae9e802d63c1</v>
      </c>
      <c r="G36" t="str">
        <f>INDEX(Players!$A$2:$A$49,MATCH(Table1!B36,Players!$C$2:$C$49,0))</f>
        <v>e6d5cb25e36b400f91e78b0b42d20293</v>
      </c>
      <c r="H36" t="str">
        <f>INDEX(IDs!$B$6:$B$8,MATCH(Table1!C36,IDs!$A$6:$A$8,0))</f>
        <v>f6ce092dfd3311efa6eb960aa86a0a09</v>
      </c>
      <c r="I36">
        <f t="shared" si="0"/>
        <v>0</v>
      </c>
      <c r="K36" t="str">
        <f t="shared" si="1"/>
        <v>('d77161bbcc1f4f8b8404ae9e802d63c1','e6d5cb25e36b400f91e78b0b42d20293','f6ce092dfd3311efa6eb960aa86a0a09',0),</v>
      </c>
    </row>
    <row r="37" spans="1:11" x14ac:dyDescent="0.3">
      <c r="A37">
        <v>3</v>
      </c>
      <c r="B37" t="s">
        <v>70</v>
      </c>
      <c r="C37" t="s">
        <v>118</v>
      </c>
      <c r="D37">
        <v>1</v>
      </c>
      <c r="F37" t="str">
        <f>INDEX(Matches!$C$2:$C$135,MATCH(Table1!A37,Matches!$B$2:$B$135,0))</f>
        <v>d77161bbcc1f4f8b8404ae9e802d63c1</v>
      </c>
      <c r="G37" t="str">
        <f>INDEX(Players!$A$2:$A$49,MATCH(Table1!B37,Players!$C$2:$C$49,0))</f>
        <v>e6d5cb25e36b400f91e78b0b42d20293</v>
      </c>
      <c r="H37" t="str">
        <f>INDEX(IDs!$B$6:$B$8,MATCH(Table1!C37,IDs!$A$6:$A$8,0))</f>
        <v>f6ce08d0fd3311efa6eb960aa86a0a09</v>
      </c>
      <c r="I37">
        <f t="shared" si="0"/>
        <v>1</v>
      </c>
      <c r="K37" t="str">
        <f t="shared" si="1"/>
        <v>('d77161bbcc1f4f8b8404ae9e802d63c1','e6d5cb25e36b400f91e78b0b42d20293','f6ce08d0fd3311efa6eb960aa86a0a09',1),</v>
      </c>
    </row>
    <row r="38" spans="1:11" x14ac:dyDescent="0.3">
      <c r="A38">
        <v>3</v>
      </c>
      <c r="B38" t="s">
        <v>72</v>
      </c>
      <c r="C38" t="s">
        <v>68</v>
      </c>
      <c r="D38">
        <v>1</v>
      </c>
      <c r="F38" t="str">
        <f>INDEX(Matches!$C$2:$C$135,MATCH(Table1!A38,Matches!$B$2:$B$135,0))</f>
        <v>d77161bbcc1f4f8b8404ae9e802d63c1</v>
      </c>
      <c r="G38" t="str">
        <f>INDEX(Players!$A$2:$A$49,MATCH(Table1!B38,Players!$C$2:$C$49,0))</f>
        <v>66b9c8251fad417bbd3ff93fcfa9ef61</v>
      </c>
      <c r="H38" t="str">
        <f>INDEX(IDs!$B$6:$B$8,MATCH(Table1!C38,IDs!$A$6:$A$8,0))</f>
        <v>f6ce0919fd3311efa6eb960aa86a0a09</v>
      </c>
      <c r="I38">
        <f t="shared" si="0"/>
        <v>1</v>
      </c>
      <c r="K38" t="str">
        <f t="shared" si="1"/>
        <v>('d77161bbcc1f4f8b8404ae9e802d63c1','66b9c8251fad417bbd3ff93fcfa9ef61','f6ce0919fd3311efa6eb960aa86a0a09',1),</v>
      </c>
    </row>
    <row r="39" spans="1:11" hidden="1" x14ac:dyDescent="0.3">
      <c r="A39">
        <v>3</v>
      </c>
      <c r="B39" t="s">
        <v>72</v>
      </c>
      <c r="C39" t="s">
        <v>69</v>
      </c>
      <c r="D39">
        <v>0</v>
      </c>
      <c r="F39" t="str">
        <f>INDEX(Matches!$C$2:$C$135,MATCH(Table1!A39,Matches!$B$2:$B$135,0))</f>
        <v>d77161bbcc1f4f8b8404ae9e802d63c1</v>
      </c>
      <c r="G39" t="str">
        <f>INDEX(Players!$A$2:$A$49,MATCH(Table1!B39,Players!$C$2:$C$49,0))</f>
        <v>66b9c8251fad417bbd3ff93fcfa9ef61</v>
      </c>
      <c r="H39" t="str">
        <f>INDEX(IDs!$B$6:$B$8,MATCH(Table1!C39,IDs!$A$6:$A$8,0))</f>
        <v>f6ce092dfd3311efa6eb960aa86a0a09</v>
      </c>
      <c r="I39">
        <f t="shared" si="0"/>
        <v>0</v>
      </c>
      <c r="K39" t="str">
        <f t="shared" si="1"/>
        <v>('d77161bbcc1f4f8b8404ae9e802d63c1','66b9c8251fad417bbd3ff93fcfa9ef61','f6ce092dfd3311efa6eb960aa86a0a09',0),</v>
      </c>
    </row>
    <row r="40" spans="1:11" x14ac:dyDescent="0.3">
      <c r="A40">
        <v>3</v>
      </c>
      <c r="B40" t="s">
        <v>72</v>
      </c>
      <c r="C40" t="s">
        <v>118</v>
      </c>
      <c r="D40">
        <v>1</v>
      </c>
      <c r="F40" t="str">
        <f>INDEX(Matches!$C$2:$C$135,MATCH(Table1!A40,Matches!$B$2:$B$135,0))</f>
        <v>d77161bbcc1f4f8b8404ae9e802d63c1</v>
      </c>
      <c r="G40" t="str">
        <f>INDEX(Players!$A$2:$A$49,MATCH(Table1!B40,Players!$C$2:$C$49,0))</f>
        <v>66b9c8251fad417bbd3ff93fcfa9ef61</v>
      </c>
      <c r="H40" t="str">
        <f>INDEX(IDs!$B$6:$B$8,MATCH(Table1!C40,IDs!$A$6:$A$8,0))</f>
        <v>f6ce08d0fd3311efa6eb960aa86a0a09</v>
      </c>
      <c r="I40">
        <f t="shared" si="0"/>
        <v>1</v>
      </c>
      <c r="K40" t="str">
        <f t="shared" si="1"/>
        <v>('d77161bbcc1f4f8b8404ae9e802d63c1','66b9c8251fad417bbd3ff93fcfa9ef61','f6ce08d0fd3311efa6eb960aa86a0a09',1),</v>
      </c>
    </row>
    <row r="41" spans="1:11" x14ac:dyDescent="0.3">
      <c r="A41">
        <v>3</v>
      </c>
      <c r="B41" t="s">
        <v>74</v>
      </c>
      <c r="C41" t="s">
        <v>68</v>
      </c>
      <c r="D41">
        <v>3</v>
      </c>
      <c r="F41" t="str">
        <f>INDEX(Matches!$C$2:$C$135,MATCH(Table1!A41,Matches!$B$2:$B$135,0))</f>
        <v>d77161bbcc1f4f8b8404ae9e802d63c1</v>
      </c>
      <c r="G41" t="str">
        <f>INDEX(Players!$A$2:$A$49,MATCH(Table1!B41,Players!$C$2:$C$49,0))</f>
        <v>da52bdaa4d3a487eb17ae1f3e566a948</v>
      </c>
      <c r="H41" t="str">
        <f>INDEX(IDs!$B$6:$B$8,MATCH(Table1!C41,IDs!$A$6:$A$8,0))</f>
        <v>f6ce0919fd3311efa6eb960aa86a0a09</v>
      </c>
      <c r="I41">
        <f t="shared" si="0"/>
        <v>3</v>
      </c>
      <c r="K41" t="str">
        <f t="shared" si="1"/>
        <v>('d77161bbcc1f4f8b8404ae9e802d63c1','da52bdaa4d3a487eb17ae1f3e566a948','f6ce0919fd3311efa6eb960aa86a0a09',3),</v>
      </c>
    </row>
    <row r="42" spans="1:11" x14ac:dyDescent="0.3">
      <c r="A42">
        <v>3</v>
      </c>
      <c r="B42" t="s">
        <v>74</v>
      </c>
      <c r="C42" t="s">
        <v>69</v>
      </c>
      <c r="D42">
        <v>1</v>
      </c>
      <c r="F42" t="str">
        <f>INDEX(Matches!$C$2:$C$135,MATCH(Table1!A42,Matches!$B$2:$B$135,0))</f>
        <v>d77161bbcc1f4f8b8404ae9e802d63c1</v>
      </c>
      <c r="G42" t="str">
        <f>INDEX(Players!$A$2:$A$49,MATCH(Table1!B42,Players!$C$2:$C$49,0))</f>
        <v>da52bdaa4d3a487eb17ae1f3e566a948</v>
      </c>
      <c r="H42" t="str">
        <f>INDEX(IDs!$B$6:$B$8,MATCH(Table1!C42,IDs!$A$6:$A$8,0))</f>
        <v>f6ce092dfd3311efa6eb960aa86a0a09</v>
      </c>
      <c r="I42">
        <f t="shared" si="0"/>
        <v>1</v>
      </c>
      <c r="K42" t="str">
        <f t="shared" si="1"/>
        <v>('d77161bbcc1f4f8b8404ae9e802d63c1','da52bdaa4d3a487eb17ae1f3e566a948','f6ce092dfd3311efa6eb960aa86a0a09',1),</v>
      </c>
    </row>
    <row r="43" spans="1:11" x14ac:dyDescent="0.3">
      <c r="A43">
        <v>3</v>
      </c>
      <c r="B43" t="s">
        <v>74</v>
      </c>
      <c r="C43" t="s">
        <v>118</v>
      </c>
      <c r="D43">
        <v>1</v>
      </c>
      <c r="F43" t="str">
        <f>INDEX(Matches!$C$2:$C$135,MATCH(Table1!A43,Matches!$B$2:$B$135,0))</f>
        <v>d77161bbcc1f4f8b8404ae9e802d63c1</v>
      </c>
      <c r="G43" t="str">
        <f>INDEX(Players!$A$2:$A$49,MATCH(Table1!B43,Players!$C$2:$C$49,0))</f>
        <v>da52bdaa4d3a487eb17ae1f3e566a948</v>
      </c>
      <c r="H43" t="str">
        <f>INDEX(IDs!$B$6:$B$8,MATCH(Table1!C43,IDs!$A$6:$A$8,0))</f>
        <v>f6ce08d0fd3311efa6eb960aa86a0a09</v>
      </c>
      <c r="I43">
        <f t="shared" si="0"/>
        <v>1</v>
      </c>
      <c r="K43" t="str">
        <f t="shared" si="1"/>
        <v>('d77161bbcc1f4f8b8404ae9e802d63c1','da52bdaa4d3a487eb17ae1f3e566a948','f6ce08d0fd3311efa6eb960aa86a0a09',1),</v>
      </c>
    </row>
    <row r="44" spans="1:11" hidden="1" x14ac:dyDescent="0.3">
      <c r="A44">
        <v>3</v>
      </c>
      <c r="B44" t="s">
        <v>77</v>
      </c>
      <c r="C44" t="s">
        <v>68</v>
      </c>
      <c r="D44">
        <v>0</v>
      </c>
      <c r="F44" t="str">
        <f>INDEX(Matches!$C$2:$C$135,MATCH(Table1!A44,Matches!$B$2:$B$135,0))</f>
        <v>d77161bbcc1f4f8b8404ae9e802d63c1</v>
      </c>
      <c r="G44" t="str">
        <f>INDEX(Players!$A$2:$A$49,MATCH(Table1!B44,Players!$C$2:$C$49,0))</f>
        <v>1ab42914708f4895a74cc6fb805e0d9a</v>
      </c>
      <c r="H44" t="str">
        <f>INDEX(IDs!$B$6:$B$8,MATCH(Table1!C44,IDs!$A$6:$A$8,0))</f>
        <v>f6ce0919fd3311efa6eb960aa86a0a09</v>
      </c>
      <c r="I44">
        <f t="shared" si="0"/>
        <v>0</v>
      </c>
      <c r="K44" t="str">
        <f t="shared" si="1"/>
        <v>('d77161bbcc1f4f8b8404ae9e802d63c1','1ab42914708f4895a74cc6fb805e0d9a','f6ce0919fd3311efa6eb960aa86a0a09',0),</v>
      </c>
    </row>
    <row r="45" spans="1:11" hidden="1" x14ac:dyDescent="0.3">
      <c r="A45">
        <v>3</v>
      </c>
      <c r="B45" t="s">
        <v>77</v>
      </c>
      <c r="C45" t="s">
        <v>69</v>
      </c>
      <c r="D45">
        <v>0</v>
      </c>
      <c r="F45" t="str">
        <f>INDEX(Matches!$C$2:$C$135,MATCH(Table1!A45,Matches!$B$2:$B$135,0))</f>
        <v>d77161bbcc1f4f8b8404ae9e802d63c1</v>
      </c>
      <c r="G45" t="str">
        <f>INDEX(Players!$A$2:$A$49,MATCH(Table1!B45,Players!$C$2:$C$49,0))</f>
        <v>1ab42914708f4895a74cc6fb805e0d9a</v>
      </c>
      <c r="H45" t="str">
        <f>INDEX(IDs!$B$6:$B$8,MATCH(Table1!C45,IDs!$A$6:$A$8,0))</f>
        <v>f6ce092dfd3311efa6eb960aa86a0a09</v>
      </c>
      <c r="I45">
        <f t="shared" si="0"/>
        <v>0</v>
      </c>
      <c r="K45" t="str">
        <f t="shared" si="1"/>
        <v>('d77161bbcc1f4f8b8404ae9e802d63c1','1ab42914708f4895a74cc6fb805e0d9a','f6ce092dfd3311efa6eb960aa86a0a09',0),</v>
      </c>
    </row>
    <row r="46" spans="1:11" x14ac:dyDescent="0.3">
      <c r="A46">
        <v>3</v>
      </c>
      <c r="B46" t="s">
        <v>77</v>
      </c>
      <c r="C46" t="s">
        <v>118</v>
      </c>
      <c r="D46">
        <v>1</v>
      </c>
      <c r="F46" t="str">
        <f>INDEX(Matches!$C$2:$C$135,MATCH(Table1!A46,Matches!$B$2:$B$135,0))</f>
        <v>d77161bbcc1f4f8b8404ae9e802d63c1</v>
      </c>
      <c r="G46" t="str">
        <f>INDEX(Players!$A$2:$A$49,MATCH(Table1!B46,Players!$C$2:$C$49,0))</f>
        <v>1ab42914708f4895a74cc6fb805e0d9a</v>
      </c>
      <c r="H46" t="str">
        <f>INDEX(IDs!$B$6:$B$8,MATCH(Table1!C46,IDs!$A$6:$A$8,0))</f>
        <v>f6ce08d0fd3311efa6eb960aa86a0a09</v>
      </c>
      <c r="I46">
        <f t="shared" si="0"/>
        <v>1</v>
      </c>
      <c r="K46" t="str">
        <f t="shared" si="1"/>
        <v>('d77161bbcc1f4f8b8404ae9e802d63c1','1ab42914708f4895a74cc6fb805e0d9a','f6ce08d0fd3311efa6eb960aa86a0a09',1),</v>
      </c>
    </row>
    <row r="47" spans="1:11" x14ac:dyDescent="0.3">
      <c r="A47">
        <v>3</v>
      </c>
      <c r="B47" t="s">
        <v>78</v>
      </c>
      <c r="C47" t="s">
        <v>68</v>
      </c>
      <c r="D47">
        <v>2</v>
      </c>
      <c r="F47" t="str">
        <f>INDEX(Matches!$C$2:$C$135,MATCH(Table1!A47,Matches!$B$2:$B$135,0))</f>
        <v>d77161bbcc1f4f8b8404ae9e802d63c1</v>
      </c>
      <c r="G47" t="str">
        <f>INDEX(Players!$A$2:$A$49,MATCH(Table1!B47,Players!$C$2:$C$49,0))</f>
        <v>16b68bed59bb4817a3ecc1f5d0d50670</v>
      </c>
      <c r="H47" t="str">
        <f>INDEX(IDs!$B$6:$B$8,MATCH(Table1!C47,IDs!$A$6:$A$8,0))</f>
        <v>f6ce0919fd3311efa6eb960aa86a0a09</v>
      </c>
      <c r="I47">
        <f t="shared" si="0"/>
        <v>2</v>
      </c>
      <c r="K47" t="str">
        <f t="shared" si="1"/>
        <v>('d77161bbcc1f4f8b8404ae9e802d63c1','16b68bed59bb4817a3ecc1f5d0d50670','f6ce0919fd3311efa6eb960aa86a0a09',2),</v>
      </c>
    </row>
    <row r="48" spans="1:11" hidden="1" x14ac:dyDescent="0.3">
      <c r="A48">
        <v>3</v>
      </c>
      <c r="B48" t="s">
        <v>78</v>
      </c>
      <c r="C48" t="s">
        <v>69</v>
      </c>
      <c r="D48">
        <v>0</v>
      </c>
      <c r="F48" t="str">
        <f>INDEX(Matches!$C$2:$C$135,MATCH(Table1!A48,Matches!$B$2:$B$135,0))</f>
        <v>d77161bbcc1f4f8b8404ae9e802d63c1</v>
      </c>
      <c r="G48" t="str">
        <f>INDEX(Players!$A$2:$A$49,MATCH(Table1!B48,Players!$C$2:$C$49,0))</f>
        <v>16b68bed59bb4817a3ecc1f5d0d50670</v>
      </c>
      <c r="H48" t="str">
        <f>INDEX(IDs!$B$6:$B$8,MATCH(Table1!C48,IDs!$A$6:$A$8,0))</f>
        <v>f6ce092dfd3311efa6eb960aa86a0a09</v>
      </c>
      <c r="I48">
        <f t="shared" si="0"/>
        <v>0</v>
      </c>
      <c r="K48" t="str">
        <f t="shared" si="1"/>
        <v>('d77161bbcc1f4f8b8404ae9e802d63c1','16b68bed59bb4817a3ecc1f5d0d50670','f6ce092dfd3311efa6eb960aa86a0a09',0),</v>
      </c>
    </row>
    <row r="49" spans="1:11" x14ac:dyDescent="0.3">
      <c r="A49">
        <v>3</v>
      </c>
      <c r="B49" t="s">
        <v>78</v>
      </c>
      <c r="C49" t="s">
        <v>118</v>
      </c>
      <c r="D49">
        <v>1</v>
      </c>
      <c r="F49" t="str">
        <f>INDEX(Matches!$C$2:$C$135,MATCH(Table1!A49,Matches!$B$2:$B$135,0))</f>
        <v>d77161bbcc1f4f8b8404ae9e802d63c1</v>
      </c>
      <c r="G49" t="str">
        <f>INDEX(Players!$A$2:$A$49,MATCH(Table1!B49,Players!$C$2:$C$49,0))</f>
        <v>16b68bed59bb4817a3ecc1f5d0d50670</v>
      </c>
      <c r="H49" t="str">
        <f>INDEX(IDs!$B$6:$B$8,MATCH(Table1!C49,IDs!$A$6:$A$8,0))</f>
        <v>f6ce08d0fd3311efa6eb960aa86a0a09</v>
      </c>
      <c r="I49">
        <f t="shared" si="0"/>
        <v>1</v>
      </c>
      <c r="K49" t="str">
        <f t="shared" si="1"/>
        <v>('d77161bbcc1f4f8b8404ae9e802d63c1','16b68bed59bb4817a3ecc1f5d0d50670','f6ce08d0fd3311efa6eb960aa86a0a09',1),</v>
      </c>
    </row>
    <row r="50" spans="1:11" hidden="1" x14ac:dyDescent="0.3">
      <c r="A50">
        <v>3</v>
      </c>
      <c r="B50" t="s">
        <v>79</v>
      </c>
      <c r="C50" t="s">
        <v>68</v>
      </c>
      <c r="D50">
        <v>0</v>
      </c>
      <c r="F50" t="str">
        <f>INDEX(Matches!$C$2:$C$135,MATCH(Table1!A50,Matches!$B$2:$B$135,0))</f>
        <v>d77161bbcc1f4f8b8404ae9e802d63c1</v>
      </c>
      <c r="G50" t="str">
        <f>INDEX(Players!$A$2:$A$49,MATCH(Table1!B50,Players!$C$2:$C$49,0))</f>
        <v>c12246b28d664ec3b7770583ac20c965</v>
      </c>
      <c r="H50" t="str">
        <f>INDEX(IDs!$B$6:$B$8,MATCH(Table1!C50,IDs!$A$6:$A$8,0))</f>
        <v>f6ce0919fd3311efa6eb960aa86a0a09</v>
      </c>
      <c r="I50">
        <f t="shared" si="0"/>
        <v>0</v>
      </c>
      <c r="K50" t="str">
        <f t="shared" si="1"/>
        <v>('d77161bbcc1f4f8b8404ae9e802d63c1','c12246b28d664ec3b7770583ac20c965','f6ce0919fd3311efa6eb960aa86a0a09',0),</v>
      </c>
    </row>
    <row r="51" spans="1:11" hidden="1" x14ac:dyDescent="0.3">
      <c r="A51">
        <v>3</v>
      </c>
      <c r="B51" t="s">
        <v>79</v>
      </c>
      <c r="C51" t="s">
        <v>69</v>
      </c>
      <c r="D51">
        <v>0</v>
      </c>
      <c r="F51" t="str">
        <f>INDEX(Matches!$C$2:$C$135,MATCH(Table1!A51,Matches!$B$2:$B$135,0))</f>
        <v>d77161bbcc1f4f8b8404ae9e802d63c1</v>
      </c>
      <c r="G51" t="str">
        <f>INDEX(Players!$A$2:$A$49,MATCH(Table1!B51,Players!$C$2:$C$49,0))</f>
        <v>c12246b28d664ec3b7770583ac20c965</v>
      </c>
      <c r="H51" t="str">
        <f>INDEX(IDs!$B$6:$B$8,MATCH(Table1!C51,IDs!$A$6:$A$8,0))</f>
        <v>f6ce092dfd3311efa6eb960aa86a0a09</v>
      </c>
      <c r="I51">
        <f t="shared" si="0"/>
        <v>0</v>
      </c>
      <c r="K51" t="str">
        <f t="shared" si="1"/>
        <v>('d77161bbcc1f4f8b8404ae9e802d63c1','c12246b28d664ec3b7770583ac20c965','f6ce092dfd3311efa6eb960aa86a0a09',0),</v>
      </c>
    </row>
    <row r="52" spans="1:11" x14ac:dyDescent="0.3">
      <c r="A52">
        <v>3</v>
      </c>
      <c r="B52" t="s">
        <v>79</v>
      </c>
      <c r="C52" t="s">
        <v>118</v>
      </c>
      <c r="D52">
        <v>1</v>
      </c>
      <c r="F52" t="str">
        <f>INDEX(Matches!$C$2:$C$135,MATCH(Table1!A52,Matches!$B$2:$B$135,0))</f>
        <v>d77161bbcc1f4f8b8404ae9e802d63c1</v>
      </c>
      <c r="G52" t="str">
        <f>INDEX(Players!$A$2:$A$49,MATCH(Table1!B52,Players!$C$2:$C$49,0))</f>
        <v>c12246b28d664ec3b7770583ac20c965</v>
      </c>
      <c r="H52" t="str">
        <f>INDEX(IDs!$B$6:$B$8,MATCH(Table1!C52,IDs!$A$6:$A$8,0))</f>
        <v>f6ce08d0fd3311efa6eb960aa86a0a09</v>
      </c>
      <c r="I52">
        <f t="shared" si="0"/>
        <v>1</v>
      </c>
      <c r="K52" t="str">
        <f t="shared" si="1"/>
        <v>('d77161bbcc1f4f8b8404ae9e802d63c1','c12246b28d664ec3b7770583ac20c965','f6ce08d0fd3311efa6eb960aa86a0a09',1),</v>
      </c>
    </row>
    <row r="53" spans="1:11" hidden="1" x14ac:dyDescent="0.3">
      <c r="A53">
        <v>4</v>
      </c>
      <c r="B53" t="s">
        <v>70</v>
      </c>
      <c r="C53" t="s">
        <v>68</v>
      </c>
      <c r="D53">
        <v>0</v>
      </c>
      <c r="F53" t="str">
        <f>INDEX(Matches!$C$2:$C$135,MATCH(Table1!A53,Matches!$B$2:$B$135,0))</f>
        <v>617bda239bcd472ebade2c3c702fce5a</v>
      </c>
      <c r="G53" t="str">
        <f>INDEX(Players!$A$2:$A$49,MATCH(Table1!B53,Players!$C$2:$C$49,0))</f>
        <v>e6d5cb25e36b400f91e78b0b42d20293</v>
      </c>
      <c r="H53" t="str">
        <f>INDEX(IDs!$B$6:$B$8,MATCH(Table1!C53,IDs!$A$6:$A$8,0))</f>
        <v>f6ce0919fd3311efa6eb960aa86a0a09</v>
      </c>
      <c r="I53">
        <f t="shared" si="0"/>
        <v>0</v>
      </c>
      <c r="K53" t="str">
        <f t="shared" si="1"/>
        <v>('617bda239bcd472ebade2c3c702fce5a','e6d5cb25e36b400f91e78b0b42d20293','f6ce0919fd3311efa6eb960aa86a0a09',0),</v>
      </c>
    </row>
    <row r="54" spans="1:11" hidden="1" x14ac:dyDescent="0.3">
      <c r="A54">
        <v>4</v>
      </c>
      <c r="B54" t="s">
        <v>70</v>
      </c>
      <c r="C54" t="s">
        <v>69</v>
      </c>
      <c r="D54">
        <v>0</v>
      </c>
      <c r="F54" t="str">
        <f>INDEX(Matches!$C$2:$C$135,MATCH(Table1!A54,Matches!$B$2:$B$135,0))</f>
        <v>617bda239bcd472ebade2c3c702fce5a</v>
      </c>
      <c r="G54" t="str">
        <f>INDEX(Players!$A$2:$A$49,MATCH(Table1!B54,Players!$C$2:$C$49,0))</f>
        <v>e6d5cb25e36b400f91e78b0b42d20293</v>
      </c>
      <c r="H54" t="str">
        <f>INDEX(IDs!$B$6:$B$8,MATCH(Table1!C54,IDs!$A$6:$A$8,0))</f>
        <v>f6ce092dfd3311efa6eb960aa86a0a09</v>
      </c>
      <c r="I54">
        <f t="shared" si="0"/>
        <v>0</v>
      </c>
      <c r="K54" t="str">
        <f t="shared" si="1"/>
        <v>('617bda239bcd472ebade2c3c702fce5a','e6d5cb25e36b400f91e78b0b42d20293','f6ce092dfd3311efa6eb960aa86a0a09',0),</v>
      </c>
    </row>
    <row r="55" spans="1:11" x14ac:dyDescent="0.3">
      <c r="A55">
        <v>4</v>
      </c>
      <c r="B55" t="s">
        <v>70</v>
      </c>
      <c r="C55" t="s">
        <v>118</v>
      </c>
      <c r="D55">
        <v>1</v>
      </c>
      <c r="F55" t="str">
        <f>INDEX(Matches!$C$2:$C$135,MATCH(Table1!A55,Matches!$B$2:$B$135,0))</f>
        <v>617bda239bcd472ebade2c3c702fce5a</v>
      </c>
      <c r="G55" t="str">
        <f>INDEX(Players!$A$2:$A$49,MATCH(Table1!B55,Players!$C$2:$C$49,0))</f>
        <v>e6d5cb25e36b400f91e78b0b42d20293</v>
      </c>
      <c r="H55" t="str">
        <f>INDEX(IDs!$B$6:$B$8,MATCH(Table1!C55,IDs!$A$6:$A$8,0))</f>
        <v>f6ce08d0fd3311efa6eb960aa86a0a09</v>
      </c>
      <c r="I55">
        <f t="shared" si="0"/>
        <v>1</v>
      </c>
      <c r="K55" t="str">
        <f t="shared" si="1"/>
        <v>('617bda239bcd472ebade2c3c702fce5a','e6d5cb25e36b400f91e78b0b42d20293','f6ce08d0fd3311efa6eb960aa86a0a09',1),</v>
      </c>
    </row>
    <row r="56" spans="1:11" x14ac:dyDescent="0.3">
      <c r="A56">
        <v>4</v>
      </c>
      <c r="B56" t="s">
        <v>71</v>
      </c>
      <c r="C56" t="s">
        <v>68</v>
      </c>
      <c r="D56">
        <v>2</v>
      </c>
      <c r="F56" t="str">
        <f>INDEX(Matches!$C$2:$C$135,MATCH(Table1!A56,Matches!$B$2:$B$135,0))</f>
        <v>617bda239bcd472ebade2c3c702fce5a</v>
      </c>
      <c r="G56" t="str">
        <f>INDEX(Players!$A$2:$A$49,MATCH(Table1!B56,Players!$C$2:$C$49,0))</f>
        <v>49ee2bf374b94897889023fd18820eb3</v>
      </c>
      <c r="H56" t="str">
        <f>INDEX(IDs!$B$6:$B$8,MATCH(Table1!C56,IDs!$A$6:$A$8,0))</f>
        <v>f6ce0919fd3311efa6eb960aa86a0a09</v>
      </c>
      <c r="I56">
        <f t="shared" si="0"/>
        <v>2</v>
      </c>
      <c r="K56" t="str">
        <f t="shared" si="1"/>
        <v>('617bda239bcd472ebade2c3c702fce5a','49ee2bf374b94897889023fd18820eb3','f6ce0919fd3311efa6eb960aa86a0a09',2),</v>
      </c>
    </row>
    <row r="57" spans="1:11" hidden="1" x14ac:dyDescent="0.3">
      <c r="A57">
        <v>4</v>
      </c>
      <c r="B57" t="s">
        <v>71</v>
      </c>
      <c r="C57" t="s">
        <v>69</v>
      </c>
      <c r="D57">
        <v>0</v>
      </c>
      <c r="F57" t="str">
        <f>INDEX(Matches!$C$2:$C$135,MATCH(Table1!A57,Matches!$B$2:$B$135,0))</f>
        <v>617bda239bcd472ebade2c3c702fce5a</v>
      </c>
      <c r="G57" t="str">
        <f>INDEX(Players!$A$2:$A$49,MATCH(Table1!B57,Players!$C$2:$C$49,0))</f>
        <v>49ee2bf374b94897889023fd18820eb3</v>
      </c>
      <c r="H57" t="str">
        <f>INDEX(IDs!$B$6:$B$8,MATCH(Table1!C57,IDs!$A$6:$A$8,0))</f>
        <v>f6ce092dfd3311efa6eb960aa86a0a09</v>
      </c>
      <c r="I57">
        <f t="shared" si="0"/>
        <v>0</v>
      </c>
      <c r="K57" t="str">
        <f t="shared" si="1"/>
        <v>('617bda239bcd472ebade2c3c702fce5a','49ee2bf374b94897889023fd18820eb3','f6ce092dfd3311efa6eb960aa86a0a09',0),</v>
      </c>
    </row>
    <row r="58" spans="1:11" x14ac:dyDescent="0.3">
      <c r="A58">
        <v>4</v>
      </c>
      <c r="B58" t="s">
        <v>71</v>
      </c>
      <c r="C58" t="s">
        <v>118</v>
      </c>
      <c r="D58">
        <v>1</v>
      </c>
      <c r="F58" t="str">
        <f>INDEX(Matches!$C$2:$C$135,MATCH(Table1!A58,Matches!$B$2:$B$135,0))</f>
        <v>617bda239bcd472ebade2c3c702fce5a</v>
      </c>
      <c r="G58" t="str">
        <f>INDEX(Players!$A$2:$A$49,MATCH(Table1!B58,Players!$C$2:$C$49,0))</f>
        <v>49ee2bf374b94897889023fd18820eb3</v>
      </c>
      <c r="H58" t="str">
        <f>INDEX(IDs!$B$6:$B$8,MATCH(Table1!C58,IDs!$A$6:$A$8,0))</f>
        <v>f6ce08d0fd3311efa6eb960aa86a0a09</v>
      </c>
      <c r="I58">
        <f t="shared" si="0"/>
        <v>1</v>
      </c>
      <c r="K58" t="str">
        <f t="shared" si="1"/>
        <v>('617bda239bcd472ebade2c3c702fce5a','49ee2bf374b94897889023fd18820eb3','f6ce08d0fd3311efa6eb960aa86a0a09',1),</v>
      </c>
    </row>
    <row r="59" spans="1:11" hidden="1" x14ac:dyDescent="0.3">
      <c r="A59">
        <v>4</v>
      </c>
      <c r="B59" t="s">
        <v>72</v>
      </c>
      <c r="C59" t="s">
        <v>68</v>
      </c>
      <c r="D59">
        <v>0</v>
      </c>
      <c r="F59" t="str">
        <f>INDEX(Matches!$C$2:$C$135,MATCH(Table1!A59,Matches!$B$2:$B$135,0))</f>
        <v>617bda239bcd472ebade2c3c702fce5a</v>
      </c>
      <c r="G59" t="str">
        <f>INDEX(Players!$A$2:$A$49,MATCH(Table1!B59,Players!$C$2:$C$49,0))</f>
        <v>66b9c8251fad417bbd3ff93fcfa9ef61</v>
      </c>
      <c r="H59" t="str">
        <f>INDEX(IDs!$B$6:$B$8,MATCH(Table1!C59,IDs!$A$6:$A$8,0))</f>
        <v>f6ce0919fd3311efa6eb960aa86a0a09</v>
      </c>
      <c r="I59">
        <f t="shared" si="0"/>
        <v>0</v>
      </c>
      <c r="K59" t="str">
        <f t="shared" si="1"/>
        <v>('617bda239bcd472ebade2c3c702fce5a','66b9c8251fad417bbd3ff93fcfa9ef61','f6ce0919fd3311efa6eb960aa86a0a09',0),</v>
      </c>
    </row>
    <row r="60" spans="1:11" hidden="1" x14ac:dyDescent="0.3">
      <c r="A60">
        <v>4</v>
      </c>
      <c r="B60" t="s">
        <v>72</v>
      </c>
      <c r="C60" t="s">
        <v>69</v>
      </c>
      <c r="D60">
        <v>0</v>
      </c>
      <c r="F60" t="str">
        <f>INDEX(Matches!$C$2:$C$135,MATCH(Table1!A60,Matches!$B$2:$B$135,0))</f>
        <v>617bda239bcd472ebade2c3c702fce5a</v>
      </c>
      <c r="G60" t="str">
        <f>INDEX(Players!$A$2:$A$49,MATCH(Table1!B60,Players!$C$2:$C$49,0))</f>
        <v>66b9c8251fad417bbd3ff93fcfa9ef61</v>
      </c>
      <c r="H60" t="str">
        <f>INDEX(IDs!$B$6:$B$8,MATCH(Table1!C60,IDs!$A$6:$A$8,0))</f>
        <v>f6ce092dfd3311efa6eb960aa86a0a09</v>
      </c>
      <c r="I60">
        <f t="shared" si="0"/>
        <v>0</v>
      </c>
      <c r="K60" t="str">
        <f t="shared" si="1"/>
        <v>('617bda239bcd472ebade2c3c702fce5a','66b9c8251fad417bbd3ff93fcfa9ef61','f6ce092dfd3311efa6eb960aa86a0a09',0),</v>
      </c>
    </row>
    <row r="61" spans="1:11" x14ac:dyDescent="0.3">
      <c r="A61">
        <v>4</v>
      </c>
      <c r="B61" t="s">
        <v>72</v>
      </c>
      <c r="C61" t="s">
        <v>118</v>
      </c>
      <c r="D61">
        <v>1</v>
      </c>
      <c r="F61" t="str">
        <f>INDEX(Matches!$C$2:$C$135,MATCH(Table1!A61,Matches!$B$2:$B$135,0))</f>
        <v>617bda239bcd472ebade2c3c702fce5a</v>
      </c>
      <c r="G61" t="str">
        <f>INDEX(Players!$A$2:$A$49,MATCH(Table1!B61,Players!$C$2:$C$49,0))</f>
        <v>66b9c8251fad417bbd3ff93fcfa9ef61</v>
      </c>
      <c r="H61" t="str">
        <f>INDEX(IDs!$B$6:$B$8,MATCH(Table1!C61,IDs!$A$6:$A$8,0))</f>
        <v>f6ce08d0fd3311efa6eb960aa86a0a09</v>
      </c>
      <c r="I61">
        <f t="shared" si="0"/>
        <v>1</v>
      </c>
      <c r="K61" t="str">
        <f t="shared" si="1"/>
        <v>('617bda239bcd472ebade2c3c702fce5a','66b9c8251fad417bbd3ff93fcfa9ef61','f6ce08d0fd3311efa6eb960aa86a0a09',1),</v>
      </c>
    </row>
    <row r="62" spans="1:11" x14ac:dyDescent="0.3">
      <c r="A62">
        <v>4</v>
      </c>
      <c r="B62" t="s">
        <v>75</v>
      </c>
      <c r="C62" t="s">
        <v>68</v>
      </c>
      <c r="D62">
        <v>1</v>
      </c>
      <c r="F62" t="str">
        <f>INDEX(Matches!$C$2:$C$135,MATCH(Table1!A62,Matches!$B$2:$B$135,0))</f>
        <v>617bda239bcd472ebade2c3c702fce5a</v>
      </c>
      <c r="G62" t="str">
        <f>INDEX(Players!$A$2:$A$49,MATCH(Table1!B62,Players!$C$2:$C$49,0))</f>
        <v>930eb8b5b55345edb3ffa2789c61f312</v>
      </c>
      <c r="H62" t="str">
        <f>INDEX(IDs!$B$6:$B$8,MATCH(Table1!C62,IDs!$A$6:$A$8,0))</f>
        <v>f6ce0919fd3311efa6eb960aa86a0a09</v>
      </c>
      <c r="I62">
        <f t="shared" si="0"/>
        <v>1</v>
      </c>
      <c r="K62" t="str">
        <f t="shared" si="1"/>
        <v>('617bda239bcd472ebade2c3c702fce5a','930eb8b5b55345edb3ffa2789c61f312','f6ce0919fd3311efa6eb960aa86a0a09',1),</v>
      </c>
    </row>
    <row r="63" spans="1:11" hidden="1" x14ac:dyDescent="0.3">
      <c r="A63">
        <v>4</v>
      </c>
      <c r="B63" t="s">
        <v>75</v>
      </c>
      <c r="C63" t="s">
        <v>69</v>
      </c>
      <c r="D63">
        <v>0</v>
      </c>
      <c r="F63" t="str">
        <f>INDEX(Matches!$C$2:$C$135,MATCH(Table1!A63,Matches!$B$2:$B$135,0))</f>
        <v>617bda239bcd472ebade2c3c702fce5a</v>
      </c>
      <c r="G63" t="str">
        <f>INDEX(Players!$A$2:$A$49,MATCH(Table1!B63,Players!$C$2:$C$49,0))</f>
        <v>930eb8b5b55345edb3ffa2789c61f312</v>
      </c>
      <c r="H63" t="str">
        <f>INDEX(IDs!$B$6:$B$8,MATCH(Table1!C63,IDs!$A$6:$A$8,0))</f>
        <v>f6ce092dfd3311efa6eb960aa86a0a09</v>
      </c>
      <c r="I63">
        <f t="shared" si="0"/>
        <v>0</v>
      </c>
      <c r="K63" t="str">
        <f t="shared" si="1"/>
        <v>('617bda239bcd472ebade2c3c702fce5a','930eb8b5b55345edb3ffa2789c61f312','f6ce092dfd3311efa6eb960aa86a0a09',0),</v>
      </c>
    </row>
    <row r="64" spans="1:11" x14ac:dyDescent="0.3">
      <c r="A64">
        <v>4</v>
      </c>
      <c r="B64" t="s">
        <v>75</v>
      </c>
      <c r="C64" t="s">
        <v>118</v>
      </c>
      <c r="D64">
        <v>1</v>
      </c>
      <c r="F64" t="str">
        <f>INDEX(Matches!$C$2:$C$135,MATCH(Table1!A64,Matches!$B$2:$B$135,0))</f>
        <v>617bda239bcd472ebade2c3c702fce5a</v>
      </c>
      <c r="G64" t="str">
        <f>INDEX(Players!$A$2:$A$49,MATCH(Table1!B64,Players!$C$2:$C$49,0))</f>
        <v>930eb8b5b55345edb3ffa2789c61f312</v>
      </c>
      <c r="H64" t="str">
        <f>INDEX(IDs!$B$6:$B$8,MATCH(Table1!C64,IDs!$A$6:$A$8,0))</f>
        <v>f6ce08d0fd3311efa6eb960aa86a0a09</v>
      </c>
      <c r="I64">
        <f t="shared" si="0"/>
        <v>1</v>
      </c>
      <c r="K64" t="str">
        <f t="shared" si="1"/>
        <v>('617bda239bcd472ebade2c3c702fce5a','930eb8b5b55345edb3ffa2789c61f312','f6ce08d0fd3311efa6eb960aa86a0a09',1),</v>
      </c>
    </row>
    <row r="65" spans="1:11" x14ac:dyDescent="0.3">
      <c r="A65">
        <v>4</v>
      </c>
      <c r="B65" t="s">
        <v>76</v>
      </c>
      <c r="C65" t="s">
        <v>68</v>
      </c>
      <c r="D65">
        <v>6</v>
      </c>
      <c r="F65" t="str">
        <f>INDEX(Matches!$C$2:$C$135,MATCH(Table1!A65,Matches!$B$2:$B$135,0))</f>
        <v>617bda239bcd472ebade2c3c702fce5a</v>
      </c>
      <c r="G65" t="str">
        <f>INDEX(Players!$A$2:$A$49,MATCH(Table1!B65,Players!$C$2:$C$49,0))</f>
        <v>480483c22bb8472dbee66af5bf246006</v>
      </c>
      <c r="H65" t="str">
        <f>INDEX(IDs!$B$6:$B$8,MATCH(Table1!C65,IDs!$A$6:$A$8,0))</f>
        <v>f6ce0919fd3311efa6eb960aa86a0a09</v>
      </c>
      <c r="I65">
        <f t="shared" si="0"/>
        <v>6</v>
      </c>
      <c r="K65" t="str">
        <f t="shared" si="1"/>
        <v>('617bda239bcd472ebade2c3c702fce5a','480483c22bb8472dbee66af5bf246006','f6ce0919fd3311efa6eb960aa86a0a09',6),</v>
      </c>
    </row>
    <row r="66" spans="1:11" x14ac:dyDescent="0.3">
      <c r="A66">
        <v>4</v>
      </c>
      <c r="B66" t="s">
        <v>76</v>
      </c>
      <c r="C66" t="s">
        <v>69</v>
      </c>
      <c r="D66">
        <v>1</v>
      </c>
      <c r="F66" t="str">
        <f>INDEX(Matches!$C$2:$C$135,MATCH(Table1!A66,Matches!$B$2:$B$135,0))</f>
        <v>617bda239bcd472ebade2c3c702fce5a</v>
      </c>
      <c r="G66" t="str">
        <f>INDEX(Players!$A$2:$A$49,MATCH(Table1!B66,Players!$C$2:$C$49,0))</f>
        <v>480483c22bb8472dbee66af5bf246006</v>
      </c>
      <c r="H66" t="str">
        <f>INDEX(IDs!$B$6:$B$8,MATCH(Table1!C66,IDs!$A$6:$A$8,0))</f>
        <v>f6ce092dfd3311efa6eb960aa86a0a09</v>
      </c>
      <c r="I66">
        <f t="shared" si="0"/>
        <v>1</v>
      </c>
      <c r="K66" t="str">
        <f t="shared" si="1"/>
        <v>('617bda239bcd472ebade2c3c702fce5a','480483c22bb8472dbee66af5bf246006','f6ce092dfd3311efa6eb960aa86a0a09',1),</v>
      </c>
    </row>
    <row r="67" spans="1:11" x14ac:dyDescent="0.3">
      <c r="A67">
        <v>4</v>
      </c>
      <c r="B67" t="s">
        <v>76</v>
      </c>
      <c r="C67" t="s">
        <v>118</v>
      </c>
      <c r="D67">
        <v>1</v>
      </c>
      <c r="F67" t="str">
        <f>INDEX(Matches!$C$2:$C$135,MATCH(Table1!A67,Matches!$B$2:$B$135,0))</f>
        <v>617bda239bcd472ebade2c3c702fce5a</v>
      </c>
      <c r="G67" t="str">
        <f>INDEX(Players!$A$2:$A$49,MATCH(Table1!B67,Players!$C$2:$C$49,0))</f>
        <v>480483c22bb8472dbee66af5bf246006</v>
      </c>
      <c r="H67" t="str">
        <f>INDEX(IDs!$B$6:$B$8,MATCH(Table1!C67,IDs!$A$6:$A$8,0))</f>
        <v>f6ce08d0fd3311efa6eb960aa86a0a09</v>
      </c>
      <c r="I67">
        <f t="shared" ref="I67:I130" si="2">D67</f>
        <v>1</v>
      </c>
      <c r="K67" t="str">
        <f t="shared" si="1"/>
        <v>('617bda239bcd472ebade2c3c702fce5a','480483c22bb8472dbee66af5bf246006','f6ce08d0fd3311efa6eb960aa86a0a09',1),</v>
      </c>
    </row>
    <row r="68" spans="1:11" hidden="1" x14ac:dyDescent="0.3">
      <c r="A68">
        <v>4</v>
      </c>
      <c r="B68" t="s">
        <v>77</v>
      </c>
      <c r="C68" t="s">
        <v>68</v>
      </c>
      <c r="D68">
        <v>0</v>
      </c>
      <c r="F68" t="str">
        <f>INDEX(Matches!$C$2:$C$135,MATCH(Table1!A68,Matches!$B$2:$B$135,0))</f>
        <v>617bda239bcd472ebade2c3c702fce5a</v>
      </c>
      <c r="G68" t="str">
        <f>INDEX(Players!$A$2:$A$49,MATCH(Table1!B68,Players!$C$2:$C$49,0))</f>
        <v>1ab42914708f4895a74cc6fb805e0d9a</v>
      </c>
      <c r="H68" t="str">
        <f>INDEX(IDs!$B$6:$B$8,MATCH(Table1!C68,IDs!$A$6:$A$8,0))</f>
        <v>f6ce0919fd3311efa6eb960aa86a0a09</v>
      </c>
      <c r="I68">
        <f t="shared" si="2"/>
        <v>0</v>
      </c>
      <c r="K68" t="str">
        <f t="shared" si="1"/>
        <v>('617bda239bcd472ebade2c3c702fce5a','1ab42914708f4895a74cc6fb805e0d9a','f6ce0919fd3311efa6eb960aa86a0a09',0),</v>
      </c>
    </row>
    <row r="69" spans="1:11" hidden="1" x14ac:dyDescent="0.3">
      <c r="A69">
        <v>4</v>
      </c>
      <c r="B69" t="s">
        <v>77</v>
      </c>
      <c r="C69" t="s">
        <v>69</v>
      </c>
      <c r="D69">
        <v>0</v>
      </c>
      <c r="F69" t="str">
        <f>INDEX(Matches!$C$2:$C$135,MATCH(Table1!A69,Matches!$B$2:$B$135,0))</f>
        <v>617bda239bcd472ebade2c3c702fce5a</v>
      </c>
      <c r="G69" t="str">
        <f>INDEX(Players!$A$2:$A$49,MATCH(Table1!B69,Players!$C$2:$C$49,0))</f>
        <v>1ab42914708f4895a74cc6fb805e0d9a</v>
      </c>
      <c r="H69" t="str">
        <f>INDEX(IDs!$B$6:$B$8,MATCH(Table1!C69,IDs!$A$6:$A$8,0))</f>
        <v>f6ce092dfd3311efa6eb960aa86a0a09</v>
      </c>
      <c r="I69">
        <f t="shared" si="2"/>
        <v>0</v>
      </c>
      <c r="K69" t="str">
        <f t="shared" ref="K69:K132" si="3">"('"&amp;F69&amp;"','"&amp;G69&amp;"','"&amp;H69&amp;"',"&amp;I69&amp;"),"</f>
        <v>('617bda239bcd472ebade2c3c702fce5a','1ab42914708f4895a74cc6fb805e0d9a','f6ce092dfd3311efa6eb960aa86a0a09',0),</v>
      </c>
    </row>
    <row r="70" spans="1:11" x14ac:dyDescent="0.3">
      <c r="A70">
        <v>4</v>
      </c>
      <c r="B70" t="s">
        <v>77</v>
      </c>
      <c r="C70" t="s">
        <v>118</v>
      </c>
      <c r="D70">
        <v>1</v>
      </c>
      <c r="F70" t="str">
        <f>INDEX(Matches!$C$2:$C$135,MATCH(Table1!A70,Matches!$B$2:$B$135,0))</f>
        <v>617bda239bcd472ebade2c3c702fce5a</v>
      </c>
      <c r="G70" t="str">
        <f>INDEX(Players!$A$2:$A$49,MATCH(Table1!B70,Players!$C$2:$C$49,0))</f>
        <v>1ab42914708f4895a74cc6fb805e0d9a</v>
      </c>
      <c r="H70" t="str">
        <f>INDEX(IDs!$B$6:$B$8,MATCH(Table1!C70,IDs!$A$6:$A$8,0))</f>
        <v>f6ce08d0fd3311efa6eb960aa86a0a09</v>
      </c>
      <c r="I70">
        <f t="shared" si="2"/>
        <v>1</v>
      </c>
      <c r="K70" t="str">
        <f t="shared" si="3"/>
        <v>('617bda239bcd472ebade2c3c702fce5a','1ab42914708f4895a74cc6fb805e0d9a','f6ce08d0fd3311efa6eb960aa86a0a09',1),</v>
      </c>
    </row>
    <row r="71" spans="1:11" x14ac:dyDescent="0.3">
      <c r="A71">
        <v>4</v>
      </c>
      <c r="B71" t="s">
        <v>79</v>
      </c>
      <c r="C71" t="s">
        <v>68</v>
      </c>
      <c r="D71">
        <v>1</v>
      </c>
      <c r="F71" t="str">
        <f>INDEX(Matches!$C$2:$C$135,MATCH(Table1!A71,Matches!$B$2:$B$135,0))</f>
        <v>617bda239bcd472ebade2c3c702fce5a</v>
      </c>
      <c r="G71" t="str">
        <f>INDEX(Players!$A$2:$A$49,MATCH(Table1!B71,Players!$C$2:$C$49,0))</f>
        <v>c12246b28d664ec3b7770583ac20c965</v>
      </c>
      <c r="H71" t="str">
        <f>INDEX(IDs!$B$6:$B$8,MATCH(Table1!C71,IDs!$A$6:$A$8,0))</f>
        <v>f6ce0919fd3311efa6eb960aa86a0a09</v>
      </c>
      <c r="I71">
        <f t="shared" si="2"/>
        <v>1</v>
      </c>
      <c r="K71" t="str">
        <f t="shared" si="3"/>
        <v>('617bda239bcd472ebade2c3c702fce5a','c12246b28d664ec3b7770583ac20c965','f6ce0919fd3311efa6eb960aa86a0a09',1),</v>
      </c>
    </row>
    <row r="72" spans="1:11" hidden="1" x14ac:dyDescent="0.3">
      <c r="A72">
        <v>4</v>
      </c>
      <c r="B72" t="s">
        <v>79</v>
      </c>
      <c r="C72" t="s">
        <v>69</v>
      </c>
      <c r="D72">
        <v>0</v>
      </c>
      <c r="F72" t="str">
        <f>INDEX(Matches!$C$2:$C$135,MATCH(Table1!A72,Matches!$B$2:$B$135,0))</f>
        <v>617bda239bcd472ebade2c3c702fce5a</v>
      </c>
      <c r="G72" t="str">
        <f>INDEX(Players!$A$2:$A$49,MATCH(Table1!B72,Players!$C$2:$C$49,0))</f>
        <v>c12246b28d664ec3b7770583ac20c965</v>
      </c>
      <c r="H72" t="str">
        <f>INDEX(IDs!$B$6:$B$8,MATCH(Table1!C72,IDs!$A$6:$A$8,0))</f>
        <v>f6ce092dfd3311efa6eb960aa86a0a09</v>
      </c>
      <c r="I72">
        <f t="shared" si="2"/>
        <v>0</v>
      </c>
      <c r="K72" t="str">
        <f t="shared" si="3"/>
        <v>('617bda239bcd472ebade2c3c702fce5a','c12246b28d664ec3b7770583ac20c965','f6ce092dfd3311efa6eb960aa86a0a09',0),</v>
      </c>
    </row>
    <row r="73" spans="1:11" x14ac:dyDescent="0.3">
      <c r="A73">
        <v>4</v>
      </c>
      <c r="B73" t="s">
        <v>79</v>
      </c>
      <c r="C73" t="s">
        <v>118</v>
      </c>
      <c r="D73">
        <v>1</v>
      </c>
      <c r="F73" t="str">
        <f>INDEX(Matches!$C$2:$C$135,MATCH(Table1!A73,Matches!$B$2:$B$135,0))</f>
        <v>617bda239bcd472ebade2c3c702fce5a</v>
      </c>
      <c r="G73" t="str">
        <f>INDEX(Players!$A$2:$A$49,MATCH(Table1!B73,Players!$C$2:$C$49,0))</f>
        <v>c12246b28d664ec3b7770583ac20c965</v>
      </c>
      <c r="H73" t="str">
        <f>INDEX(IDs!$B$6:$B$8,MATCH(Table1!C73,IDs!$A$6:$A$8,0))</f>
        <v>f6ce08d0fd3311efa6eb960aa86a0a09</v>
      </c>
      <c r="I73">
        <f t="shared" si="2"/>
        <v>1</v>
      </c>
      <c r="K73" t="str">
        <f t="shared" si="3"/>
        <v>('617bda239bcd472ebade2c3c702fce5a','c12246b28d664ec3b7770583ac20c965','f6ce08d0fd3311efa6eb960aa86a0a09',1),</v>
      </c>
    </row>
    <row r="74" spans="1:11" hidden="1" x14ac:dyDescent="0.3">
      <c r="A74">
        <v>5</v>
      </c>
      <c r="B74" t="s">
        <v>70</v>
      </c>
      <c r="C74" t="s">
        <v>68</v>
      </c>
      <c r="D74">
        <v>0</v>
      </c>
      <c r="F74" t="str">
        <f>INDEX(Matches!$C$2:$C$135,MATCH(Table1!A74,Matches!$B$2:$B$135,0))</f>
        <v>1d89ab36665c4e7da10aab803d9e3389</v>
      </c>
      <c r="G74" t="str">
        <f>INDEX(Players!$A$2:$A$49,MATCH(Table1!B74,Players!$C$2:$C$49,0))</f>
        <v>e6d5cb25e36b400f91e78b0b42d20293</v>
      </c>
      <c r="H74" t="str">
        <f>INDEX(IDs!$B$6:$B$8,MATCH(Table1!C74,IDs!$A$6:$A$8,0))</f>
        <v>f6ce0919fd3311efa6eb960aa86a0a09</v>
      </c>
      <c r="I74">
        <f t="shared" si="2"/>
        <v>0</v>
      </c>
      <c r="K74" t="str">
        <f t="shared" si="3"/>
        <v>('1d89ab36665c4e7da10aab803d9e3389','e6d5cb25e36b400f91e78b0b42d20293','f6ce0919fd3311efa6eb960aa86a0a09',0),</v>
      </c>
    </row>
    <row r="75" spans="1:11" hidden="1" x14ac:dyDescent="0.3">
      <c r="A75">
        <v>5</v>
      </c>
      <c r="B75" t="s">
        <v>70</v>
      </c>
      <c r="C75" t="s">
        <v>69</v>
      </c>
      <c r="D75">
        <v>0</v>
      </c>
      <c r="F75" t="str">
        <f>INDEX(Matches!$C$2:$C$135,MATCH(Table1!A75,Matches!$B$2:$B$135,0))</f>
        <v>1d89ab36665c4e7da10aab803d9e3389</v>
      </c>
      <c r="G75" t="str">
        <f>INDEX(Players!$A$2:$A$49,MATCH(Table1!B75,Players!$C$2:$C$49,0))</f>
        <v>e6d5cb25e36b400f91e78b0b42d20293</v>
      </c>
      <c r="H75" t="str">
        <f>INDEX(IDs!$B$6:$B$8,MATCH(Table1!C75,IDs!$A$6:$A$8,0))</f>
        <v>f6ce092dfd3311efa6eb960aa86a0a09</v>
      </c>
      <c r="I75">
        <f t="shared" si="2"/>
        <v>0</v>
      </c>
      <c r="K75" t="str">
        <f t="shared" si="3"/>
        <v>('1d89ab36665c4e7da10aab803d9e3389','e6d5cb25e36b400f91e78b0b42d20293','f6ce092dfd3311efa6eb960aa86a0a09',0),</v>
      </c>
    </row>
    <row r="76" spans="1:11" x14ac:dyDescent="0.3">
      <c r="A76">
        <v>5</v>
      </c>
      <c r="B76" t="s">
        <v>70</v>
      </c>
      <c r="C76" t="s">
        <v>118</v>
      </c>
      <c r="D76">
        <v>1</v>
      </c>
      <c r="F76" t="str">
        <f>INDEX(Matches!$C$2:$C$135,MATCH(Table1!A76,Matches!$B$2:$B$135,0))</f>
        <v>1d89ab36665c4e7da10aab803d9e3389</v>
      </c>
      <c r="G76" t="str">
        <f>INDEX(Players!$A$2:$A$49,MATCH(Table1!B76,Players!$C$2:$C$49,0))</f>
        <v>e6d5cb25e36b400f91e78b0b42d20293</v>
      </c>
      <c r="H76" t="str">
        <f>INDEX(IDs!$B$6:$B$8,MATCH(Table1!C76,IDs!$A$6:$A$8,0))</f>
        <v>f6ce08d0fd3311efa6eb960aa86a0a09</v>
      </c>
      <c r="I76">
        <f t="shared" si="2"/>
        <v>1</v>
      </c>
      <c r="K76" t="str">
        <f t="shared" si="3"/>
        <v>('1d89ab36665c4e7da10aab803d9e3389','e6d5cb25e36b400f91e78b0b42d20293','f6ce08d0fd3311efa6eb960aa86a0a09',1),</v>
      </c>
    </row>
    <row r="77" spans="1:11" hidden="1" x14ac:dyDescent="0.3">
      <c r="A77">
        <v>5</v>
      </c>
      <c r="B77" t="s">
        <v>72</v>
      </c>
      <c r="C77" t="s">
        <v>68</v>
      </c>
      <c r="D77">
        <v>0</v>
      </c>
      <c r="F77" t="str">
        <f>INDEX(Matches!$C$2:$C$135,MATCH(Table1!A77,Matches!$B$2:$B$135,0))</f>
        <v>1d89ab36665c4e7da10aab803d9e3389</v>
      </c>
      <c r="G77" t="str">
        <f>INDEX(Players!$A$2:$A$49,MATCH(Table1!B77,Players!$C$2:$C$49,0))</f>
        <v>66b9c8251fad417bbd3ff93fcfa9ef61</v>
      </c>
      <c r="H77" t="str">
        <f>INDEX(IDs!$B$6:$B$8,MATCH(Table1!C77,IDs!$A$6:$A$8,0))</f>
        <v>f6ce0919fd3311efa6eb960aa86a0a09</v>
      </c>
      <c r="I77">
        <f t="shared" si="2"/>
        <v>0</v>
      </c>
      <c r="K77" t="str">
        <f t="shared" si="3"/>
        <v>('1d89ab36665c4e7da10aab803d9e3389','66b9c8251fad417bbd3ff93fcfa9ef61','f6ce0919fd3311efa6eb960aa86a0a09',0),</v>
      </c>
    </row>
    <row r="78" spans="1:11" hidden="1" x14ac:dyDescent="0.3">
      <c r="A78">
        <v>5</v>
      </c>
      <c r="B78" t="s">
        <v>72</v>
      </c>
      <c r="C78" t="s">
        <v>69</v>
      </c>
      <c r="D78">
        <v>0</v>
      </c>
      <c r="F78" t="str">
        <f>INDEX(Matches!$C$2:$C$135,MATCH(Table1!A78,Matches!$B$2:$B$135,0))</f>
        <v>1d89ab36665c4e7da10aab803d9e3389</v>
      </c>
      <c r="G78" t="str">
        <f>INDEX(Players!$A$2:$A$49,MATCH(Table1!B78,Players!$C$2:$C$49,0))</f>
        <v>66b9c8251fad417bbd3ff93fcfa9ef61</v>
      </c>
      <c r="H78" t="str">
        <f>INDEX(IDs!$B$6:$B$8,MATCH(Table1!C78,IDs!$A$6:$A$8,0))</f>
        <v>f6ce092dfd3311efa6eb960aa86a0a09</v>
      </c>
      <c r="I78">
        <f t="shared" si="2"/>
        <v>0</v>
      </c>
      <c r="K78" t="str">
        <f t="shared" si="3"/>
        <v>('1d89ab36665c4e7da10aab803d9e3389','66b9c8251fad417bbd3ff93fcfa9ef61','f6ce092dfd3311efa6eb960aa86a0a09',0),</v>
      </c>
    </row>
    <row r="79" spans="1:11" x14ac:dyDescent="0.3">
      <c r="A79">
        <v>5</v>
      </c>
      <c r="B79" t="s">
        <v>72</v>
      </c>
      <c r="C79" t="s">
        <v>118</v>
      </c>
      <c r="D79">
        <v>1</v>
      </c>
      <c r="F79" t="str">
        <f>INDEX(Matches!$C$2:$C$135,MATCH(Table1!A79,Matches!$B$2:$B$135,0))</f>
        <v>1d89ab36665c4e7da10aab803d9e3389</v>
      </c>
      <c r="G79" t="str">
        <f>INDEX(Players!$A$2:$A$49,MATCH(Table1!B79,Players!$C$2:$C$49,0))</f>
        <v>66b9c8251fad417bbd3ff93fcfa9ef61</v>
      </c>
      <c r="H79" t="str">
        <f>INDEX(IDs!$B$6:$B$8,MATCH(Table1!C79,IDs!$A$6:$A$8,0))</f>
        <v>f6ce08d0fd3311efa6eb960aa86a0a09</v>
      </c>
      <c r="I79">
        <f t="shared" si="2"/>
        <v>1</v>
      </c>
      <c r="K79" t="str">
        <f t="shared" si="3"/>
        <v>('1d89ab36665c4e7da10aab803d9e3389','66b9c8251fad417bbd3ff93fcfa9ef61','f6ce08d0fd3311efa6eb960aa86a0a09',1),</v>
      </c>
    </row>
    <row r="80" spans="1:11" hidden="1" x14ac:dyDescent="0.3">
      <c r="A80">
        <v>5</v>
      </c>
      <c r="B80" t="s">
        <v>73</v>
      </c>
      <c r="C80" t="s">
        <v>68</v>
      </c>
      <c r="D80">
        <v>0</v>
      </c>
      <c r="F80" t="str">
        <f>INDEX(Matches!$C$2:$C$135,MATCH(Table1!A80,Matches!$B$2:$B$135,0))</f>
        <v>1d89ab36665c4e7da10aab803d9e3389</v>
      </c>
      <c r="G80" t="str">
        <f>INDEX(Players!$A$2:$A$49,MATCH(Table1!B80,Players!$C$2:$C$49,0))</f>
        <v>56b1cf971c8e4f75ad30bffd1ba6daee</v>
      </c>
      <c r="H80" t="str">
        <f>INDEX(IDs!$B$6:$B$8,MATCH(Table1!C80,IDs!$A$6:$A$8,0))</f>
        <v>f6ce0919fd3311efa6eb960aa86a0a09</v>
      </c>
      <c r="I80">
        <f t="shared" si="2"/>
        <v>0</v>
      </c>
      <c r="K80" t="str">
        <f t="shared" si="3"/>
        <v>('1d89ab36665c4e7da10aab803d9e3389','56b1cf971c8e4f75ad30bffd1ba6daee','f6ce0919fd3311efa6eb960aa86a0a09',0),</v>
      </c>
    </row>
    <row r="81" spans="1:11" hidden="1" x14ac:dyDescent="0.3">
      <c r="A81">
        <v>5</v>
      </c>
      <c r="B81" t="s">
        <v>73</v>
      </c>
      <c r="C81" t="s">
        <v>69</v>
      </c>
      <c r="D81">
        <v>0</v>
      </c>
      <c r="F81" t="str">
        <f>INDEX(Matches!$C$2:$C$135,MATCH(Table1!A81,Matches!$B$2:$B$135,0))</f>
        <v>1d89ab36665c4e7da10aab803d9e3389</v>
      </c>
      <c r="G81" t="str">
        <f>INDEX(Players!$A$2:$A$49,MATCH(Table1!B81,Players!$C$2:$C$49,0))</f>
        <v>56b1cf971c8e4f75ad30bffd1ba6daee</v>
      </c>
      <c r="H81" t="str">
        <f>INDEX(IDs!$B$6:$B$8,MATCH(Table1!C81,IDs!$A$6:$A$8,0))</f>
        <v>f6ce092dfd3311efa6eb960aa86a0a09</v>
      </c>
      <c r="I81">
        <f t="shared" si="2"/>
        <v>0</v>
      </c>
      <c r="K81" t="str">
        <f t="shared" si="3"/>
        <v>('1d89ab36665c4e7da10aab803d9e3389','56b1cf971c8e4f75ad30bffd1ba6daee','f6ce092dfd3311efa6eb960aa86a0a09',0),</v>
      </c>
    </row>
    <row r="82" spans="1:11" x14ac:dyDescent="0.3">
      <c r="A82">
        <v>5</v>
      </c>
      <c r="B82" t="s">
        <v>73</v>
      </c>
      <c r="C82" t="s">
        <v>118</v>
      </c>
      <c r="D82">
        <v>1</v>
      </c>
      <c r="F82" t="str">
        <f>INDEX(Matches!$C$2:$C$135,MATCH(Table1!A82,Matches!$B$2:$B$135,0))</f>
        <v>1d89ab36665c4e7da10aab803d9e3389</v>
      </c>
      <c r="G82" t="str">
        <f>INDEX(Players!$A$2:$A$49,MATCH(Table1!B82,Players!$C$2:$C$49,0))</f>
        <v>56b1cf971c8e4f75ad30bffd1ba6daee</v>
      </c>
      <c r="H82" t="str">
        <f>INDEX(IDs!$B$6:$B$8,MATCH(Table1!C82,IDs!$A$6:$A$8,0))</f>
        <v>f6ce08d0fd3311efa6eb960aa86a0a09</v>
      </c>
      <c r="I82">
        <f t="shared" si="2"/>
        <v>1</v>
      </c>
      <c r="K82" t="str">
        <f t="shared" si="3"/>
        <v>('1d89ab36665c4e7da10aab803d9e3389','56b1cf971c8e4f75ad30bffd1ba6daee','f6ce08d0fd3311efa6eb960aa86a0a09',1),</v>
      </c>
    </row>
    <row r="83" spans="1:11" hidden="1" x14ac:dyDescent="0.3">
      <c r="A83">
        <v>5</v>
      </c>
      <c r="B83" t="s">
        <v>75</v>
      </c>
      <c r="C83" t="s">
        <v>68</v>
      </c>
      <c r="D83">
        <v>0</v>
      </c>
      <c r="F83" t="str">
        <f>INDEX(Matches!$C$2:$C$135,MATCH(Table1!A83,Matches!$B$2:$B$135,0))</f>
        <v>1d89ab36665c4e7da10aab803d9e3389</v>
      </c>
      <c r="G83" t="str">
        <f>INDEX(Players!$A$2:$A$49,MATCH(Table1!B83,Players!$C$2:$C$49,0))</f>
        <v>930eb8b5b55345edb3ffa2789c61f312</v>
      </c>
      <c r="H83" t="str">
        <f>INDEX(IDs!$B$6:$B$8,MATCH(Table1!C83,IDs!$A$6:$A$8,0))</f>
        <v>f6ce0919fd3311efa6eb960aa86a0a09</v>
      </c>
      <c r="I83">
        <f t="shared" si="2"/>
        <v>0</v>
      </c>
      <c r="K83" t="str">
        <f t="shared" si="3"/>
        <v>('1d89ab36665c4e7da10aab803d9e3389','930eb8b5b55345edb3ffa2789c61f312','f6ce0919fd3311efa6eb960aa86a0a09',0),</v>
      </c>
    </row>
    <row r="84" spans="1:11" hidden="1" x14ac:dyDescent="0.3">
      <c r="A84">
        <v>5</v>
      </c>
      <c r="B84" t="s">
        <v>75</v>
      </c>
      <c r="C84" t="s">
        <v>69</v>
      </c>
      <c r="D84">
        <v>0</v>
      </c>
      <c r="F84" t="str">
        <f>INDEX(Matches!$C$2:$C$135,MATCH(Table1!A84,Matches!$B$2:$B$135,0))</f>
        <v>1d89ab36665c4e7da10aab803d9e3389</v>
      </c>
      <c r="G84" t="str">
        <f>INDEX(Players!$A$2:$A$49,MATCH(Table1!B84,Players!$C$2:$C$49,0))</f>
        <v>930eb8b5b55345edb3ffa2789c61f312</v>
      </c>
      <c r="H84" t="str">
        <f>INDEX(IDs!$B$6:$B$8,MATCH(Table1!C84,IDs!$A$6:$A$8,0))</f>
        <v>f6ce092dfd3311efa6eb960aa86a0a09</v>
      </c>
      <c r="I84">
        <f t="shared" si="2"/>
        <v>0</v>
      </c>
      <c r="K84" t="str">
        <f t="shared" si="3"/>
        <v>('1d89ab36665c4e7da10aab803d9e3389','930eb8b5b55345edb3ffa2789c61f312','f6ce092dfd3311efa6eb960aa86a0a09',0),</v>
      </c>
    </row>
    <row r="85" spans="1:11" x14ac:dyDescent="0.3">
      <c r="A85">
        <v>5</v>
      </c>
      <c r="B85" t="s">
        <v>75</v>
      </c>
      <c r="C85" t="s">
        <v>118</v>
      </c>
      <c r="D85">
        <v>1</v>
      </c>
      <c r="F85" t="str">
        <f>INDEX(Matches!$C$2:$C$135,MATCH(Table1!A85,Matches!$B$2:$B$135,0))</f>
        <v>1d89ab36665c4e7da10aab803d9e3389</v>
      </c>
      <c r="G85" t="str">
        <f>INDEX(Players!$A$2:$A$49,MATCH(Table1!B85,Players!$C$2:$C$49,0))</f>
        <v>930eb8b5b55345edb3ffa2789c61f312</v>
      </c>
      <c r="H85" t="str">
        <f>INDEX(IDs!$B$6:$B$8,MATCH(Table1!C85,IDs!$A$6:$A$8,0))</f>
        <v>f6ce08d0fd3311efa6eb960aa86a0a09</v>
      </c>
      <c r="I85">
        <f t="shared" si="2"/>
        <v>1</v>
      </c>
      <c r="K85" t="str">
        <f t="shared" si="3"/>
        <v>('1d89ab36665c4e7da10aab803d9e3389','930eb8b5b55345edb3ffa2789c61f312','f6ce08d0fd3311efa6eb960aa86a0a09',1),</v>
      </c>
    </row>
    <row r="86" spans="1:11" hidden="1" x14ac:dyDescent="0.3">
      <c r="A86">
        <v>5</v>
      </c>
      <c r="B86" t="s">
        <v>78</v>
      </c>
      <c r="C86" t="s">
        <v>68</v>
      </c>
      <c r="D86">
        <v>0</v>
      </c>
      <c r="F86" t="str">
        <f>INDEX(Matches!$C$2:$C$135,MATCH(Table1!A86,Matches!$B$2:$B$135,0))</f>
        <v>1d89ab36665c4e7da10aab803d9e3389</v>
      </c>
      <c r="G86" t="str">
        <f>INDEX(Players!$A$2:$A$49,MATCH(Table1!B86,Players!$C$2:$C$49,0))</f>
        <v>16b68bed59bb4817a3ecc1f5d0d50670</v>
      </c>
      <c r="H86" t="str">
        <f>INDEX(IDs!$B$6:$B$8,MATCH(Table1!C86,IDs!$A$6:$A$8,0))</f>
        <v>f6ce0919fd3311efa6eb960aa86a0a09</v>
      </c>
      <c r="I86">
        <f t="shared" si="2"/>
        <v>0</v>
      </c>
      <c r="K86" t="str">
        <f t="shared" si="3"/>
        <v>('1d89ab36665c4e7da10aab803d9e3389','16b68bed59bb4817a3ecc1f5d0d50670','f6ce0919fd3311efa6eb960aa86a0a09',0),</v>
      </c>
    </row>
    <row r="87" spans="1:11" hidden="1" x14ac:dyDescent="0.3">
      <c r="A87">
        <v>5</v>
      </c>
      <c r="B87" t="s">
        <v>78</v>
      </c>
      <c r="C87" t="s">
        <v>69</v>
      </c>
      <c r="D87">
        <v>0</v>
      </c>
      <c r="F87" t="str">
        <f>INDEX(Matches!$C$2:$C$135,MATCH(Table1!A87,Matches!$B$2:$B$135,0))</f>
        <v>1d89ab36665c4e7da10aab803d9e3389</v>
      </c>
      <c r="G87" t="str">
        <f>INDEX(Players!$A$2:$A$49,MATCH(Table1!B87,Players!$C$2:$C$49,0))</f>
        <v>16b68bed59bb4817a3ecc1f5d0d50670</v>
      </c>
      <c r="H87" t="str">
        <f>INDEX(IDs!$B$6:$B$8,MATCH(Table1!C87,IDs!$A$6:$A$8,0))</f>
        <v>f6ce092dfd3311efa6eb960aa86a0a09</v>
      </c>
      <c r="I87">
        <f t="shared" si="2"/>
        <v>0</v>
      </c>
      <c r="K87" t="str">
        <f t="shared" si="3"/>
        <v>('1d89ab36665c4e7da10aab803d9e3389','16b68bed59bb4817a3ecc1f5d0d50670','f6ce092dfd3311efa6eb960aa86a0a09',0),</v>
      </c>
    </row>
    <row r="88" spans="1:11" x14ac:dyDescent="0.3">
      <c r="A88">
        <v>5</v>
      </c>
      <c r="B88" t="s">
        <v>78</v>
      </c>
      <c r="C88" t="s">
        <v>118</v>
      </c>
      <c r="D88">
        <v>1</v>
      </c>
      <c r="F88" t="str">
        <f>INDEX(Matches!$C$2:$C$135,MATCH(Table1!A88,Matches!$B$2:$B$135,0))</f>
        <v>1d89ab36665c4e7da10aab803d9e3389</v>
      </c>
      <c r="G88" t="str">
        <f>INDEX(Players!$A$2:$A$49,MATCH(Table1!B88,Players!$C$2:$C$49,0))</f>
        <v>16b68bed59bb4817a3ecc1f5d0d50670</v>
      </c>
      <c r="H88" t="str">
        <f>INDEX(IDs!$B$6:$B$8,MATCH(Table1!C88,IDs!$A$6:$A$8,0))</f>
        <v>f6ce08d0fd3311efa6eb960aa86a0a09</v>
      </c>
      <c r="I88">
        <f t="shared" si="2"/>
        <v>1</v>
      </c>
      <c r="K88" t="str">
        <f t="shared" si="3"/>
        <v>('1d89ab36665c4e7da10aab803d9e3389','16b68bed59bb4817a3ecc1f5d0d50670','f6ce08d0fd3311efa6eb960aa86a0a09',1),</v>
      </c>
    </row>
    <row r="89" spans="1:11" hidden="1" x14ac:dyDescent="0.3">
      <c r="A89">
        <v>5</v>
      </c>
      <c r="B89" t="s">
        <v>80</v>
      </c>
      <c r="C89" t="s">
        <v>68</v>
      </c>
      <c r="D89">
        <v>0</v>
      </c>
      <c r="F89" t="str">
        <f>INDEX(Matches!$C$2:$C$135,MATCH(Table1!A89,Matches!$B$2:$B$135,0))</f>
        <v>1d89ab36665c4e7da10aab803d9e3389</v>
      </c>
      <c r="G89" t="str">
        <f>INDEX(Players!$A$2:$A$49,MATCH(Table1!B89,Players!$C$2:$C$49,0))</f>
        <v>4c9d9c4346304088b5d3ed676bbc1b87</v>
      </c>
      <c r="H89" t="str">
        <f>INDEX(IDs!$B$6:$B$8,MATCH(Table1!C89,IDs!$A$6:$A$8,0))</f>
        <v>f6ce0919fd3311efa6eb960aa86a0a09</v>
      </c>
      <c r="I89">
        <f t="shared" si="2"/>
        <v>0</v>
      </c>
      <c r="K89" t="str">
        <f t="shared" si="3"/>
        <v>('1d89ab36665c4e7da10aab803d9e3389','4c9d9c4346304088b5d3ed676bbc1b87','f6ce0919fd3311efa6eb960aa86a0a09',0),</v>
      </c>
    </row>
    <row r="90" spans="1:11" hidden="1" x14ac:dyDescent="0.3">
      <c r="A90">
        <v>5</v>
      </c>
      <c r="B90" t="s">
        <v>80</v>
      </c>
      <c r="C90" t="s">
        <v>69</v>
      </c>
      <c r="D90">
        <v>0</v>
      </c>
      <c r="F90" t="str">
        <f>INDEX(Matches!$C$2:$C$135,MATCH(Table1!A90,Matches!$B$2:$B$135,0))</f>
        <v>1d89ab36665c4e7da10aab803d9e3389</v>
      </c>
      <c r="G90" t="str">
        <f>INDEX(Players!$A$2:$A$49,MATCH(Table1!B90,Players!$C$2:$C$49,0))</f>
        <v>4c9d9c4346304088b5d3ed676bbc1b87</v>
      </c>
      <c r="H90" t="str">
        <f>INDEX(IDs!$B$6:$B$8,MATCH(Table1!C90,IDs!$A$6:$A$8,0))</f>
        <v>f6ce092dfd3311efa6eb960aa86a0a09</v>
      </c>
      <c r="I90">
        <f t="shared" si="2"/>
        <v>0</v>
      </c>
      <c r="K90" t="str">
        <f t="shared" si="3"/>
        <v>('1d89ab36665c4e7da10aab803d9e3389','4c9d9c4346304088b5d3ed676bbc1b87','f6ce092dfd3311efa6eb960aa86a0a09',0),</v>
      </c>
    </row>
    <row r="91" spans="1:11" x14ac:dyDescent="0.3">
      <c r="A91">
        <v>5</v>
      </c>
      <c r="B91" t="s">
        <v>80</v>
      </c>
      <c r="C91" t="s">
        <v>118</v>
      </c>
      <c r="D91">
        <v>1</v>
      </c>
      <c r="F91" t="str">
        <f>INDEX(Matches!$C$2:$C$135,MATCH(Table1!A91,Matches!$B$2:$B$135,0))</f>
        <v>1d89ab36665c4e7da10aab803d9e3389</v>
      </c>
      <c r="G91" t="str">
        <f>INDEX(Players!$A$2:$A$49,MATCH(Table1!B91,Players!$C$2:$C$49,0))</f>
        <v>4c9d9c4346304088b5d3ed676bbc1b87</v>
      </c>
      <c r="H91" t="str">
        <f>INDEX(IDs!$B$6:$B$8,MATCH(Table1!C91,IDs!$A$6:$A$8,0))</f>
        <v>f6ce08d0fd3311efa6eb960aa86a0a09</v>
      </c>
      <c r="I91">
        <f t="shared" si="2"/>
        <v>1</v>
      </c>
      <c r="K91" t="str">
        <f t="shared" si="3"/>
        <v>('1d89ab36665c4e7da10aab803d9e3389','4c9d9c4346304088b5d3ed676bbc1b87','f6ce08d0fd3311efa6eb960aa86a0a09',1),</v>
      </c>
    </row>
    <row r="92" spans="1:11" hidden="1" x14ac:dyDescent="0.3">
      <c r="A92">
        <v>6</v>
      </c>
      <c r="B92" t="s">
        <v>70</v>
      </c>
      <c r="C92" t="s">
        <v>68</v>
      </c>
      <c r="D92">
        <v>0</v>
      </c>
      <c r="F92" t="str">
        <f>INDEX(Matches!$C$2:$C$135,MATCH(Table1!A92,Matches!$B$2:$B$135,0))</f>
        <v>bbcdeb9d3876431d8112582e43fe5892</v>
      </c>
      <c r="G92" t="str">
        <f>INDEX(Players!$A$2:$A$49,MATCH(Table1!B92,Players!$C$2:$C$49,0))</f>
        <v>e6d5cb25e36b400f91e78b0b42d20293</v>
      </c>
      <c r="H92" t="str">
        <f>INDEX(IDs!$B$6:$B$8,MATCH(Table1!C92,IDs!$A$6:$A$8,0))</f>
        <v>f6ce0919fd3311efa6eb960aa86a0a09</v>
      </c>
      <c r="I92">
        <f t="shared" si="2"/>
        <v>0</v>
      </c>
      <c r="K92" t="str">
        <f t="shared" si="3"/>
        <v>('bbcdeb9d3876431d8112582e43fe5892','e6d5cb25e36b400f91e78b0b42d20293','f6ce0919fd3311efa6eb960aa86a0a09',0),</v>
      </c>
    </row>
    <row r="93" spans="1:11" hidden="1" x14ac:dyDescent="0.3">
      <c r="A93">
        <v>6</v>
      </c>
      <c r="B93" t="s">
        <v>70</v>
      </c>
      <c r="C93" t="s">
        <v>69</v>
      </c>
      <c r="D93">
        <v>0</v>
      </c>
      <c r="F93" t="str">
        <f>INDEX(Matches!$C$2:$C$135,MATCH(Table1!A93,Matches!$B$2:$B$135,0))</f>
        <v>bbcdeb9d3876431d8112582e43fe5892</v>
      </c>
      <c r="G93" t="str">
        <f>INDEX(Players!$A$2:$A$49,MATCH(Table1!B93,Players!$C$2:$C$49,0))</f>
        <v>e6d5cb25e36b400f91e78b0b42d20293</v>
      </c>
      <c r="H93" t="str">
        <f>INDEX(IDs!$B$6:$B$8,MATCH(Table1!C93,IDs!$A$6:$A$8,0))</f>
        <v>f6ce092dfd3311efa6eb960aa86a0a09</v>
      </c>
      <c r="I93">
        <f t="shared" si="2"/>
        <v>0</v>
      </c>
      <c r="K93" t="str">
        <f t="shared" si="3"/>
        <v>('bbcdeb9d3876431d8112582e43fe5892','e6d5cb25e36b400f91e78b0b42d20293','f6ce092dfd3311efa6eb960aa86a0a09',0),</v>
      </c>
    </row>
    <row r="94" spans="1:11" x14ac:dyDescent="0.3">
      <c r="A94">
        <v>6</v>
      </c>
      <c r="B94" t="s">
        <v>70</v>
      </c>
      <c r="C94" t="s">
        <v>118</v>
      </c>
      <c r="D94">
        <v>1</v>
      </c>
      <c r="F94" t="str">
        <f>INDEX(Matches!$C$2:$C$135,MATCH(Table1!A94,Matches!$B$2:$B$135,0))</f>
        <v>bbcdeb9d3876431d8112582e43fe5892</v>
      </c>
      <c r="G94" t="str">
        <f>INDEX(Players!$A$2:$A$49,MATCH(Table1!B94,Players!$C$2:$C$49,0))</f>
        <v>e6d5cb25e36b400f91e78b0b42d20293</v>
      </c>
      <c r="H94" t="str">
        <f>INDEX(IDs!$B$6:$B$8,MATCH(Table1!C94,IDs!$A$6:$A$8,0))</f>
        <v>f6ce08d0fd3311efa6eb960aa86a0a09</v>
      </c>
      <c r="I94">
        <f t="shared" si="2"/>
        <v>1</v>
      </c>
      <c r="K94" t="str">
        <f t="shared" si="3"/>
        <v>('bbcdeb9d3876431d8112582e43fe5892','e6d5cb25e36b400f91e78b0b42d20293','f6ce08d0fd3311efa6eb960aa86a0a09',1),</v>
      </c>
    </row>
    <row r="95" spans="1:11" x14ac:dyDescent="0.3">
      <c r="A95">
        <v>6</v>
      </c>
      <c r="B95" t="s">
        <v>72</v>
      </c>
      <c r="C95" t="s">
        <v>68</v>
      </c>
      <c r="D95">
        <v>1</v>
      </c>
      <c r="F95" t="str">
        <f>INDEX(Matches!$C$2:$C$135,MATCH(Table1!A95,Matches!$B$2:$B$135,0))</f>
        <v>bbcdeb9d3876431d8112582e43fe5892</v>
      </c>
      <c r="G95" t="str">
        <f>INDEX(Players!$A$2:$A$49,MATCH(Table1!B95,Players!$C$2:$C$49,0))</f>
        <v>66b9c8251fad417bbd3ff93fcfa9ef61</v>
      </c>
      <c r="H95" t="str">
        <f>INDEX(IDs!$B$6:$B$8,MATCH(Table1!C95,IDs!$A$6:$A$8,0))</f>
        <v>f6ce0919fd3311efa6eb960aa86a0a09</v>
      </c>
      <c r="I95">
        <f t="shared" si="2"/>
        <v>1</v>
      </c>
      <c r="K95" t="str">
        <f t="shared" si="3"/>
        <v>('bbcdeb9d3876431d8112582e43fe5892','66b9c8251fad417bbd3ff93fcfa9ef61','f6ce0919fd3311efa6eb960aa86a0a09',1),</v>
      </c>
    </row>
    <row r="96" spans="1:11" hidden="1" x14ac:dyDescent="0.3">
      <c r="A96">
        <v>6</v>
      </c>
      <c r="B96" t="s">
        <v>72</v>
      </c>
      <c r="C96" t="s">
        <v>69</v>
      </c>
      <c r="D96">
        <v>0</v>
      </c>
      <c r="F96" t="str">
        <f>INDEX(Matches!$C$2:$C$135,MATCH(Table1!A96,Matches!$B$2:$B$135,0))</f>
        <v>bbcdeb9d3876431d8112582e43fe5892</v>
      </c>
      <c r="G96" t="str">
        <f>INDEX(Players!$A$2:$A$49,MATCH(Table1!B96,Players!$C$2:$C$49,0))</f>
        <v>66b9c8251fad417bbd3ff93fcfa9ef61</v>
      </c>
      <c r="H96" t="str">
        <f>INDEX(IDs!$B$6:$B$8,MATCH(Table1!C96,IDs!$A$6:$A$8,0))</f>
        <v>f6ce092dfd3311efa6eb960aa86a0a09</v>
      </c>
      <c r="I96">
        <f t="shared" si="2"/>
        <v>0</v>
      </c>
      <c r="K96" t="str">
        <f t="shared" si="3"/>
        <v>('bbcdeb9d3876431d8112582e43fe5892','66b9c8251fad417bbd3ff93fcfa9ef61','f6ce092dfd3311efa6eb960aa86a0a09',0),</v>
      </c>
    </row>
    <row r="97" spans="1:11" x14ac:dyDescent="0.3">
      <c r="A97">
        <v>6</v>
      </c>
      <c r="B97" t="s">
        <v>72</v>
      </c>
      <c r="C97" t="s">
        <v>118</v>
      </c>
      <c r="D97">
        <v>1</v>
      </c>
      <c r="F97" t="str">
        <f>INDEX(Matches!$C$2:$C$135,MATCH(Table1!A97,Matches!$B$2:$B$135,0))</f>
        <v>bbcdeb9d3876431d8112582e43fe5892</v>
      </c>
      <c r="G97" t="str">
        <f>INDEX(Players!$A$2:$A$49,MATCH(Table1!B97,Players!$C$2:$C$49,0))</f>
        <v>66b9c8251fad417bbd3ff93fcfa9ef61</v>
      </c>
      <c r="H97" t="str">
        <f>INDEX(IDs!$B$6:$B$8,MATCH(Table1!C97,IDs!$A$6:$A$8,0))</f>
        <v>f6ce08d0fd3311efa6eb960aa86a0a09</v>
      </c>
      <c r="I97">
        <f t="shared" si="2"/>
        <v>1</v>
      </c>
      <c r="K97" t="str">
        <f t="shared" si="3"/>
        <v>('bbcdeb9d3876431d8112582e43fe5892','66b9c8251fad417bbd3ff93fcfa9ef61','f6ce08d0fd3311efa6eb960aa86a0a09',1),</v>
      </c>
    </row>
    <row r="98" spans="1:11" x14ac:dyDescent="0.3">
      <c r="A98">
        <v>6</v>
      </c>
      <c r="B98" t="s">
        <v>74</v>
      </c>
      <c r="C98" t="s">
        <v>68</v>
      </c>
      <c r="D98">
        <v>2</v>
      </c>
      <c r="F98" t="str">
        <f>INDEX(Matches!$C$2:$C$135,MATCH(Table1!A98,Matches!$B$2:$B$135,0))</f>
        <v>bbcdeb9d3876431d8112582e43fe5892</v>
      </c>
      <c r="G98" t="str">
        <f>INDEX(Players!$A$2:$A$49,MATCH(Table1!B98,Players!$C$2:$C$49,0))</f>
        <v>da52bdaa4d3a487eb17ae1f3e566a948</v>
      </c>
      <c r="H98" t="str">
        <f>INDEX(IDs!$B$6:$B$8,MATCH(Table1!C98,IDs!$A$6:$A$8,0))</f>
        <v>f6ce0919fd3311efa6eb960aa86a0a09</v>
      </c>
      <c r="I98">
        <f t="shared" si="2"/>
        <v>2</v>
      </c>
      <c r="K98" t="str">
        <f t="shared" si="3"/>
        <v>('bbcdeb9d3876431d8112582e43fe5892','da52bdaa4d3a487eb17ae1f3e566a948','f6ce0919fd3311efa6eb960aa86a0a09',2),</v>
      </c>
    </row>
    <row r="99" spans="1:11" hidden="1" x14ac:dyDescent="0.3">
      <c r="A99">
        <v>6</v>
      </c>
      <c r="B99" t="s">
        <v>74</v>
      </c>
      <c r="C99" t="s">
        <v>69</v>
      </c>
      <c r="D99">
        <v>0</v>
      </c>
      <c r="F99" t="str">
        <f>INDEX(Matches!$C$2:$C$135,MATCH(Table1!A99,Matches!$B$2:$B$135,0))</f>
        <v>bbcdeb9d3876431d8112582e43fe5892</v>
      </c>
      <c r="G99" t="str">
        <f>INDEX(Players!$A$2:$A$49,MATCH(Table1!B99,Players!$C$2:$C$49,0))</f>
        <v>da52bdaa4d3a487eb17ae1f3e566a948</v>
      </c>
      <c r="H99" t="str">
        <f>INDEX(IDs!$B$6:$B$8,MATCH(Table1!C99,IDs!$A$6:$A$8,0))</f>
        <v>f6ce092dfd3311efa6eb960aa86a0a09</v>
      </c>
      <c r="I99">
        <f t="shared" si="2"/>
        <v>0</v>
      </c>
      <c r="K99" t="str">
        <f t="shared" si="3"/>
        <v>('bbcdeb9d3876431d8112582e43fe5892','da52bdaa4d3a487eb17ae1f3e566a948','f6ce092dfd3311efa6eb960aa86a0a09',0),</v>
      </c>
    </row>
    <row r="100" spans="1:11" x14ac:dyDescent="0.3">
      <c r="A100">
        <v>6</v>
      </c>
      <c r="B100" t="s">
        <v>74</v>
      </c>
      <c r="C100" t="s">
        <v>118</v>
      </c>
      <c r="D100">
        <v>1</v>
      </c>
      <c r="F100" t="str">
        <f>INDEX(Matches!$C$2:$C$135,MATCH(Table1!A100,Matches!$B$2:$B$135,0))</f>
        <v>bbcdeb9d3876431d8112582e43fe5892</v>
      </c>
      <c r="G100" t="str">
        <f>INDEX(Players!$A$2:$A$49,MATCH(Table1!B100,Players!$C$2:$C$49,0))</f>
        <v>da52bdaa4d3a487eb17ae1f3e566a948</v>
      </c>
      <c r="H100" t="str">
        <f>INDEX(IDs!$B$6:$B$8,MATCH(Table1!C100,IDs!$A$6:$A$8,0))</f>
        <v>f6ce08d0fd3311efa6eb960aa86a0a09</v>
      </c>
      <c r="I100">
        <f t="shared" si="2"/>
        <v>1</v>
      </c>
      <c r="K100" t="str">
        <f t="shared" si="3"/>
        <v>('bbcdeb9d3876431d8112582e43fe5892','da52bdaa4d3a487eb17ae1f3e566a948','f6ce08d0fd3311efa6eb960aa86a0a09',1),</v>
      </c>
    </row>
    <row r="101" spans="1:11" hidden="1" x14ac:dyDescent="0.3">
      <c r="A101">
        <v>6</v>
      </c>
      <c r="B101" t="s">
        <v>77</v>
      </c>
      <c r="C101" t="s">
        <v>68</v>
      </c>
      <c r="D101">
        <v>0</v>
      </c>
      <c r="F101" t="str">
        <f>INDEX(Matches!$C$2:$C$135,MATCH(Table1!A101,Matches!$B$2:$B$135,0))</f>
        <v>bbcdeb9d3876431d8112582e43fe5892</v>
      </c>
      <c r="G101" t="str">
        <f>INDEX(Players!$A$2:$A$49,MATCH(Table1!B101,Players!$C$2:$C$49,0))</f>
        <v>1ab42914708f4895a74cc6fb805e0d9a</v>
      </c>
      <c r="H101" t="str">
        <f>INDEX(IDs!$B$6:$B$8,MATCH(Table1!C101,IDs!$A$6:$A$8,0))</f>
        <v>f6ce0919fd3311efa6eb960aa86a0a09</v>
      </c>
      <c r="I101">
        <f t="shared" si="2"/>
        <v>0</v>
      </c>
      <c r="K101" t="str">
        <f t="shared" si="3"/>
        <v>('bbcdeb9d3876431d8112582e43fe5892','1ab42914708f4895a74cc6fb805e0d9a','f6ce0919fd3311efa6eb960aa86a0a09',0),</v>
      </c>
    </row>
    <row r="102" spans="1:11" hidden="1" x14ac:dyDescent="0.3">
      <c r="A102">
        <v>6</v>
      </c>
      <c r="B102" t="s">
        <v>77</v>
      </c>
      <c r="C102" t="s">
        <v>69</v>
      </c>
      <c r="D102">
        <v>0</v>
      </c>
      <c r="F102" t="str">
        <f>INDEX(Matches!$C$2:$C$135,MATCH(Table1!A102,Matches!$B$2:$B$135,0))</f>
        <v>bbcdeb9d3876431d8112582e43fe5892</v>
      </c>
      <c r="G102" t="str">
        <f>INDEX(Players!$A$2:$A$49,MATCH(Table1!B102,Players!$C$2:$C$49,0))</f>
        <v>1ab42914708f4895a74cc6fb805e0d9a</v>
      </c>
      <c r="H102" t="str">
        <f>INDEX(IDs!$B$6:$B$8,MATCH(Table1!C102,IDs!$A$6:$A$8,0))</f>
        <v>f6ce092dfd3311efa6eb960aa86a0a09</v>
      </c>
      <c r="I102">
        <f t="shared" si="2"/>
        <v>0</v>
      </c>
      <c r="K102" t="str">
        <f t="shared" si="3"/>
        <v>('bbcdeb9d3876431d8112582e43fe5892','1ab42914708f4895a74cc6fb805e0d9a','f6ce092dfd3311efa6eb960aa86a0a09',0),</v>
      </c>
    </row>
    <row r="103" spans="1:11" x14ac:dyDescent="0.3">
      <c r="A103">
        <v>6</v>
      </c>
      <c r="B103" t="s">
        <v>77</v>
      </c>
      <c r="C103" t="s">
        <v>118</v>
      </c>
      <c r="D103">
        <v>1</v>
      </c>
      <c r="F103" t="str">
        <f>INDEX(Matches!$C$2:$C$135,MATCH(Table1!A103,Matches!$B$2:$B$135,0))</f>
        <v>bbcdeb9d3876431d8112582e43fe5892</v>
      </c>
      <c r="G103" t="str">
        <f>INDEX(Players!$A$2:$A$49,MATCH(Table1!B103,Players!$C$2:$C$49,0))</f>
        <v>1ab42914708f4895a74cc6fb805e0d9a</v>
      </c>
      <c r="H103" t="str">
        <f>INDEX(IDs!$B$6:$B$8,MATCH(Table1!C103,IDs!$A$6:$A$8,0))</f>
        <v>f6ce08d0fd3311efa6eb960aa86a0a09</v>
      </c>
      <c r="I103">
        <f t="shared" si="2"/>
        <v>1</v>
      </c>
      <c r="K103" t="str">
        <f t="shared" si="3"/>
        <v>('bbcdeb9d3876431d8112582e43fe5892','1ab42914708f4895a74cc6fb805e0d9a','f6ce08d0fd3311efa6eb960aa86a0a09',1),</v>
      </c>
    </row>
    <row r="104" spans="1:11" x14ac:dyDescent="0.3">
      <c r="A104">
        <v>6</v>
      </c>
      <c r="B104" t="s">
        <v>81</v>
      </c>
      <c r="C104" t="s">
        <v>68</v>
      </c>
      <c r="D104">
        <v>2</v>
      </c>
      <c r="F104" t="str">
        <f>INDEX(Matches!$C$2:$C$135,MATCH(Table1!A104,Matches!$B$2:$B$135,0))</f>
        <v>bbcdeb9d3876431d8112582e43fe5892</v>
      </c>
      <c r="G104" t="str">
        <f>INDEX(Players!$A$2:$A$49,MATCH(Table1!B104,Players!$C$2:$C$49,0))</f>
        <v>e1621a5c21f244968ccfd5485706bbc9</v>
      </c>
      <c r="H104" t="str">
        <f>INDEX(IDs!$B$6:$B$8,MATCH(Table1!C104,IDs!$A$6:$A$8,0))</f>
        <v>f6ce0919fd3311efa6eb960aa86a0a09</v>
      </c>
      <c r="I104">
        <f t="shared" si="2"/>
        <v>2</v>
      </c>
      <c r="K104" t="str">
        <f t="shared" si="3"/>
        <v>('bbcdeb9d3876431d8112582e43fe5892','e1621a5c21f244968ccfd5485706bbc9','f6ce0919fd3311efa6eb960aa86a0a09',2),</v>
      </c>
    </row>
    <row r="105" spans="1:11" x14ac:dyDescent="0.3">
      <c r="A105">
        <v>6</v>
      </c>
      <c r="B105" t="s">
        <v>81</v>
      </c>
      <c r="C105" t="s">
        <v>69</v>
      </c>
      <c r="D105">
        <v>1</v>
      </c>
      <c r="F105" t="str">
        <f>INDEX(Matches!$C$2:$C$135,MATCH(Table1!A105,Matches!$B$2:$B$135,0))</f>
        <v>bbcdeb9d3876431d8112582e43fe5892</v>
      </c>
      <c r="G105" t="str">
        <f>INDEX(Players!$A$2:$A$49,MATCH(Table1!B105,Players!$C$2:$C$49,0))</f>
        <v>e1621a5c21f244968ccfd5485706bbc9</v>
      </c>
      <c r="H105" t="str">
        <f>INDEX(IDs!$B$6:$B$8,MATCH(Table1!C105,IDs!$A$6:$A$8,0))</f>
        <v>f6ce092dfd3311efa6eb960aa86a0a09</v>
      </c>
      <c r="I105">
        <f t="shared" si="2"/>
        <v>1</v>
      </c>
      <c r="K105" t="str">
        <f t="shared" si="3"/>
        <v>('bbcdeb9d3876431d8112582e43fe5892','e1621a5c21f244968ccfd5485706bbc9','f6ce092dfd3311efa6eb960aa86a0a09',1),</v>
      </c>
    </row>
    <row r="106" spans="1:11" x14ac:dyDescent="0.3">
      <c r="A106">
        <v>6</v>
      </c>
      <c r="B106" t="s">
        <v>81</v>
      </c>
      <c r="C106" t="s">
        <v>118</v>
      </c>
      <c r="D106">
        <v>1</v>
      </c>
      <c r="F106" t="str">
        <f>INDEX(Matches!$C$2:$C$135,MATCH(Table1!A106,Matches!$B$2:$B$135,0))</f>
        <v>bbcdeb9d3876431d8112582e43fe5892</v>
      </c>
      <c r="G106" t="str">
        <f>INDEX(Players!$A$2:$A$49,MATCH(Table1!B106,Players!$C$2:$C$49,0))</f>
        <v>e1621a5c21f244968ccfd5485706bbc9</v>
      </c>
      <c r="H106" t="str">
        <f>INDEX(IDs!$B$6:$B$8,MATCH(Table1!C106,IDs!$A$6:$A$8,0))</f>
        <v>f6ce08d0fd3311efa6eb960aa86a0a09</v>
      </c>
      <c r="I106">
        <f t="shared" si="2"/>
        <v>1</v>
      </c>
      <c r="K106" t="str">
        <f t="shared" si="3"/>
        <v>('bbcdeb9d3876431d8112582e43fe5892','e1621a5c21f244968ccfd5485706bbc9','f6ce08d0fd3311efa6eb960aa86a0a09',1),</v>
      </c>
    </row>
    <row r="107" spans="1:11" hidden="1" x14ac:dyDescent="0.3">
      <c r="A107">
        <v>6</v>
      </c>
      <c r="B107" t="s">
        <v>82</v>
      </c>
      <c r="C107" t="s">
        <v>68</v>
      </c>
      <c r="D107">
        <v>0</v>
      </c>
      <c r="F107" t="str">
        <f>INDEX(Matches!$C$2:$C$135,MATCH(Table1!A107,Matches!$B$2:$B$135,0))</f>
        <v>bbcdeb9d3876431d8112582e43fe5892</v>
      </c>
      <c r="G107" t="str">
        <f>INDEX(Players!$A$2:$A$49,MATCH(Table1!B107,Players!$C$2:$C$49,0))</f>
        <v>cbd5f1550f6642db8dffe5514611a4cd</v>
      </c>
      <c r="H107" t="str">
        <f>INDEX(IDs!$B$6:$B$8,MATCH(Table1!C107,IDs!$A$6:$A$8,0))</f>
        <v>f6ce0919fd3311efa6eb960aa86a0a09</v>
      </c>
      <c r="I107">
        <f t="shared" si="2"/>
        <v>0</v>
      </c>
      <c r="K107" t="str">
        <f t="shared" si="3"/>
        <v>('bbcdeb9d3876431d8112582e43fe5892','cbd5f1550f6642db8dffe5514611a4cd','f6ce0919fd3311efa6eb960aa86a0a09',0),</v>
      </c>
    </row>
    <row r="108" spans="1:11" hidden="1" x14ac:dyDescent="0.3">
      <c r="A108">
        <v>6</v>
      </c>
      <c r="B108" t="s">
        <v>82</v>
      </c>
      <c r="C108" t="s">
        <v>69</v>
      </c>
      <c r="D108">
        <v>0</v>
      </c>
      <c r="F108" t="str">
        <f>INDEX(Matches!$C$2:$C$135,MATCH(Table1!A108,Matches!$B$2:$B$135,0))</f>
        <v>bbcdeb9d3876431d8112582e43fe5892</v>
      </c>
      <c r="G108" t="str">
        <f>INDEX(Players!$A$2:$A$49,MATCH(Table1!B108,Players!$C$2:$C$49,0))</f>
        <v>cbd5f1550f6642db8dffe5514611a4cd</v>
      </c>
      <c r="H108" t="str">
        <f>INDEX(IDs!$B$6:$B$8,MATCH(Table1!C108,IDs!$A$6:$A$8,0))</f>
        <v>f6ce092dfd3311efa6eb960aa86a0a09</v>
      </c>
      <c r="I108">
        <f t="shared" si="2"/>
        <v>0</v>
      </c>
      <c r="K108" t="str">
        <f t="shared" si="3"/>
        <v>('bbcdeb9d3876431d8112582e43fe5892','cbd5f1550f6642db8dffe5514611a4cd','f6ce092dfd3311efa6eb960aa86a0a09',0),</v>
      </c>
    </row>
    <row r="109" spans="1:11" x14ac:dyDescent="0.3">
      <c r="A109">
        <v>6</v>
      </c>
      <c r="B109" t="s">
        <v>82</v>
      </c>
      <c r="C109" t="s">
        <v>118</v>
      </c>
      <c r="D109">
        <v>1</v>
      </c>
      <c r="F109" t="str">
        <f>INDEX(Matches!$C$2:$C$135,MATCH(Table1!A109,Matches!$B$2:$B$135,0))</f>
        <v>bbcdeb9d3876431d8112582e43fe5892</v>
      </c>
      <c r="G109" t="str">
        <f>INDEX(Players!$A$2:$A$49,MATCH(Table1!B109,Players!$C$2:$C$49,0))</f>
        <v>cbd5f1550f6642db8dffe5514611a4cd</v>
      </c>
      <c r="H109" t="str">
        <f>INDEX(IDs!$B$6:$B$8,MATCH(Table1!C109,IDs!$A$6:$A$8,0))</f>
        <v>f6ce08d0fd3311efa6eb960aa86a0a09</v>
      </c>
      <c r="I109">
        <f t="shared" si="2"/>
        <v>1</v>
      </c>
      <c r="K109" t="str">
        <f t="shared" si="3"/>
        <v>('bbcdeb9d3876431d8112582e43fe5892','cbd5f1550f6642db8dffe5514611a4cd','f6ce08d0fd3311efa6eb960aa86a0a09',1),</v>
      </c>
    </row>
    <row r="110" spans="1:11" hidden="1" x14ac:dyDescent="0.3">
      <c r="A110">
        <v>7</v>
      </c>
      <c r="B110" t="s">
        <v>70</v>
      </c>
      <c r="C110" t="s">
        <v>68</v>
      </c>
      <c r="D110">
        <v>0</v>
      </c>
      <c r="F110" t="str">
        <f>INDEX(Matches!$C$2:$C$135,MATCH(Table1!A110,Matches!$B$2:$B$135,0))</f>
        <v>f6137c4ee7e64e6a83cdf671ec073af0</v>
      </c>
      <c r="G110" t="str">
        <f>INDEX(Players!$A$2:$A$49,MATCH(Table1!B110,Players!$C$2:$C$49,0))</f>
        <v>e6d5cb25e36b400f91e78b0b42d20293</v>
      </c>
      <c r="H110" t="str">
        <f>INDEX(IDs!$B$6:$B$8,MATCH(Table1!C110,IDs!$A$6:$A$8,0))</f>
        <v>f6ce0919fd3311efa6eb960aa86a0a09</v>
      </c>
      <c r="I110">
        <f t="shared" si="2"/>
        <v>0</v>
      </c>
      <c r="K110" t="str">
        <f t="shared" si="3"/>
        <v>('f6137c4ee7e64e6a83cdf671ec073af0','e6d5cb25e36b400f91e78b0b42d20293','f6ce0919fd3311efa6eb960aa86a0a09',0),</v>
      </c>
    </row>
    <row r="111" spans="1:11" x14ac:dyDescent="0.3">
      <c r="A111">
        <v>7</v>
      </c>
      <c r="B111" t="s">
        <v>70</v>
      </c>
      <c r="C111" t="s">
        <v>69</v>
      </c>
      <c r="D111">
        <v>1</v>
      </c>
      <c r="F111" t="str">
        <f>INDEX(Matches!$C$2:$C$135,MATCH(Table1!A111,Matches!$B$2:$B$135,0))</f>
        <v>f6137c4ee7e64e6a83cdf671ec073af0</v>
      </c>
      <c r="G111" t="str">
        <f>INDEX(Players!$A$2:$A$49,MATCH(Table1!B111,Players!$C$2:$C$49,0))</f>
        <v>e6d5cb25e36b400f91e78b0b42d20293</v>
      </c>
      <c r="H111" t="str">
        <f>INDEX(IDs!$B$6:$B$8,MATCH(Table1!C111,IDs!$A$6:$A$8,0))</f>
        <v>f6ce092dfd3311efa6eb960aa86a0a09</v>
      </c>
      <c r="I111">
        <f t="shared" si="2"/>
        <v>1</v>
      </c>
      <c r="K111" t="str">
        <f t="shared" si="3"/>
        <v>('f6137c4ee7e64e6a83cdf671ec073af0','e6d5cb25e36b400f91e78b0b42d20293','f6ce092dfd3311efa6eb960aa86a0a09',1),</v>
      </c>
    </row>
    <row r="112" spans="1:11" x14ac:dyDescent="0.3">
      <c r="A112">
        <v>7</v>
      </c>
      <c r="B112" t="s">
        <v>70</v>
      </c>
      <c r="C112" t="s">
        <v>118</v>
      </c>
      <c r="D112">
        <v>1</v>
      </c>
      <c r="F112" t="str">
        <f>INDEX(Matches!$C$2:$C$135,MATCH(Table1!A112,Matches!$B$2:$B$135,0))</f>
        <v>f6137c4ee7e64e6a83cdf671ec073af0</v>
      </c>
      <c r="G112" t="str">
        <f>INDEX(Players!$A$2:$A$49,MATCH(Table1!B112,Players!$C$2:$C$49,0))</f>
        <v>e6d5cb25e36b400f91e78b0b42d20293</v>
      </c>
      <c r="H112" t="str">
        <f>INDEX(IDs!$B$6:$B$8,MATCH(Table1!C112,IDs!$A$6:$A$8,0))</f>
        <v>f6ce08d0fd3311efa6eb960aa86a0a09</v>
      </c>
      <c r="I112">
        <f t="shared" si="2"/>
        <v>1</v>
      </c>
      <c r="K112" t="str">
        <f t="shared" si="3"/>
        <v>('f6137c4ee7e64e6a83cdf671ec073af0','e6d5cb25e36b400f91e78b0b42d20293','f6ce08d0fd3311efa6eb960aa86a0a09',1),</v>
      </c>
    </row>
    <row r="113" spans="1:11" hidden="1" x14ac:dyDescent="0.3">
      <c r="A113">
        <v>7</v>
      </c>
      <c r="B113" t="s">
        <v>71</v>
      </c>
      <c r="C113" t="s">
        <v>68</v>
      </c>
      <c r="D113">
        <v>0</v>
      </c>
      <c r="F113" t="str">
        <f>INDEX(Matches!$C$2:$C$135,MATCH(Table1!A113,Matches!$B$2:$B$135,0))</f>
        <v>f6137c4ee7e64e6a83cdf671ec073af0</v>
      </c>
      <c r="G113" t="str">
        <f>INDEX(Players!$A$2:$A$49,MATCH(Table1!B113,Players!$C$2:$C$49,0))</f>
        <v>49ee2bf374b94897889023fd18820eb3</v>
      </c>
      <c r="H113" t="str">
        <f>INDEX(IDs!$B$6:$B$8,MATCH(Table1!C113,IDs!$A$6:$A$8,0))</f>
        <v>f6ce0919fd3311efa6eb960aa86a0a09</v>
      </c>
      <c r="I113">
        <f t="shared" si="2"/>
        <v>0</v>
      </c>
      <c r="K113" t="str">
        <f t="shared" si="3"/>
        <v>('f6137c4ee7e64e6a83cdf671ec073af0','49ee2bf374b94897889023fd18820eb3','f6ce0919fd3311efa6eb960aa86a0a09',0),</v>
      </c>
    </row>
    <row r="114" spans="1:11" hidden="1" x14ac:dyDescent="0.3">
      <c r="A114">
        <v>7</v>
      </c>
      <c r="B114" t="s">
        <v>71</v>
      </c>
      <c r="C114" t="s">
        <v>69</v>
      </c>
      <c r="D114">
        <v>0</v>
      </c>
      <c r="F114" t="str">
        <f>INDEX(Matches!$C$2:$C$135,MATCH(Table1!A114,Matches!$B$2:$B$135,0))</f>
        <v>f6137c4ee7e64e6a83cdf671ec073af0</v>
      </c>
      <c r="G114" t="str">
        <f>INDEX(Players!$A$2:$A$49,MATCH(Table1!B114,Players!$C$2:$C$49,0))</f>
        <v>49ee2bf374b94897889023fd18820eb3</v>
      </c>
      <c r="H114" t="str">
        <f>INDEX(IDs!$B$6:$B$8,MATCH(Table1!C114,IDs!$A$6:$A$8,0))</f>
        <v>f6ce092dfd3311efa6eb960aa86a0a09</v>
      </c>
      <c r="I114">
        <f t="shared" si="2"/>
        <v>0</v>
      </c>
      <c r="K114" t="str">
        <f t="shared" si="3"/>
        <v>('f6137c4ee7e64e6a83cdf671ec073af0','49ee2bf374b94897889023fd18820eb3','f6ce092dfd3311efa6eb960aa86a0a09',0),</v>
      </c>
    </row>
    <row r="115" spans="1:11" x14ac:dyDescent="0.3">
      <c r="A115">
        <v>7</v>
      </c>
      <c r="B115" t="s">
        <v>71</v>
      </c>
      <c r="C115" t="s">
        <v>118</v>
      </c>
      <c r="D115">
        <v>1</v>
      </c>
      <c r="F115" t="str">
        <f>INDEX(Matches!$C$2:$C$135,MATCH(Table1!A115,Matches!$B$2:$B$135,0))</f>
        <v>f6137c4ee7e64e6a83cdf671ec073af0</v>
      </c>
      <c r="G115" t="str">
        <f>INDEX(Players!$A$2:$A$49,MATCH(Table1!B115,Players!$C$2:$C$49,0))</f>
        <v>49ee2bf374b94897889023fd18820eb3</v>
      </c>
      <c r="H115" t="str">
        <f>INDEX(IDs!$B$6:$B$8,MATCH(Table1!C115,IDs!$A$6:$A$8,0))</f>
        <v>f6ce08d0fd3311efa6eb960aa86a0a09</v>
      </c>
      <c r="I115">
        <f t="shared" si="2"/>
        <v>1</v>
      </c>
      <c r="K115" t="str">
        <f t="shared" si="3"/>
        <v>('f6137c4ee7e64e6a83cdf671ec073af0','49ee2bf374b94897889023fd18820eb3','f6ce08d0fd3311efa6eb960aa86a0a09',1),</v>
      </c>
    </row>
    <row r="116" spans="1:11" x14ac:dyDescent="0.3">
      <c r="A116">
        <v>7</v>
      </c>
      <c r="B116" t="s">
        <v>72</v>
      </c>
      <c r="C116" t="s">
        <v>68</v>
      </c>
      <c r="D116">
        <v>1</v>
      </c>
      <c r="F116" t="str">
        <f>INDEX(Matches!$C$2:$C$135,MATCH(Table1!A116,Matches!$B$2:$B$135,0))</f>
        <v>f6137c4ee7e64e6a83cdf671ec073af0</v>
      </c>
      <c r="G116" t="str">
        <f>INDEX(Players!$A$2:$A$49,MATCH(Table1!B116,Players!$C$2:$C$49,0))</f>
        <v>66b9c8251fad417bbd3ff93fcfa9ef61</v>
      </c>
      <c r="H116" t="str">
        <f>INDEX(IDs!$B$6:$B$8,MATCH(Table1!C116,IDs!$A$6:$A$8,0))</f>
        <v>f6ce0919fd3311efa6eb960aa86a0a09</v>
      </c>
      <c r="I116">
        <f t="shared" si="2"/>
        <v>1</v>
      </c>
      <c r="K116" t="str">
        <f t="shared" si="3"/>
        <v>('f6137c4ee7e64e6a83cdf671ec073af0','66b9c8251fad417bbd3ff93fcfa9ef61','f6ce0919fd3311efa6eb960aa86a0a09',1),</v>
      </c>
    </row>
    <row r="117" spans="1:11" hidden="1" x14ac:dyDescent="0.3">
      <c r="A117">
        <v>7</v>
      </c>
      <c r="B117" t="s">
        <v>72</v>
      </c>
      <c r="C117" t="s">
        <v>69</v>
      </c>
      <c r="D117">
        <v>0</v>
      </c>
      <c r="F117" t="str">
        <f>INDEX(Matches!$C$2:$C$135,MATCH(Table1!A117,Matches!$B$2:$B$135,0))</f>
        <v>f6137c4ee7e64e6a83cdf671ec073af0</v>
      </c>
      <c r="G117" t="str">
        <f>INDEX(Players!$A$2:$A$49,MATCH(Table1!B117,Players!$C$2:$C$49,0))</f>
        <v>66b9c8251fad417bbd3ff93fcfa9ef61</v>
      </c>
      <c r="H117" t="str">
        <f>INDEX(IDs!$B$6:$B$8,MATCH(Table1!C117,IDs!$A$6:$A$8,0))</f>
        <v>f6ce092dfd3311efa6eb960aa86a0a09</v>
      </c>
      <c r="I117">
        <f t="shared" si="2"/>
        <v>0</v>
      </c>
      <c r="K117" t="str">
        <f t="shared" si="3"/>
        <v>('f6137c4ee7e64e6a83cdf671ec073af0','66b9c8251fad417bbd3ff93fcfa9ef61','f6ce092dfd3311efa6eb960aa86a0a09',0),</v>
      </c>
    </row>
    <row r="118" spans="1:11" x14ac:dyDescent="0.3">
      <c r="A118">
        <v>7</v>
      </c>
      <c r="B118" t="s">
        <v>72</v>
      </c>
      <c r="C118" t="s">
        <v>118</v>
      </c>
      <c r="D118">
        <v>1</v>
      </c>
      <c r="F118" t="str">
        <f>INDEX(Matches!$C$2:$C$135,MATCH(Table1!A118,Matches!$B$2:$B$135,0))</f>
        <v>f6137c4ee7e64e6a83cdf671ec073af0</v>
      </c>
      <c r="G118" t="str">
        <f>INDEX(Players!$A$2:$A$49,MATCH(Table1!B118,Players!$C$2:$C$49,0))</f>
        <v>66b9c8251fad417bbd3ff93fcfa9ef61</v>
      </c>
      <c r="H118" t="str">
        <f>INDEX(IDs!$B$6:$B$8,MATCH(Table1!C118,IDs!$A$6:$A$8,0))</f>
        <v>f6ce08d0fd3311efa6eb960aa86a0a09</v>
      </c>
      <c r="I118">
        <f t="shared" si="2"/>
        <v>1</v>
      </c>
      <c r="K118" t="str">
        <f t="shared" si="3"/>
        <v>('f6137c4ee7e64e6a83cdf671ec073af0','66b9c8251fad417bbd3ff93fcfa9ef61','f6ce08d0fd3311efa6eb960aa86a0a09',1),</v>
      </c>
    </row>
    <row r="119" spans="1:11" hidden="1" x14ac:dyDescent="0.3">
      <c r="A119">
        <v>7</v>
      </c>
      <c r="B119" t="s">
        <v>75</v>
      </c>
      <c r="C119" t="s">
        <v>68</v>
      </c>
      <c r="D119">
        <v>0</v>
      </c>
      <c r="F119" t="str">
        <f>INDEX(Matches!$C$2:$C$135,MATCH(Table1!A119,Matches!$B$2:$B$135,0))</f>
        <v>f6137c4ee7e64e6a83cdf671ec073af0</v>
      </c>
      <c r="G119" t="str">
        <f>INDEX(Players!$A$2:$A$49,MATCH(Table1!B119,Players!$C$2:$C$49,0))</f>
        <v>930eb8b5b55345edb3ffa2789c61f312</v>
      </c>
      <c r="H119" t="str">
        <f>INDEX(IDs!$B$6:$B$8,MATCH(Table1!C119,IDs!$A$6:$A$8,0))</f>
        <v>f6ce0919fd3311efa6eb960aa86a0a09</v>
      </c>
      <c r="I119">
        <f t="shared" si="2"/>
        <v>0</v>
      </c>
      <c r="K119" t="str">
        <f t="shared" si="3"/>
        <v>('f6137c4ee7e64e6a83cdf671ec073af0','930eb8b5b55345edb3ffa2789c61f312','f6ce0919fd3311efa6eb960aa86a0a09',0),</v>
      </c>
    </row>
    <row r="120" spans="1:11" hidden="1" x14ac:dyDescent="0.3">
      <c r="A120">
        <v>7</v>
      </c>
      <c r="B120" t="s">
        <v>75</v>
      </c>
      <c r="C120" t="s">
        <v>69</v>
      </c>
      <c r="D120">
        <v>0</v>
      </c>
      <c r="F120" t="str">
        <f>INDEX(Matches!$C$2:$C$135,MATCH(Table1!A120,Matches!$B$2:$B$135,0))</f>
        <v>f6137c4ee7e64e6a83cdf671ec073af0</v>
      </c>
      <c r="G120" t="str">
        <f>INDEX(Players!$A$2:$A$49,MATCH(Table1!B120,Players!$C$2:$C$49,0))</f>
        <v>930eb8b5b55345edb3ffa2789c61f312</v>
      </c>
      <c r="H120" t="str">
        <f>INDEX(IDs!$B$6:$B$8,MATCH(Table1!C120,IDs!$A$6:$A$8,0))</f>
        <v>f6ce092dfd3311efa6eb960aa86a0a09</v>
      </c>
      <c r="I120">
        <f t="shared" si="2"/>
        <v>0</v>
      </c>
      <c r="K120" t="str">
        <f t="shared" si="3"/>
        <v>('f6137c4ee7e64e6a83cdf671ec073af0','930eb8b5b55345edb3ffa2789c61f312','f6ce092dfd3311efa6eb960aa86a0a09',0),</v>
      </c>
    </row>
    <row r="121" spans="1:11" x14ac:dyDescent="0.3">
      <c r="A121">
        <v>7</v>
      </c>
      <c r="B121" t="s">
        <v>75</v>
      </c>
      <c r="C121" t="s">
        <v>118</v>
      </c>
      <c r="D121">
        <v>1</v>
      </c>
      <c r="F121" t="str">
        <f>INDEX(Matches!$C$2:$C$135,MATCH(Table1!A121,Matches!$B$2:$B$135,0))</f>
        <v>f6137c4ee7e64e6a83cdf671ec073af0</v>
      </c>
      <c r="G121" t="str">
        <f>INDEX(Players!$A$2:$A$49,MATCH(Table1!B121,Players!$C$2:$C$49,0))</f>
        <v>930eb8b5b55345edb3ffa2789c61f312</v>
      </c>
      <c r="H121" t="str">
        <f>INDEX(IDs!$B$6:$B$8,MATCH(Table1!C121,IDs!$A$6:$A$8,0))</f>
        <v>f6ce08d0fd3311efa6eb960aa86a0a09</v>
      </c>
      <c r="I121">
        <f t="shared" si="2"/>
        <v>1</v>
      </c>
      <c r="K121" t="str">
        <f t="shared" si="3"/>
        <v>('f6137c4ee7e64e6a83cdf671ec073af0','930eb8b5b55345edb3ffa2789c61f312','f6ce08d0fd3311efa6eb960aa86a0a09',1),</v>
      </c>
    </row>
    <row r="122" spans="1:11" x14ac:dyDescent="0.3">
      <c r="A122">
        <v>7</v>
      </c>
      <c r="B122" t="s">
        <v>76</v>
      </c>
      <c r="C122" t="s">
        <v>68</v>
      </c>
      <c r="D122">
        <v>3</v>
      </c>
      <c r="F122" t="str">
        <f>INDEX(Matches!$C$2:$C$135,MATCH(Table1!A122,Matches!$B$2:$B$135,0))</f>
        <v>f6137c4ee7e64e6a83cdf671ec073af0</v>
      </c>
      <c r="G122" t="str">
        <f>INDEX(Players!$A$2:$A$49,MATCH(Table1!B122,Players!$C$2:$C$49,0))</f>
        <v>480483c22bb8472dbee66af5bf246006</v>
      </c>
      <c r="H122" t="str">
        <f>INDEX(IDs!$B$6:$B$8,MATCH(Table1!C122,IDs!$A$6:$A$8,0))</f>
        <v>f6ce0919fd3311efa6eb960aa86a0a09</v>
      </c>
      <c r="I122">
        <f t="shared" si="2"/>
        <v>3</v>
      </c>
      <c r="K122" t="str">
        <f t="shared" si="3"/>
        <v>('f6137c4ee7e64e6a83cdf671ec073af0','480483c22bb8472dbee66af5bf246006','f6ce0919fd3311efa6eb960aa86a0a09',3),</v>
      </c>
    </row>
    <row r="123" spans="1:11" hidden="1" x14ac:dyDescent="0.3">
      <c r="A123">
        <v>7</v>
      </c>
      <c r="B123" t="s">
        <v>76</v>
      </c>
      <c r="C123" t="s">
        <v>69</v>
      </c>
      <c r="D123">
        <v>0</v>
      </c>
      <c r="F123" t="str">
        <f>INDEX(Matches!$C$2:$C$135,MATCH(Table1!A123,Matches!$B$2:$B$135,0))</f>
        <v>f6137c4ee7e64e6a83cdf671ec073af0</v>
      </c>
      <c r="G123" t="str">
        <f>INDEX(Players!$A$2:$A$49,MATCH(Table1!B123,Players!$C$2:$C$49,0))</f>
        <v>480483c22bb8472dbee66af5bf246006</v>
      </c>
      <c r="H123" t="str">
        <f>INDEX(IDs!$B$6:$B$8,MATCH(Table1!C123,IDs!$A$6:$A$8,0))</f>
        <v>f6ce092dfd3311efa6eb960aa86a0a09</v>
      </c>
      <c r="I123">
        <f t="shared" si="2"/>
        <v>0</v>
      </c>
      <c r="K123" t="str">
        <f t="shared" si="3"/>
        <v>('f6137c4ee7e64e6a83cdf671ec073af0','480483c22bb8472dbee66af5bf246006','f6ce092dfd3311efa6eb960aa86a0a09',0),</v>
      </c>
    </row>
    <row r="124" spans="1:11" x14ac:dyDescent="0.3">
      <c r="A124">
        <v>7</v>
      </c>
      <c r="B124" t="s">
        <v>76</v>
      </c>
      <c r="C124" t="s">
        <v>118</v>
      </c>
      <c r="D124">
        <v>1</v>
      </c>
      <c r="F124" t="str">
        <f>INDEX(Matches!$C$2:$C$135,MATCH(Table1!A124,Matches!$B$2:$B$135,0))</f>
        <v>f6137c4ee7e64e6a83cdf671ec073af0</v>
      </c>
      <c r="G124" t="str">
        <f>INDEX(Players!$A$2:$A$49,MATCH(Table1!B124,Players!$C$2:$C$49,0))</f>
        <v>480483c22bb8472dbee66af5bf246006</v>
      </c>
      <c r="H124" t="str">
        <f>INDEX(IDs!$B$6:$B$8,MATCH(Table1!C124,IDs!$A$6:$A$8,0))</f>
        <v>f6ce08d0fd3311efa6eb960aa86a0a09</v>
      </c>
      <c r="I124">
        <f t="shared" si="2"/>
        <v>1</v>
      </c>
      <c r="K124" t="str">
        <f t="shared" si="3"/>
        <v>('f6137c4ee7e64e6a83cdf671ec073af0','480483c22bb8472dbee66af5bf246006','f6ce08d0fd3311efa6eb960aa86a0a09',1),</v>
      </c>
    </row>
    <row r="125" spans="1:11" hidden="1" x14ac:dyDescent="0.3">
      <c r="A125">
        <v>7</v>
      </c>
      <c r="B125" t="s">
        <v>79</v>
      </c>
      <c r="C125" t="s">
        <v>68</v>
      </c>
      <c r="D125">
        <v>0</v>
      </c>
      <c r="F125" t="str">
        <f>INDEX(Matches!$C$2:$C$135,MATCH(Table1!A125,Matches!$B$2:$B$135,0))</f>
        <v>f6137c4ee7e64e6a83cdf671ec073af0</v>
      </c>
      <c r="G125" t="str">
        <f>INDEX(Players!$A$2:$A$49,MATCH(Table1!B125,Players!$C$2:$C$49,0))</f>
        <v>c12246b28d664ec3b7770583ac20c965</v>
      </c>
      <c r="H125" t="str">
        <f>INDEX(IDs!$B$6:$B$8,MATCH(Table1!C125,IDs!$A$6:$A$8,0))</f>
        <v>f6ce0919fd3311efa6eb960aa86a0a09</v>
      </c>
      <c r="I125">
        <f t="shared" si="2"/>
        <v>0</v>
      </c>
      <c r="K125" t="str">
        <f t="shared" si="3"/>
        <v>('f6137c4ee7e64e6a83cdf671ec073af0','c12246b28d664ec3b7770583ac20c965','f6ce0919fd3311efa6eb960aa86a0a09',0),</v>
      </c>
    </row>
    <row r="126" spans="1:11" hidden="1" x14ac:dyDescent="0.3">
      <c r="A126">
        <v>7</v>
      </c>
      <c r="B126" t="s">
        <v>79</v>
      </c>
      <c r="C126" t="s">
        <v>69</v>
      </c>
      <c r="D126">
        <v>0</v>
      </c>
      <c r="F126" t="str">
        <f>INDEX(Matches!$C$2:$C$135,MATCH(Table1!A126,Matches!$B$2:$B$135,0))</f>
        <v>f6137c4ee7e64e6a83cdf671ec073af0</v>
      </c>
      <c r="G126" t="str">
        <f>INDEX(Players!$A$2:$A$49,MATCH(Table1!B126,Players!$C$2:$C$49,0))</f>
        <v>c12246b28d664ec3b7770583ac20c965</v>
      </c>
      <c r="H126" t="str">
        <f>INDEX(IDs!$B$6:$B$8,MATCH(Table1!C126,IDs!$A$6:$A$8,0))</f>
        <v>f6ce092dfd3311efa6eb960aa86a0a09</v>
      </c>
      <c r="I126">
        <f t="shared" si="2"/>
        <v>0</v>
      </c>
      <c r="K126" t="str">
        <f t="shared" si="3"/>
        <v>('f6137c4ee7e64e6a83cdf671ec073af0','c12246b28d664ec3b7770583ac20c965','f6ce092dfd3311efa6eb960aa86a0a09',0),</v>
      </c>
    </row>
    <row r="127" spans="1:11" x14ac:dyDescent="0.3">
      <c r="A127">
        <v>7</v>
      </c>
      <c r="B127" t="s">
        <v>79</v>
      </c>
      <c r="C127" t="s">
        <v>118</v>
      </c>
      <c r="D127">
        <v>1</v>
      </c>
      <c r="F127" t="str">
        <f>INDEX(Matches!$C$2:$C$135,MATCH(Table1!A127,Matches!$B$2:$B$135,0))</f>
        <v>f6137c4ee7e64e6a83cdf671ec073af0</v>
      </c>
      <c r="G127" t="str">
        <f>INDEX(Players!$A$2:$A$49,MATCH(Table1!B127,Players!$C$2:$C$49,0))</f>
        <v>c12246b28d664ec3b7770583ac20c965</v>
      </c>
      <c r="H127" t="str">
        <f>INDEX(IDs!$B$6:$B$8,MATCH(Table1!C127,IDs!$A$6:$A$8,0))</f>
        <v>f6ce08d0fd3311efa6eb960aa86a0a09</v>
      </c>
      <c r="I127">
        <f t="shared" si="2"/>
        <v>1</v>
      </c>
      <c r="K127" t="str">
        <f t="shared" si="3"/>
        <v>('f6137c4ee7e64e6a83cdf671ec073af0','c12246b28d664ec3b7770583ac20c965','f6ce08d0fd3311efa6eb960aa86a0a09',1),</v>
      </c>
    </row>
    <row r="128" spans="1:11" x14ac:dyDescent="0.3">
      <c r="A128">
        <v>7</v>
      </c>
      <c r="B128" t="s">
        <v>82</v>
      </c>
      <c r="C128" t="s">
        <v>68</v>
      </c>
      <c r="D128">
        <v>1</v>
      </c>
      <c r="F128" t="str">
        <f>INDEX(Matches!$C$2:$C$135,MATCH(Table1!A128,Matches!$B$2:$B$135,0))</f>
        <v>f6137c4ee7e64e6a83cdf671ec073af0</v>
      </c>
      <c r="G128" t="str">
        <f>INDEX(Players!$A$2:$A$49,MATCH(Table1!B128,Players!$C$2:$C$49,0))</f>
        <v>cbd5f1550f6642db8dffe5514611a4cd</v>
      </c>
      <c r="H128" t="str">
        <f>INDEX(IDs!$B$6:$B$8,MATCH(Table1!C128,IDs!$A$6:$A$8,0))</f>
        <v>f6ce0919fd3311efa6eb960aa86a0a09</v>
      </c>
      <c r="I128">
        <f t="shared" si="2"/>
        <v>1</v>
      </c>
      <c r="K128" t="str">
        <f t="shared" si="3"/>
        <v>('f6137c4ee7e64e6a83cdf671ec073af0','cbd5f1550f6642db8dffe5514611a4cd','f6ce0919fd3311efa6eb960aa86a0a09',1),</v>
      </c>
    </row>
    <row r="129" spans="1:11" hidden="1" x14ac:dyDescent="0.3">
      <c r="A129">
        <v>7</v>
      </c>
      <c r="B129" t="s">
        <v>82</v>
      </c>
      <c r="C129" t="s">
        <v>69</v>
      </c>
      <c r="D129">
        <v>0</v>
      </c>
      <c r="F129" t="str">
        <f>INDEX(Matches!$C$2:$C$135,MATCH(Table1!A129,Matches!$B$2:$B$135,0))</f>
        <v>f6137c4ee7e64e6a83cdf671ec073af0</v>
      </c>
      <c r="G129" t="str">
        <f>INDEX(Players!$A$2:$A$49,MATCH(Table1!B129,Players!$C$2:$C$49,0))</f>
        <v>cbd5f1550f6642db8dffe5514611a4cd</v>
      </c>
      <c r="H129" t="str">
        <f>INDEX(IDs!$B$6:$B$8,MATCH(Table1!C129,IDs!$A$6:$A$8,0))</f>
        <v>f6ce092dfd3311efa6eb960aa86a0a09</v>
      </c>
      <c r="I129">
        <f t="shared" si="2"/>
        <v>0</v>
      </c>
      <c r="K129" t="str">
        <f t="shared" si="3"/>
        <v>('f6137c4ee7e64e6a83cdf671ec073af0','cbd5f1550f6642db8dffe5514611a4cd','f6ce092dfd3311efa6eb960aa86a0a09',0),</v>
      </c>
    </row>
    <row r="130" spans="1:11" x14ac:dyDescent="0.3">
      <c r="A130">
        <v>7</v>
      </c>
      <c r="B130" t="s">
        <v>82</v>
      </c>
      <c r="C130" t="s">
        <v>118</v>
      </c>
      <c r="D130">
        <v>1</v>
      </c>
      <c r="F130" t="str">
        <f>INDEX(Matches!$C$2:$C$135,MATCH(Table1!A130,Matches!$B$2:$B$135,0))</f>
        <v>f6137c4ee7e64e6a83cdf671ec073af0</v>
      </c>
      <c r="G130" t="str">
        <f>INDEX(Players!$A$2:$A$49,MATCH(Table1!B130,Players!$C$2:$C$49,0))</f>
        <v>cbd5f1550f6642db8dffe5514611a4cd</v>
      </c>
      <c r="H130" t="str">
        <f>INDEX(IDs!$B$6:$B$8,MATCH(Table1!C130,IDs!$A$6:$A$8,0))</f>
        <v>f6ce08d0fd3311efa6eb960aa86a0a09</v>
      </c>
      <c r="I130">
        <f t="shared" si="2"/>
        <v>1</v>
      </c>
      <c r="K130" t="str">
        <f t="shared" si="3"/>
        <v>('f6137c4ee7e64e6a83cdf671ec073af0','cbd5f1550f6642db8dffe5514611a4cd','f6ce08d0fd3311efa6eb960aa86a0a09',1),</v>
      </c>
    </row>
    <row r="131" spans="1:11" x14ac:dyDescent="0.3">
      <c r="A131">
        <v>8</v>
      </c>
      <c r="B131" t="s">
        <v>71</v>
      </c>
      <c r="C131" t="s">
        <v>68</v>
      </c>
      <c r="D131">
        <v>1</v>
      </c>
      <c r="F131" t="str">
        <f>INDEX(Matches!$C$2:$C$135,MATCH(Table1!A131,Matches!$B$2:$B$135,0))</f>
        <v>d494f91e91b6414a9bb99b4ef473e113</v>
      </c>
      <c r="G131" t="str">
        <f>INDEX(Players!$A$2:$A$49,MATCH(Table1!B131,Players!$C$2:$C$49,0))</f>
        <v>49ee2bf374b94897889023fd18820eb3</v>
      </c>
      <c r="H131" t="str">
        <f>INDEX(IDs!$B$6:$B$8,MATCH(Table1!C131,IDs!$A$6:$A$8,0))</f>
        <v>f6ce0919fd3311efa6eb960aa86a0a09</v>
      </c>
      <c r="I131">
        <f t="shared" ref="I131:I194" si="4">D131</f>
        <v>1</v>
      </c>
      <c r="K131" t="str">
        <f t="shared" si="3"/>
        <v>('d494f91e91b6414a9bb99b4ef473e113','49ee2bf374b94897889023fd18820eb3','f6ce0919fd3311efa6eb960aa86a0a09',1),</v>
      </c>
    </row>
    <row r="132" spans="1:11" hidden="1" x14ac:dyDescent="0.3">
      <c r="A132">
        <v>8</v>
      </c>
      <c r="B132" t="s">
        <v>71</v>
      </c>
      <c r="C132" t="s">
        <v>69</v>
      </c>
      <c r="D132">
        <v>0</v>
      </c>
      <c r="F132" t="str">
        <f>INDEX(Matches!$C$2:$C$135,MATCH(Table1!A132,Matches!$B$2:$B$135,0))</f>
        <v>d494f91e91b6414a9bb99b4ef473e113</v>
      </c>
      <c r="G132" t="str">
        <f>INDEX(Players!$A$2:$A$49,MATCH(Table1!B132,Players!$C$2:$C$49,0))</f>
        <v>49ee2bf374b94897889023fd18820eb3</v>
      </c>
      <c r="H132" t="str">
        <f>INDEX(IDs!$B$6:$B$8,MATCH(Table1!C132,IDs!$A$6:$A$8,0))</f>
        <v>f6ce092dfd3311efa6eb960aa86a0a09</v>
      </c>
      <c r="I132">
        <f t="shared" si="4"/>
        <v>0</v>
      </c>
      <c r="K132" t="str">
        <f t="shared" si="3"/>
        <v>('d494f91e91b6414a9bb99b4ef473e113','49ee2bf374b94897889023fd18820eb3','f6ce092dfd3311efa6eb960aa86a0a09',0),</v>
      </c>
    </row>
    <row r="133" spans="1:11" x14ac:dyDescent="0.3">
      <c r="A133">
        <v>8</v>
      </c>
      <c r="B133" t="s">
        <v>71</v>
      </c>
      <c r="C133" t="s">
        <v>118</v>
      </c>
      <c r="D133">
        <v>1</v>
      </c>
      <c r="F133" t="str">
        <f>INDEX(Matches!$C$2:$C$135,MATCH(Table1!A133,Matches!$B$2:$B$135,0))</f>
        <v>d494f91e91b6414a9bb99b4ef473e113</v>
      </c>
      <c r="G133" t="str">
        <f>INDEX(Players!$A$2:$A$49,MATCH(Table1!B133,Players!$C$2:$C$49,0))</f>
        <v>49ee2bf374b94897889023fd18820eb3</v>
      </c>
      <c r="H133" t="str">
        <f>INDEX(IDs!$B$6:$B$8,MATCH(Table1!C133,IDs!$A$6:$A$8,0))</f>
        <v>f6ce08d0fd3311efa6eb960aa86a0a09</v>
      </c>
      <c r="I133">
        <f t="shared" si="4"/>
        <v>1</v>
      </c>
      <c r="K133" t="str">
        <f t="shared" ref="K133:K196" si="5">"('"&amp;F133&amp;"','"&amp;G133&amp;"','"&amp;H133&amp;"',"&amp;I133&amp;"),"</f>
        <v>('d494f91e91b6414a9bb99b4ef473e113','49ee2bf374b94897889023fd18820eb3','f6ce08d0fd3311efa6eb960aa86a0a09',1),</v>
      </c>
    </row>
    <row r="134" spans="1:11" x14ac:dyDescent="0.3">
      <c r="A134">
        <v>8</v>
      </c>
      <c r="B134" t="s">
        <v>72</v>
      </c>
      <c r="C134" t="s">
        <v>68</v>
      </c>
      <c r="D134">
        <v>2</v>
      </c>
      <c r="F134" t="str">
        <f>INDEX(Matches!$C$2:$C$135,MATCH(Table1!A134,Matches!$B$2:$B$135,0))</f>
        <v>d494f91e91b6414a9bb99b4ef473e113</v>
      </c>
      <c r="G134" t="str">
        <f>INDEX(Players!$A$2:$A$49,MATCH(Table1!B134,Players!$C$2:$C$49,0))</f>
        <v>66b9c8251fad417bbd3ff93fcfa9ef61</v>
      </c>
      <c r="H134" t="str">
        <f>INDEX(IDs!$B$6:$B$8,MATCH(Table1!C134,IDs!$A$6:$A$8,0))</f>
        <v>f6ce0919fd3311efa6eb960aa86a0a09</v>
      </c>
      <c r="I134">
        <f t="shared" si="4"/>
        <v>2</v>
      </c>
      <c r="K134" t="str">
        <f t="shared" si="5"/>
        <v>('d494f91e91b6414a9bb99b4ef473e113','66b9c8251fad417bbd3ff93fcfa9ef61','f6ce0919fd3311efa6eb960aa86a0a09',2),</v>
      </c>
    </row>
    <row r="135" spans="1:11" x14ac:dyDescent="0.3">
      <c r="A135">
        <v>8</v>
      </c>
      <c r="B135" t="s">
        <v>72</v>
      </c>
      <c r="C135" t="s">
        <v>69</v>
      </c>
      <c r="D135">
        <v>1</v>
      </c>
      <c r="F135" t="str">
        <f>INDEX(Matches!$C$2:$C$135,MATCH(Table1!A135,Matches!$B$2:$B$135,0))</f>
        <v>d494f91e91b6414a9bb99b4ef473e113</v>
      </c>
      <c r="G135" t="str">
        <f>INDEX(Players!$A$2:$A$49,MATCH(Table1!B135,Players!$C$2:$C$49,0))</f>
        <v>66b9c8251fad417bbd3ff93fcfa9ef61</v>
      </c>
      <c r="H135" t="str">
        <f>INDEX(IDs!$B$6:$B$8,MATCH(Table1!C135,IDs!$A$6:$A$8,0))</f>
        <v>f6ce092dfd3311efa6eb960aa86a0a09</v>
      </c>
      <c r="I135">
        <f t="shared" si="4"/>
        <v>1</v>
      </c>
      <c r="K135" t="str">
        <f t="shared" si="5"/>
        <v>('d494f91e91b6414a9bb99b4ef473e113','66b9c8251fad417bbd3ff93fcfa9ef61','f6ce092dfd3311efa6eb960aa86a0a09',1),</v>
      </c>
    </row>
    <row r="136" spans="1:11" x14ac:dyDescent="0.3">
      <c r="A136">
        <v>8</v>
      </c>
      <c r="B136" t="s">
        <v>72</v>
      </c>
      <c r="C136" t="s">
        <v>118</v>
      </c>
      <c r="D136">
        <v>1</v>
      </c>
      <c r="F136" t="str">
        <f>INDEX(Matches!$C$2:$C$135,MATCH(Table1!A136,Matches!$B$2:$B$135,0))</f>
        <v>d494f91e91b6414a9bb99b4ef473e113</v>
      </c>
      <c r="G136" t="str">
        <f>INDEX(Players!$A$2:$A$49,MATCH(Table1!B136,Players!$C$2:$C$49,0))</f>
        <v>66b9c8251fad417bbd3ff93fcfa9ef61</v>
      </c>
      <c r="H136" t="str">
        <f>INDEX(IDs!$B$6:$B$8,MATCH(Table1!C136,IDs!$A$6:$A$8,0))</f>
        <v>f6ce08d0fd3311efa6eb960aa86a0a09</v>
      </c>
      <c r="I136">
        <f t="shared" si="4"/>
        <v>1</v>
      </c>
      <c r="K136" t="str">
        <f t="shared" si="5"/>
        <v>('d494f91e91b6414a9bb99b4ef473e113','66b9c8251fad417bbd3ff93fcfa9ef61','f6ce08d0fd3311efa6eb960aa86a0a09',1),</v>
      </c>
    </row>
    <row r="137" spans="1:11" hidden="1" x14ac:dyDescent="0.3">
      <c r="A137">
        <v>8</v>
      </c>
      <c r="B137" t="s">
        <v>75</v>
      </c>
      <c r="C137" t="s">
        <v>68</v>
      </c>
      <c r="D137">
        <v>0</v>
      </c>
      <c r="F137" t="str">
        <f>INDEX(Matches!$C$2:$C$135,MATCH(Table1!A137,Matches!$B$2:$B$135,0))</f>
        <v>d494f91e91b6414a9bb99b4ef473e113</v>
      </c>
      <c r="G137" t="str">
        <f>INDEX(Players!$A$2:$A$49,MATCH(Table1!B137,Players!$C$2:$C$49,0))</f>
        <v>930eb8b5b55345edb3ffa2789c61f312</v>
      </c>
      <c r="H137" t="str">
        <f>INDEX(IDs!$B$6:$B$8,MATCH(Table1!C137,IDs!$A$6:$A$8,0))</f>
        <v>f6ce0919fd3311efa6eb960aa86a0a09</v>
      </c>
      <c r="I137">
        <f t="shared" si="4"/>
        <v>0</v>
      </c>
      <c r="K137" t="str">
        <f t="shared" si="5"/>
        <v>('d494f91e91b6414a9bb99b4ef473e113','930eb8b5b55345edb3ffa2789c61f312','f6ce0919fd3311efa6eb960aa86a0a09',0),</v>
      </c>
    </row>
    <row r="138" spans="1:11" hidden="1" x14ac:dyDescent="0.3">
      <c r="A138">
        <v>8</v>
      </c>
      <c r="B138" t="s">
        <v>75</v>
      </c>
      <c r="C138" t="s">
        <v>69</v>
      </c>
      <c r="D138">
        <v>0</v>
      </c>
      <c r="F138" t="str">
        <f>INDEX(Matches!$C$2:$C$135,MATCH(Table1!A138,Matches!$B$2:$B$135,0))</f>
        <v>d494f91e91b6414a9bb99b4ef473e113</v>
      </c>
      <c r="G138" t="str">
        <f>INDEX(Players!$A$2:$A$49,MATCH(Table1!B138,Players!$C$2:$C$49,0))</f>
        <v>930eb8b5b55345edb3ffa2789c61f312</v>
      </c>
      <c r="H138" t="str">
        <f>INDEX(IDs!$B$6:$B$8,MATCH(Table1!C138,IDs!$A$6:$A$8,0))</f>
        <v>f6ce092dfd3311efa6eb960aa86a0a09</v>
      </c>
      <c r="I138">
        <f t="shared" si="4"/>
        <v>0</v>
      </c>
      <c r="K138" t="str">
        <f t="shared" si="5"/>
        <v>('d494f91e91b6414a9bb99b4ef473e113','930eb8b5b55345edb3ffa2789c61f312','f6ce092dfd3311efa6eb960aa86a0a09',0),</v>
      </c>
    </row>
    <row r="139" spans="1:11" x14ac:dyDescent="0.3">
      <c r="A139">
        <v>8</v>
      </c>
      <c r="B139" t="s">
        <v>75</v>
      </c>
      <c r="C139" t="s">
        <v>118</v>
      </c>
      <c r="D139">
        <v>1</v>
      </c>
      <c r="F139" t="str">
        <f>INDEX(Matches!$C$2:$C$135,MATCH(Table1!A139,Matches!$B$2:$B$135,0))</f>
        <v>d494f91e91b6414a9bb99b4ef473e113</v>
      </c>
      <c r="G139" t="str">
        <f>INDEX(Players!$A$2:$A$49,MATCH(Table1!B139,Players!$C$2:$C$49,0))</f>
        <v>930eb8b5b55345edb3ffa2789c61f312</v>
      </c>
      <c r="H139" t="str">
        <f>INDEX(IDs!$B$6:$B$8,MATCH(Table1!C139,IDs!$A$6:$A$8,0))</f>
        <v>f6ce08d0fd3311efa6eb960aa86a0a09</v>
      </c>
      <c r="I139">
        <f t="shared" si="4"/>
        <v>1</v>
      </c>
      <c r="K139" t="str">
        <f t="shared" si="5"/>
        <v>('d494f91e91b6414a9bb99b4ef473e113','930eb8b5b55345edb3ffa2789c61f312','f6ce08d0fd3311efa6eb960aa86a0a09',1),</v>
      </c>
    </row>
    <row r="140" spans="1:11" x14ac:dyDescent="0.3">
      <c r="A140">
        <v>8</v>
      </c>
      <c r="B140" t="s">
        <v>78</v>
      </c>
      <c r="C140" t="s">
        <v>68</v>
      </c>
      <c r="D140">
        <v>1</v>
      </c>
      <c r="F140" t="str">
        <f>INDEX(Matches!$C$2:$C$135,MATCH(Table1!A140,Matches!$B$2:$B$135,0))</f>
        <v>d494f91e91b6414a9bb99b4ef473e113</v>
      </c>
      <c r="G140" t="str">
        <f>INDEX(Players!$A$2:$A$49,MATCH(Table1!B140,Players!$C$2:$C$49,0))</f>
        <v>16b68bed59bb4817a3ecc1f5d0d50670</v>
      </c>
      <c r="H140" t="str">
        <f>INDEX(IDs!$B$6:$B$8,MATCH(Table1!C140,IDs!$A$6:$A$8,0))</f>
        <v>f6ce0919fd3311efa6eb960aa86a0a09</v>
      </c>
      <c r="I140">
        <f t="shared" si="4"/>
        <v>1</v>
      </c>
      <c r="K140" t="str">
        <f t="shared" si="5"/>
        <v>('d494f91e91b6414a9bb99b4ef473e113','16b68bed59bb4817a3ecc1f5d0d50670','f6ce0919fd3311efa6eb960aa86a0a09',1),</v>
      </c>
    </row>
    <row r="141" spans="1:11" hidden="1" x14ac:dyDescent="0.3">
      <c r="A141">
        <v>8</v>
      </c>
      <c r="B141" t="s">
        <v>78</v>
      </c>
      <c r="C141" t="s">
        <v>69</v>
      </c>
      <c r="D141">
        <v>0</v>
      </c>
      <c r="F141" t="str">
        <f>INDEX(Matches!$C$2:$C$135,MATCH(Table1!A141,Matches!$B$2:$B$135,0))</f>
        <v>d494f91e91b6414a9bb99b4ef473e113</v>
      </c>
      <c r="G141" t="str">
        <f>INDEX(Players!$A$2:$A$49,MATCH(Table1!B141,Players!$C$2:$C$49,0))</f>
        <v>16b68bed59bb4817a3ecc1f5d0d50670</v>
      </c>
      <c r="H141" t="str">
        <f>INDEX(IDs!$B$6:$B$8,MATCH(Table1!C141,IDs!$A$6:$A$8,0))</f>
        <v>f6ce092dfd3311efa6eb960aa86a0a09</v>
      </c>
      <c r="I141">
        <f t="shared" si="4"/>
        <v>0</v>
      </c>
      <c r="K141" t="str">
        <f t="shared" si="5"/>
        <v>('d494f91e91b6414a9bb99b4ef473e113','16b68bed59bb4817a3ecc1f5d0d50670','f6ce092dfd3311efa6eb960aa86a0a09',0),</v>
      </c>
    </row>
    <row r="142" spans="1:11" x14ac:dyDescent="0.3">
      <c r="A142">
        <v>8</v>
      </c>
      <c r="B142" t="s">
        <v>78</v>
      </c>
      <c r="C142" t="s">
        <v>118</v>
      </c>
      <c r="D142">
        <v>1</v>
      </c>
      <c r="F142" t="str">
        <f>INDEX(Matches!$C$2:$C$135,MATCH(Table1!A142,Matches!$B$2:$B$135,0))</f>
        <v>d494f91e91b6414a9bb99b4ef473e113</v>
      </c>
      <c r="G142" t="str">
        <f>INDEX(Players!$A$2:$A$49,MATCH(Table1!B142,Players!$C$2:$C$49,0))</f>
        <v>16b68bed59bb4817a3ecc1f5d0d50670</v>
      </c>
      <c r="H142" t="str">
        <f>INDEX(IDs!$B$6:$B$8,MATCH(Table1!C142,IDs!$A$6:$A$8,0))</f>
        <v>f6ce08d0fd3311efa6eb960aa86a0a09</v>
      </c>
      <c r="I142">
        <f t="shared" si="4"/>
        <v>1</v>
      </c>
      <c r="K142" t="str">
        <f t="shared" si="5"/>
        <v>('d494f91e91b6414a9bb99b4ef473e113','16b68bed59bb4817a3ecc1f5d0d50670','f6ce08d0fd3311efa6eb960aa86a0a09',1),</v>
      </c>
    </row>
    <row r="143" spans="1:11" hidden="1" x14ac:dyDescent="0.3">
      <c r="A143">
        <v>8</v>
      </c>
      <c r="B143" t="s">
        <v>82</v>
      </c>
      <c r="C143" t="s">
        <v>68</v>
      </c>
      <c r="D143">
        <v>0</v>
      </c>
      <c r="F143" t="str">
        <f>INDEX(Matches!$C$2:$C$135,MATCH(Table1!A143,Matches!$B$2:$B$135,0))</f>
        <v>d494f91e91b6414a9bb99b4ef473e113</v>
      </c>
      <c r="G143" t="str">
        <f>INDEX(Players!$A$2:$A$49,MATCH(Table1!B143,Players!$C$2:$C$49,0))</f>
        <v>cbd5f1550f6642db8dffe5514611a4cd</v>
      </c>
      <c r="H143" t="str">
        <f>INDEX(IDs!$B$6:$B$8,MATCH(Table1!C143,IDs!$A$6:$A$8,0))</f>
        <v>f6ce0919fd3311efa6eb960aa86a0a09</v>
      </c>
      <c r="I143">
        <f t="shared" si="4"/>
        <v>0</v>
      </c>
      <c r="K143" t="str">
        <f t="shared" si="5"/>
        <v>('d494f91e91b6414a9bb99b4ef473e113','cbd5f1550f6642db8dffe5514611a4cd','f6ce0919fd3311efa6eb960aa86a0a09',0),</v>
      </c>
    </row>
    <row r="144" spans="1:11" hidden="1" x14ac:dyDescent="0.3">
      <c r="A144">
        <v>8</v>
      </c>
      <c r="B144" t="s">
        <v>82</v>
      </c>
      <c r="C144" t="s">
        <v>69</v>
      </c>
      <c r="D144">
        <v>0</v>
      </c>
      <c r="F144" t="str">
        <f>INDEX(Matches!$C$2:$C$135,MATCH(Table1!A144,Matches!$B$2:$B$135,0))</f>
        <v>d494f91e91b6414a9bb99b4ef473e113</v>
      </c>
      <c r="G144" t="str">
        <f>INDEX(Players!$A$2:$A$49,MATCH(Table1!B144,Players!$C$2:$C$49,0))</f>
        <v>cbd5f1550f6642db8dffe5514611a4cd</v>
      </c>
      <c r="H144" t="str">
        <f>INDEX(IDs!$B$6:$B$8,MATCH(Table1!C144,IDs!$A$6:$A$8,0))</f>
        <v>f6ce092dfd3311efa6eb960aa86a0a09</v>
      </c>
      <c r="I144">
        <f t="shared" si="4"/>
        <v>0</v>
      </c>
      <c r="K144" t="str">
        <f t="shared" si="5"/>
        <v>('d494f91e91b6414a9bb99b4ef473e113','cbd5f1550f6642db8dffe5514611a4cd','f6ce092dfd3311efa6eb960aa86a0a09',0),</v>
      </c>
    </row>
    <row r="145" spans="1:11" x14ac:dyDescent="0.3">
      <c r="A145">
        <v>8</v>
      </c>
      <c r="B145" t="s">
        <v>82</v>
      </c>
      <c r="C145" t="s">
        <v>118</v>
      </c>
      <c r="D145">
        <v>1</v>
      </c>
      <c r="F145" t="str">
        <f>INDEX(Matches!$C$2:$C$135,MATCH(Table1!A145,Matches!$B$2:$B$135,0))</f>
        <v>d494f91e91b6414a9bb99b4ef473e113</v>
      </c>
      <c r="G145" t="str">
        <f>INDEX(Players!$A$2:$A$49,MATCH(Table1!B145,Players!$C$2:$C$49,0))</f>
        <v>cbd5f1550f6642db8dffe5514611a4cd</v>
      </c>
      <c r="H145" t="str">
        <f>INDEX(IDs!$B$6:$B$8,MATCH(Table1!C145,IDs!$A$6:$A$8,0))</f>
        <v>f6ce08d0fd3311efa6eb960aa86a0a09</v>
      </c>
      <c r="I145">
        <f t="shared" si="4"/>
        <v>1</v>
      </c>
      <c r="K145" t="str">
        <f t="shared" si="5"/>
        <v>('d494f91e91b6414a9bb99b4ef473e113','cbd5f1550f6642db8dffe5514611a4cd','f6ce08d0fd3311efa6eb960aa86a0a09',1),</v>
      </c>
    </row>
    <row r="146" spans="1:11" hidden="1" x14ac:dyDescent="0.3">
      <c r="A146">
        <v>9</v>
      </c>
      <c r="B146" t="s">
        <v>70</v>
      </c>
      <c r="C146" t="s">
        <v>68</v>
      </c>
      <c r="D146">
        <v>0</v>
      </c>
      <c r="F146" t="str">
        <f>INDEX(Matches!$C$2:$C$135,MATCH(Table1!A146,Matches!$B$2:$B$135,0))</f>
        <v>1b4007434806476d84a4c9065b4b31e5</v>
      </c>
      <c r="G146" t="str">
        <f>INDEX(Players!$A$2:$A$49,MATCH(Table1!B146,Players!$C$2:$C$49,0))</f>
        <v>e6d5cb25e36b400f91e78b0b42d20293</v>
      </c>
      <c r="H146" t="str">
        <f>INDEX(IDs!$B$6:$B$8,MATCH(Table1!C146,IDs!$A$6:$A$8,0))</f>
        <v>f6ce0919fd3311efa6eb960aa86a0a09</v>
      </c>
      <c r="I146">
        <f t="shared" si="4"/>
        <v>0</v>
      </c>
      <c r="K146" t="str">
        <f t="shared" si="5"/>
        <v>('1b4007434806476d84a4c9065b4b31e5','e6d5cb25e36b400f91e78b0b42d20293','f6ce0919fd3311efa6eb960aa86a0a09',0),</v>
      </c>
    </row>
    <row r="147" spans="1:11" hidden="1" x14ac:dyDescent="0.3">
      <c r="A147">
        <v>9</v>
      </c>
      <c r="B147" t="s">
        <v>70</v>
      </c>
      <c r="C147" t="s">
        <v>69</v>
      </c>
      <c r="D147">
        <v>0</v>
      </c>
      <c r="F147" t="str">
        <f>INDEX(Matches!$C$2:$C$135,MATCH(Table1!A147,Matches!$B$2:$B$135,0))</f>
        <v>1b4007434806476d84a4c9065b4b31e5</v>
      </c>
      <c r="G147" t="str">
        <f>INDEX(Players!$A$2:$A$49,MATCH(Table1!B147,Players!$C$2:$C$49,0))</f>
        <v>e6d5cb25e36b400f91e78b0b42d20293</v>
      </c>
      <c r="H147" t="str">
        <f>INDEX(IDs!$B$6:$B$8,MATCH(Table1!C147,IDs!$A$6:$A$8,0))</f>
        <v>f6ce092dfd3311efa6eb960aa86a0a09</v>
      </c>
      <c r="I147">
        <f t="shared" si="4"/>
        <v>0</v>
      </c>
      <c r="K147" t="str">
        <f t="shared" si="5"/>
        <v>('1b4007434806476d84a4c9065b4b31e5','e6d5cb25e36b400f91e78b0b42d20293','f6ce092dfd3311efa6eb960aa86a0a09',0),</v>
      </c>
    </row>
    <row r="148" spans="1:11" x14ac:dyDescent="0.3">
      <c r="A148">
        <v>9</v>
      </c>
      <c r="B148" t="s">
        <v>70</v>
      </c>
      <c r="C148" t="s">
        <v>118</v>
      </c>
      <c r="D148">
        <v>1</v>
      </c>
      <c r="F148" t="str">
        <f>INDEX(Matches!$C$2:$C$135,MATCH(Table1!A148,Matches!$B$2:$B$135,0))</f>
        <v>1b4007434806476d84a4c9065b4b31e5</v>
      </c>
      <c r="G148" t="str">
        <f>INDEX(Players!$A$2:$A$49,MATCH(Table1!B148,Players!$C$2:$C$49,0))</f>
        <v>e6d5cb25e36b400f91e78b0b42d20293</v>
      </c>
      <c r="H148" t="str">
        <f>INDEX(IDs!$B$6:$B$8,MATCH(Table1!C148,IDs!$A$6:$A$8,0))</f>
        <v>f6ce08d0fd3311efa6eb960aa86a0a09</v>
      </c>
      <c r="I148">
        <f t="shared" si="4"/>
        <v>1</v>
      </c>
      <c r="K148" t="str">
        <f t="shared" si="5"/>
        <v>('1b4007434806476d84a4c9065b4b31e5','e6d5cb25e36b400f91e78b0b42d20293','f6ce08d0fd3311efa6eb960aa86a0a09',1),</v>
      </c>
    </row>
    <row r="149" spans="1:11" x14ac:dyDescent="0.3">
      <c r="A149">
        <v>9</v>
      </c>
      <c r="B149" t="s">
        <v>71</v>
      </c>
      <c r="C149" t="s">
        <v>68</v>
      </c>
      <c r="D149">
        <v>2</v>
      </c>
      <c r="F149" t="str">
        <f>INDEX(Matches!$C$2:$C$135,MATCH(Table1!A149,Matches!$B$2:$B$135,0))</f>
        <v>1b4007434806476d84a4c9065b4b31e5</v>
      </c>
      <c r="G149" t="str">
        <f>INDEX(Players!$A$2:$A$49,MATCH(Table1!B149,Players!$C$2:$C$49,0))</f>
        <v>49ee2bf374b94897889023fd18820eb3</v>
      </c>
      <c r="H149" t="str">
        <f>INDEX(IDs!$B$6:$B$8,MATCH(Table1!C149,IDs!$A$6:$A$8,0))</f>
        <v>f6ce0919fd3311efa6eb960aa86a0a09</v>
      </c>
      <c r="I149">
        <f t="shared" si="4"/>
        <v>2</v>
      </c>
      <c r="K149" t="str">
        <f t="shared" si="5"/>
        <v>('1b4007434806476d84a4c9065b4b31e5','49ee2bf374b94897889023fd18820eb3','f6ce0919fd3311efa6eb960aa86a0a09',2),</v>
      </c>
    </row>
    <row r="150" spans="1:11" hidden="1" x14ac:dyDescent="0.3">
      <c r="A150">
        <v>9</v>
      </c>
      <c r="B150" t="s">
        <v>71</v>
      </c>
      <c r="C150" t="s">
        <v>69</v>
      </c>
      <c r="D150">
        <v>0</v>
      </c>
      <c r="F150" t="str">
        <f>INDEX(Matches!$C$2:$C$135,MATCH(Table1!A150,Matches!$B$2:$B$135,0))</f>
        <v>1b4007434806476d84a4c9065b4b31e5</v>
      </c>
      <c r="G150" t="str">
        <f>INDEX(Players!$A$2:$A$49,MATCH(Table1!B150,Players!$C$2:$C$49,0))</f>
        <v>49ee2bf374b94897889023fd18820eb3</v>
      </c>
      <c r="H150" t="str">
        <f>INDEX(IDs!$B$6:$B$8,MATCH(Table1!C150,IDs!$A$6:$A$8,0))</f>
        <v>f6ce092dfd3311efa6eb960aa86a0a09</v>
      </c>
      <c r="I150">
        <f t="shared" si="4"/>
        <v>0</v>
      </c>
      <c r="K150" t="str">
        <f t="shared" si="5"/>
        <v>('1b4007434806476d84a4c9065b4b31e5','49ee2bf374b94897889023fd18820eb3','f6ce092dfd3311efa6eb960aa86a0a09',0),</v>
      </c>
    </row>
    <row r="151" spans="1:11" x14ac:dyDescent="0.3">
      <c r="A151">
        <v>9</v>
      </c>
      <c r="B151" t="s">
        <v>71</v>
      </c>
      <c r="C151" t="s">
        <v>118</v>
      </c>
      <c r="D151">
        <v>1</v>
      </c>
      <c r="F151" t="str">
        <f>INDEX(Matches!$C$2:$C$135,MATCH(Table1!A151,Matches!$B$2:$B$135,0))</f>
        <v>1b4007434806476d84a4c9065b4b31e5</v>
      </c>
      <c r="G151" t="str">
        <f>INDEX(Players!$A$2:$A$49,MATCH(Table1!B151,Players!$C$2:$C$49,0))</f>
        <v>49ee2bf374b94897889023fd18820eb3</v>
      </c>
      <c r="H151" t="str">
        <f>INDEX(IDs!$B$6:$B$8,MATCH(Table1!C151,IDs!$A$6:$A$8,0))</f>
        <v>f6ce08d0fd3311efa6eb960aa86a0a09</v>
      </c>
      <c r="I151">
        <f t="shared" si="4"/>
        <v>1</v>
      </c>
      <c r="K151" t="str">
        <f t="shared" si="5"/>
        <v>('1b4007434806476d84a4c9065b4b31e5','49ee2bf374b94897889023fd18820eb3','f6ce08d0fd3311efa6eb960aa86a0a09',1),</v>
      </c>
    </row>
    <row r="152" spans="1:11" x14ac:dyDescent="0.3">
      <c r="A152">
        <v>9</v>
      </c>
      <c r="B152" t="s">
        <v>72</v>
      </c>
      <c r="C152" t="s">
        <v>68</v>
      </c>
      <c r="D152">
        <v>1</v>
      </c>
      <c r="F152" t="str">
        <f>INDEX(Matches!$C$2:$C$135,MATCH(Table1!A152,Matches!$B$2:$B$135,0))</f>
        <v>1b4007434806476d84a4c9065b4b31e5</v>
      </c>
      <c r="G152" t="str">
        <f>INDEX(Players!$A$2:$A$49,MATCH(Table1!B152,Players!$C$2:$C$49,0))</f>
        <v>66b9c8251fad417bbd3ff93fcfa9ef61</v>
      </c>
      <c r="H152" t="str">
        <f>INDEX(IDs!$B$6:$B$8,MATCH(Table1!C152,IDs!$A$6:$A$8,0))</f>
        <v>f6ce0919fd3311efa6eb960aa86a0a09</v>
      </c>
      <c r="I152">
        <f t="shared" si="4"/>
        <v>1</v>
      </c>
      <c r="K152" t="str">
        <f t="shared" si="5"/>
        <v>('1b4007434806476d84a4c9065b4b31e5','66b9c8251fad417bbd3ff93fcfa9ef61','f6ce0919fd3311efa6eb960aa86a0a09',1),</v>
      </c>
    </row>
    <row r="153" spans="1:11" hidden="1" x14ac:dyDescent="0.3">
      <c r="A153">
        <v>9</v>
      </c>
      <c r="B153" t="s">
        <v>72</v>
      </c>
      <c r="C153" t="s">
        <v>69</v>
      </c>
      <c r="D153">
        <v>0</v>
      </c>
      <c r="F153" t="str">
        <f>INDEX(Matches!$C$2:$C$135,MATCH(Table1!A153,Matches!$B$2:$B$135,0))</f>
        <v>1b4007434806476d84a4c9065b4b31e5</v>
      </c>
      <c r="G153" t="str">
        <f>INDEX(Players!$A$2:$A$49,MATCH(Table1!B153,Players!$C$2:$C$49,0))</f>
        <v>66b9c8251fad417bbd3ff93fcfa9ef61</v>
      </c>
      <c r="H153" t="str">
        <f>INDEX(IDs!$B$6:$B$8,MATCH(Table1!C153,IDs!$A$6:$A$8,0))</f>
        <v>f6ce092dfd3311efa6eb960aa86a0a09</v>
      </c>
      <c r="I153">
        <f t="shared" si="4"/>
        <v>0</v>
      </c>
      <c r="K153" t="str">
        <f t="shared" si="5"/>
        <v>('1b4007434806476d84a4c9065b4b31e5','66b9c8251fad417bbd3ff93fcfa9ef61','f6ce092dfd3311efa6eb960aa86a0a09',0),</v>
      </c>
    </row>
    <row r="154" spans="1:11" x14ac:dyDescent="0.3">
      <c r="A154">
        <v>9</v>
      </c>
      <c r="B154" t="s">
        <v>72</v>
      </c>
      <c r="C154" t="s">
        <v>118</v>
      </c>
      <c r="D154">
        <v>1</v>
      </c>
      <c r="F154" t="str">
        <f>INDEX(Matches!$C$2:$C$135,MATCH(Table1!A154,Matches!$B$2:$B$135,0))</f>
        <v>1b4007434806476d84a4c9065b4b31e5</v>
      </c>
      <c r="G154" t="str">
        <f>INDEX(Players!$A$2:$A$49,MATCH(Table1!B154,Players!$C$2:$C$49,0))</f>
        <v>66b9c8251fad417bbd3ff93fcfa9ef61</v>
      </c>
      <c r="H154" t="str">
        <f>INDEX(IDs!$B$6:$B$8,MATCH(Table1!C154,IDs!$A$6:$A$8,0))</f>
        <v>f6ce08d0fd3311efa6eb960aa86a0a09</v>
      </c>
      <c r="I154">
        <f t="shared" si="4"/>
        <v>1</v>
      </c>
      <c r="K154" t="str">
        <f t="shared" si="5"/>
        <v>('1b4007434806476d84a4c9065b4b31e5','66b9c8251fad417bbd3ff93fcfa9ef61','f6ce08d0fd3311efa6eb960aa86a0a09',1),</v>
      </c>
    </row>
    <row r="155" spans="1:11" x14ac:dyDescent="0.3">
      <c r="A155">
        <v>9</v>
      </c>
      <c r="B155" t="s">
        <v>76</v>
      </c>
      <c r="C155" t="s">
        <v>68</v>
      </c>
      <c r="D155">
        <v>6</v>
      </c>
      <c r="F155" t="str">
        <f>INDEX(Matches!$C$2:$C$135,MATCH(Table1!A155,Matches!$B$2:$B$135,0))</f>
        <v>1b4007434806476d84a4c9065b4b31e5</v>
      </c>
      <c r="G155" t="str">
        <f>INDEX(Players!$A$2:$A$49,MATCH(Table1!B155,Players!$C$2:$C$49,0))</f>
        <v>480483c22bb8472dbee66af5bf246006</v>
      </c>
      <c r="H155" t="str">
        <f>INDEX(IDs!$B$6:$B$8,MATCH(Table1!C155,IDs!$A$6:$A$8,0))</f>
        <v>f6ce0919fd3311efa6eb960aa86a0a09</v>
      </c>
      <c r="I155">
        <f t="shared" si="4"/>
        <v>6</v>
      </c>
      <c r="K155" t="str">
        <f t="shared" si="5"/>
        <v>('1b4007434806476d84a4c9065b4b31e5','480483c22bb8472dbee66af5bf246006','f6ce0919fd3311efa6eb960aa86a0a09',6),</v>
      </c>
    </row>
    <row r="156" spans="1:11" hidden="1" x14ac:dyDescent="0.3">
      <c r="A156">
        <v>9</v>
      </c>
      <c r="B156" t="s">
        <v>76</v>
      </c>
      <c r="C156" t="s">
        <v>69</v>
      </c>
      <c r="D156">
        <v>0</v>
      </c>
      <c r="F156" t="str">
        <f>INDEX(Matches!$C$2:$C$135,MATCH(Table1!A156,Matches!$B$2:$B$135,0))</f>
        <v>1b4007434806476d84a4c9065b4b31e5</v>
      </c>
      <c r="G156" t="str">
        <f>INDEX(Players!$A$2:$A$49,MATCH(Table1!B156,Players!$C$2:$C$49,0))</f>
        <v>480483c22bb8472dbee66af5bf246006</v>
      </c>
      <c r="H156" t="str">
        <f>INDEX(IDs!$B$6:$B$8,MATCH(Table1!C156,IDs!$A$6:$A$8,0))</f>
        <v>f6ce092dfd3311efa6eb960aa86a0a09</v>
      </c>
      <c r="I156">
        <f t="shared" si="4"/>
        <v>0</v>
      </c>
      <c r="K156" t="str">
        <f t="shared" si="5"/>
        <v>('1b4007434806476d84a4c9065b4b31e5','480483c22bb8472dbee66af5bf246006','f6ce092dfd3311efa6eb960aa86a0a09',0),</v>
      </c>
    </row>
    <row r="157" spans="1:11" x14ac:dyDescent="0.3">
      <c r="A157">
        <v>9</v>
      </c>
      <c r="B157" t="s">
        <v>76</v>
      </c>
      <c r="C157" t="s">
        <v>118</v>
      </c>
      <c r="D157">
        <v>1</v>
      </c>
      <c r="F157" t="str">
        <f>INDEX(Matches!$C$2:$C$135,MATCH(Table1!A157,Matches!$B$2:$B$135,0))</f>
        <v>1b4007434806476d84a4c9065b4b31e5</v>
      </c>
      <c r="G157" t="str">
        <f>INDEX(Players!$A$2:$A$49,MATCH(Table1!B157,Players!$C$2:$C$49,0))</f>
        <v>480483c22bb8472dbee66af5bf246006</v>
      </c>
      <c r="H157" t="str">
        <f>INDEX(IDs!$B$6:$B$8,MATCH(Table1!C157,IDs!$A$6:$A$8,0))</f>
        <v>f6ce08d0fd3311efa6eb960aa86a0a09</v>
      </c>
      <c r="I157">
        <f t="shared" si="4"/>
        <v>1</v>
      </c>
      <c r="K157" t="str">
        <f t="shared" si="5"/>
        <v>('1b4007434806476d84a4c9065b4b31e5','480483c22bb8472dbee66af5bf246006','f6ce08d0fd3311efa6eb960aa86a0a09',1),</v>
      </c>
    </row>
    <row r="158" spans="1:11" x14ac:dyDescent="0.3">
      <c r="A158">
        <v>9</v>
      </c>
      <c r="B158" t="s">
        <v>83</v>
      </c>
      <c r="C158" t="s">
        <v>68</v>
      </c>
      <c r="D158">
        <v>1</v>
      </c>
      <c r="F158" t="str">
        <f>INDEX(Matches!$C$2:$C$135,MATCH(Table1!A158,Matches!$B$2:$B$135,0))</f>
        <v>1b4007434806476d84a4c9065b4b31e5</v>
      </c>
      <c r="G158" t="str">
        <f>INDEX(Players!$A$2:$A$49,MATCH(Table1!B158,Players!$C$2:$C$49,0))</f>
        <v>fb2bc05a7a68411aab262e7be2f99da0</v>
      </c>
      <c r="H158" t="str">
        <f>INDEX(IDs!$B$6:$B$8,MATCH(Table1!C158,IDs!$A$6:$A$8,0))</f>
        <v>f6ce0919fd3311efa6eb960aa86a0a09</v>
      </c>
      <c r="I158">
        <f t="shared" si="4"/>
        <v>1</v>
      </c>
      <c r="K158" t="str">
        <f t="shared" si="5"/>
        <v>('1b4007434806476d84a4c9065b4b31e5','fb2bc05a7a68411aab262e7be2f99da0','f6ce0919fd3311efa6eb960aa86a0a09',1),</v>
      </c>
    </row>
    <row r="159" spans="1:11" hidden="1" x14ac:dyDescent="0.3">
      <c r="A159">
        <v>9</v>
      </c>
      <c r="B159" t="s">
        <v>83</v>
      </c>
      <c r="C159" t="s">
        <v>69</v>
      </c>
      <c r="D159">
        <v>0</v>
      </c>
      <c r="F159" t="str">
        <f>INDEX(Matches!$C$2:$C$135,MATCH(Table1!A159,Matches!$B$2:$B$135,0))</f>
        <v>1b4007434806476d84a4c9065b4b31e5</v>
      </c>
      <c r="G159" t="str">
        <f>INDEX(Players!$A$2:$A$49,MATCH(Table1!B159,Players!$C$2:$C$49,0))</f>
        <v>fb2bc05a7a68411aab262e7be2f99da0</v>
      </c>
      <c r="H159" t="str">
        <f>INDEX(IDs!$B$6:$B$8,MATCH(Table1!C159,IDs!$A$6:$A$8,0))</f>
        <v>f6ce092dfd3311efa6eb960aa86a0a09</v>
      </c>
      <c r="I159">
        <f t="shared" si="4"/>
        <v>0</v>
      </c>
      <c r="K159" t="str">
        <f t="shared" si="5"/>
        <v>('1b4007434806476d84a4c9065b4b31e5','fb2bc05a7a68411aab262e7be2f99da0','f6ce092dfd3311efa6eb960aa86a0a09',0),</v>
      </c>
    </row>
    <row r="160" spans="1:11" x14ac:dyDescent="0.3">
      <c r="A160">
        <v>9</v>
      </c>
      <c r="B160" t="s">
        <v>83</v>
      </c>
      <c r="C160" t="s">
        <v>118</v>
      </c>
      <c r="D160">
        <v>1</v>
      </c>
      <c r="F160" t="str">
        <f>INDEX(Matches!$C$2:$C$135,MATCH(Table1!A160,Matches!$B$2:$B$135,0))</f>
        <v>1b4007434806476d84a4c9065b4b31e5</v>
      </c>
      <c r="G160" t="str">
        <f>INDEX(Players!$A$2:$A$49,MATCH(Table1!B160,Players!$C$2:$C$49,0))</f>
        <v>fb2bc05a7a68411aab262e7be2f99da0</v>
      </c>
      <c r="H160" t="str">
        <f>INDEX(IDs!$B$6:$B$8,MATCH(Table1!C160,IDs!$A$6:$A$8,0))</f>
        <v>f6ce08d0fd3311efa6eb960aa86a0a09</v>
      </c>
      <c r="I160">
        <f t="shared" si="4"/>
        <v>1</v>
      </c>
      <c r="K160" t="str">
        <f t="shared" si="5"/>
        <v>('1b4007434806476d84a4c9065b4b31e5','fb2bc05a7a68411aab262e7be2f99da0','f6ce08d0fd3311efa6eb960aa86a0a09',1),</v>
      </c>
    </row>
    <row r="161" spans="1:11" x14ac:dyDescent="0.3">
      <c r="A161">
        <v>9</v>
      </c>
      <c r="B161" t="s">
        <v>84</v>
      </c>
      <c r="C161" t="s">
        <v>68</v>
      </c>
      <c r="D161">
        <v>1</v>
      </c>
      <c r="F161" t="str">
        <f>INDEX(Matches!$C$2:$C$135,MATCH(Table1!A161,Matches!$B$2:$B$135,0))</f>
        <v>1b4007434806476d84a4c9065b4b31e5</v>
      </c>
      <c r="G161" t="str">
        <f>INDEX(Players!$A$2:$A$49,MATCH(Table1!B161,Players!$C$2:$C$49,0))</f>
        <v>f406d0e3649e49e4b73f4c1822b162e4</v>
      </c>
      <c r="H161" t="str">
        <f>INDEX(IDs!$B$6:$B$8,MATCH(Table1!C161,IDs!$A$6:$A$8,0))</f>
        <v>f6ce0919fd3311efa6eb960aa86a0a09</v>
      </c>
      <c r="I161">
        <f t="shared" si="4"/>
        <v>1</v>
      </c>
      <c r="K161" t="str">
        <f t="shared" si="5"/>
        <v>('1b4007434806476d84a4c9065b4b31e5','f406d0e3649e49e4b73f4c1822b162e4','f6ce0919fd3311efa6eb960aa86a0a09',1),</v>
      </c>
    </row>
    <row r="162" spans="1:11" x14ac:dyDescent="0.3">
      <c r="A162">
        <v>9</v>
      </c>
      <c r="B162" t="s">
        <v>84</v>
      </c>
      <c r="C162" t="s">
        <v>69</v>
      </c>
      <c r="D162">
        <v>1</v>
      </c>
      <c r="F162" t="str">
        <f>INDEX(Matches!$C$2:$C$135,MATCH(Table1!A162,Matches!$B$2:$B$135,0))</f>
        <v>1b4007434806476d84a4c9065b4b31e5</v>
      </c>
      <c r="G162" t="str">
        <f>INDEX(Players!$A$2:$A$49,MATCH(Table1!B162,Players!$C$2:$C$49,0))</f>
        <v>f406d0e3649e49e4b73f4c1822b162e4</v>
      </c>
      <c r="H162" t="str">
        <f>INDEX(IDs!$B$6:$B$8,MATCH(Table1!C162,IDs!$A$6:$A$8,0))</f>
        <v>f6ce092dfd3311efa6eb960aa86a0a09</v>
      </c>
      <c r="I162">
        <f t="shared" si="4"/>
        <v>1</v>
      </c>
      <c r="K162" t="str">
        <f t="shared" si="5"/>
        <v>('1b4007434806476d84a4c9065b4b31e5','f406d0e3649e49e4b73f4c1822b162e4','f6ce092dfd3311efa6eb960aa86a0a09',1),</v>
      </c>
    </row>
    <row r="163" spans="1:11" x14ac:dyDescent="0.3">
      <c r="A163">
        <v>9</v>
      </c>
      <c r="B163" t="s">
        <v>84</v>
      </c>
      <c r="C163" t="s">
        <v>118</v>
      </c>
      <c r="D163">
        <v>1</v>
      </c>
      <c r="F163" t="str">
        <f>INDEX(Matches!$C$2:$C$135,MATCH(Table1!A163,Matches!$B$2:$B$135,0))</f>
        <v>1b4007434806476d84a4c9065b4b31e5</v>
      </c>
      <c r="G163" t="str">
        <f>INDEX(Players!$A$2:$A$49,MATCH(Table1!B163,Players!$C$2:$C$49,0))</f>
        <v>f406d0e3649e49e4b73f4c1822b162e4</v>
      </c>
      <c r="H163" t="str">
        <f>INDEX(IDs!$B$6:$B$8,MATCH(Table1!C163,IDs!$A$6:$A$8,0))</f>
        <v>f6ce08d0fd3311efa6eb960aa86a0a09</v>
      </c>
      <c r="I163">
        <f t="shared" si="4"/>
        <v>1</v>
      </c>
      <c r="K163" t="str">
        <f t="shared" si="5"/>
        <v>('1b4007434806476d84a4c9065b4b31e5','f406d0e3649e49e4b73f4c1822b162e4','f6ce08d0fd3311efa6eb960aa86a0a09',1),</v>
      </c>
    </row>
    <row r="164" spans="1:11" hidden="1" x14ac:dyDescent="0.3">
      <c r="A164">
        <v>10</v>
      </c>
      <c r="B164" t="s">
        <v>70</v>
      </c>
      <c r="C164" t="s">
        <v>68</v>
      </c>
      <c r="D164">
        <v>0</v>
      </c>
      <c r="F164" t="str">
        <f>INDEX(Matches!$C$2:$C$135,MATCH(Table1!A164,Matches!$B$2:$B$135,0))</f>
        <v>2e9acf2b125b47b690a1308f8962dd20</v>
      </c>
      <c r="G164" t="str">
        <f>INDEX(Players!$A$2:$A$49,MATCH(Table1!B164,Players!$C$2:$C$49,0))</f>
        <v>e6d5cb25e36b400f91e78b0b42d20293</v>
      </c>
      <c r="H164" t="str">
        <f>INDEX(IDs!$B$6:$B$8,MATCH(Table1!C164,IDs!$A$6:$A$8,0))</f>
        <v>f6ce0919fd3311efa6eb960aa86a0a09</v>
      </c>
      <c r="I164">
        <f t="shared" si="4"/>
        <v>0</v>
      </c>
      <c r="K164" t="str">
        <f t="shared" si="5"/>
        <v>('2e9acf2b125b47b690a1308f8962dd20','e6d5cb25e36b400f91e78b0b42d20293','f6ce0919fd3311efa6eb960aa86a0a09',0),</v>
      </c>
    </row>
    <row r="165" spans="1:11" hidden="1" x14ac:dyDescent="0.3">
      <c r="A165">
        <v>10</v>
      </c>
      <c r="B165" t="s">
        <v>70</v>
      </c>
      <c r="C165" t="s">
        <v>69</v>
      </c>
      <c r="D165">
        <v>0</v>
      </c>
      <c r="F165" t="str">
        <f>INDEX(Matches!$C$2:$C$135,MATCH(Table1!A165,Matches!$B$2:$B$135,0))</f>
        <v>2e9acf2b125b47b690a1308f8962dd20</v>
      </c>
      <c r="G165" t="str">
        <f>INDEX(Players!$A$2:$A$49,MATCH(Table1!B165,Players!$C$2:$C$49,0))</f>
        <v>e6d5cb25e36b400f91e78b0b42d20293</v>
      </c>
      <c r="H165" t="str">
        <f>INDEX(IDs!$B$6:$B$8,MATCH(Table1!C165,IDs!$A$6:$A$8,0))</f>
        <v>f6ce092dfd3311efa6eb960aa86a0a09</v>
      </c>
      <c r="I165">
        <f t="shared" si="4"/>
        <v>0</v>
      </c>
      <c r="K165" t="str">
        <f t="shared" si="5"/>
        <v>('2e9acf2b125b47b690a1308f8962dd20','e6d5cb25e36b400f91e78b0b42d20293','f6ce092dfd3311efa6eb960aa86a0a09',0),</v>
      </c>
    </row>
    <row r="166" spans="1:11" x14ac:dyDescent="0.3">
      <c r="A166">
        <v>10</v>
      </c>
      <c r="B166" t="s">
        <v>70</v>
      </c>
      <c r="C166" t="s">
        <v>118</v>
      </c>
      <c r="D166">
        <v>1</v>
      </c>
      <c r="F166" t="str">
        <f>INDEX(Matches!$C$2:$C$135,MATCH(Table1!A166,Matches!$B$2:$B$135,0))</f>
        <v>2e9acf2b125b47b690a1308f8962dd20</v>
      </c>
      <c r="G166" t="str">
        <f>INDEX(Players!$A$2:$A$49,MATCH(Table1!B166,Players!$C$2:$C$49,0))</f>
        <v>e6d5cb25e36b400f91e78b0b42d20293</v>
      </c>
      <c r="H166" t="str">
        <f>INDEX(IDs!$B$6:$B$8,MATCH(Table1!C166,IDs!$A$6:$A$8,0))</f>
        <v>f6ce08d0fd3311efa6eb960aa86a0a09</v>
      </c>
      <c r="I166">
        <f t="shared" si="4"/>
        <v>1</v>
      </c>
      <c r="K166" t="str">
        <f t="shared" si="5"/>
        <v>('2e9acf2b125b47b690a1308f8962dd20','e6d5cb25e36b400f91e78b0b42d20293','f6ce08d0fd3311efa6eb960aa86a0a09',1),</v>
      </c>
    </row>
    <row r="167" spans="1:11" hidden="1" x14ac:dyDescent="0.3">
      <c r="A167">
        <v>10</v>
      </c>
      <c r="B167" t="s">
        <v>72</v>
      </c>
      <c r="C167" t="s">
        <v>68</v>
      </c>
      <c r="D167">
        <v>0</v>
      </c>
      <c r="F167" t="str">
        <f>INDEX(Matches!$C$2:$C$135,MATCH(Table1!A167,Matches!$B$2:$B$135,0))</f>
        <v>2e9acf2b125b47b690a1308f8962dd20</v>
      </c>
      <c r="G167" t="str">
        <f>INDEX(Players!$A$2:$A$49,MATCH(Table1!B167,Players!$C$2:$C$49,0))</f>
        <v>66b9c8251fad417bbd3ff93fcfa9ef61</v>
      </c>
      <c r="H167" t="str">
        <f>INDEX(IDs!$B$6:$B$8,MATCH(Table1!C167,IDs!$A$6:$A$8,0))</f>
        <v>f6ce0919fd3311efa6eb960aa86a0a09</v>
      </c>
      <c r="I167">
        <f t="shared" si="4"/>
        <v>0</v>
      </c>
      <c r="K167" t="str">
        <f t="shared" si="5"/>
        <v>('2e9acf2b125b47b690a1308f8962dd20','66b9c8251fad417bbd3ff93fcfa9ef61','f6ce0919fd3311efa6eb960aa86a0a09',0),</v>
      </c>
    </row>
    <row r="168" spans="1:11" hidden="1" x14ac:dyDescent="0.3">
      <c r="A168">
        <v>10</v>
      </c>
      <c r="B168" t="s">
        <v>72</v>
      </c>
      <c r="C168" t="s">
        <v>69</v>
      </c>
      <c r="D168">
        <v>0</v>
      </c>
      <c r="F168" t="str">
        <f>INDEX(Matches!$C$2:$C$135,MATCH(Table1!A168,Matches!$B$2:$B$135,0))</f>
        <v>2e9acf2b125b47b690a1308f8962dd20</v>
      </c>
      <c r="G168" t="str">
        <f>INDEX(Players!$A$2:$A$49,MATCH(Table1!B168,Players!$C$2:$C$49,0))</f>
        <v>66b9c8251fad417bbd3ff93fcfa9ef61</v>
      </c>
      <c r="H168" t="str">
        <f>INDEX(IDs!$B$6:$B$8,MATCH(Table1!C168,IDs!$A$6:$A$8,0))</f>
        <v>f6ce092dfd3311efa6eb960aa86a0a09</v>
      </c>
      <c r="I168">
        <f t="shared" si="4"/>
        <v>0</v>
      </c>
      <c r="K168" t="str">
        <f t="shared" si="5"/>
        <v>('2e9acf2b125b47b690a1308f8962dd20','66b9c8251fad417bbd3ff93fcfa9ef61','f6ce092dfd3311efa6eb960aa86a0a09',0),</v>
      </c>
    </row>
    <row r="169" spans="1:11" x14ac:dyDescent="0.3">
      <c r="A169">
        <v>10</v>
      </c>
      <c r="B169" t="s">
        <v>72</v>
      </c>
      <c r="C169" t="s">
        <v>118</v>
      </c>
      <c r="D169">
        <v>1</v>
      </c>
      <c r="F169" t="str">
        <f>INDEX(Matches!$C$2:$C$135,MATCH(Table1!A169,Matches!$B$2:$B$135,0))</f>
        <v>2e9acf2b125b47b690a1308f8962dd20</v>
      </c>
      <c r="G169" t="str">
        <f>INDEX(Players!$A$2:$A$49,MATCH(Table1!B169,Players!$C$2:$C$49,0))</f>
        <v>66b9c8251fad417bbd3ff93fcfa9ef61</v>
      </c>
      <c r="H169" t="str">
        <f>INDEX(IDs!$B$6:$B$8,MATCH(Table1!C169,IDs!$A$6:$A$8,0))</f>
        <v>f6ce08d0fd3311efa6eb960aa86a0a09</v>
      </c>
      <c r="I169">
        <f t="shared" si="4"/>
        <v>1</v>
      </c>
      <c r="K169" t="str">
        <f t="shared" si="5"/>
        <v>('2e9acf2b125b47b690a1308f8962dd20','66b9c8251fad417bbd3ff93fcfa9ef61','f6ce08d0fd3311efa6eb960aa86a0a09',1),</v>
      </c>
    </row>
    <row r="170" spans="1:11" hidden="1" x14ac:dyDescent="0.3">
      <c r="A170">
        <v>10</v>
      </c>
      <c r="B170" t="s">
        <v>75</v>
      </c>
      <c r="C170" t="s">
        <v>68</v>
      </c>
      <c r="D170">
        <v>0</v>
      </c>
      <c r="F170" t="str">
        <f>INDEX(Matches!$C$2:$C$135,MATCH(Table1!A170,Matches!$B$2:$B$135,0))</f>
        <v>2e9acf2b125b47b690a1308f8962dd20</v>
      </c>
      <c r="G170" t="str">
        <f>INDEX(Players!$A$2:$A$49,MATCH(Table1!B170,Players!$C$2:$C$49,0))</f>
        <v>930eb8b5b55345edb3ffa2789c61f312</v>
      </c>
      <c r="H170" t="str">
        <f>INDEX(IDs!$B$6:$B$8,MATCH(Table1!C170,IDs!$A$6:$A$8,0))</f>
        <v>f6ce0919fd3311efa6eb960aa86a0a09</v>
      </c>
      <c r="I170">
        <f t="shared" si="4"/>
        <v>0</v>
      </c>
      <c r="K170" t="str">
        <f t="shared" si="5"/>
        <v>('2e9acf2b125b47b690a1308f8962dd20','930eb8b5b55345edb3ffa2789c61f312','f6ce0919fd3311efa6eb960aa86a0a09',0),</v>
      </c>
    </row>
    <row r="171" spans="1:11" hidden="1" x14ac:dyDescent="0.3">
      <c r="A171">
        <v>10</v>
      </c>
      <c r="B171" t="s">
        <v>75</v>
      </c>
      <c r="C171" t="s">
        <v>69</v>
      </c>
      <c r="D171">
        <v>0</v>
      </c>
      <c r="F171" t="str">
        <f>INDEX(Matches!$C$2:$C$135,MATCH(Table1!A171,Matches!$B$2:$B$135,0))</f>
        <v>2e9acf2b125b47b690a1308f8962dd20</v>
      </c>
      <c r="G171" t="str">
        <f>INDEX(Players!$A$2:$A$49,MATCH(Table1!B171,Players!$C$2:$C$49,0))</f>
        <v>930eb8b5b55345edb3ffa2789c61f312</v>
      </c>
      <c r="H171" t="str">
        <f>INDEX(IDs!$B$6:$B$8,MATCH(Table1!C171,IDs!$A$6:$A$8,0))</f>
        <v>f6ce092dfd3311efa6eb960aa86a0a09</v>
      </c>
      <c r="I171">
        <f t="shared" si="4"/>
        <v>0</v>
      </c>
      <c r="K171" t="str">
        <f t="shared" si="5"/>
        <v>('2e9acf2b125b47b690a1308f8962dd20','930eb8b5b55345edb3ffa2789c61f312','f6ce092dfd3311efa6eb960aa86a0a09',0),</v>
      </c>
    </row>
    <row r="172" spans="1:11" x14ac:dyDescent="0.3">
      <c r="A172">
        <v>10</v>
      </c>
      <c r="B172" t="s">
        <v>75</v>
      </c>
      <c r="C172" t="s">
        <v>118</v>
      </c>
      <c r="D172">
        <v>1</v>
      </c>
      <c r="F172" t="str">
        <f>INDEX(Matches!$C$2:$C$135,MATCH(Table1!A172,Matches!$B$2:$B$135,0))</f>
        <v>2e9acf2b125b47b690a1308f8962dd20</v>
      </c>
      <c r="G172" t="str">
        <f>INDEX(Players!$A$2:$A$49,MATCH(Table1!B172,Players!$C$2:$C$49,0))</f>
        <v>930eb8b5b55345edb3ffa2789c61f312</v>
      </c>
      <c r="H172" t="str">
        <f>INDEX(IDs!$B$6:$B$8,MATCH(Table1!C172,IDs!$A$6:$A$8,0))</f>
        <v>f6ce08d0fd3311efa6eb960aa86a0a09</v>
      </c>
      <c r="I172">
        <f t="shared" si="4"/>
        <v>1</v>
      </c>
      <c r="K172" t="str">
        <f t="shared" si="5"/>
        <v>('2e9acf2b125b47b690a1308f8962dd20','930eb8b5b55345edb3ffa2789c61f312','f6ce08d0fd3311efa6eb960aa86a0a09',1),</v>
      </c>
    </row>
    <row r="173" spans="1:11" x14ac:dyDescent="0.3">
      <c r="A173">
        <v>10</v>
      </c>
      <c r="B173" t="s">
        <v>78</v>
      </c>
      <c r="C173" t="s">
        <v>68</v>
      </c>
      <c r="D173">
        <v>4</v>
      </c>
      <c r="F173" t="str">
        <f>INDEX(Matches!$C$2:$C$135,MATCH(Table1!A173,Matches!$B$2:$B$135,0))</f>
        <v>2e9acf2b125b47b690a1308f8962dd20</v>
      </c>
      <c r="G173" t="str">
        <f>INDEX(Players!$A$2:$A$49,MATCH(Table1!B173,Players!$C$2:$C$49,0))</f>
        <v>16b68bed59bb4817a3ecc1f5d0d50670</v>
      </c>
      <c r="H173" t="str">
        <f>INDEX(IDs!$B$6:$B$8,MATCH(Table1!C173,IDs!$A$6:$A$8,0))</f>
        <v>f6ce0919fd3311efa6eb960aa86a0a09</v>
      </c>
      <c r="I173">
        <f t="shared" si="4"/>
        <v>4</v>
      </c>
      <c r="K173" t="str">
        <f t="shared" si="5"/>
        <v>('2e9acf2b125b47b690a1308f8962dd20','16b68bed59bb4817a3ecc1f5d0d50670','f6ce0919fd3311efa6eb960aa86a0a09',4),</v>
      </c>
    </row>
    <row r="174" spans="1:11" x14ac:dyDescent="0.3">
      <c r="A174">
        <v>10</v>
      </c>
      <c r="B174" t="s">
        <v>78</v>
      </c>
      <c r="C174" t="s">
        <v>69</v>
      </c>
      <c r="D174">
        <v>1</v>
      </c>
      <c r="F174" t="str">
        <f>INDEX(Matches!$C$2:$C$135,MATCH(Table1!A174,Matches!$B$2:$B$135,0))</f>
        <v>2e9acf2b125b47b690a1308f8962dd20</v>
      </c>
      <c r="G174" t="str">
        <f>INDEX(Players!$A$2:$A$49,MATCH(Table1!B174,Players!$C$2:$C$49,0))</f>
        <v>16b68bed59bb4817a3ecc1f5d0d50670</v>
      </c>
      <c r="H174" t="str">
        <f>INDEX(IDs!$B$6:$B$8,MATCH(Table1!C174,IDs!$A$6:$A$8,0))</f>
        <v>f6ce092dfd3311efa6eb960aa86a0a09</v>
      </c>
      <c r="I174">
        <f t="shared" si="4"/>
        <v>1</v>
      </c>
      <c r="K174" t="str">
        <f t="shared" si="5"/>
        <v>('2e9acf2b125b47b690a1308f8962dd20','16b68bed59bb4817a3ecc1f5d0d50670','f6ce092dfd3311efa6eb960aa86a0a09',1),</v>
      </c>
    </row>
    <row r="175" spans="1:11" x14ac:dyDescent="0.3">
      <c r="A175">
        <v>10</v>
      </c>
      <c r="B175" t="s">
        <v>78</v>
      </c>
      <c r="C175" t="s">
        <v>118</v>
      </c>
      <c r="D175">
        <v>1</v>
      </c>
      <c r="F175" t="str">
        <f>INDEX(Matches!$C$2:$C$135,MATCH(Table1!A175,Matches!$B$2:$B$135,0))</f>
        <v>2e9acf2b125b47b690a1308f8962dd20</v>
      </c>
      <c r="G175" t="str">
        <f>INDEX(Players!$A$2:$A$49,MATCH(Table1!B175,Players!$C$2:$C$49,0))</f>
        <v>16b68bed59bb4817a3ecc1f5d0d50670</v>
      </c>
      <c r="H175" t="str">
        <f>INDEX(IDs!$B$6:$B$8,MATCH(Table1!C175,IDs!$A$6:$A$8,0))</f>
        <v>f6ce08d0fd3311efa6eb960aa86a0a09</v>
      </c>
      <c r="I175">
        <f t="shared" si="4"/>
        <v>1</v>
      </c>
      <c r="K175" t="str">
        <f t="shared" si="5"/>
        <v>('2e9acf2b125b47b690a1308f8962dd20','16b68bed59bb4817a3ecc1f5d0d50670','f6ce08d0fd3311efa6eb960aa86a0a09',1),</v>
      </c>
    </row>
    <row r="176" spans="1:11" hidden="1" x14ac:dyDescent="0.3">
      <c r="A176">
        <v>10</v>
      </c>
      <c r="B176" t="s">
        <v>81</v>
      </c>
      <c r="C176" t="s">
        <v>68</v>
      </c>
      <c r="D176">
        <v>0</v>
      </c>
      <c r="F176" t="str">
        <f>INDEX(Matches!$C$2:$C$135,MATCH(Table1!A176,Matches!$B$2:$B$135,0))</f>
        <v>2e9acf2b125b47b690a1308f8962dd20</v>
      </c>
      <c r="G176" t="str">
        <f>INDEX(Players!$A$2:$A$49,MATCH(Table1!B176,Players!$C$2:$C$49,0))</f>
        <v>e1621a5c21f244968ccfd5485706bbc9</v>
      </c>
      <c r="H176" t="str">
        <f>INDEX(IDs!$B$6:$B$8,MATCH(Table1!C176,IDs!$A$6:$A$8,0))</f>
        <v>f6ce0919fd3311efa6eb960aa86a0a09</v>
      </c>
      <c r="I176">
        <f t="shared" si="4"/>
        <v>0</v>
      </c>
      <c r="K176" t="str">
        <f t="shared" si="5"/>
        <v>('2e9acf2b125b47b690a1308f8962dd20','e1621a5c21f244968ccfd5485706bbc9','f6ce0919fd3311efa6eb960aa86a0a09',0),</v>
      </c>
    </row>
    <row r="177" spans="1:11" hidden="1" x14ac:dyDescent="0.3">
      <c r="A177">
        <v>10</v>
      </c>
      <c r="B177" t="s">
        <v>81</v>
      </c>
      <c r="C177" t="s">
        <v>69</v>
      </c>
      <c r="D177">
        <v>0</v>
      </c>
      <c r="F177" t="str">
        <f>INDEX(Matches!$C$2:$C$135,MATCH(Table1!A177,Matches!$B$2:$B$135,0))</f>
        <v>2e9acf2b125b47b690a1308f8962dd20</v>
      </c>
      <c r="G177" t="str">
        <f>INDEX(Players!$A$2:$A$49,MATCH(Table1!B177,Players!$C$2:$C$49,0))</f>
        <v>e1621a5c21f244968ccfd5485706bbc9</v>
      </c>
      <c r="H177" t="str">
        <f>INDEX(IDs!$B$6:$B$8,MATCH(Table1!C177,IDs!$A$6:$A$8,0))</f>
        <v>f6ce092dfd3311efa6eb960aa86a0a09</v>
      </c>
      <c r="I177">
        <f t="shared" si="4"/>
        <v>0</v>
      </c>
      <c r="K177" t="str">
        <f t="shared" si="5"/>
        <v>('2e9acf2b125b47b690a1308f8962dd20','e1621a5c21f244968ccfd5485706bbc9','f6ce092dfd3311efa6eb960aa86a0a09',0),</v>
      </c>
    </row>
    <row r="178" spans="1:11" x14ac:dyDescent="0.3">
      <c r="A178">
        <v>10</v>
      </c>
      <c r="B178" t="s">
        <v>81</v>
      </c>
      <c r="C178" t="s">
        <v>118</v>
      </c>
      <c r="D178">
        <v>1</v>
      </c>
      <c r="F178" t="str">
        <f>INDEX(Matches!$C$2:$C$135,MATCH(Table1!A178,Matches!$B$2:$B$135,0))</f>
        <v>2e9acf2b125b47b690a1308f8962dd20</v>
      </c>
      <c r="G178" t="str">
        <f>INDEX(Players!$A$2:$A$49,MATCH(Table1!B178,Players!$C$2:$C$49,0))</f>
        <v>e1621a5c21f244968ccfd5485706bbc9</v>
      </c>
      <c r="H178" t="str">
        <f>INDEX(IDs!$B$6:$B$8,MATCH(Table1!C178,IDs!$A$6:$A$8,0))</f>
        <v>f6ce08d0fd3311efa6eb960aa86a0a09</v>
      </c>
      <c r="I178">
        <f t="shared" si="4"/>
        <v>1</v>
      </c>
      <c r="K178" t="str">
        <f t="shared" si="5"/>
        <v>('2e9acf2b125b47b690a1308f8962dd20','e1621a5c21f244968ccfd5485706bbc9','f6ce08d0fd3311efa6eb960aa86a0a09',1),</v>
      </c>
    </row>
    <row r="179" spans="1:11" x14ac:dyDescent="0.3">
      <c r="A179">
        <v>10</v>
      </c>
      <c r="B179" t="s">
        <v>85</v>
      </c>
      <c r="C179" t="s">
        <v>68</v>
      </c>
      <c r="D179">
        <v>4</v>
      </c>
      <c r="F179" t="str">
        <f>INDEX(Matches!$C$2:$C$135,MATCH(Table1!A179,Matches!$B$2:$B$135,0))</f>
        <v>2e9acf2b125b47b690a1308f8962dd20</v>
      </c>
      <c r="G179" t="str">
        <f>INDEX(Players!$A$2:$A$49,MATCH(Table1!B179,Players!$C$2:$C$49,0))</f>
        <v>40127536bdbc49b08785b65fccadd284</v>
      </c>
      <c r="H179" t="str">
        <f>INDEX(IDs!$B$6:$B$8,MATCH(Table1!C179,IDs!$A$6:$A$8,0))</f>
        <v>f6ce0919fd3311efa6eb960aa86a0a09</v>
      </c>
      <c r="I179">
        <f t="shared" si="4"/>
        <v>4</v>
      </c>
      <c r="K179" t="str">
        <f t="shared" si="5"/>
        <v>('2e9acf2b125b47b690a1308f8962dd20','40127536bdbc49b08785b65fccadd284','f6ce0919fd3311efa6eb960aa86a0a09',4),</v>
      </c>
    </row>
    <row r="180" spans="1:11" hidden="1" x14ac:dyDescent="0.3">
      <c r="A180">
        <v>10</v>
      </c>
      <c r="B180" t="s">
        <v>85</v>
      </c>
      <c r="C180" t="s">
        <v>69</v>
      </c>
      <c r="D180">
        <v>0</v>
      </c>
      <c r="F180" t="str">
        <f>INDEX(Matches!$C$2:$C$135,MATCH(Table1!A180,Matches!$B$2:$B$135,0))</f>
        <v>2e9acf2b125b47b690a1308f8962dd20</v>
      </c>
      <c r="G180" t="str">
        <f>INDEX(Players!$A$2:$A$49,MATCH(Table1!B180,Players!$C$2:$C$49,0))</f>
        <v>40127536bdbc49b08785b65fccadd284</v>
      </c>
      <c r="H180" t="str">
        <f>INDEX(IDs!$B$6:$B$8,MATCH(Table1!C180,IDs!$A$6:$A$8,0))</f>
        <v>f6ce092dfd3311efa6eb960aa86a0a09</v>
      </c>
      <c r="I180">
        <f t="shared" si="4"/>
        <v>0</v>
      </c>
      <c r="K180" t="str">
        <f t="shared" si="5"/>
        <v>('2e9acf2b125b47b690a1308f8962dd20','40127536bdbc49b08785b65fccadd284','f6ce092dfd3311efa6eb960aa86a0a09',0),</v>
      </c>
    </row>
    <row r="181" spans="1:11" x14ac:dyDescent="0.3">
      <c r="A181">
        <v>10</v>
      </c>
      <c r="B181" t="s">
        <v>85</v>
      </c>
      <c r="C181" t="s">
        <v>118</v>
      </c>
      <c r="D181">
        <v>1</v>
      </c>
      <c r="F181" t="str">
        <f>INDEX(Matches!$C$2:$C$135,MATCH(Table1!A181,Matches!$B$2:$B$135,0))</f>
        <v>2e9acf2b125b47b690a1308f8962dd20</v>
      </c>
      <c r="G181" t="str">
        <f>INDEX(Players!$A$2:$A$49,MATCH(Table1!B181,Players!$C$2:$C$49,0))</f>
        <v>40127536bdbc49b08785b65fccadd284</v>
      </c>
      <c r="H181" t="str">
        <f>INDEX(IDs!$B$6:$B$8,MATCH(Table1!C181,IDs!$A$6:$A$8,0))</f>
        <v>f6ce08d0fd3311efa6eb960aa86a0a09</v>
      </c>
      <c r="I181">
        <f t="shared" si="4"/>
        <v>1</v>
      </c>
      <c r="K181" t="str">
        <f t="shared" si="5"/>
        <v>('2e9acf2b125b47b690a1308f8962dd20','40127536bdbc49b08785b65fccadd284','f6ce08d0fd3311efa6eb960aa86a0a09',1),</v>
      </c>
    </row>
    <row r="182" spans="1:11" hidden="1" x14ac:dyDescent="0.3">
      <c r="A182">
        <v>11</v>
      </c>
      <c r="B182" t="s">
        <v>70</v>
      </c>
      <c r="C182" t="s">
        <v>68</v>
      </c>
      <c r="D182">
        <v>0</v>
      </c>
      <c r="F182" t="str">
        <f>INDEX(Matches!$C$2:$C$135,MATCH(Table1!A182,Matches!$B$2:$B$135,0))</f>
        <v>511926cffbd1455aa25479490ef0cb53</v>
      </c>
      <c r="G182" t="str">
        <f>INDEX(Players!$A$2:$A$49,MATCH(Table1!B182,Players!$C$2:$C$49,0))</f>
        <v>e6d5cb25e36b400f91e78b0b42d20293</v>
      </c>
      <c r="H182" t="str">
        <f>INDEX(IDs!$B$6:$B$8,MATCH(Table1!C182,IDs!$A$6:$A$8,0))</f>
        <v>f6ce0919fd3311efa6eb960aa86a0a09</v>
      </c>
      <c r="I182">
        <f t="shared" si="4"/>
        <v>0</v>
      </c>
      <c r="K182" t="str">
        <f t="shared" si="5"/>
        <v>('511926cffbd1455aa25479490ef0cb53','e6d5cb25e36b400f91e78b0b42d20293','f6ce0919fd3311efa6eb960aa86a0a09',0),</v>
      </c>
    </row>
    <row r="183" spans="1:11" hidden="1" x14ac:dyDescent="0.3">
      <c r="A183">
        <v>11</v>
      </c>
      <c r="B183" t="s">
        <v>70</v>
      </c>
      <c r="C183" t="s">
        <v>69</v>
      </c>
      <c r="D183">
        <v>0</v>
      </c>
      <c r="F183" t="str">
        <f>INDEX(Matches!$C$2:$C$135,MATCH(Table1!A183,Matches!$B$2:$B$135,0))</f>
        <v>511926cffbd1455aa25479490ef0cb53</v>
      </c>
      <c r="G183" t="str">
        <f>INDEX(Players!$A$2:$A$49,MATCH(Table1!B183,Players!$C$2:$C$49,0))</f>
        <v>e6d5cb25e36b400f91e78b0b42d20293</v>
      </c>
      <c r="H183" t="str">
        <f>INDEX(IDs!$B$6:$B$8,MATCH(Table1!C183,IDs!$A$6:$A$8,0))</f>
        <v>f6ce092dfd3311efa6eb960aa86a0a09</v>
      </c>
      <c r="I183">
        <f t="shared" si="4"/>
        <v>0</v>
      </c>
      <c r="K183" t="str">
        <f t="shared" si="5"/>
        <v>('511926cffbd1455aa25479490ef0cb53','e6d5cb25e36b400f91e78b0b42d20293','f6ce092dfd3311efa6eb960aa86a0a09',0),</v>
      </c>
    </row>
    <row r="184" spans="1:11" x14ac:dyDescent="0.3">
      <c r="A184">
        <v>11</v>
      </c>
      <c r="B184" t="s">
        <v>70</v>
      </c>
      <c r="C184" t="s">
        <v>118</v>
      </c>
      <c r="D184">
        <v>1</v>
      </c>
      <c r="F184" t="str">
        <f>INDEX(Matches!$C$2:$C$135,MATCH(Table1!A184,Matches!$B$2:$B$135,0))</f>
        <v>511926cffbd1455aa25479490ef0cb53</v>
      </c>
      <c r="G184" t="str">
        <f>INDEX(Players!$A$2:$A$49,MATCH(Table1!B184,Players!$C$2:$C$49,0))</f>
        <v>e6d5cb25e36b400f91e78b0b42d20293</v>
      </c>
      <c r="H184" t="str">
        <f>INDEX(IDs!$B$6:$B$8,MATCH(Table1!C184,IDs!$A$6:$A$8,0))</f>
        <v>f6ce08d0fd3311efa6eb960aa86a0a09</v>
      </c>
      <c r="I184">
        <f t="shared" si="4"/>
        <v>1</v>
      </c>
      <c r="K184" t="str">
        <f t="shared" si="5"/>
        <v>('511926cffbd1455aa25479490ef0cb53','e6d5cb25e36b400f91e78b0b42d20293','f6ce08d0fd3311efa6eb960aa86a0a09',1),</v>
      </c>
    </row>
    <row r="185" spans="1:11" x14ac:dyDescent="0.3">
      <c r="A185">
        <v>11</v>
      </c>
      <c r="B185" t="s">
        <v>71</v>
      </c>
      <c r="C185" t="s">
        <v>68</v>
      </c>
      <c r="D185">
        <v>1</v>
      </c>
      <c r="F185" t="str">
        <f>INDEX(Matches!$C$2:$C$135,MATCH(Table1!A185,Matches!$B$2:$B$135,0))</f>
        <v>511926cffbd1455aa25479490ef0cb53</v>
      </c>
      <c r="G185" t="str">
        <f>INDEX(Players!$A$2:$A$49,MATCH(Table1!B185,Players!$C$2:$C$49,0))</f>
        <v>49ee2bf374b94897889023fd18820eb3</v>
      </c>
      <c r="H185" t="str">
        <f>INDEX(IDs!$B$6:$B$8,MATCH(Table1!C185,IDs!$A$6:$A$8,0))</f>
        <v>f6ce0919fd3311efa6eb960aa86a0a09</v>
      </c>
      <c r="I185">
        <f t="shared" si="4"/>
        <v>1</v>
      </c>
      <c r="K185" t="str">
        <f t="shared" si="5"/>
        <v>('511926cffbd1455aa25479490ef0cb53','49ee2bf374b94897889023fd18820eb3','f6ce0919fd3311efa6eb960aa86a0a09',1),</v>
      </c>
    </row>
    <row r="186" spans="1:11" hidden="1" x14ac:dyDescent="0.3">
      <c r="A186">
        <v>11</v>
      </c>
      <c r="B186" t="s">
        <v>71</v>
      </c>
      <c r="C186" t="s">
        <v>69</v>
      </c>
      <c r="D186">
        <v>0</v>
      </c>
      <c r="F186" t="str">
        <f>INDEX(Matches!$C$2:$C$135,MATCH(Table1!A186,Matches!$B$2:$B$135,0))</f>
        <v>511926cffbd1455aa25479490ef0cb53</v>
      </c>
      <c r="G186" t="str">
        <f>INDEX(Players!$A$2:$A$49,MATCH(Table1!B186,Players!$C$2:$C$49,0))</f>
        <v>49ee2bf374b94897889023fd18820eb3</v>
      </c>
      <c r="H186" t="str">
        <f>INDEX(IDs!$B$6:$B$8,MATCH(Table1!C186,IDs!$A$6:$A$8,0))</f>
        <v>f6ce092dfd3311efa6eb960aa86a0a09</v>
      </c>
      <c r="I186">
        <f t="shared" si="4"/>
        <v>0</v>
      </c>
      <c r="K186" t="str">
        <f t="shared" si="5"/>
        <v>('511926cffbd1455aa25479490ef0cb53','49ee2bf374b94897889023fd18820eb3','f6ce092dfd3311efa6eb960aa86a0a09',0),</v>
      </c>
    </row>
    <row r="187" spans="1:11" x14ac:dyDescent="0.3">
      <c r="A187">
        <v>11</v>
      </c>
      <c r="B187" t="s">
        <v>71</v>
      </c>
      <c r="C187" t="s">
        <v>118</v>
      </c>
      <c r="D187">
        <v>1</v>
      </c>
      <c r="F187" t="str">
        <f>INDEX(Matches!$C$2:$C$135,MATCH(Table1!A187,Matches!$B$2:$B$135,0))</f>
        <v>511926cffbd1455aa25479490ef0cb53</v>
      </c>
      <c r="G187" t="str">
        <f>INDEX(Players!$A$2:$A$49,MATCH(Table1!B187,Players!$C$2:$C$49,0))</f>
        <v>49ee2bf374b94897889023fd18820eb3</v>
      </c>
      <c r="H187" t="str">
        <f>INDEX(IDs!$B$6:$B$8,MATCH(Table1!C187,IDs!$A$6:$A$8,0))</f>
        <v>f6ce08d0fd3311efa6eb960aa86a0a09</v>
      </c>
      <c r="I187">
        <f t="shared" si="4"/>
        <v>1</v>
      </c>
      <c r="K187" t="str">
        <f t="shared" si="5"/>
        <v>('511926cffbd1455aa25479490ef0cb53','49ee2bf374b94897889023fd18820eb3','f6ce08d0fd3311efa6eb960aa86a0a09',1),</v>
      </c>
    </row>
    <row r="188" spans="1:11" x14ac:dyDescent="0.3">
      <c r="A188">
        <v>11</v>
      </c>
      <c r="B188" t="s">
        <v>72</v>
      </c>
      <c r="C188" t="s">
        <v>68</v>
      </c>
      <c r="D188">
        <v>2</v>
      </c>
      <c r="F188" t="str">
        <f>INDEX(Matches!$C$2:$C$135,MATCH(Table1!A188,Matches!$B$2:$B$135,0))</f>
        <v>511926cffbd1455aa25479490ef0cb53</v>
      </c>
      <c r="G188" t="str">
        <f>INDEX(Players!$A$2:$A$49,MATCH(Table1!B188,Players!$C$2:$C$49,0))</f>
        <v>66b9c8251fad417bbd3ff93fcfa9ef61</v>
      </c>
      <c r="H188" t="str">
        <f>INDEX(IDs!$B$6:$B$8,MATCH(Table1!C188,IDs!$A$6:$A$8,0))</f>
        <v>f6ce0919fd3311efa6eb960aa86a0a09</v>
      </c>
      <c r="I188">
        <f t="shared" si="4"/>
        <v>2</v>
      </c>
      <c r="K188" t="str">
        <f t="shared" si="5"/>
        <v>('511926cffbd1455aa25479490ef0cb53','66b9c8251fad417bbd3ff93fcfa9ef61','f6ce0919fd3311efa6eb960aa86a0a09',2),</v>
      </c>
    </row>
    <row r="189" spans="1:11" x14ac:dyDescent="0.3">
      <c r="A189">
        <v>11</v>
      </c>
      <c r="B189" t="s">
        <v>72</v>
      </c>
      <c r="C189" t="s">
        <v>69</v>
      </c>
      <c r="D189">
        <v>1</v>
      </c>
      <c r="F189" t="str">
        <f>INDEX(Matches!$C$2:$C$135,MATCH(Table1!A189,Matches!$B$2:$B$135,0))</f>
        <v>511926cffbd1455aa25479490ef0cb53</v>
      </c>
      <c r="G189" t="str">
        <f>INDEX(Players!$A$2:$A$49,MATCH(Table1!B189,Players!$C$2:$C$49,0))</f>
        <v>66b9c8251fad417bbd3ff93fcfa9ef61</v>
      </c>
      <c r="H189" t="str">
        <f>INDEX(IDs!$B$6:$B$8,MATCH(Table1!C189,IDs!$A$6:$A$8,0))</f>
        <v>f6ce092dfd3311efa6eb960aa86a0a09</v>
      </c>
      <c r="I189">
        <f t="shared" si="4"/>
        <v>1</v>
      </c>
      <c r="K189" t="str">
        <f t="shared" si="5"/>
        <v>('511926cffbd1455aa25479490ef0cb53','66b9c8251fad417bbd3ff93fcfa9ef61','f6ce092dfd3311efa6eb960aa86a0a09',1),</v>
      </c>
    </row>
    <row r="190" spans="1:11" x14ac:dyDescent="0.3">
      <c r="A190">
        <v>11</v>
      </c>
      <c r="B190" t="s">
        <v>72</v>
      </c>
      <c r="C190" t="s">
        <v>118</v>
      </c>
      <c r="D190">
        <v>1</v>
      </c>
      <c r="F190" t="str">
        <f>INDEX(Matches!$C$2:$C$135,MATCH(Table1!A190,Matches!$B$2:$B$135,0))</f>
        <v>511926cffbd1455aa25479490ef0cb53</v>
      </c>
      <c r="G190" t="str">
        <f>INDEX(Players!$A$2:$A$49,MATCH(Table1!B190,Players!$C$2:$C$49,0))</f>
        <v>66b9c8251fad417bbd3ff93fcfa9ef61</v>
      </c>
      <c r="H190" t="str">
        <f>INDEX(IDs!$B$6:$B$8,MATCH(Table1!C190,IDs!$A$6:$A$8,0))</f>
        <v>f6ce08d0fd3311efa6eb960aa86a0a09</v>
      </c>
      <c r="I190">
        <f t="shared" si="4"/>
        <v>1</v>
      </c>
      <c r="K190" t="str">
        <f t="shared" si="5"/>
        <v>('511926cffbd1455aa25479490ef0cb53','66b9c8251fad417bbd3ff93fcfa9ef61','f6ce08d0fd3311efa6eb960aa86a0a09',1),</v>
      </c>
    </row>
    <row r="191" spans="1:11" x14ac:dyDescent="0.3">
      <c r="A191">
        <v>11</v>
      </c>
      <c r="B191" t="s">
        <v>75</v>
      </c>
      <c r="C191" t="s">
        <v>68</v>
      </c>
      <c r="D191">
        <v>1</v>
      </c>
      <c r="F191" t="str">
        <f>INDEX(Matches!$C$2:$C$135,MATCH(Table1!A191,Matches!$B$2:$B$135,0))</f>
        <v>511926cffbd1455aa25479490ef0cb53</v>
      </c>
      <c r="G191" t="str">
        <f>INDEX(Players!$A$2:$A$49,MATCH(Table1!B191,Players!$C$2:$C$49,0))</f>
        <v>930eb8b5b55345edb3ffa2789c61f312</v>
      </c>
      <c r="H191" t="str">
        <f>INDEX(IDs!$B$6:$B$8,MATCH(Table1!C191,IDs!$A$6:$A$8,0))</f>
        <v>f6ce0919fd3311efa6eb960aa86a0a09</v>
      </c>
      <c r="I191">
        <f t="shared" si="4"/>
        <v>1</v>
      </c>
      <c r="K191" t="str">
        <f t="shared" si="5"/>
        <v>('511926cffbd1455aa25479490ef0cb53','930eb8b5b55345edb3ffa2789c61f312','f6ce0919fd3311efa6eb960aa86a0a09',1),</v>
      </c>
    </row>
    <row r="192" spans="1:11" hidden="1" x14ac:dyDescent="0.3">
      <c r="A192">
        <v>11</v>
      </c>
      <c r="B192" t="s">
        <v>75</v>
      </c>
      <c r="C192" t="s">
        <v>69</v>
      </c>
      <c r="D192">
        <v>0</v>
      </c>
      <c r="F192" t="str">
        <f>INDEX(Matches!$C$2:$C$135,MATCH(Table1!A192,Matches!$B$2:$B$135,0))</f>
        <v>511926cffbd1455aa25479490ef0cb53</v>
      </c>
      <c r="G192" t="str">
        <f>INDEX(Players!$A$2:$A$49,MATCH(Table1!B192,Players!$C$2:$C$49,0))</f>
        <v>930eb8b5b55345edb3ffa2789c61f312</v>
      </c>
      <c r="H192" t="str">
        <f>INDEX(IDs!$B$6:$B$8,MATCH(Table1!C192,IDs!$A$6:$A$8,0))</f>
        <v>f6ce092dfd3311efa6eb960aa86a0a09</v>
      </c>
      <c r="I192">
        <f t="shared" si="4"/>
        <v>0</v>
      </c>
      <c r="K192" t="str">
        <f t="shared" si="5"/>
        <v>('511926cffbd1455aa25479490ef0cb53','930eb8b5b55345edb3ffa2789c61f312','f6ce092dfd3311efa6eb960aa86a0a09',0),</v>
      </c>
    </row>
    <row r="193" spans="1:11" x14ac:dyDescent="0.3">
      <c r="A193">
        <v>11</v>
      </c>
      <c r="B193" t="s">
        <v>75</v>
      </c>
      <c r="C193" t="s">
        <v>118</v>
      </c>
      <c r="D193">
        <v>1</v>
      </c>
      <c r="F193" t="str">
        <f>INDEX(Matches!$C$2:$C$135,MATCH(Table1!A193,Matches!$B$2:$B$135,0))</f>
        <v>511926cffbd1455aa25479490ef0cb53</v>
      </c>
      <c r="G193" t="str">
        <f>INDEX(Players!$A$2:$A$49,MATCH(Table1!B193,Players!$C$2:$C$49,0))</f>
        <v>930eb8b5b55345edb3ffa2789c61f312</v>
      </c>
      <c r="H193" t="str">
        <f>INDEX(IDs!$B$6:$B$8,MATCH(Table1!C193,IDs!$A$6:$A$8,0))</f>
        <v>f6ce08d0fd3311efa6eb960aa86a0a09</v>
      </c>
      <c r="I193">
        <f t="shared" si="4"/>
        <v>1</v>
      </c>
      <c r="K193" t="str">
        <f t="shared" si="5"/>
        <v>('511926cffbd1455aa25479490ef0cb53','930eb8b5b55345edb3ffa2789c61f312','f6ce08d0fd3311efa6eb960aa86a0a09',1),</v>
      </c>
    </row>
    <row r="194" spans="1:11" hidden="1" x14ac:dyDescent="0.3">
      <c r="A194">
        <v>11</v>
      </c>
      <c r="B194" t="s">
        <v>82</v>
      </c>
      <c r="C194" t="s">
        <v>68</v>
      </c>
      <c r="D194">
        <v>0</v>
      </c>
      <c r="F194" t="str">
        <f>INDEX(Matches!$C$2:$C$135,MATCH(Table1!A194,Matches!$B$2:$B$135,0))</f>
        <v>511926cffbd1455aa25479490ef0cb53</v>
      </c>
      <c r="G194" t="str">
        <f>INDEX(Players!$A$2:$A$49,MATCH(Table1!B194,Players!$C$2:$C$49,0))</f>
        <v>cbd5f1550f6642db8dffe5514611a4cd</v>
      </c>
      <c r="H194" t="str">
        <f>INDEX(IDs!$B$6:$B$8,MATCH(Table1!C194,IDs!$A$6:$A$8,0))</f>
        <v>f6ce0919fd3311efa6eb960aa86a0a09</v>
      </c>
      <c r="I194">
        <f t="shared" si="4"/>
        <v>0</v>
      </c>
      <c r="K194" t="str">
        <f t="shared" si="5"/>
        <v>('511926cffbd1455aa25479490ef0cb53','cbd5f1550f6642db8dffe5514611a4cd','f6ce0919fd3311efa6eb960aa86a0a09',0),</v>
      </c>
    </row>
    <row r="195" spans="1:11" hidden="1" x14ac:dyDescent="0.3">
      <c r="A195">
        <v>11</v>
      </c>
      <c r="B195" t="s">
        <v>82</v>
      </c>
      <c r="C195" t="s">
        <v>69</v>
      </c>
      <c r="D195">
        <v>0</v>
      </c>
      <c r="F195" t="str">
        <f>INDEX(Matches!$C$2:$C$135,MATCH(Table1!A195,Matches!$B$2:$B$135,0))</f>
        <v>511926cffbd1455aa25479490ef0cb53</v>
      </c>
      <c r="G195" t="str">
        <f>INDEX(Players!$A$2:$A$49,MATCH(Table1!B195,Players!$C$2:$C$49,0))</f>
        <v>cbd5f1550f6642db8dffe5514611a4cd</v>
      </c>
      <c r="H195" t="str">
        <f>INDEX(IDs!$B$6:$B$8,MATCH(Table1!C195,IDs!$A$6:$A$8,0))</f>
        <v>f6ce092dfd3311efa6eb960aa86a0a09</v>
      </c>
      <c r="I195">
        <f t="shared" ref="I195:I258" si="6">D195</f>
        <v>0</v>
      </c>
      <c r="K195" t="str">
        <f t="shared" si="5"/>
        <v>('511926cffbd1455aa25479490ef0cb53','cbd5f1550f6642db8dffe5514611a4cd','f6ce092dfd3311efa6eb960aa86a0a09',0),</v>
      </c>
    </row>
    <row r="196" spans="1:11" x14ac:dyDescent="0.3">
      <c r="A196">
        <v>11</v>
      </c>
      <c r="B196" t="s">
        <v>82</v>
      </c>
      <c r="C196" t="s">
        <v>118</v>
      </c>
      <c r="D196">
        <v>1</v>
      </c>
      <c r="F196" t="str">
        <f>INDEX(Matches!$C$2:$C$135,MATCH(Table1!A196,Matches!$B$2:$B$135,0))</f>
        <v>511926cffbd1455aa25479490ef0cb53</v>
      </c>
      <c r="G196" t="str">
        <f>INDEX(Players!$A$2:$A$49,MATCH(Table1!B196,Players!$C$2:$C$49,0))</f>
        <v>cbd5f1550f6642db8dffe5514611a4cd</v>
      </c>
      <c r="H196" t="str">
        <f>INDEX(IDs!$B$6:$B$8,MATCH(Table1!C196,IDs!$A$6:$A$8,0))</f>
        <v>f6ce08d0fd3311efa6eb960aa86a0a09</v>
      </c>
      <c r="I196">
        <f t="shared" si="6"/>
        <v>1</v>
      </c>
      <c r="K196" t="str">
        <f t="shared" si="5"/>
        <v>('511926cffbd1455aa25479490ef0cb53','cbd5f1550f6642db8dffe5514611a4cd','f6ce08d0fd3311efa6eb960aa86a0a09',1),</v>
      </c>
    </row>
    <row r="197" spans="1:11" x14ac:dyDescent="0.3">
      <c r="A197">
        <v>11</v>
      </c>
      <c r="B197" t="s">
        <v>85</v>
      </c>
      <c r="C197" t="s">
        <v>68</v>
      </c>
      <c r="D197">
        <v>1</v>
      </c>
      <c r="F197" t="str">
        <f>INDEX(Matches!$C$2:$C$135,MATCH(Table1!A197,Matches!$B$2:$B$135,0))</f>
        <v>511926cffbd1455aa25479490ef0cb53</v>
      </c>
      <c r="G197" t="str">
        <f>INDEX(Players!$A$2:$A$49,MATCH(Table1!B197,Players!$C$2:$C$49,0))</f>
        <v>40127536bdbc49b08785b65fccadd284</v>
      </c>
      <c r="H197" t="str">
        <f>INDEX(IDs!$B$6:$B$8,MATCH(Table1!C197,IDs!$A$6:$A$8,0))</f>
        <v>f6ce0919fd3311efa6eb960aa86a0a09</v>
      </c>
      <c r="I197">
        <f t="shared" si="6"/>
        <v>1</v>
      </c>
      <c r="K197" t="str">
        <f t="shared" ref="K197:K260" si="7">"('"&amp;F197&amp;"','"&amp;G197&amp;"','"&amp;H197&amp;"',"&amp;I197&amp;"),"</f>
        <v>('511926cffbd1455aa25479490ef0cb53','40127536bdbc49b08785b65fccadd284','f6ce0919fd3311efa6eb960aa86a0a09',1),</v>
      </c>
    </row>
    <row r="198" spans="1:11" hidden="1" x14ac:dyDescent="0.3">
      <c r="A198">
        <v>11</v>
      </c>
      <c r="B198" t="s">
        <v>85</v>
      </c>
      <c r="C198" t="s">
        <v>69</v>
      </c>
      <c r="D198">
        <v>0</v>
      </c>
      <c r="F198" t="str">
        <f>INDEX(Matches!$C$2:$C$135,MATCH(Table1!A198,Matches!$B$2:$B$135,0))</f>
        <v>511926cffbd1455aa25479490ef0cb53</v>
      </c>
      <c r="G198" t="str">
        <f>INDEX(Players!$A$2:$A$49,MATCH(Table1!B198,Players!$C$2:$C$49,0))</f>
        <v>40127536bdbc49b08785b65fccadd284</v>
      </c>
      <c r="H198" t="str">
        <f>INDEX(IDs!$B$6:$B$8,MATCH(Table1!C198,IDs!$A$6:$A$8,0))</f>
        <v>f6ce092dfd3311efa6eb960aa86a0a09</v>
      </c>
      <c r="I198">
        <f t="shared" si="6"/>
        <v>0</v>
      </c>
      <c r="K198" t="str">
        <f t="shared" si="7"/>
        <v>('511926cffbd1455aa25479490ef0cb53','40127536bdbc49b08785b65fccadd284','f6ce092dfd3311efa6eb960aa86a0a09',0),</v>
      </c>
    </row>
    <row r="199" spans="1:11" x14ac:dyDescent="0.3">
      <c r="A199">
        <v>11</v>
      </c>
      <c r="B199" t="s">
        <v>85</v>
      </c>
      <c r="C199" t="s">
        <v>118</v>
      </c>
      <c r="D199">
        <v>1</v>
      </c>
      <c r="F199" t="str">
        <f>INDEX(Matches!$C$2:$C$135,MATCH(Table1!A199,Matches!$B$2:$B$135,0))</f>
        <v>511926cffbd1455aa25479490ef0cb53</v>
      </c>
      <c r="G199" t="str">
        <f>INDEX(Players!$A$2:$A$49,MATCH(Table1!B199,Players!$C$2:$C$49,0))</f>
        <v>40127536bdbc49b08785b65fccadd284</v>
      </c>
      <c r="H199" t="str">
        <f>INDEX(IDs!$B$6:$B$8,MATCH(Table1!C199,IDs!$A$6:$A$8,0))</f>
        <v>f6ce08d0fd3311efa6eb960aa86a0a09</v>
      </c>
      <c r="I199">
        <f t="shared" si="6"/>
        <v>1</v>
      </c>
      <c r="K199" t="str">
        <f t="shared" si="7"/>
        <v>('511926cffbd1455aa25479490ef0cb53','40127536bdbc49b08785b65fccadd284','f6ce08d0fd3311efa6eb960aa86a0a09',1),</v>
      </c>
    </row>
    <row r="200" spans="1:11" hidden="1" x14ac:dyDescent="0.3">
      <c r="A200">
        <v>12</v>
      </c>
      <c r="B200" t="s">
        <v>70</v>
      </c>
      <c r="C200" t="s">
        <v>68</v>
      </c>
      <c r="D200">
        <v>0</v>
      </c>
      <c r="F200" t="str">
        <f>INDEX(Matches!$C$2:$C$135,MATCH(Table1!A200,Matches!$B$2:$B$135,0))</f>
        <v>9d8c1e49e3ed42de912f0363bad5d617</v>
      </c>
      <c r="G200" t="str">
        <f>INDEX(Players!$A$2:$A$49,MATCH(Table1!B200,Players!$C$2:$C$49,0))</f>
        <v>e6d5cb25e36b400f91e78b0b42d20293</v>
      </c>
      <c r="H200" t="str">
        <f>INDEX(IDs!$B$6:$B$8,MATCH(Table1!C200,IDs!$A$6:$A$8,0))</f>
        <v>f6ce0919fd3311efa6eb960aa86a0a09</v>
      </c>
      <c r="I200">
        <f t="shared" si="6"/>
        <v>0</v>
      </c>
      <c r="K200" t="str">
        <f t="shared" si="7"/>
        <v>('9d8c1e49e3ed42de912f0363bad5d617','e6d5cb25e36b400f91e78b0b42d20293','f6ce0919fd3311efa6eb960aa86a0a09',0),</v>
      </c>
    </row>
    <row r="201" spans="1:11" hidden="1" x14ac:dyDescent="0.3">
      <c r="A201">
        <v>12</v>
      </c>
      <c r="B201" t="s">
        <v>70</v>
      </c>
      <c r="C201" t="s">
        <v>69</v>
      </c>
      <c r="D201">
        <v>0</v>
      </c>
      <c r="F201" t="str">
        <f>INDEX(Matches!$C$2:$C$135,MATCH(Table1!A201,Matches!$B$2:$B$135,0))</f>
        <v>9d8c1e49e3ed42de912f0363bad5d617</v>
      </c>
      <c r="G201" t="str">
        <f>INDEX(Players!$A$2:$A$49,MATCH(Table1!B201,Players!$C$2:$C$49,0))</f>
        <v>e6d5cb25e36b400f91e78b0b42d20293</v>
      </c>
      <c r="H201" t="str">
        <f>INDEX(IDs!$B$6:$B$8,MATCH(Table1!C201,IDs!$A$6:$A$8,0))</f>
        <v>f6ce092dfd3311efa6eb960aa86a0a09</v>
      </c>
      <c r="I201">
        <f t="shared" si="6"/>
        <v>0</v>
      </c>
      <c r="K201" t="str">
        <f t="shared" si="7"/>
        <v>('9d8c1e49e3ed42de912f0363bad5d617','e6d5cb25e36b400f91e78b0b42d20293','f6ce092dfd3311efa6eb960aa86a0a09',0),</v>
      </c>
    </row>
    <row r="202" spans="1:11" x14ac:dyDescent="0.3">
      <c r="A202">
        <v>12</v>
      </c>
      <c r="B202" t="s">
        <v>70</v>
      </c>
      <c r="C202" t="s">
        <v>118</v>
      </c>
      <c r="D202">
        <v>1</v>
      </c>
      <c r="F202" t="str">
        <f>INDEX(Matches!$C$2:$C$135,MATCH(Table1!A202,Matches!$B$2:$B$135,0))</f>
        <v>9d8c1e49e3ed42de912f0363bad5d617</v>
      </c>
      <c r="G202" t="str">
        <f>INDEX(Players!$A$2:$A$49,MATCH(Table1!B202,Players!$C$2:$C$49,0))</f>
        <v>e6d5cb25e36b400f91e78b0b42d20293</v>
      </c>
      <c r="H202" t="str">
        <f>INDEX(IDs!$B$6:$B$8,MATCH(Table1!C202,IDs!$A$6:$A$8,0))</f>
        <v>f6ce08d0fd3311efa6eb960aa86a0a09</v>
      </c>
      <c r="I202">
        <f t="shared" si="6"/>
        <v>1</v>
      </c>
      <c r="K202" t="str">
        <f t="shared" si="7"/>
        <v>('9d8c1e49e3ed42de912f0363bad5d617','e6d5cb25e36b400f91e78b0b42d20293','f6ce08d0fd3311efa6eb960aa86a0a09',1),</v>
      </c>
    </row>
    <row r="203" spans="1:11" x14ac:dyDescent="0.3">
      <c r="A203">
        <v>12</v>
      </c>
      <c r="B203" t="s">
        <v>72</v>
      </c>
      <c r="C203" t="s">
        <v>68</v>
      </c>
      <c r="D203">
        <v>3</v>
      </c>
      <c r="F203" t="str">
        <f>INDEX(Matches!$C$2:$C$135,MATCH(Table1!A203,Matches!$B$2:$B$135,0))</f>
        <v>9d8c1e49e3ed42de912f0363bad5d617</v>
      </c>
      <c r="G203" t="str">
        <f>INDEX(Players!$A$2:$A$49,MATCH(Table1!B203,Players!$C$2:$C$49,0))</f>
        <v>66b9c8251fad417bbd3ff93fcfa9ef61</v>
      </c>
      <c r="H203" t="str">
        <f>INDEX(IDs!$B$6:$B$8,MATCH(Table1!C203,IDs!$A$6:$A$8,0))</f>
        <v>f6ce0919fd3311efa6eb960aa86a0a09</v>
      </c>
      <c r="I203">
        <f t="shared" si="6"/>
        <v>3</v>
      </c>
      <c r="K203" t="str">
        <f t="shared" si="7"/>
        <v>('9d8c1e49e3ed42de912f0363bad5d617','66b9c8251fad417bbd3ff93fcfa9ef61','f6ce0919fd3311efa6eb960aa86a0a09',3),</v>
      </c>
    </row>
    <row r="204" spans="1:11" hidden="1" x14ac:dyDescent="0.3">
      <c r="A204">
        <v>12</v>
      </c>
      <c r="B204" t="s">
        <v>72</v>
      </c>
      <c r="C204" t="s">
        <v>69</v>
      </c>
      <c r="D204">
        <v>0</v>
      </c>
      <c r="F204" t="str">
        <f>INDEX(Matches!$C$2:$C$135,MATCH(Table1!A204,Matches!$B$2:$B$135,0))</f>
        <v>9d8c1e49e3ed42de912f0363bad5d617</v>
      </c>
      <c r="G204" t="str">
        <f>INDEX(Players!$A$2:$A$49,MATCH(Table1!B204,Players!$C$2:$C$49,0))</f>
        <v>66b9c8251fad417bbd3ff93fcfa9ef61</v>
      </c>
      <c r="H204" t="str">
        <f>INDEX(IDs!$B$6:$B$8,MATCH(Table1!C204,IDs!$A$6:$A$8,0))</f>
        <v>f6ce092dfd3311efa6eb960aa86a0a09</v>
      </c>
      <c r="I204">
        <f t="shared" si="6"/>
        <v>0</v>
      </c>
      <c r="K204" t="str">
        <f t="shared" si="7"/>
        <v>('9d8c1e49e3ed42de912f0363bad5d617','66b9c8251fad417bbd3ff93fcfa9ef61','f6ce092dfd3311efa6eb960aa86a0a09',0),</v>
      </c>
    </row>
    <row r="205" spans="1:11" x14ac:dyDescent="0.3">
      <c r="A205">
        <v>12</v>
      </c>
      <c r="B205" t="s">
        <v>72</v>
      </c>
      <c r="C205" t="s">
        <v>118</v>
      </c>
      <c r="D205">
        <v>1</v>
      </c>
      <c r="F205" t="str">
        <f>INDEX(Matches!$C$2:$C$135,MATCH(Table1!A205,Matches!$B$2:$B$135,0))</f>
        <v>9d8c1e49e3ed42de912f0363bad5d617</v>
      </c>
      <c r="G205" t="str">
        <f>INDEX(Players!$A$2:$A$49,MATCH(Table1!B205,Players!$C$2:$C$49,0))</f>
        <v>66b9c8251fad417bbd3ff93fcfa9ef61</v>
      </c>
      <c r="H205" t="str">
        <f>INDEX(IDs!$B$6:$B$8,MATCH(Table1!C205,IDs!$A$6:$A$8,0))</f>
        <v>f6ce08d0fd3311efa6eb960aa86a0a09</v>
      </c>
      <c r="I205">
        <f t="shared" si="6"/>
        <v>1</v>
      </c>
      <c r="K205" t="str">
        <f t="shared" si="7"/>
        <v>('9d8c1e49e3ed42de912f0363bad5d617','66b9c8251fad417bbd3ff93fcfa9ef61','f6ce08d0fd3311efa6eb960aa86a0a09',1),</v>
      </c>
    </row>
    <row r="206" spans="1:11" hidden="1" x14ac:dyDescent="0.3">
      <c r="A206">
        <v>12</v>
      </c>
      <c r="B206" t="s">
        <v>75</v>
      </c>
      <c r="C206" t="s">
        <v>68</v>
      </c>
      <c r="D206">
        <v>0</v>
      </c>
      <c r="F206" t="str">
        <f>INDEX(Matches!$C$2:$C$135,MATCH(Table1!A206,Matches!$B$2:$B$135,0))</f>
        <v>9d8c1e49e3ed42de912f0363bad5d617</v>
      </c>
      <c r="G206" t="str">
        <f>INDEX(Players!$A$2:$A$49,MATCH(Table1!B206,Players!$C$2:$C$49,0))</f>
        <v>930eb8b5b55345edb3ffa2789c61f312</v>
      </c>
      <c r="H206" t="str">
        <f>INDEX(IDs!$B$6:$B$8,MATCH(Table1!C206,IDs!$A$6:$A$8,0))</f>
        <v>f6ce0919fd3311efa6eb960aa86a0a09</v>
      </c>
      <c r="I206">
        <f t="shared" si="6"/>
        <v>0</v>
      </c>
      <c r="K206" t="str">
        <f t="shared" si="7"/>
        <v>('9d8c1e49e3ed42de912f0363bad5d617','930eb8b5b55345edb3ffa2789c61f312','f6ce0919fd3311efa6eb960aa86a0a09',0),</v>
      </c>
    </row>
    <row r="207" spans="1:11" hidden="1" x14ac:dyDescent="0.3">
      <c r="A207">
        <v>12</v>
      </c>
      <c r="B207" t="s">
        <v>75</v>
      </c>
      <c r="C207" t="s">
        <v>69</v>
      </c>
      <c r="D207">
        <v>0</v>
      </c>
      <c r="F207" t="str">
        <f>INDEX(Matches!$C$2:$C$135,MATCH(Table1!A207,Matches!$B$2:$B$135,0))</f>
        <v>9d8c1e49e3ed42de912f0363bad5d617</v>
      </c>
      <c r="G207" t="str">
        <f>INDEX(Players!$A$2:$A$49,MATCH(Table1!B207,Players!$C$2:$C$49,0))</f>
        <v>930eb8b5b55345edb3ffa2789c61f312</v>
      </c>
      <c r="H207" t="str">
        <f>INDEX(IDs!$B$6:$B$8,MATCH(Table1!C207,IDs!$A$6:$A$8,0))</f>
        <v>f6ce092dfd3311efa6eb960aa86a0a09</v>
      </c>
      <c r="I207">
        <f t="shared" si="6"/>
        <v>0</v>
      </c>
      <c r="K207" t="str">
        <f t="shared" si="7"/>
        <v>('9d8c1e49e3ed42de912f0363bad5d617','930eb8b5b55345edb3ffa2789c61f312','f6ce092dfd3311efa6eb960aa86a0a09',0),</v>
      </c>
    </row>
    <row r="208" spans="1:11" x14ac:dyDescent="0.3">
      <c r="A208">
        <v>12</v>
      </c>
      <c r="B208" t="s">
        <v>75</v>
      </c>
      <c r="C208" t="s">
        <v>118</v>
      </c>
      <c r="D208">
        <v>1</v>
      </c>
      <c r="F208" t="str">
        <f>INDEX(Matches!$C$2:$C$135,MATCH(Table1!A208,Matches!$B$2:$B$135,0))</f>
        <v>9d8c1e49e3ed42de912f0363bad5d617</v>
      </c>
      <c r="G208" t="str">
        <f>INDEX(Players!$A$2:$A$49,MATCH(Table1!B208,Players!$C$2:$C$49,0))</f>
        <v>930eb8b5b55345edb3ffa2789c61f312</v>
      </c>
      <c r="H208" t="str">
        <f>INDEX(IDs!$B$6:$B$8,MATCH(Table1!C208,IDs!$A$6:$A$8,0))</f>
        <v>f6ce08d0fd3311efa6eb960aa86a0a09</v>
      </c>
      <c r="I208">
        <f t="shared" si="6"/>
        <v>1</v>
      </c>
      <c r="K208" t="str">
        <f t="shared" si="7"/>
        <v>('9d8c1e49e3ed42de912f0363bad5d617','930eb8b5b55345edb3ffa2789c61f312','f6ce08d0fd3311efa6eb960aa86a0a09',1),</v>
      </c>
    </row>
    <row r="209" spans="1:11" x14ac:dyDescent="0.3">
      <c r="A209">
        <v>12</v>
      </c>
      <c r="B209" t="s">
        <v>76</v>
      </c>
      <c r="C209" t="s">
        <v>68</v>
      </c>
      <c r="D209">
        <v>5</v>
      </c>
      <c r="F209" t="str">
        <f>INDEX(Matches!$C$2:$C$135,MATCH(Table1!A209,Matches!$B$2:$B$135,0))</f>
        <v>9d8c1e49e3ed42de912f0363bad5d617</v>
      </c>
      <c r="G209" t="str">
        <f>INDEX(Players!$A$2:$A$49,MATCH(Table1!B209,Players!$C$2:$C$49,0))</f>
        <v>480483c22bb8472dbee66af5bf246006</v>
      </c>
      <c r="H209" t="str">
        <f>INDEX(IDs!$B$6:$B$8,MATCH(Table1!C209,IDs!$A$6:$A$8,0))</f>
        <v>f6ce0919fd3311efa6eb960aa86a0a09</v>
      </c>
      <c r="I209">
        <f t="shared" si="6"/>
        <v>5</v>
      </c>
      <c r="K209" t="str">
        <f t="shared" si="7"/>
        <v>('9d8c1e49e3ed42de912f0363bad5d617','480483c22bb8472dbee66af5bf246006','f6ce0919fd3311efa6eb960aa86a0a09',5),</v>
      </c>
    </row>
    <row r="210" spans="1:11" x14ac:dyDescent="0.3">
      <c r="A210">
        <v>12</v>
      </c>
      <c r="B210" t="s">
        <v>76</v>
      </c>
      <c r="C210" t="s">
        <v>69</v>
      </c>
      <c r="D210">
        <v>1</v>
      </c>
      <c r="F210" t="str">
        <f>INDEX(Matches!$C$2:$C$135,MATCH(Table1!A210,Matches!$B$2:$B$135,0))</f>
        <v>9d8c1e49e3ed42de912f0363bad5d617</v>
      </c>
      <c r="G210" t="str">
        <f>INDEX(Players!$A$2:$A$49,MATCH(Table1!B210,Players!$C$2:$C$49,0))</f>
        <v>480483c22bb8472dbee66af5bf246006</v>
      </c>
      <c r="H210" t="str">
        <f>INDEX(IDs!$B$6:$B$8,MATCH(Table1!C210,IDs!$A$6:$A$8,0))</f>
        <v>f6ce092dfd3311efa6eb960aa86a0a09</v>
      </c>
      <c r="I210">
        <f t="shared" si="6"/>
        <v>1</v>
      </c>
      <c r="K210" t="str">
        <f t="shared" si="7"/>
        <v>('9d8c1e49e3ed42de912f0363bad5d617','480483c22bb8472dbee66af5bf246006','f6ce092dfd3311efa6eb960aa86a0a09',1),</v>
      </c>
    </row>
    <row r="211" spans="1:11" x14ac:dyDescent="0.3">
      <c r="A211">
        <v>12</v>
      </c>
      <c r="B211" t="s">
        <v>76</v>
      </c>
      <c r="C211" t="s">
        <v>118</v>
      </c>
      <c r="D211">
        <v>1</v>
      </c>
      <c r="F211" t="str">
        <f>INDEX(Matches!$C$2:$C$135,MATCH(Table1!A211,Matches!$B$2:$B$135,0))</f>
        <v>9d8c1e49e3ed42de912f0363bad5d617</v>
      </c>
      <c r="G211" t="str">
        <f>INDEX(Players!$A$2:$A$49,MATCH(Table1!B211,Players!$C$2:$C$49,0))</f>
        <v>480483c22bb8472dbee66af5bf246006</v>
      </c>
      <c r="H211" t="str">
        <f>INDEX(IDs!$B$6:$B$8,MATCH(Table1!C211,IDs!$A$6:$A$8,0))</f>
        <v>f6ce08d0fd3311efa6eb960aa86a0a09</v>
      </c>
      <c r="I211">
        <f t="shared" si="6"/>
        <v>1</v>
      </c>
      <c r="K211" t="str">
        <f t="shared" si="7"/>
        <v>('9d8c1e49e3ed42de912f0363bad5d617','480483c22bb8472dbee66af5bf246006','f6ce08d0fd3311efa6eb960aa86a0a09',1),</v>
      </c>
    </row>
    <row r="212" spans="1:11" hidden="1" x14ac:dyDescent="0.3">
      <c r="A212">
        <v>12</v>
      </c>
      <c r="B212" t="s">
        <v>79</v>
      </c>
      <c r="C212" t="s">
        <v>68</v>
      </c>
      <c r="D212">
        <v>0</v>
      </c>
      <c r="F212" t="str">
        <f>INDEX(Matches!$C$2:$C$135,MATCH(Table1!A212,Matches!$B$2:$B$135,0))</f>
        <v>9d8c1e49e3ed42de912f0363bad5d617</v>
      </c>
      <c r="G212" t="str">
        <f>INDEX(Players!$A$2:$A$49,MATCH(Table1!B212,Players!$C$2:$C$49,0))</f>
        <v>c12246b28d664ec3b7770583ac20c965</v>
      </c>
      <c r="H212" t="str">
        <f>INDEX(IDs!$B$6:$B$8,MATCH(Table1!C212,IDs!$A$6:$A$8,0))</f>
        <v>f6ce0919fd3311efa6eb960aa86a0a09</v>
      </c>
      <c r="I212">
        <f t="shared" si="6"/>
        <v>0</v>
      </c>
      <c r="K212" t="str">
        <f t="shared" si="7"/>
        <v>('9d8c1e49e3ed42de912f0363bad5d617','c12246b28d664ec3b7770583ac20c965','f6ce0919fd3311efa6eb960aa86a0a09',0),</v>
      </c>
    </row>
    <row r="213" spans="1:11" hidden="1" x14ac:dyDescent="0.3">
      <c r="A213">
        <v>12</v>
      </c>
      <c r="B213" t="s">
        <v>79</v>
      </c>
      <c r="C213" t="s">
        <v>69</v>
      </c>
      <c r="D213">
        <v>0</v>
      </c>
      <c r="F213" t="str">
        <f>INDEX(Matches!$C$2:$C$135,MATCH(Table1!A213,Matches!$B$2:$B$135,0))</f>
        <v>9d8c1e49e3ed42de912f0363bad5d617</v>
      </c>
      <c r="G213" t="str">
        <f>INDEX(Players!$A$2:$A$49,MATCH(Table1!B213,Players!$C$2:$C$49,0))</f>
        <v>c12246b28d664ec3b7770583ac20c965</v>
      </c>
      <c r="H213" t="str">
        <f>INDEX(IDs!$B$6:$B$8,MATCH(Table1!C213,IDs!$A$6:$A$8,0))</f>
        <v>f6ce092dfd3311efa6eb960aa86a0a09</v>
      </c>
      <c r="I213">
        <f t="shared" si="6"/>
        <v>0</v>
      </c>
      <c r="K213" t="str">
        <f t="shared" si="7"/>
        <v>('9d8c1e49e3ed42de912f0363bad5d617','c12246b28d664ec3b7770583ac20c965','f6ce092dfd3311efa6eb960aa86a0a09',0),</v>
      </c>
    </row>
    <row r="214" spans="1:11" x14ac:dyDescent="0.3">
      <c r="A214">
        <v>12</v>
      </c>
      <c r="B214" t="s">
        <v>79</v>
      </c>
      <c r="C214" t="s">
        <v>118</v>
      </c>
      <c r="D214">
        <v>1</v>
      </c>
      <c r="F214" t="str">
        <f>INDEX(Matches!$C$2:$C$135,MATCH(Table1!A214,Matches!$B$2:$B$135,0))</f>
        <v>9d8c1e49e3ed42de912f0363bad5d617</v>
      </c>
      <c r="G214" t="str">
        <f>INDEX(Players!$A$2:$A$49,MATCH(Table1!B214,Players!$C$2:$C$49,0))</f>
        <v>c12246b28d664ec3b7770583ac20c965</v>
      </c>
      <c r="H214" t="str">
        <f>INDEX(IDs!$B$6:$B$8,MATCH(Table1!C214,IDs!$A$6:$A$8,0))</f>
        <v>f6ce08d0fd3311efa6eb960aa86a0a09</v>
      </c>
      <c r="I214">
        <f t="shared" si="6"/>
        <v>1</v>
      </c>
      <c r="K214" t="str">
        <f t="shared" si="7"/>
        <v>('9d8c1e49e3ed42de912f0363bad5d617','c12246b28d664ec3b7770583ac20c965','f6ce08d0fd3311efa6eb960aa86a0a09',1),</v>
      </c>
    </row>
    <row r="215" spans="1:11" hidden="1" x14ac:dyDescent="0.3">
      <c r="A215">
        <v>12</v>
      </c>
      <c r="B215" t="s">
        <v>81</v>
      </c>
      <c r="C215" t="s">
        <v>68</v>
      </c>
      <c r="D215">
        <v>0</v>
      </c>
      <c r="F215" t="str">
        <f>INDEX(Matches!$C$2:$C$135,MATCH(Table1!A215,Matches!$B$2:$B$135,0))</f>
        <v>9d8c1e49e3ed42de912f0363bad5d617</v>
      </c>
      <c r="G215" t="str">
        <f>INDEX(Players!$A$2:$A$49,MATCH(Table1!B215,Players!$C$2:$C$49,0))</f>
        <v>e1621a5c21f244968ccfd5485706bbc9</v>
      </c>
      <c r="H215" t="str">
        <f>INDEX(IDs!$B$6:$B$8,MATCH(Table1!C215,IDs!$A$6:$A$8,0))</f>
        <v>f6ce0919fd3311efa6eb960aa86a0a09</v>
      </c>
      <c r="I215">
        <f t="shared" si="6"/>
        <v>0</v>
      </c>
      <c r="K215" t="str">
        <f t="shared" si="7"/>
        <v>('9d8c1e49e3ed42de912f0363bad5d617','e1621a5c21f244968ccfd5485706bbc9','f6ce0919fd3311efa6eb960aa86a0a09',0),</v>
      </c>
    </row>
    <row r="216" spans="1:11" hidden="1" x14ac:dyDescent="0.3">
      <c r="A216">
        <v>12</v>
      </c>
      <c r="B216" t="s">
        <v>81</v>
      </c>
      <c r="C216" t="s">
        <v>69</v>
      </c>
      <c r="D216">
        <v>0</v>
      </c>
      <c r="F216" t="str">
        <f>INDEX(Matches!$C$2:$C$135,MATCH(Table1!A216,Matches!$B$2:$B$135,0))</f>
        <v>9d8c1e49e3ed42de912f0363bad5d617</v>
      </c>
      <c r="G216" t="str">
        <f>INDEX(Players!$A$2:$A$49,MATCH(Table1!B216,Players!$C$2:$C$49,0))</f>
        <v>e1621a5c21f244968ccfd5485706bbc9</v>
      </c>
      <c r="H216" t="str">
        <f>INDEX(IDs!$B$6:$B$8,MATCH(Table1!C216,IDs!$A$6:$A$8,0))</f>
        <v>f6ce092dfd3311efa6eb960aa86a0a09</v>
      </c>
      <c r="I216">
        <f t="shared" si="6"/>
        <v>0</v>
      </c>
      <c r="K216" t="str">
        <f t="shared" si="7"/>
        <v>('9d8c1e49e3ed42de912f0363bad5d617','e1621a5c21f244968ccfd5485706bbc9','f6ce092dfd3311efa6eb960aa86a0a09',0),</v>
      </c>
    </row>
    <row r="217" spans="1:11" x14ac:dyDescent="0.3">
      <c r="A217">
        <v>12</v>
      </c>
      <c r="B217" t="s">
        <v>81</v>
      </c>
      <c r="C217" t="s">
        <v>118</v>
      </c>
      <c r="D217">
        <v>1</v>
      </c>
      <c r="F217" t="str">
        <f>INDEX(Matches!$C$2:$C$135,MATCH(Table1!A217,Matches!$B$2:$B$135,0))</f>
        <v>9d8c1e49e3ed42de912f0363bad5d617</v>
      </c>
      <c r="G217" t="str">
        <f>INDEX(Players!$A$2:$A$49,MATCH(Table1!B217,Players!$C$2:$C$49,0))</f>
        <v>e1621a5c21f244968ccfd5485706bbc9</v>
      </c>
      <c r="H217" t="str">
        <f>INDEX(IDs!$B$6:$B$8,MATCH(Table1!C217,IDs!$A$6:$A$8,0))</f>
        <v>f6ce08d0fd3311efa6eb960aa86a0a09</v>
      </c>
      <c r="I217">
        <f t="shared" si="6"/>
        <v>1</v>
      </c>
      <c r="K217" t="str">
        <f t="shared" si="7"/>
        <v>('9d8c1e49e3ed42de912f0363bad5d617','e1621a5c21f244968ccfd5485706bbc9','f6ce08d0fd3311efa6eb960aa86a0a09',1),</v>
      </c>
    </row>
    <row r="218" spans="1:11" hidden="1" x14ac:dyDescent="0.3">
      <c r="A218">
        <v>13</v>
      </c>
      <c r="B218" t="s">
        <v>70</v>
      </c>
      <c r="C218" t="s">
        <v>68</v>
      </c>
      <c r="D218">
        <v>0</v>
      </c>
      <c r="F218" t="str">
        <f>INDEX(Matches!$C$2:$C$135,MATCH(Table1!A218,Matches!$B$2:$B$135,0))</f>
        <v>66ca0f653b814c1fa432118d9604c258</v>
      </c>
      <c r="G218" t="str">
        <f>INDEX(Players!$A$2:$A$49,MATCH(Table1!B218,Players!$C$2:$C$49,0))</f>
        <v>e6d5cb25e36b400f91e78b0b42d20293</v>
      </c>
      <c r="H218" t="str">
        <f>INDEX(IDs!$B$6:$B$8,MATCH(Table1!C218,IDs!$A$6:$A$8,0))</f>
        <v>f6ce0919fd3311efa6eb960aa86a0a09</v>
      </c>
      <c r="I218">
        <f t="shared" si="6"/>
        <v>0</v>
      </c>
      <c r="K218" t="str">
        <f t="shared" si="7"/>
        <v>('66ca0f653b814c1fa432118d9604c258','e6d5cb25e36b400f91e78b0b42d20293','f6ce0919fd3311efa6eb960aa86a0a09',0),</v>
      </c>
    </row>
    <row r="219" spans="1:11" hidden="1" x14ac:dyDescent="0.3">
      <c r="A219">
        <v>13</v>
      </c>
      <c r="B219" t="s">
        <v>70</v>
      </c>
      <c r="C219" t="s">
        <v>69</v>
      </c>
      <c r="D219">
        <v>0</v>
      </c>
      <c r="F219" t="str">
        <f>INDEX(Matches!$C$2:$C$135,MATCH(Table1!A219,Matches!$B$2:$B$135,0))</f>
        <v>66ca0f653b814c1fa432118d9604c258</v>
      </c>
      <c r="G219" t="str">
        <f>INDEX(Players!$A$2:$A$49,MATCH(Table1!B219,Players!$C$2:$C$49,0))</f>
        <v>e6d5cb25e36b400f91e78b0b42d20293</v>
      </c>
      <c r="H219" t="str">
        <f>INDEX(IDs!$B$6:$B$8,MATCH(Table1!C219,IDs!$A$6:$A$8,0))</f>
        <v>f6ce092dfd3311efa6eb960aa86a0a09</v>
      </c>
      <c r="I219">
        <f t="shared" si="6"/>
        <v>0</v>
      </c>
      <c r="K219" t="str">
        <f t="shared" si="7"/>
        <v>('66ca0f653b814c1fa432118d9604c258','e6d5cb25e36b400f91e78b0b42d20293','f6ce092dfd3311efa6eb960aa86a0a09',0),</v>
      </c>
    </row>
    <row r="220" spans="1:11" x14ac:dyDescent="0.3">
      <c r="A220">
        <v>13</v>
      </c>
      <c r="B220" t="s">
        <v>70</v>
      </c>
      <c r="C220" t="s">
        <v>118</v>
      </c>
      <c r="D220">
        <v>1</v>
      </c>
      <c r="F220" t="str">
        <f>INDEX(Matches!$C$2:$C$135,MATCH(Table1!A220,Matches!$B$2:$B$135,0))</f>
        <v>66ca0f653b814c1fa432118d9604c258</v>
      </c>
      <c r="G220" t="str">
        <f>INDEX(Players!$A$2:$A$49,MATCH(Table1!B220,Players!$C$2:$C$49,0))</f>
        <v>e6d5cb25e36b400f91e78b0b42d20293</v>
      </c>
      <c r="H220" t="str">
        <f>INDEX(IDs!$B$6:$B$8,MATCH(Table1!C220,IDs!$A$6:$A$8,0))</f>
        <v>f6ce08d0fd3311efa6eb960aa86a0a09</v>
      </c>
      <c r="I220">
        <f t="shared" si="6"/>
        <v>1</v>
      </c>
      <c r="K220" t="str">
        <f t="shared" si="7"/>
        <v>('66ca0f653b814c1fa432118d9604c258','e6d5cb25e36b400f91e78b0b42d20293','f6ce08d0fd3311efa6eb960aa86a0a09',1),</v>
      </c>
    </row>
    <row r="221" spans="1:11" hidden="1" x14ac:dyDescent="0.3">
      <c r="A221">
        <v>13</v>
      </c>
      <c r="B221" t="s">
        <v>75</v>
      </c>
      <c r="C221" t="s">
        <v>68</v>
      </c>
      <c r="D221">
        <v>0</v>
      </c>
      <c r="F221" t="str">
        <f>INDEX(Matches!$C$2:$C$135,MATCH(Table1!A221,Matches!$B$2:$B$135,0))</f>
        <v>66ca0f653b814c1fa432118d9604c258</v>
      </c>
      <c r="G221" t="str">
        <f>INDEX(Players!$A$2:$A$49,MATCH(Table1!B221,Players!$C$2:$C$49,0))</f>
        <v>930eb8b5b55345edb3ffa2789c61f312</v>
      </c>
      <c r="H221" t="str">
        <f>INDEX(IDs!$B$6:$B$8,MATCH(Table1!C221,IDs!$A$6:$A$8,0))</f>
        <v>f6ce0919fd3311efa6eb960aa86a0a09</v>
      </c>
      <c r="I221">
        <f t="shared" si="6"/>
        <v>0</v>
      </c>
      <c r="K221" t="str">
        <f t="shared" si="7"/>
        <v>('66ca0f653b814c1fa432118d9604c258','930eb8b5b55345edb3ffa2789c61f312','f6ce0919fd3311efa6eb960aa86a0a09',0),</v>
      </c>
    </row>
    <row r="222" spans="1:11" hidden="1" x14ac:dyDescent="0.3">
      <c r="A222">
        <v>13</v>
      </c>
      <c r="B222" t="s">
        <v>75</v>
      </c>
      <c r="C222" t="s">
        <v>69</v>
      </c>
      <c r="D222">
        <v>0</v>
      </c>
      <c r="F222" t="str">
        <f>INDEX(Matches!$C$2:$C$135,MATCH(Table1!A222,Matches!$B$2:$B$135,0))</f>
        <v>66ca0f653b814c1fa432118d9604c258</v>
      </c>
      <c r="G222" t="str">
        <f>INDEX(Players!$A$2:$A$49,MATCH(Table1!B222,Players!$C$2:$C$49,0))</f>
        <v>930eb8b5b55345edb3ffa2789c61f312</v>
      </c>
      <c r="H222" t="str">
        <f>INDEX(IDs!$B$6:$B$8,MATCH(Table1!C222,IDs!$A$6:$A$8,0))</f>
        <v>f6ce092dfd3311efa6eb960aa86a0a09</v>
      </c>
      <c r="I222">
        <f t="shared" si="6"/>
        <v>0</v>
      </c>
      <c r="K222" t="str">
        <f t="shared" si="7"/>
        <v>('66ca0f653b814c1fa432118d9604c258','930eb8b5b55345edb3ffa2789c61f312','f6ce092dfd3311efa6eb960aa86a0a09',0),</v>
      </c>
    </row>
    <row r="223" spans="1:11" x14ac:dyDescent="0.3">
      <c r="A223">
        <v>13</v>
      </c>
      <c r="B223" t="s">
        <v>75</v>
      </c>
      <c r="C223" t="s">
        <v>118</v>
      </c>
      <c r="D223">
        <v>1</v>
      </c>
      <c r="F223" t="str">
        <f>INDEX(Matches!$C$2:$C$135,MATCH(Table1!A223,Matches!$B$2:$B$135,0))</f>
        <v>66ca0f653b814c1fa432118d9604c258</v>
      </c>
      <c r="G223" t="str">
        <f>INDEX(Players!$A$2:$A$49,MATCH(Table1!B223,Players!$C$2:$C$49,0))</f>
        <v>930eb8b5b55345edb3ffa2789c61f312</v>
      </c>
      <c r="H223" t="str">
        <f>INDEX(IDs!$B$6:$B$8,MATCH(Table1!C223,IDs!$A$6:$A$8,0))</f>
        <v>f6ce08d0fd3311efa6eb960aa86a0a09</v>
      </c>
      <c r="I223">
        <f t="shared" si="6"/>
        <v>1</v>
      </c>
      <c r="K223" t="str">
        <f t="shared" si="7"/>
        <v>('66ca0f653b814c1fa432118d9604c258','930eb8b5b55345edb3ffa2789c61f312','f6ce08d0fd3311efa6eb960aa86a0a09',1),</v>
      </c>
    </row>
    <row r="224" spans="1:11" hidden="1" x14ac:dyDescent="0.3">
      <c r="A224">
        <v>13</v>
      </c>
      <c r="B224" t="s">
        <v>77</v>
      </c>
      <c r="C224" t="s">
        <v>68</v>
      </c>
      <c r="D224">
        <v>0</v>
      </c>
      <c r="F224" t="str">
        <f>INDEX(Matches!$C$2:$C$135,MATCH(Table1!A224,Matches!$B$2:$B$135,0))</f>
        <v>66ca0f653b814c1fa432118d9604c258</v>
      </c>
      <c r="G224" t="str">
        <f>INDEX(Players!$A$2:$A$49,MATCH(Table1!B224,Players!$C$2:$C$49,0))</f>
        <v>1ab42914708f4895a74cc6fb805e0d9a</v>
      </c>
      <c r="H224" t="str">
        <f>INDEX(IDs!$B$6:$B$8,MATCH(Table1!C224,IDs!$A$6:$A$8,0))</f>
        <v>f6ce0919fd3311efa6eb960aa86a0a09</v>
      </c>
      <c r="I224">
        <f t="shared" si="6"/>
        <v>0</v>
      </c>
      <c r="K224" t="str">
        <f t="shared" si="7"/>
        <v>('66ca0f653b814c1fa432118d9604c258','1ab42914708f4895a74cc6fb805e0d9a','f6ce0919fd3311efa6eb960aa86a0a09',0),</v>
      </c>
    </row>
    <row r="225" spans="1:11" hidden="1" x14ac:dyDescent="0.3">
      <c r="A225">
        <v>13</v>
      </c>
      <c r="B225" t="s">
        <v>77</v>
      </c>
      <c r="C225" t="s">
        <v>69</v>
      </c>
      <c r="D225">
        <v>0</v>
      </c>
      <c r="F225" t="str">
        <f>INDEX(Matches!$C$2:$C$135,MATCH(Table1!A225,Matches!$B$2:$B$135,0))</f>
        <v>66ca0f653b814c1fa432118d9604c258</v>
      </c>
      <c r="G225" t="str">
        <f>INDEX(Players!$A$2:$A$49,MATCH(Table1!B225,Players!$C$2:$C$49,0))</f>
        <v>1ab42914708f4895a74cc6fb805e0d9a</v>
      </c>
      <c r="H225" t="str">
        <f>INDEX(IDs!$B$6:$B$8,MATCH(Table1!C225,IDs!$A$6:$A$8,0))</f>
        <v>f6ce092dfd3311efa6eb960aa86a0a09</v>
      </c>
      <c r="I225">
        <f t="shared" si="6"/>
        <v>0</v>
      </c>
      <c r="K225" t="str">
        <f t="shared" si="7"/>
        <v>('66ca0f653b814c1fa432118d9604c258','1ab42914708f4895a74cc6fb805e0d9a','f6ce092dfd3311efa6eb960aa86a0a09',0),</v>
      </c>
    </row>
    <row r="226" spans="1:11" x14ac:dyDescent="0.3">
      <c r="A226">
        <v>13</v>
      </c>
      <c r="B226" t="s">
        <v>77</v>
      </c>
      <c r="C226" t="s">
        <v>118</v>
      </c>
      <c r="D226">
        <v>1</v>
      </c>
      <c r="F226" t="str">
        <f>INDEX(Matches!$C$2:$C$135,MATCH(Table1!A226,Matches!$B$2:$B$135,0))</f>
        <v>66ca0f653b814c1fa432118d9604c258</v>
      </c>
      <c r="G226" t="str">
        <f>INDEX(Players!$A$2:$A$49,MATCH(Table1!B226,Players!$C$2:$C$49,0))</f>
        <v>1ab42914708f4895a74cc6fb805e0d9a</v>
      </c>
      <c r="H226" t="str">
        <f>INDEX(IDs!$B$6:$B$8,MATCH(Table1!C226,IDs!$A$6:$A$8,0))</f>
        <v>f6ce08d0fd3311efa6eb960aa86a0a09</v>
      </c>
      <c r="I226">
        <f t="shared" si="6"/>
        <v>1</v>
      </c>
      <c r="K226" t="str">
        <f t="shared" si="7"/>
        <v>('66ca0f653b814c1fa432118d9604c258','1ab42914708f4895a74cc6fb805e0d9a','f6ce08d0fd3311efa6eb960aa86a0a09',1),</v>
      </c>
    </row>
    <row r="227" spans="1:11" x14ac:dyDescent="0.3">
      <c r="A227">
        <v>13</v>
      </c>
      <c r="B227" t="s">
        <v>78</v>
      </c>
      <c r="C227" t="s">
        <v>68</v>
      </c>
      <c r="D227">
        <v>1</v>
      </c>
      <c r="F227" t="str">
        <f>INDEX(Matches!$C$2:$C$135,MATCH(Table1!A227,Matches!$B$2:$B$135,0))</f>
        <v>66ca0f653b814c1fa432118d9604c258</v>
      </c>
      <c r="G227" t="str">
        <f>INDEX(Players!$A$2:$A$49,MATCH(Table1!B227,Players!$C$2:$C$49,0))</f>
        <v>16b68bed59bb4817a3ecc1f5d0d50670</v>
      </c>
      <c r="H227" t="str">
        <f>INDEX(IDs!$B$6:$B$8,MATCH(Table1!C227,IDs!$A$6:$A$8,0))</f>
        <v>f6ce0919fd3311efa6eb960aa86a0a09</v>
      </c>
      <c r="I227">
        <f t="shared" si="6"/>
        <v>1</v>
      </c>
      <c r="K227" t="str">
        <f t="shared" si="7"/>
        <v>('66ca0f653b814c1fa432118d9604c258','16b68bed59bb4817a3ecc1f5d0d50670','f6ce0919fd3311efa6eb960aa86a0a09',1),</v>
      </c>
    </row>
    <row r="228" spans="1:11" hidden="1" x14ac:dyDescent="0.3">
      <c r="A228">
        <v>13</v>
      </c>
      <c r="B228" t="s">
        <v>78</v>
      </c>
      <c r="C228" t="s">
        <v>69</v>
      </c>
      <c r="D228">
        <v>0</v>
      </c>
      <c r="F228" t="str">
        <f>INDEX(Matches!$C$2:$C$135,MATCH(Table1!A228,Matches!$B$2:$B$135,0))</f>
        <v>66ca0f653b814c1fa432118d9604c258</v>
      </c>
      <c r="G228" t="str">
        <f>INDEX(Players!$A$2:$A$49,MATCH(Table1!B228,Players!$C$2:$C$49,0))</f>
        <v>16b68bed59bb4817a3ecc1f5d0d50670</v>
      </c>
      <c r="H228" t="str">
        <f>INDEX(IDs!$B$6:$B$8,MATCH(Table1!C228,IDs!$A$6:$A$8,0))</f>
        <v>f6ce092dfd3311efa6eb960aa86a0a09</v>
      </c>
      <c r="I228">
        <f t="shared" si="6"/>
        <v>0</v>
      </c>
      <c r="K228" t="str">
        <f t="shared" si="7"/>
        <v>('66ca0f653b814c1fa432118d9604c258','16b68bed59bb4817a3ecc1f5d0d50670','f6ce092dfd3311efa6eb960aa86a0a09',0),</v>
      </c>
    </row>
    <row r="229" spans="1:11" x14ac:dyDescent="0.3">
      <c r="A229">
        <v>13</v>
      </c>
      <c r="B229" t="s">
        <v>78</v>
      </c>
      <c r="C229" t="s">
        <v>118</v>
      </c>
      <c r="D229">
        <v>1</v>
      </c>
      <c r="F229" t="str">
        <f>INDEX(Matches!$C$2:$C$135,MATCH(Table1!A229,Matches!$B$2:$B$135,0))</f>
        <v>66ca0f653b814c1fa432118d9604c258</v>
      </c>
      <c r="G229" t="str">
        <f>INDEX(Players!$A$2:$A$49,MATCH(Table1!B229,Players!$C$2:$C$49,0))</f>
        <v>16b68bed59bb4817a3ecc1f5d0d50670</v>
      </c>
      <c r="H229" t="str">
        <f>INDEX(IDs!$B$6:$B$8,MATCH(Table1!C229,IDs!$A$6:$A$8,0))</f>
        <v>f6ce08d0fd3311efa6eb960aa86a0a09</v>
      </c>
      <c r="I229">
        <f t="shared" si="6"/>
        <v>1</v>
      </c>
      <c r="K229" t="str">
        <f t="shared" si="7"/>
        <v>('66ca0f653b814c1fa432118d9604c258','16b68bed59bb4817a3ecc1f5d0d50670','f6ce08d0fd3311efa6eb960aa86a0a09',1),</v>
      </c>
    </row>
    <row r="230" spans="1:11" hidden="1" x14ac:dyDescent="0.3">
      <c r="A230">
        <v>13</v>
      </c>
      <c r="B230" t="s">
        <v>86</v>
      </c>
      <c r="C230" t="s">
        <v>68</v>
      </c>
      <c r="D230">
        <v>0</v>
      </c>
      <c r="F230" t="str">
        <f>INDEX(Matches!$C$2:$C$135,MATCH(Table1!A230,Matches!$B$2:$B$135,0))</f>
        <v>66ca0f653b814c1fa432118d9604c258</v>
      </c>
      <c r="G230" t="str">
        <f>INDEX(Players!$A$2:$A$49,MATCH(Table1!B230,Players!$C$2:$C$49,0))</f>
        <v>6a5c031fea7e4bcf935e98999959be8c</v>
      </c>
      <c r="H230" t="str">
        <f>INDEX(IDs!$B$6:$B$8,MATCH(Table1!C230,IDs!$A$6:$A$8,0))</f>
        <v>f6ce0919fd3311efa6eb960aa86a0a09</v>
      </c>
      <c r="I230">
        <f t="shared" si="6"/>
        <v>0</v>
      </c>
      <c r="K230" t="str">
        <f t="shared" si="7"/>
        <v>('66ca0f653b814c1fa432118d9604c258','6a5c031fea7e4bcf935e98999959be8c','f6ce0919fd3311efa6eb960aa86a0a09',0),</v>
      </c>
    </row>
    <row r="231" spans="1:11" hidden="1" x14ac:dyDescent="0.3">
      <c r="A231">
        <v>13</v>
      </c>
      <c r="B231" t="s">
        <v>86</v>
      </c>
      <c r="C231" t="s">
        <v>69</v>
      </c>
      <c r="D231">
        <v>0</v>
      </c>
      <c r="F231" t="str">
        <f>INDEX(Matches!$C$2:$C$135,MATCH(Table1!A231,Matches!$B$2:$B$135,0))</f>
        <v>66ca0f653b814c1fa432118d9604c258</v>
      </c>
      <c r="G231" t="str">
        <f>INDEX(Players!$A$2:$A$49,MATCH(Table1!B231,Players!$C$2:$C$49,0))</f>
        <v>6a5c031fea7e4bcf935e98999959be8c</v>
      </c>
      <c r="H231" t="str">
        <f>INDEX(IDs!$B$6:$B$8,MATCH(Table1!C231,IDs!$A$6:$A$8,0))</f>
        <v>f6ce092dfd3311efa6eb960aa86a0a09</v>
      </c>
      <c r="I231">
        <f t="shared" si="6"/>
        <v>0</v>
      </c>
      <c r="K231" t="str">
        <f t="shared" si="7"/>
        <v>('66ca0f653b814c1fa432118d9604c258','6a5c031fea7e4bcf935e98999959be8c','f6ce092dfd3311efa6eb960aa86a0a09',0),</v>
      </c>
    </row>
    <row r="232" spans="1:11" x14ac:dyDescent="0.3">
      <c r="A232">
        <v>13</v>
      </c>
      <c r="B232" t="s">
        <v>86</v>
      </c>
      <c r="C232" t="s">
        <v>118</v>
      </c>
      <c r="D232">
        <v>1</v>
      </c>
      <c r="F232" t="str">
        <f>INDEX(Matches!$C$2:$C$135,MATCH(Table1!A232,Matches!$B$2:$B$135,0))</f>
        <v>66ca0f653b814c1fa432118d9604c258</v>
      </c>
      <c r="G232" t="str">
        <f>INDEX(Players!$A$2:$A$49,MATCH(Table1!B232,Players!$C$2:$C$49,0))</f>
        <v>6a5c031fea7e4bcf935e98999959be8c</v>
      </c>
      <c r="H232" t="str">
        <f>INDEX(IDs!$B$6:$B$8,MATCH(Table1!C232,IDs!$A$6:$A$8,0))</f>
        <v>f6ce08d0fd3311efa6eb960aa86a0a09</v>
      </c>
      <c r="I232">
        <f t="shared" si="6"/>
        <v>1</v>
      </c>
      <c r="K232" t="str">
        <f t="shared" si="7"/>
        <v>('66ca0f653b814c1fa432118d9604c258','6a5c031fea7e4bcf935e98999959be8c','f6ce08d0fd3311efa6eb960aa86a0a09',1),</v>
      </c>
    </row>
    <row r="233" spans="1:11" x14ac:dyDescent="0.3">
      <c r="A233">
        <v>13</v>
      </c>
      <c r="B233" t="s">
        <v>87</v>
      </c>
      <c r="C233" t="s">
        <v>68</v>
      </c>
      <c r="D233">
        <v>1</v>
      </c>
      <c r="F233" t="str">
        <f>INDEX(Matches!$C$2:$C$135,MATCH(Table1!A233,Matches!$B$2:$B$135,0))</f>
        <v>66ca0f653b814c1fa432118d9604c258</v>
      </c>
      <c r="G233" t="str">
        <f>INDEX(Players!$A$2:$A$49,MATCH(Table1!B233,Players!$C$2:$C$49,0))</f>
        <v>1372c6ec7788481d9c5bbda7cb31bee2</v>
      </c>
      <c r="H233" t="str">
        <f>INDEX(IDs!$B$6:$B$8,MATCH(Table1!C233,IDs!$A$6:$A$8,0))</f>
        <v>f6ce0919fd3311efa6eb960aa86a0a09</v>
      </c>
      <c r="I233">
        <f t="shared" si="6"/>
        <v>1</v>
      </c>
      <c r="K233" t="str">
        <f t="shared" si="7"/>
        <v>('66ca0f653b814c1fa432118d9604c258','1372c6ec7788481d9c5bbda7cb31bee2','f6ce0919fd3311efa6eb960aa86a0a09',1),</v>
      </c>
    </row>
    <row r="234" spans="1:11" x14ac:dyDescent="0.3">
      <c r="A234">
        <v>13</v>
      </c>
      <c r="B234" t="s">
        <v>87</v>
      </c>
      <c r="C234" t="s">
        <v>69</v>
      </c>
      <c r="D234">
        <v>1</v>
      </c>
      <c r="F234" t="str">
        <f>INDEX(Matches!$C$2:$C$135,MATCH(Table1!A234,Matches!$B$2:$B$135,0))</f>
        <v>66ca0f653b814c1fa432118d9604c258</v>
      </c>
      <c r="G234" t="str">
        <f>INDEX(Players!$A$2:$A$49,MATCH(Table1!B234,Players!$C$2:$C$49,0))</f>
        <v>1372c6ec7788481d9c5bbda7cb31bee2</v>
      </c>
      <c r="H234" t="str">
        <f>INDEX(IDs!$B$6:$B$8,MATCH(Table1!C234,IDs!$A$6:$A$8,0))</f>
        <v>f6ce092dfd3311efa6eb960aa86a0a09</v>
      </c>
      <c r="I234">
        <f t="shared" si="6"/>
        <v>1</v>
      </c>
      <c r="K234" t="str">
        <f t="shared" si="7"/>
        <v>('66ca0f653b814c1fa432118d9604c258','1372c6ec7788481d9c5bbda7cb31bee2','f6ce092dfd3311efa6eb960aa86a0a09',1),</v>
      </c>
    </row>
    <row r="235" spans="1:11" x14ac:dyDescent="0.3">
      <c r="A235">
        <v>13</v>
      </c>
      <c r="B235" t="s">
        <v>87</v>
      </c>
      <c r="C235" t="s">
        <v>118</v>
      </c>
      <c r="D235">
        <v>1</v>
      </c>
      <c r="F235" t="str">
        <f>INDEX(Matches!$C$2:$C$135,MATCH(Table1!A235,Matches!$B$2:$B$135,0))</f>
        <v>66ca0f653b814c1fa432118d9604c258</v>
      </c>
      <c r="G235" t="str">
        <f>INDEX(Players!$A$2:$A$49,MATCH(Table1!B235,Players!$C$2:$C$49,0))</f>
        <v>1372c6ec7788481d9c5bbda7cb31bee2</v>
      </c>
      <c r="H235" t="str">
        <f>INDEX(IDs!$B$6:$B$8,MATCH(Table1!C235,IDs!$A$6:$A$8,0))</f>
        <v>f6ce08d0fd3311efa6eb960aa86a0a09</v>
      </c>
      <c r="I235">
        <f t="shared" si="6"/>
        <v>1</v>
      </c>
      <c r="K235" t="str">
        <f t="shared" si="7"/>
        <v>('66ca0f653b814c1fa432118d9604c258','1372c6ec7788481d9c5bbda7cb31bee2','f6ce08d0fd3311efa6eb960aa86a0a09',1),</v>
      </c>
    </row>
    <row r="236" spans="1:11" hidden="1" x14ac:dyDescent="0.3">
      <c r="A236">
        <v>13</v>
      </c>
      <c r="B236" t="s">
        <v>88</v>
      </c>
      <c r="C236" t="s">
        <v>68</v>
      </c>
      <c r="D236">
        <v>0</v>
      </c>
      <c r="F236" t="str">
        <f>INDEX(Matches!$C$2:$C$135,MATCH(Table1!A236,Matches!$B$2:$B$135,0))</f>
        <v>66ca0f653b814c1fa432118d9604c258</v>
      </c>
      <c r="G236" t="str">
        <f>INDEX(Players!$A$2:$A$49,MATCH(Table1!B236,Players!$C$2:$C$49,0))</f>
        <v>ae71c051b37d4e9588d7086ee354c4c2</v>
      </c>
      <c r="H236" t="str">
        <f>INDEX(IDs!$B$6:$B$8,MATCH(Table1!C236,IDs!$A$6:$A$8,0))</f>
        <v>f6ce0919fd3311efa6eb960aa86a0a09</v>
      </c>
      <c r="I236">
        <f t="shared" si="6"/>
        <v>0</v>
      </c>
      <c r="K236" t="str">
        <f t="shared" si="7"/>
        <v>('66ca0f653b814c1fa432118d9604c258','ae71c051b37d4e9588d7086ee354c4c2','f6ce0919fd3311efa6eb960aa86a0a09',0),</v>
      </c>
    </row>
    <row r="237" spans="1:11" hidden="1" x14ac:dyDescent="0.3">
      <c r="A237">
        <v>13</v>
      </c>
      <c r="B237" t="s">
        <v>88</v>
      </c>
      <c r="C237" t="s">
        <v>69</v>
      </c>
      <c r="D237">
        <v>0</v>
      </c>
      <c r="F237" t="str">
        <f>INDEX(Matches!$C$2:$C$135,MATCH(Table1!A237,Matches!$B$2:$B$135,0))</f>
        <v>66ca0f653b814c1fa432118d9604c258</v>
      </c>
      <c r="G237" t="str">
        <f>INDEX(Players!$A$2:$A$49,MATCH(Table1!B237,Players!$C$2:$C$49,0))</f>
        <v>ae71c051b37d4e9588d7086ee354c4c2</v>
      </c>
      <c r="H237" t="str">
        <f>INDEX(IDs!$B$6:$B$8,MATCH(Table1!C237,IDs!$A$6:$A$8,0))</f>
        <v>f6ce092dfd3311efa6eb960aa86a0a09</v>
      </c>
      <c r="I237">
        <f t="shared" si="6"/>
        <v>0</v>
      </c>
      <c r="K237" t="str">
        <f t="shared" si="7"/>
        <v>('66ca0f653b814c1fa432118d9604c258','ae71c051b37d4e9588d7086ee354c4c2','f6ce092dfd3311efa6eb960aa86a0a09',0),</v>
      </c>
    </row>
    <row r="238" spans="1:11" x14ac:dyDescent="0.3">
      <c r="A238">
        <v>13</v>
      </c>
      <c r="B238" t="s">
        <v>88</v>
      </c>
      <c r="C238" t="s">
        <v>118</v>
      </c>
      <c r="D238">
        <v>1</v>
      </c>
      <c r="F238" t="str">
        <f>INDEX(Matches!$C$2:$C$135,MATCH(Table1!A238,Matches!$B$2:$B$135,0))</f>
        <v>66ca0f653b814c1fa432118d9604c258</v>
      </c>
      <c r="G238" t="str">
        <f>INDEX(Players!$A$2:$A$49,MATCH(Table1!B238,Players!$C$2:$C$49,0))</f>
        <v>ae71c051b37d4e9588d7086ee354c4c2</v>
      </c>
      <c r="H238" t="str">
        <f>INDEX(IDs!$B$6:$B$8,MATCH(Table1!C238,IDs!$A$6:$A$8,0))</f>
        <v>f6ce08d0fd3311efa6eb960aa86a0a09</v>
      </c>
      <c r="I238">
        <f t="shared" si="6"/>
        <v>1</v>
      </c>
      <c r="K238" t="str">
        <f t="shared" si="7"/>
        <v>('66ca0f653b814c1fa432118d9604c258','ae71c051b37d4e9588d7086ee354c4c2','f6ce08d0fd3311efa6eb960aa86a0a09',1),</v>
      </c>
    </row>
    <row r="239" spans="1:11" hidden="1" x14ac:dyDescent="0.3">
      <c r="A239">
        <v>14</v>
      </c>
      <c r="B239" t="s">
        <v>70</v>
      </c>
      <c r="C239" t="s">
        <v>68</v>
      </c>
      <c r="D239">
        <v>0</v>
      </c>
      <c r="F239" t="str">
        <f>INDEX(Matches!$C$2:$C$135,MATCH(Table1!A239,Matches!$B$2:$B$135,0))</f>
        <v>9edd9311aff54dd6865656cb39ff2e27</v>
      </c>
      <c r="G239" t="str">
        <f>INDEX(Players!$A$2:$A$49,MATCH(Table1!B239,Players!$C$2:$C$49,0))</f>
        <v>e6d5cb25e36b400f91e78b0b42d20293</v>
      </c>
      <c r="H239" t="str">
        <f>INDEX(IDs!$B$6:$B$8,MATCH(Table1!C239,IDs!$A$6:$A$8,0))</f>
        <v>f6ce0919fd3311efa6eb960aa86a0a09</v>
      </c>
      <c r="I239">
        <f t="shared" si="6"/>
        <v>0</v>
      </c>
      <c r="K239" t="str">
        <f t="shared" si="7"/>
        <v>('9edd9311aff54dd6865656cb39ff2e27','e6d5cb25e36b400f91e78b0b42d20293','f6ce0919fd3311efa6eb960aa86a0a09',0),</v>
      </c>
    </row>
    <row r="240" spans="1:11" hidden="1" x14ac:dyDescent="0.3">
      <c r="A240">
        <v>14</v>
      </c>
      <c r="B240" t="s">
        <v>70</v>
      </c>
      <c r="C240" t="s">
        <v>69</v>
      </c>
      <c r="D240">
        <v>0</v>
      </c>
      <c r="F240" t="str">
        <f>INDEX(Matches!$C$2:$C$135,MATCH(Table1!A240,Matches!$B$2:$B$135,0))</f>
        <v>9edd9311aff54dd6865656cb39ff2e27</v>
      </c>
      <c r="G240" t="str">
        <f>INDEX(Players!$A$2:$A$49,MATCH(Table1!B240,Players!$C$2:$C$49,0))</f>
        <v>e6d5cb25e36b400f91e78b0b42d20293</v>
      </c>
      <c r="H240" t="str">
        <f>INDEX(IDs!$B$6:$B$8,MATCH(Table1!C240,IDs!$A$6:$A$8,0))</f>
        <v>f6ce092dfd3311efa6eb960aa86a0a09</v>
      </c>
      <c r="I240">
        <f t="shared" si="6"/>
        <v>0</v>
      </c>
      <c r="K240" t="str">
        <f t="shared" si="7"/>
        <v>('9edd9311aff54dd6865656cb39ff2e27','e6d5cb25e36b400f91e78b0b42d20293','f6ce092dfd3311efa6eb960aa86a0a09',0),</v>
      </c>
    </row>
    <row r="241" spans="1:11" x14ac:dyDescent="0.3">
      <c r="A241">
        <v>14</v>
      </c>
      <c r="B241" t="s">
        <v>70</v>
      </c>
      <c r="C241" t="s">
        <v>118</v>
      </c>
      <c r="D241">
        <v>1</v>
      </c>
      <c r="F241" t="str">
        <f>INDEX(Matches!$C$2:$C$135,MATCH(Table1!A241,Matches!$B$2:$B$135,0))</f>
        <v>9edd9311aff54dd6865656cb39ff2e27</v>
      </c>
      <c r="G241" t="str">
        <f>INDEX(Players!$A$2:$A$49,MATCH(Table1!B241,Players!$C$2:$C$49,0))</f>
        <v>e6d5cb25e36b400f91e78b0b42d20293</v>
      </c>
      <c r="H241" t="str">
        <f>INDEX(IDs!$B$6:$B$8,MATCH(Table1!C241,IDs!$A$6:$A$8,0))</f>
        <v>f6ce08d0fd3311efa6eb960aa86a0a09</v>
      </c>
      <c r="I241">
        <f t="shared" si="6"/>
        <v>1</v>
      </c>
      <c r="K241" t="str">
        <f t="shared" si="7"/>
        <v>('9edd9311aff54dd6865656cb39ff2e27','e6d5cb25e36b400f91e78b0b42d20293','f6ce08d0fd3311efa6eb960aa86a0a09',1),</v>
      </c>
    </row>
    <row r="242" spans="1:11" hidden="1" x14ac:dyDescent="0.3">
      <c r="A242">
        <v>14</v>
      </c>
      <c r="B242" t="s">
        <v>71</v>
      </c>
      <c r="C242" t="s">
        <v>68</v>
      </c>
      <c r="D242">
        <v>0</v>
      </c>
      <c r="F242" t="str">
        <f>INDEX(Matches!$C$2:$C$135,MATCH(Table1!A242,Matches!$B$2:$B$135,0))</f>
        <v>9edd9311aff54dd6865656cb39ff2e27</v>
      </c>
      <c r="G242" t="str">
        <f>INDEX(Players!$A$2:$A$49,MATCH(Table1!B242,Players!$C$2:$C$49,0))</f>
        <v>49ee2bf374b94897889023fd18820eb3</v>
      </c>
      <c r="H242" t="str">
        <f>INDEX(IDs!$B$6:$B$8,MATCH(Table1!C242,IDs!$A$6:$A$8,0))</f>
        <v>f6ce0919fd3311efa6eb960aa86a0a09</v>
      </c>
      <c r="I242">
        <f t="shared" si="6"/>
        <v>0</v>
      </c>
      <c r="K242" t="str">
        <f t="shared" si="7"/>
        <v>('9edd9311aff54dd6865656cb39ff2e27','49ee2bf374b94897889023fd18820eb3','f6ce0919fd3311efa6eb960aa86a0a09',0),</v>
      </c>
    </row>
    <row r="243" spans="1:11" hidden="1" x14ac:dyDescent="0.3">
      <c r="A243">
        <v>14</v>
      </c>
      <c r="B243" t="s">
        <v>71</v>
      </c>
      <c r="C243" t="s">
        <v>69</v>
      </c>
      <c r="D243">
        <v>0</v>
      </c>
      <c r="F243" t="str">
        <f>INDEX(Matches!$C$2:$C$135,MATCH(Table1!A243,Matches!$B$2:$B$135,0))</f>
        <v>9edd9311aff54dd6865656cb39ff2e27</v>
      </c>
      <c r="G243" t="str">
        <f>INDEX(Players!$A$2:$A$49,MATCH(Table1!B243,Players!$C$2:$C$49,0))</f>
        <v>49ee2bf374b94897889023fd18820eb3</v>
      </c>
      <c r="H243" t="str">
        <f>INDEX(IDs!$B$6:$B$8,MATCH(Table1!C243,IDs!$A$6:$A$8,0))</f>
        <v>f6ce092dfd3311efa6eb960aa86a0a09</v>
      </c>
      <c r="I243">
        <f t="shared" si="6"/>
        <v>0</v>
      </c>
      <c r="K243" t="str">
        <f t="shared" si="7"/>
        <v>('9edd9311aff54dd6865656cb39ff2e27','49ee2bf374b94897889023fd18820eb3','f6ce092dfd3311efa6eb960aa86a0a09',0),</v>
      </c>
    </row>
    <row r="244" spans="1:11" x14ac:dyDescent="0.3">
      <c r="A244">
        <v>14</v>
      </c>
      <c r="B244" t="s">
        <v>71</v>
      </c>
      <c r="C244" t="s">
        <v>118</v>
      </c>
      <c r="D244">
        <v>1</v>
      </c>
      <c r="F244" t="str">
        <f>INDEX(Matches!$C$2:$C$135,MATCH(Table1!A244,Matches!$B$2:$B$135,0))</f>
        <v>9edd9311aff54dd6865656cb39ff2e27</v>
      </c>
      <c r="G244" t="str">
        <f>INDEX(Players!$A$2:$A$49,MATCH(Table1!B244,Players!$C$2:$C$49,0))</f>
        <v>49ee2bf374b94897889023fd18820eb3</v>
      </c>
      <c r="H244" t="str">
        <f>INDEX(IDs!$B$6:$B$8,MATCH(Table1!C244,IDs!$A$6:$A$8,0))</f>
        <v>f6ce08d0fd3311efa6eb960aa86a0a09</v>
      </c>
      <c r="I244">
        <f t="shared" si="6"/>
        <v>1</v>
      </c>
      <c r="K244" t="str">
        <f t="shared" si="7"/>
        <v>('9edd9311aff54dd6865656cb39ff2e27','49ee2bf374b94897889023fd18820eb3','f6ce08d0fd3311efa6eb960aa86a0a09',1),</v>
      </c>
    </row>
    <row r="245" spans="1:11" x14ac:dyDescent="0.3">
      <c r="A245">
        <v>14</v>
      </c>
      <c r="B245" t="s">
        <v>72</v>
      </c>
      <c r="C245" t="s">
        <v>68</v>
      </c>
      <c r="D245">
        <v>3</v>
      </c>
      <c r="F245" t="str">
        <f>INDEX(Matches!$C$2:$C$135,MATCH(Table1!A245,Matches!$B$2:$B$135,0))</f>
        <v>9edd9311aff54dd6865656cb39ff2e27</v>
      </c>
      <c r="G245" t="str">
        <f>INDEX(Players!$A$2:$A$49,MATCH(Table1!B245,Players!$C$2:$C$49,0))</f>
        <v>66b9c8251fad417bbd3ff93fcfa9ef61</v>
      </c>
      <c r="H245" t="str">
        <f>INDEX(IDs!$B$6:$B$8,MATCH(Table1!C245,IDs!$A$6:$A$8,0))</f>
        <v>f6ce0919fd3311efa6eb960aa86a0a09</v>
      </c>
      <c r="I245">
        <f t="shared" si="6"/>
        <v>3</v>
      </c>
      <c r="K245" t="str">
        <f t="shared" si="7"/>
        <v>('9edd9311aff54dd6865656cb39ff2e27','66b9c8251fad417bbd3ff93fcfa9ef61','f6ce0919fd3311efa6eb960aa86a0a09',3),</v>
      </c>
    </row>
    <row r="246" spans="1:11" hidden="1" x14ac:dyDescent="0.3">
      <c r="A246">
        <v>14</v>
      </c>
      <c r="B246" t="s">
        <v>72</v>
      </c>
      <c r="C246" t="s">
        <v>69</v>
      </c>
      <c r="D246">
        <v>0</v>
      </c>
      <c r="F246" t="str">
        <f>INDEX(Matches!$C$2:$C$135,MATCH(Table1!A246,Matches!$B$2:$B$135,0))</f>
        <v>9edd9311aff54dd6865656cb39ff2e27</v>
      </c>
      <c r="G246" t="str">
        <f>INDEX(Players!$A$2:$A$49,MATCH(Table1!B246,Players!$C$2:$C$49,0))</f>
        <v>66b9c8251fad417bbd3ff93fcfa9ef61</v>
      </c>
      <c r="H246" t="str">
        <f>INDEX(IDs!$B$6:$B$8,MATCH(Table1!C246,IDs!$A$6:$A$8,0))</f>
        <v>f6ce092dfd3311efa6eb960aa86a0a09</v>
      </c>
      <c r="I246">
        <f t="shared" si="6"/>
        <v>0</v>
      </c>
      <c r="K246" t="str">
        <f t="shared" si="7"/>
        <v>('9edd9311aff54dd6865656cb39ff2e27','66b9c8251fad417bbd3ff93fcfa9ef61','f6ce092dfd3311efa6eb960aa86a0a09',0),</v>
      </c>
    </row>
    <row r="247" spans="1:11" x14ac:dyDescent="0.3">
      <c r="A247">
        <v>14</v>
      </c>
      <c r="B247" t="s">
        <v>72</v>
      </c>
      <c r="C247" t="s">
        <v>118</v>
      </c>
      <c r="D247">
        <v>1</v>
      </c>
      <c r="F247" t="str">
        <f>INDEX(Matches!$C$2:$C$135,MATCH(Table1!A247,Matches!$B$2:$B$135,0))</f>
        <v>9edd9311aff54dd6865656cb39ff2e27</v>
      </c>
      <c r="G247" t="str">
        <f>INDEX(Players!$A$2:$A$49,MATCH(Table1!B247,Players!$C$2:$C$49,0))</f>
        <v>66b9c8251fad417bbd3ff93fcfa9ef61</v>
      </c>
      <c r="H247" t="str">
        <f>INDEX(IDs!$B$6:$B$8,MATCH(Table1!C247,IDs!$A$6:$A$8,0))</f>
        <v>f6ce08d0fd3311efa6eb960aa86a0a09</v>
      </c>
      <c r="I247">
        <f t="shared" si="6"/>
        <v>1</v>
      </c>
      <c r="K247" t="str">
        <f t="shared" si="7"/>
        <v>('9edd9311aff54dd6865656cb39ff2e27','66b9c8251fad417bbd3ff93fcfa9ef61','f6ce08d0fd3311efa6eb960aa86a0a09',1),</v>
      </c>
    </row>
    <row r="248" spans="1:11" hidden="1" x14ac:dyDescent="0.3">
      <c r="A248">
        <v>14</v>
      </c>
      <c r="B248" t="s">
        <v>75</v>
      </c>
      <c r="C248" t="s">
        <v>68</v>
      </c>
      <c r="D248">
        <v>0</v>
      </c>
      <c r="F248" t="str">
        <f>INDEX(Matches!$C$2:$C$135,MATCH(Table1!A248,Matches!$B$2:$B$135,0))</f>
        <v>9edd9311aff54dd6865656cb39ff2e27</v>
      </c>
      <c r="G248" t="str">
        <f>INDEX(Players!$A$2:$A$49,MATCH(Table1!B248,Players!$C$2:$C$49,0))</f>
        <v>930eb8b5b55345edb3ffa2789c61f312</v>
      </c>
      <c r="H248" t="str">
        <f>INDEX(IDs!$B$6:$B$8,MATCH(Table1!C248,IDs!$A$6:$A$8,0))</f>
        <v>f6ce0919fd3311efa6eb960aa86a0a09</v>
      </c>
      <c r="I248">
        <f t="shared" si="6"/>
        <v>0</v>
      </c>
      <c r="K248" t="str">
        <f t="shared" si="7"/>
        <v>('9edd9311aff54dd6865656cb39ff2e27','930eb8b5b55345edb3ffa2789c61f312','f6ce0919fd3311efa6eb960aa86a0a09',0),</v>
      </c>
    </row>
    <row r="249" spans="1:11" hidden="1" x14ac:dyDescent="0.3">
      <c r="A249">
        <v>14</v>
      </c>
      <c r="B249" t="s">
        <v>75</v>
      </c>
      <c r="C249" t="s">
        <v>69</v>
      </c>
      <c r="D249">
        <v>0</v>
      </c>
      <c r="F249" t="str">
        <f>INDEX(Matches!$C$2:$C$135,MATCH(Table1!A249,Matches!$B$2:$B$135,0))</f>
        <v>9edd9311aff54dd6865656cb39ff2e27</v>
      </c>
      <c r="G249" t="str">
        <f>INDEX(Players!$A$2:$A$49,MATCH(Table1!B249,Players!$C$2:$C$49,0))</f>
        <v>930eb8b5b55345edb3ffa2789c61f312</v>
      </c>
      <c r="H249" t="str">
        <f>INDEX(IDs!$B$6:$B$8,MATCH(Table1!C249,IDs!$A$6:$A$8,0))</f>
        <v>f6ce092dfd3311efa6eb960aa86a0a09</v>
      </c>
      <c r="I249">
        <f t="shared" si="6"/>
        <v>0</v>
      </c>
      <c r="K249" t="str">
        <f t="shared" si="7"/>
        <v>('9edd9311aff54dd6865656cb39ff2e27','930eb8b5b55345edb3ffa2789c61f312','f6ce092dfd3311efa6eb960aa86a0a09',0),</v>
      </c>
    </row>
    <row r="250" spans="1:11" x14ac:dyDescent="0.3">
      <c r="A250">
        <v>14</v>
      </c>
      <c r="B250" t="s">
        <v>75</v>
      </c>
      <c r="C250" t="s">
        <v>118</v>
      </c>
      <c r="D250">
        <v>1</v>
      </c>
      <c r="F250" t="str">
        <f>INDEX(Matches!$C$2:$C$135,MATCH(Table1!A250,Matches!$B$2:$B$135,0))</f>
        <v>9edd9311aff54dd6865656cb39ff2e27</v>
      </c>
      <c r="G250" t="str">
        <f>INDEX(Players!$A$2:$A$49,MATCH(Table1!B250,Players!$C$2:$C$49,0))</f>
        <v>930eb8b5b55345edb3ffa2789c61f312</v>
      </c>
      <c r="H250" t="str">
        <f>INDEX(IDs!$B$6:$B$8,MATCH(Table1!C250,IDs!$A$6:$A$8,0))</f>
        <v>f6ce08d0fd3311efa6eb960aa86a0a09</v>
      </c>
      <c r="I250">
        <f t="shared" si="6"/>
        <v>1</v>
      </c>
      <c r="K250" t="str">
        <f t="shared" si="7"/>
        <v>('9edd9311aff54dd6865656cb39ff2e27','930eb8b5b55345edb3ffa2789c61f312','f6ce08d0fd3311efa6eb960aa86a0a09',1),</v>
      </c>
    </row>
    <row r="251" spans="1:11" x14ac:dyDescent="0.3">
      <c r="A251">
        <v>14</v>
      </c>
      <c r="B251" t="s">
        <v>76</v>
      </c>
      <c r="C251" t="s">
        <v>68</v>
      </c>
      <c r="D251">
        <v>7</v>
      </c>
      <c r="F251" t="str">
        <f>INDEX(Matches!$C$2:$C$135,MATCH(Table1!A251,Matches!$B$2:$B$135,0))</f>
        <v>9edd9311aff54dd6865656cb39ff2e27</v>
      </c>
      <c r="G251" t="str">
        <f>INDEX(Players!$A$2:$A$49,MATCH(Table1!B251,Players!$C$2:$C$49,0))</f>
        <v>480483c22bb8472dbee66af5bf246006</v>
      </c>
      <c r="H251" t="str">
        <f>INDEX(IDs!$B$6:$B$8,MATCH(Table1!C251,IDs!$A$6:$A$8,0))</f>
        <v>f6ce0919fd3311efa6eb960aa86a0a09</v>
      </c>
      <c r="I251">
        <f t="shared" si="6"/>
        <v>7</v>
      </c>
      <c r="K251" t="str">
        <f t="shared" si="7"/>
        <v>('9edd9311aff54dd6865656cb39ff2e27','480483c22bb8472dbee66af5bf246006','f6ce0919fd3311efa6eb960aa86a0a09',7),</v>
      </c>
    </row>
    <row r="252" spans="1:11" x14ac:dyDescent="0.3">
      <c r="A252">
        <v>14</v>
      </c>
      <c r="B252" t="s">
        <v>76</v>
      </c>
      <c r="C252" t="s">
        <v>69</v>
      </c>
      <c r="D252">
        <v>1</v>
      </c>
      <c r="F252" t="str">
        <f>INDEX(Matches!$C$2:$C$135,MATCH(Table1!A252,Matches!$B$2:$B$135,0))</f>
        <v>9edd9311aff54dd6865656cb39ff2e27</v>
      </c>
      <c r="G252" t="str">
        <f>INDEX(Players!$A$2:$A$49,MATCH(Table1!B252,Players!$C$2:$C$49,0))</f>
        <v>480483c22bb8472dbee66af5bf246006</v>
      </c>
      <c r="H252" t="str">
        <f>INDEX(IDs!$B$6:$B$8,MATCH(Table1!C252,IDs!$A$6:$A$8,0))</f>
        <v>f6ce092dfd3311efa6eb960aa86a0a09</v>
      </c>
      <c r="I252">
        <f t="shared" si="6"/>
        <v>1</v>
      </c>
      <c r="K252" t="str">
        <f t="shared" si="7"/>
        <v>('9edd9311aff54dd6865656cb39ff2e27','480483c22bb8472dbee66af5bf246006','f6ce092dfd3311efa6eb960aa86a0a09',1),</v>
      </c>
    </row>
    <row r="253" spans="1:11" x14ac:dyDescent="0.3">
      <c r="A253">
        <v>14</v>
      </c>
      <c r="B253" t="s">
        <v>76</v>
      </c>
      <c r="C253" t="s">
        <v>118</v>
      </c>
      <c r="D253">
        <v>1</v>
      </c>
      <c r="F253" t="str">
        <f>INDEX(Matches!$C$2:$C$135,MATCH(Table1!A253,Matches!$B$2:$B$135,0))</f>
        <v>9edd9311aff54dd6865656cb39ff2e27</v>
      </c>
      <c r="G253" t="str">
        <f>INDEX(Players!$A$2:$A$49,MATCH(Table1!B253,Players!$C$2:$C$49,0))</f>
        <v>480483c22bb8472dbee66af5bf246006</v>
      </c>
      <c r="H253" t="str">
        <f>INDEX(IDs!$B$6:$B$8,MATCH(Table1!C253,IDs!$A$6:$A$8,0))</f>
        <v>f6ce08d0fd3311efa6eb960aa86a0a09</v>
      </c>
      <c r="I253">
        <f t="shared" si="6"/>
        <v>1</v>
      </c>
      <c r="K253" t="str">
        <f t="shared" si="7"/>
        <v>('9edd9311aff54dd6865656cb39ff2e27','480483c22bb8472dbee66af5bf246006','f6ce08d0fd3311efa6eb960aa86a0a09',1),</v>
      </c>
    </row>
    <row r="254" spans="1:11" hidden="1" x14ac:dyDescent="0.3">
      <c r="A254">
        <v>14</v>
      </c>
      <c r="B254" t="s">
        <v>77</v>
      </c>
      <c r="C254" t="s">
        <v>68</v>
      </c>
      <c r="D254">
        <v>0</v>
      </c>
      <c r="F254" t="str">
        <f>INDEX(Matches!$C$2:$C$135,MATCH(Table1!A254,Matches!$B$2:$B$135,0))</f>
        <v>9edd9311aff54dd6865656cb39ff2e27</v>
      </c>
      <c r="G254" t="str">
        <f>INDEX(Players!$A$2:$A$49,MATCH(Table1!B254,Players!$C$2:$C$49,0))</f>
        <v>1ab42914708f4895a74cc6fb805e0d9a</v>
      </c>
      <c r="H254" t="str">
        <f>INDEX(IDs!$B$6:$B$8,MATCH(Table1!C254,IDs!$A$6:$A$8,0))</f>
        <v>f6ce0919fd3311efa6eb960aa86a0a09</v>
      </c>
      <c r="I254">
        <f t="shared" si="6"/>
        <v>0</v>
      </c>
      <c r="K254" t="str">
        <f t="shared" si="7"/>
        <v>('9edd9311aff54dd6865656cb39ff2e27','1ab42914708f4895a74cc6fb805e0d9a','f6ce0919fd3311efa6eb960aa86a0a09',0),</v>
      </c>
    </row>
    <row r="255" spans="1:11" hidden="1" x14ac:dyDescent="0.3">
      <c r="A255">
        <v>14</v>
      </c>
      <c r="B255" t="s">
        <v>77</v>
      </c>
      <c r="C255" t="s">
        <v>69</v>
      </c>
      <c r="D255">
        <v>0</v>
      </c>
      <c r="F255" t="str">
        <f>INDEX(Matches!$C$2:$C$135,MATCH(Table1!A255,Matches!$B$2:$B$135,0))</f>
        <v>9edd9311aff54dd6865656cb39ff2e27</v>
      </c>
      <c r="G255" t="str">
        <f>INDEX(Players!$A$2:$A$49,MATCH(Table1!B255,Players!$C$2:$C$49,0))</f>
        <v>1ab42914708f4895a74cc6fb805e0d9a</v>
      </c>
      <c r="H255" t="str">
        <f>INDEX(IDs!$B$6:$B$8,MATCH(Table1!C255,IDs!$A$6:$A$8,0))</f>
        <v>f6ce092dfd3311efa6eb960aa86a0a09</v>
      </c>
      <c r="I255">
        <f t="shared" si="6"/>
        <v>0</v>
      </c>
      <c r="K255" t="str">
        <f t="shared" si="7"/>
        <v>('9edd9311aff54dd6865656cb39ff2e27','1ab42914708f4895a74cc6fb805e0d9a','f6ce092dfd3311efa6eb960aa86a0a09',0),</v>
      </c>
    </row>
    <row r="256" spans="1:11" x14ac:dyDescent="0.3">
      <c r="A256">
        <v>14</v>
      </c>
      <c r="B256" t="s">
        <v>77</v>
      </c>
      <c r="C256" t="s">
        <v>118</v>
      </c>
      <c r="D256">
        <v>1</v>
      </c>
      <c r="F256" t="str">
        <f>INDEX(Matches!$C$2:$C$135,MATCH(Table1!A256,Matches!$B$2:$B$135,0))</f>
        <v>9edd9311aff54dd6865656cb39ff2e27</v>
      </c>
      <c r="G256" t="str">
        <f>INDEX(Players!$A$2:$A$49,MATCH(Table1!B256,Players!$C$2:$C$49,0))</f>
        <v>1ab42914708f4895a74cc6fb805e0d9a</v>
      </c>
      <c r="H256" t="str">
        <f>INDEX(IDs!$B$6:$B$8,MATCH(Table1!C256,IDs!$A$6:$A$8,0))</f>
        <v>f6ce08d0fd3311efa6eb960aa86a0a09</v>
      </c>
      <c r="I256">
        <f t="shared" si="6"/>
        <v>1</v>
      </c>
      <c r="K256" t="str">
        <f t="shared" si="7"/>
        <v>('9edd9311aff54dd6865656cb39ff2e27','1ab42914708f4895a74cc6fb805e0d9a','f6ce08d0fd3311efa6eb960aa86a0a09',1),</v>
      </c>
    </row>
    <row r="257" spans="1:11" x14ac:dyDescent="0.3">
      <c r="A257">
        <v>14</v>
      </c>
      <c r="B257" t="s">
        <v>85</v>
      </c>
      <c r="C257" t="s">
        <v>68</v>
      </c>
      <c r="D257">
        <v>5</v>
      </c>
      <c r="F257" t="str">
        <f>INDEX(Matches!$C$2:$C$135,MATCH(Table1!A257,Matches!$B$2:$B$135,0))</f>
        <v>9edd9311aff54dd6865656cb39ff2e27</v>
      </c>
      <c r="G257" t="str">
        <f>INDEX(Players!$A$2:$A$49,MATCH(Table1!B257,Players!$C$2:$C$49,0))</f>
        <v>40127536bdbc49b08785b65fccadd284</v>
      </c>
      <c r="H257" t="str">
        <f>INDEX(IDs!$B$6:$B$8,MATCH(Table1!C257,IDs!$A$6:$A$8,0))</f>
        <v>f6ce0919fd3311efa6eb960aa86a0a09</v>
      </c>
      <c r="I257">
        <f t="shared" si="6"/>
        <v>5</v>
      </c>
      <c r="K257" t="str">
        <f t="shared" si="7"/>
        <v>('9edd9311aff54dd6865656cb39ff2e27','40127536bdbc49b08785b65fccadd284','f6ce0919fd3311efa6eb960aa86a0a09',5),</v>
      </c>
    </row>
    <row r="258" spans="1:11" hidden="1" x14ac:dyDescent="0.3">
      <c r="A258">
        <v>14</v>
      </c>
      <c r="B258" t="s">
        <v>85</v>
      </c>
      <c r="C258" t="s">
        <v>69</v>
      </c>
      <c r="D258">
        <v>0</v>
      </c>
      <c r="F258" t="str">
        <f>INDEX(Matches!$C$2:$C$135,MATCH(Table1!A258,Matches!$B$2:$B$135,0))</f>
        <v>9edd9311aff54dd6865656cb39ff2e27</v>
      </c>
      <c r="G258" t="str">
        <f>INDEX(Players!$A$2:$A$49,MATCH(Table1!B258,Players!$C$2:$C$49,0))</f>
        <v>40127536bdbc49b08785b65fccadd284</v>
      </c>
      <c r="H258" t="str">
        <f>INDEX(IDs!$B$6:$B$8,MATCH(Table1!C258,IDs!$A$6:$A$8,0))</f>
        <v>f6ce092dfd3311efa6eb960aa86a0a09</v>
      </c>
      <c r="I258">
        <f t="shared" si="6"/>
        <v>0</v>
      </c>
      <c r="K258" t="str">
        <f t="shared" si="7"/>
        <v>('9edd9311aff54dd6865656cb39ff2e27','40127536bdbc49b08785b65fccadd284','f6ce092dfd3311efa6eb960aa86a0a09',0),</v>
      </c>
    </row>
    <row r="259" spans="1:11" x14ac:dyDescent="0.3">
      <c r="A259">
        <v>14</v>
      </c>
      <c r="B259" t="s">
        <v>85</v>
      </c>
      <c r="C259" t="s">
        <v>118</v>
      </c>
      <c r="D259">
        <v>1</v>
      </c>
      <c r="F259" t="str">
        <f>INDEX(Matches!$C$2:$C$135,MATCH(Table1!A259,Matches!$B$2:$B$135,0))</f>
        <v>9edd9311aff54dd6865656cb39ff2e27</v>
      </c>
      <c r="G259" t="str">
        <f>INDEX(Players!$A$2:$A$49,MATCH(Table1!B259,Players!$C$2:$C$49,0))</f>
        <v>40127536bdbc49b08785b65fccadd284</v>
      </c>
      <c r="H259" t="str">
        <f>INDEX(IDs!$B$6:$B$8,MATCH(Table1!C259,IDs!$A$6:$A$8,0))</f>
        <v>f6ce08d0fd3311efa6eb960aa86a0a09</v>
      </c>
      <c r="I259">
        <f t="shared" ref="I259:I322" si="8">D259</f>
        <v>1</v>
      </c>
      <c r="K259" t="str">
        <f t="shared" si="7"/>
        <v>('9edd9311aff54dd6865656cb39ff2e27','40127536bdbc49b08785b65fccadd284','f6ce08d0fd3311efa6eb960aa86a0a09',1),</v>
      </c>
    </row>
    <row r="260" spans="1:11" hidden="1" x14ac:dyDescent="0.3">
      <c r="A260">
        <v>15</v>
      </c>
      <c r="B260" t="s">
        <v>70</v>
      </c>
      <c r="C260" t="s">
        <v>68</v>
      </c>
      <c r="D260">
        <v>0</v>
      </c>
      <c r="F260" t="str">
        <f>INDEX(Matches!$C$2:$C$135,MATCH(Table1!A260,Matches!$B$2:$B$135,0))</f>
        <v>86579f187c29485497d2818cd4df7430</v>
      </c>
      <c r="G260" t="str">
        <f>INDEX(Players!$A$2:$A$49,MATCH(Table1!B260,Players!$C$2:$C$49,0))</f>
        <v>e6d5cb25e36b400f91e78b0b42d20293</v>
      </c>
      <c r="H260" t="str">
        <f>INDEX(IDs!$B$6:$B$8,MATCH(Table1!C260,IDs!$A$6:$A$8,0))</f>
        <v>f6ce0919fd3311efa6eb960aa86a0a09</v>
      </c>
      <c r="I260">
        <f t="shared" si="8"/>
        <v>0</v>
      </c>
      <c r="K260" t="str">
        <f t="shared" si="7"/>
        <v>('86579f187c29485497d2818cd4df7430','e6d5cb25e36b400f91e78b0b42d20293','f6ce0919fd3311efa6eb960aa86a0a09',0),</v>
      </c>
    </row>
    <row r="261" spans="1:11" hidden="1" x14ac:dyDescent="0.3">
      <c r="A261">
        <v>15</v>
      </c>
      <c r="B261" t="s">
        <v>70</v>
      </c>
      <c r="C261" t="s">
        <v>69</v>
      </c>
      <c r="D261">
        <v>0</v>
      </c>
      <c r="F261" t="str">
        <f>INDEX(Matches!$C$2:$C$135,MATCH(Table1!A261,Matches!$B$2:$B$135,0))</f>
        <v>86579f187c29485497d2818cd4df7430</v>
      </c>
      <c r="G261" t="str">
        <f>INDEX(Players!$A$2:$A$49,MATCH(Table1!B261,Players!$C$2:$C$49,0))</f>
        <v>e6d5cb25e36b400f91e78b0b42d20293</v>
      </c>
      <c r="H261" t="str">
        <f>INDEX(IDs!$B$6:$B$8,MATCH(Table1!C261,IDs!$A$6:$A$8,0))</f>
        <v>f6ce092dfd3311efa6eb960aa86a0a09</v>
      </c>
      <c r="I261">
        <f t="shared" si="8"/>
        <v>0</v>
      </c>
      <c r="K261" t="str">
        <f t="shared" ref="K261:K324" si="9">"('"&amp;F261&amp;"','"&amp;G261&amp;"','"&amp;H261&amp;"',"&amp;I261&amp;"),"</f>
        <v>('86579f187c29485497d2818cd4df7430','e6d5cb25e36b400f91e78b0b42d20293','f6ce092dfd3311efa6eb960aa86a0a09',0),</v>
      </c>
    </row>
    <row r="262" spans="1:11" x14ac:dyDescent="0.3">
      <c r="A262">
        <v>15</v>
      </c>
      <c r="B262" t="s">
        <v>70</v>
      </c>
      <c r="C262" t="s">
        <v>118</v>
      </c>
      <c r="D262">
        <v>1</v>
      </c>
      <c r="F262" t="str">
        <f>INDEX(Matches!$C$2:$C$135,MATCH(Table1!A262,Matches!$B$2:$B$135,0))</f>
        <v>86579f187c29485497d2818cd4df7430</v>
      </c>
      <c r="G262" t="str">
        <f>INDEX(Players!$A$2:$A$49,MATCH(Table1!B262,Players!$C$2:$C$49,0))</f>
        <v>e6d5cb25e36b400f91e78b0b42d20293</v>
      </c>
      <c r="H262" t="str">
        <f>INDEX(IDs!$B$6:$B$8,MATCH(Table1!C262,IDs!$A$6:$A$8,0))</f>
        <v>f6ce08d0fd3311efa6eb960aa86a0a09</v>
      </c>
      <c r="I262">
        <f t="shared" si="8"/>
        <v>1</v>
      </c>
      <c r="K262" t="str">
        <f t="shared" si="9"/>
        <v>('86579f187c29485497d2818cd4df7430','e6d5cb25e36b400f91e78b0b42d20293','f6ce08d0fd3311efa6eb960aa86a0a09',1),</v>
      </c>
    </row>
    <row r="263" spans="1:11" hidden="1" x14ac:dyDescent="0.3">
      <c r="A263">
        <v>15</v>
      </c>
      <c r="B263" t="s">
        <v>75</v>
      </c>
      <c r="C263" t="s">
        <v>68</v>
      </c>
      <c r="D263">
        <v>0</v>
      </c>
      <c r="F263" t="str">
        <f>INDEX(Matches!$C$2:$C$135,MATCH(Table1!A263,Matches!$B$2:$B$135,0))</f>
        <v>86579f187c29485497d2818cd4df7430</v>
      </c>
      <c r="G263" t="str">
        <f>INDEX(Players!$A$2:$A$49,MATCH(Table1!B263,Players!$C$2:$C$49,0))</f>
        <v>930eb8b5b55345edb3ffa2789c61f312</v>
      </c>
      <c r="H263" t="str">
        <f>INDEX(IDs!$B$6:$B$8,MATCH(Table1!C263,IDs!$A$6:$A$8,0))</f>
        <v>f6ce0919fd3311efa6eb960aa86a0a09</v>
      </c>
      <c r="I263">
        <f t="shared" si="8"/>
        <v>0</v>
      </c>
      <c r="K263" t="str">
        <f t="shared" si="9"/>
        <v>('86579f187c29485497d2818cd4df7430','930eb8b5b55345edb3ffa2789c61f312','f6ce0919fd3311efa6eb960aa86a0a09',0),</v>
      </c>
    </row>
    <row r="264" spans="1:11" hidden="1" x14ac:dyDescent="0.3">
      <c r="A264">
        <v>15</v>
      </c>
      <c r="B264" t="s">
        <v>75</v>
      </c>
      <c r="C264" t="s">
        <v>69</v>
      </c>
      <c r="D264">
        <v>0</v>
      </c>
      <c r="F264" t="str">
        <f>INDEX(Matches!$C$2:$C$135,MATCH(Table1!A264,Matches!$B$2:$B$135,0))</f>
        <v>86579f187c29485497d2818cd4df7430</v>
      </c>
      <c r="G264" t="str">
        <f>INDEX(Players!$A$2:$A$49,MATCH(Table1!B264,Players!$C$2:$C$49,0))</f>
        <v>930eb8b5b55345edb3ffa2789c61f312</v>
      </c>
      <c r="H264" t="str">
        <f>INDEX(IDs!$B$6:$B$8,MATCH(Table1!C264,IDs!$A$6:$A$8,0))</f>
        <v>f6ce092dfd3311efa6eb960aa86a0a09</v>
      </c>
      <c r="I264">
        <f t="shared" si="8"/>
        <v>0</v>
      </c>
      <c r="K264" t="str">
        <f t="shared" si="9"/>
        <v>('86579f187c29485497d2818cd4df7430','930eb8b5b55345edb3ffa2789c61f312','f6ce092dfd3311efa6eb960aa86a0a09',0),</v>
      </c>
    </row>
    <row r="265" spans="1:11" x14ac:dyDescent="0.3">
      <c r="A265">
        <v>15</v>
      </c>
      <c r="B265" t="s">
        <v>75</v>
      </c>
      <c r="C265" t="s">
        <v>118</v>
      </c>
      <c r="D265">
        <v>1</v>
      </c>
      <c r="F265" t="str">
        <f>INDEX(Matches!$C$2:$C$135,MATCH(Table1!A265,Matches!$B$2:$B$135,0))</f>
        <v>86579f187c29485497d2818cd4df7430</v>
      </c>
      <c r="G265" t="str">
        <f>INDEX(Players!$A$2:$A$49,MATCH(Table1!B265,Players!$C$2:$C$49,0))</f>
        <v>930eb8b5b55345edb3ffa2789c61f312</v>
      </c>
      <c r="H265" t="str">
        <f>INDEX(IDs!$B$6:$B$8,MATCH(Table1!C265,IDs!$A$6:$A$8,0))</f>
        <v>f6ce08d0fd3311efa6eb960aa86a0a09</v>
      </c>
      <c r="I265">
        <f t="shared" si="8"/>
        <v>1</v>
      </c>
      <c r="K265" t="str">
        <f t="shared" si="9"/>
        <v>('86579f187c29485497d2818cd4df7430','930eb8b5b55345edb3ffa2789c61f312','f6ce08d0fd3311efa6eb960aa86a0a09',1),</v>
      </c>
    </row>
    <row r="266" spans="1:11" hidden="1" x14ac:dyDescent="0.3">
      <c r="A266">
        <v>15</v>
      </c>
      <c r="B266" t="s">
        <v>79</v>
      </c>
      <c r="C266" t="s">
        <v>68</v>
      </c>
      <c r="D266">
        <v>0</v>
      </c>
      <c r="F266" t="str">
        <f>INDEX(Matches!$C$2:$C$135,MATCH(Table1!A266,Matches!$B$2:$B$135,0))</f>
        <v>86579f187c29485497d2818cd4df7430</v>
      </c>
      <c r="G266" t="str">
        <f>INDEX(Players!$A$2:$A$49,MATCH(Table1!B266,Players!$C$2:$C$49,0))</f>
        <v>c12246b28d664ec3b7770583ac20c965</v>
      </c>
      <c r="H266" t="str">
        <f>INDEX(IDs!$B$6:$B$8,MATCH(Table1!C266,IDs!$A$6:$A$8,0))</f>
        <v>f6ce0919fd3311efa6eb960aa86a0a09</v>
      </c>
      <c r="I266">
        <f t="shared" si="8"/>
        <v>0</v>
      </c>
      <c r="K266" t="str">
        <f t="shared" si="9"/>
        <v>('86579f187c29485497d2818cd4df7430','c12246b28d664ec3b7770583ac20c965','f6ce0919fd3311efa6eb960aa86a0a09',0),</v>
      </c>
    </row>
    <row r="267" spans="1:11" hidden="1" x14ac:dyDescent="0.3">
      <c r="A267">
        <v>15</v>
      </c>
      <c r="B267" t="s">
        <v>79</v>
      </c>
      <c r="C267" t="s">
        <v>69</v>
      </c>
      <c r="D267">
        <v>0</v>
      </c>
      <c r="F267" t="str">
        <f>INDEX(Matches!$C$2:$C$135,MATCH(Table1!A267,Matches!$B$2:$B$135,0))</f>
        <v>86579f187c29485497d2818cd4df7430</v>
      </c>
      <c r="G267" t="str">
        <f>INDEX(Players!$A$2:$A$49,MATCH(Table1!B267,Players!$C$2:$C$49,0))</f>
        <v>c12246b28d664ec3b7770583ac20c965</v>
      </c>
      <c r="H267" t="str">
        <f>INDEX(IDs!$B$6:$B$8,MATCH(Table1!C267,IDs!$A$6:$A$8,0))</f>
        <v>f6ce092dfd3311efa6eb960aa86a0a09</v>
      </c>
      <c r="I267">
        <f t="shared" si="8"/>
        <v>0</v>
      </c>
      <c r="K267" t="str">
        <f t="shared" si="9"/>
        <v>('86579f187c29485497d2818cd4df7430','c12246b28d664ec3b7770583ac20c965','f6ce092dfd3311efa6eb960aa86a0a09',0),</v>
      </c>
    </row>
    <row r="268" spans="1:11" x14ac:dyDescent="0.3">
      <c r="A268">
        <v>15</v>
      </c>
      <c r="B268" t="s">
        <v>79</v>
      </c>
      <c r="C268" t="s">
        <v>118</v>
      </c>
      <c r="D268">
        <v>1</v>
      </c>
      <c r="F268" t="str">
        <f>INDEX(Matches!$C$2:$C$135,MATCH(Table1!A268,Matches!$B$2:$B$135,0))</f>
        <v>86579f187c29485497d2818cd4df7430</v>
      </c>
      <c r="G268" t="str">
        <f>INDEX(Players!$A$2:$A$49,MATCH(Table1!B268,Players!$C$2:$C$49,0))</f>
        <v>c12246b28d664ec3b7770583ac20c965</v>
      </c>
      <c r="H268" t="str">
        <f>INDEX(IDs!$B$6:$B$8,MATCH(Table1!C268,IDs!$A$6:$A$8,0))</f>
        <v>f6ce08d0fd3311efa6eb960aa86a0a09</v>
      </c>
      <c r="I268">
        <f t="shared" si="8"/>
        <v>1</v>
      </c>
      <c r="K268" t="str">
        <f t="shared" si="9"/>
        <v>('86579f187c29485497d2818cd4df7430','c12246b28d664ec3b7770583ac20c965','f6ce08d0fd3311efa6eb960aa86a0a09',1),</v>
      </c>
    </row>
    <row r="269" spans="1:11" x14ac:dyDescent="0.3">
      <c r="A269">
        <v>15</v>
      </c>
      <c r="B269" t="s">
        <v>85</v>
      </c>
      <c r="C269" t="s">
        <v>68</v>
      </c>
      <c r="D269">
        <v>4</v>
      </c>
      <c r="F269" t="str">
        <f>INDEX(Matches!$C$2:$C$135,MATCH(Table1!A269,Matches!$B$2:$B$135,0))</f>
        <v>86579f187c29485497d2818cd4df7430</v>
      </c>
      <c r="G269" t="str">
        <f>INDEX(Players!$A$2:$A$49,MATCH(Table1!B269,Players!$C$2:$C$49,0))</f>
        <v>40127536bdbc49b08785b65fccadd284</v>
      </c>
      <c r="H269" t="str">
        <f>INDEX(IDs!$B$6:$B$8,MATCH(Table1!C269,IDs!$A$6:$A$8,0))</f>
        <v>f6ce0919fd3311efa6eb960aa86a0a09</v>
      </c>
      <c r="I269">
        <f t="shared" si="8"/>
        <v>4</v>
      </c>
      <c r="K269" t="str">
        <f t="shared" si="9"/>
        <v>('86579f187c29485497d2818cd4df7430','40127536bdbc49b08785b65fccadd284','f6ce0919fd3311efa6eb960aa86a0a09',4),</v>
      </c>
    </row>
    <row r="270" spans="1:11" x14ac:dyDescent="0.3">
      <c r="A270">
        <v>15</v>
      </c>
      <c r="B270" t="s">
        <v>85</v>
      </c>
      <c r="C270" t="s">
        <v>69</v>
      </c>
      <c r="D270">
        <v>1</v>
      </c>
      <c r="F270" t="str">
        <f>INDEX(Matches!$C$2:$C$135,MATCH(Table1!A270,Matches!$B$2:$B$135,0))</f>
        <v>86579f187c29485497d2818cd4df7430</v>
      </c>
      <c r="G270" t="str">
        <f>INDEX(Players!$A$2:$A$49,MATCH(Table1!B270,Players!$C$2:$C$49,0))</f>
        <v>40127536bdbc49b08785b65fccadd284</v>
      </c>
      <c r="H270" t="str">
        <f>INDEX(IDs!$B$6:$B$8,MATCH(Table1!C270,IDs!$A$6:$A$8,0))</f>
        <v>f6ce092dfd3311efa6eb960aa86a0a09</v>
      </c>
      <c r="I270">
        <f t="shared" si="8"/>
        <v>1</v>
      </c>
      <c r="K270" t="str">
        <f t="shared" si="9"/>
        <v>('86579f187c29485497d2818cd4df7430','40127536bdbc49b08785b65fccadd284','f6ce092dfd3311efa6eb960aa86a0a09',1),</v>
      </c>
    </row>
    <row r="271" spans="1:11" x14ac:dyDescent="0.3">
      <c r="A271">
        <v>15</v>
      </c>
      <c r="B271" t="s">
        <v>85</v>
      </c>
      <c r="C271" t="s">
        <v>118</v>
      </c>
      <c r="D271">
        <v>1</v>
      </c>
      <c r="F271" t="str">
        <f>INDEX(Matches!$C$2:$C$135,MATCH(Table1!A271,Matches!$B$2:$B$135,0))</f>
        <v>86579f187c29485497d2818cd4df7430</v>
      </c>
      <c r="G271" t="str">
        <f>INDEX(Players!$A$2:$A$49,MATCH(Table1!B271,Players!$C$2:$C$49,0))</f>
        <v>40127536bdbc49b08785b65fccadd284</v>
      </c>
      <c r="H271" t="str">
        <f>INDEX(IDs!$B$6:$B$8,MATCH(Table1!C271,IDs!$A$6:$A$8,0))</f>
        <v>f6ce08d0fd3311efa6eb960aa86a0a09</v>
      </c>
      <c r="I271">
        <f t="shared" si="8"/>
        <v>1</v>
      </c>
      <c r="K271" t="str">
        <f t="shared" si="9"/>
        <v>('86579f187c29485497d2818cd4df7430','40127536bdbc49b08785b65fccadd284','f6ce08d0fd3311efa6eb960aa86a0a09',1),</v>
      </c>
    </row>
    <row r="272" spans="1:11" hidden="1" x14ac:dyDescent="0.3">
      <c r="A272">
        <v>15</v>
      </c>
      <c r="B272" t="s">
        <v>86</v>
      </c>
      <c r="C272" t="s">
        <v>68</v>
      </c>
      <c r="D272">
        <v>0</v>
      </c>
      <c r="F272" t="str">
        <f>INDEX(Matches!$C$2:$C$135,MATCH(Table1!A272,Matches!$B$2:$B$135,0))</f>
        <v>86579f187c29485497d2818cd4df7430</v>
      </c>
      <c r="G272" t="str">
        <f>INDEX(Players!$A$2:$A$49,MATCH(Table1!B272,Players!$C$2:$C$49,0))</f>
        <v>6a5c031fea7e4bcf935e98999959be8c</v>
      </c>
      <c r="H272" t="str">
        <f>INDEX(IDs!$B$6:$B$8,MATCH(Table1!C272,IDs!$A$6:$A$8,0))</f>
        <v>f6ce0919fd3311efa6eb960aa86a0a09</v>
      </c>
      <c r="I272">
        <f t="shared" si="8"/>
        <v>0</v>
      </c>
      <c r="K272" t="str">
        <f t="shared" si="9"/>
        <v>('86579f187c29485497d2818cd4df7430','6a5c031fea7e4bcf935e98999959be8c','f6ce0919fd3311efa6eb960aa86a0a09',0),</v>
      </c>
    </row>
    <row r="273" spans="1:11" hidden="1" x14ac:dyDescent="0.3">
      <c r="A273">
        <v>15</v>
      </c>
      <c r="B273" t="s">
        <v>86</v>
      </c>
      <c r="C273" t="s">
        <v>69</v>
      </c>
      <c r="D273">
        <v>0</v>
      </c>
      <c r="F273" t="str">
        <f>INDEX(Matches!$C$2:$C$135,MATCH(Table1!A273,Matches!$B$2:$B$135,0))</f>
        <v>86579f187c29485497d2818cd4df7430</v>
      </c>
      <c r="G273" t="str">
        <f>INDEX(Players!$A$2:$A$49,MATCH(Table1!B273,Players!$C$2:$C$49,0))</f>
        <v>6a5c031fea7e4bcf935e98999959be8c</v>
      </c>
      <c r="H273" t="str">
        <f>INDEX(IDs!$B$6:$B$8,MATCH(Table1!C273,IDs!$A$6:$A$8,0))</f>
        <v>f6ce092dfd3311efa6eb960aa86a0a09</v>
      </c>
      <c r="I273">
        <f t="shared" si="8"/>
        <v>0</v>
      </c>
      <c r="K273" t="str">
        <f t="shared" si="9"/>
        <v>('86579f187c29485497d2818cd4df7430','6a5c031fea7e4bcf935e98999959be8c','f6ce092dfd3311efa6eb960aa86a0a09',0),</v>
      </c>
    </row>
    <row r="274" spans="1:11" x14ac:dyDescent="0.3">
      <c r="A274">
        <v>15</v>
      </c>
      <c r="B274" t="s">
        <v>86</v>
      </c>
      <c r="C274" t="s">
        <v>118</v>
      </c>
      <c r="D274">
        <v>1</v>
      </c>
      <c r="F274" t="str">
        <f>INDEX(Matches!$C$2:$C$135,MATCH(Table1!A274,Matches!$B$2:$B$135,0))</f>
        <v>86579f187c29485497d2818cd4df7430</v>
      </c>
      <c r="G274" t="str">
        <f>INDEX(Players!$A$2:$A$49,MATCH(Table1!B274,Players!$C$2:$C$49,0))</f>
        <v>6a5c031fea7e4bcf935e98999959be8c</v>
      </c>
      <c r="H274" t="str">
        <f>INDEX(IDs!$B$6:$B$8,MATCH(Table1!C274,IDs!$A$6:$A$8,0))</f>
        <v>f6ce08d0fd3311efa6eb960aa86a0a09</v>
      </c>
      <c r="I274">
        <f t="shared" si="8"/>
        <v>1</v>
      </c>
      <c r="K274" t="str">
        <f t="shared" si="9"/>
        <v>('86579f187c29485497d2818cd4df7430','6a5c031fea7e4bcf935e98999959be8c','f6ce08d0fd3311efa6eb960aa86a0a09',1),</v>
      </c>
    </row>
    <row r="275" spans="1:11" x14ac:dyDescent="0.3">
      <c r="A275">
        <v>15</v>
      </c>
      <c r="B275" t="s">
        <v>87</v>
      </c>
      <c r="C275" t="s">
        <v>68</v>
      </c>
      <c r="D275">
        <v>2</v>
      </c>
      <c r="F275" t="str">
        <f>INDEX(Matches!$C$2:$C$135,MATCH(Table1!A275,Matches!$B$2:$B$135,0))</f>
        <v>86579f187c29485497d2818cd4df7430</v>
      </c>
      <c r="G275" t="str">
        <f>INDEX(Players!$A$2:$A$49,MATCH(Table1!B275,Players!$C$2:$C$49,0))</f>
        <v>1372c6ec7788481d9c5bbda7cb31bee2</v>
      </c>
      <c r="H275" t="str">
        <f>INDEX(IDs!$B$6:$B$8,MATCH(Table1!C275,IDs!$A$6:$A$8,0))</f>
        <v>f6ce0919fd3311efa6eb960aa86a0a09</v>
      </c>
      <c r="I275">
        <f t="shared" si="8"/>
        <v>2</v>
      </c>
      <c r="K275" t="str">
        <f t="shared" si="9"/>
        <v>('86579f187c29485497d2818cd4df7430','1372c6ec7788481d9c5bbda7cb31bee2','f6ce0919fd3311efa6eb960aa86a0a09',2),</v>
      </c>
    </row>
    <row r="276" spans="1:11" hidden="1" x14ac:dyDescent="0.3">
      <c r="A276">
        <v>15</v>
      </c>
      <c r="B276" t="s">
        <v>87</v>
      </c>
      <c r="C276" t="s">
        <v>69</v>
      </c>
      <c r="D276">
        <v>0</v>
      </c>
      <c r="F276" t="str">
        <f>INDEX(Matches!$C$2:$C$135,MATCH(Table1!A276,Matches!$B$2:$B$135,0))</f>
        <v>86579f187c29485497d2818cd4df7430</v>
      </c>
      <c r="G276" t="str">
        <f>INDEX(Players!$A$2:$A$49,MATCH(Table1!B276,Players!$C$2:$C$49,0))</f>
        <v>1372c6ec7788481d9c5bbda7cb31bee2</v>
      </c>
      <c r="H276" t="str">
        <f>INDEX(IDs!$B$6:$B$8,MATCH(Table1!C276,IDs!$A$6:$A$8,0))</f>
        <v>f6ce092dfd3311efa6eb960aa86a0a09</v>
      </c>
      <c r="I276">
        <f t="shared" si="8"/>
        <v>0</v>
      </c>
      <c r="K276" t="str">
        <f t="shared" si="9"/>
        <v>('86579f187c29485497d2818cd4df7430','1372c6ec7788481d9c5bbda7cb31bee2','f6ce092dfd3311efa6eb960aa86a0a09',0),</v>
      </c>
    </row>
    <row r="277" spans="1:11" x14ac:dyDescent="0.3">
      <c r="A277">
        <v>15</v>
      </c>
      <c r="B277" t="s">
        <v>87</v>
      </c>
      <c r="C277" t="s">
        <v>118</v>
      </c>
      <c r="D277">
        <v>1</v>
      </c>
      <c r="F277" t="str">
        <f>INDEX(Matches!$C$2:$C$135,MATCH(Table1!A277,Matches!$B$2:$B$135,0))</f>
        <v>86579f187c29485497d2818cd4df7430</v>
      </c>
      <c r="G277" t="str">
        <f>INDEX(Players!$A$2:$A$49,MATCH(Table1!B277,Players!$C$2:$C$49,0))</f>
        <v>1372c6ec7788481d9c5bbda7cb31bee2</v>
      </c>
      <c r="H277" t="str">
        <f>INDEX(IDs!$B$6:$B$8,MATCH(Table1!C277,IDs!$A$6:$A$8,0))</f>
        <v>f6ce08d0fd3311efa6eb960aa86a0a09</v>
      </c>
      <c r="I277">
        <f t="shared" si="8"/>
        <v>1</v>
      </c>
      <c r="K277" t="str">
        <f t="shared" si="9"/>
        <v>('86579f187c29485497d2818cd4df7430','1372c6ec7788481d9c5bbda7cb31bee2','f6ce08d0fd3311efa6eb960aa86a0a09',1),</v>
      </c>
    </row>
    <row r="278" spans="1:11" x14ac:dyDescent="0.3">
      <c r="A278">
        <v>15</v>
      </c>
      <c r="B278" t="s">
        <v>89</v>
      </c>
      <c r="C278" t="s">
        <v>68</v>
      </c>
      <c r="D278">
        <v>1</v>
      </c>
      <c r="F278" t="str">
        <f>INDEX(Matches!$C$2:$C$135,MATCH(Table1!A278,Matches!$B$2:$B$135,0))</f>
        <v>86579f187c29485497d2818cd4df7430</v>
      </c>
      <c r="G278" t="str">
        <f>INDEX(Players!$A$2:$A$49,MATCH(Table1!B278,Players!$C$2:$C$49,0))</f>
        <v>1c128358535e473b968f7746e6363ccf</v>
      </c>
      <c r="H278" t="str">
        <f>INDEX(IDs!$B$6:$B$8,MATCH(Table1!C278,IDs!$A$6:$A$8,0))</f>
        <v>f6ce0919fd3311efa6eb960aa86a0a09</v>
      </c>
      <c r="I278">
        <f t="shared" si="8"/>
        <v>1</v>
      </c>
      <c r="K278" t="str">
        <f t="shared" si="9"/>
        <v>('86579f187c29485497d2818cd4df7430','1c128358535e473b968f7746e6363ccf','f6ce0919fd3311efa6eb960aa86a0a09',1),</v>
      </c>
    </row>
    <row r="279" spans="1:11" hidden="1" x14ac:dyDescent="0.3">
      <c r="A279">
        <v>15</v>
      </c>
      <c r="B279" t="s">
        <v>89</v>
      </c>
      <c r="C279" t="s">
        <v>69</v>
      </c>
      <c r="D279">
        <v>0</v>
      </c>
      <c r="F279" t="str">
        <f>INDEX(Matches!$C$2:$C$135,MATCH(Table1!A279,Matches!$B$2:$B$135,0))</f>
        <v>86579f187c29485497d2818cd4df7430</v>
      </c>
      <c r="G279" t="str">
        <f>INDEX(Players!$A$2:$A$49,MATCH(Table1!B279,Players!$C$2:$C$49,0))</f>
        <v>1c128358535e473b968f7746e6363ccf</v>
      </c>
      <c r="H279" t="str">
        <f>INDEX(IDs!$B$6:$B$8,MATCH(Table1!C279,IDs!$A$6:$A$8,0))</f>
        <v>f6ce092dfd3311efa6eb960aa86a0a09</v>
      </c>
      <c r="I279">
        <f t="shared" si="8"/>
        <v>0</v>
      </c>
      <c r="K279" t="str">
        <f t="shared" si="9"/>
        <v>('86579f187c29485497d2818cd4df7430','1c128358535e473b968f7746e6363ccf','f6ce092dfd3311efa6eb960aa86a0a09',0),</v>
      </c>
    </row>
    <row r="280" spans="1:11" x14ac:dyDescent="0.3">
      <c r="A280">
        <v>15</v>
      </c>
      <c r="B280" t="s">
        <v>89</v>
      </c>
      <c r="C280" t="s">
        <v>118</v>
      </c>
      <c r="D280">
        <v>1</v>
      </c>
      <c r="F280" t="str">
        <f>INDEX(Matches!$C$2:$C$135,MATCH(Table1!A280,Matches!$B$2:$B$135,0))</f>
        <v>86579f187c29485497d2818cd4df7430</v>
      </c>
      <c r="G280" t="str">
        <f>INDEX(Players!$A$2:$A$49,MATCH(Table1!B280,Players!$C$2:$C$49,0))</f>
        <v>1c128358535e473b968f7746e6363ccf</v>
      </c>
      <c r="H280" t="str">
        <f>INDEX(IDs!$B$6:$B$8,MATCH(Table1!C280,IDs!$A$6:$A$8,0))</f>
        <v>f6ce08d0fd3311efa6eb960aa86a0a09</v>
      </c>
      <c r="I280">
        <f t="shared" si="8"/>
        <v>1</v>
      </c>
      <c r="K280" t="str">
        <f t="shared" si="9"/>
        <v>('86579f187c29485497d2818cd4df7430','1c128358535e473b968f7746e6363ccf','f6ce08d0fd3311efa6eb960aa86a0a09',1),</v>
      </c>
    </row>
    <row r="281" spans="1:11" hidden="1" x14ac:dyDescent="0.3">
      <c r="A281">
        <v>16</v>
      </c>
      <c r="B281" t="s">
        <v>70</v>
      </c>
      <c r="C281" t="s">
        <v>68</v>
      </c>
      <c r="D281">
        <v>0</v>
      </c>
      <c r="F281" t="str">
        <f>INDEX(Matches!$C$2:$C$135,MATCH(Table1!A281,Matches!$B$2:$B$135,0))</f>
        <v>5532ba9e465442bf9889da1414973eaf</v>
      </c>
      <c r="G281" t="str">
        <f>INDEX(Players!$A$2:$A$49,MATCH(Table1!B281,Players!$C$2:$C$49,0))</f>
        <v>e6d5cb25e36b400f91e78b0b42d20293</v>
      </c>
      <c r="H281" t="str">
        <f>INDEX(IDs!$B$6:$B$8,MATCH(Table1!C281,IDs!$A$6:$A$8,0))</f>
        <v>f6ce0919fd3311efa6eb960aa86a0a09</v>
      </c>
      <c r="I281">
        <f t="shared" si="8"/>
        <v>0</v>
      </c>
      <c r="K281" t="str">
        <f t="shared" si="9"/>
        <v>('5532ba9e465442bf9889da1414973eaf','e6d5cb25e36b400f91e78b0b42d20293','f6ce0919fd3311efa6eb960aa86a0a09',0),</v>
      </c>
    </row>
    <row r="282" spans="1:11" hidden="1" x14ac:dyDescent="0.3">
      <c r="A282">
        <v>16</v>
      </c>
      <c r="B282" t="s">
        <v>70</v>
      </c>
      <c r="C282" t="s">
        <v>69</v>
      </c>
      <c r="D282">
        <v>0</v>
      </c>
      <c r="F282" t="str">
        <f>INDEX(Matches!$C$2:$C$135,MATCH(Table1!A282,Matches!$B$2:$B$135,0))</f>
        <v>5532ba9e465442bf9889da1414973eaf</v>
      </c>
      <c r="G282" t="str">
        <f>INDEX(Players!$A$2:$A$49,MATCH(Table1!B282,Players!$C$2:$C$49,0))</f>
        <v>e6d5cb25e36b400f91e78b0b42d20293</v>
      </c>
      <c r="H282" t="str">
        <f>INDEX(IDs!$B$6:$B$8,MATCH(Table1!C282,IDs!$A$6:$A$8,0))</f>
        <v>f6ce092dfd3311efa6eb960aa86a0a09</v>
      </c>
      <c r="I282">
        <f t="shared" si="8"/>
        <v>0</v>
      </c>
      <c r="K282" t="str">
        <f t="shared" si="9"/>
        <v>('5532ba9e465442bf9889da1414973eaf','e6d5cb25e36b400f91e78b0b42d20293','f6ce092dfd3311efa6eb960aa86a0a09',0),</v>
      </c>
    </row>
    <row r="283" spans="1:11" x14ac:dyDescent="0.3">
      <c r="A283">
        <v>16</v>
      </c>
      <c r="B283" t="s">
        <v>70</v>
      </c>
      <c r="C283" t="s">
        <v>118</v>
      </c>
      <c r="D283">
        <v>1</v>
      </c>
      <c r="F283" t="str">
        <f>INDEX(Matches!$C$2:$C$135,MATCH(Table1!A283,Matches!$B$2:$B$135,0))</f>
        <v>5532ba9e465442bf9889da1414973eaf</v>
      </c>
      <c r="G283" t="str">
        <f>INDEX(Players!$A$2:$A$49,MATCH(Table1!B283,Players!$C$2:$C$49,0))</f>
        <v>e6d5cb25e36b400f91e78b0b42d20293</v>
      </c>
      <c r="H283" t="str">
        <f>INDEX(IDs!$B$6:$B$8,MATCH(Table1!C283,IDs!$A$6:$A$8,0))</f>
        <v>f6ce08d0fd3311efa6eb960aa86a0a09</v>
      </c>
      <c r="I283">
        <f t="shared" si="8"/>
        <v>1</v>
      </c>
      <c r="K283" t="str">
        <f t="shared" si="9"/>
        <v>('5532ba9e465442bf9889da1414973eaf','e6d5cb25e36b400f91e78b0b42d20293','f6ce08d0fd3311efa6eb960aa86a0a09',1),</v>
      </c>
    </row>
    <row r="284" spans="1:11" x14ac:dyDescent="0.3">
      <c r="A284">
        <v>16</v>
      </c>
      <c r="B284" t="s">
        <v>72</v>
      </c>
      <c r="C284" t="s">
        <v>68</v>
      </c>
      <c r="D284">
        <v>2</v>
      </c>
      <c r="F284" t="str">
        <f>INDEX(Matches!$C$2:$C$135,MATCH(Table1!A284,Matches!$B$2:$B$135,0))</f>
        <v>5532ba9e465442bf9889da1414973eaf</v>
      </c>
      <c r="G284" t="str">
        <f>INDEX(Players!$A$2:$A$49,MATCH(Table1!B284,Players!$C$2:$C$49,0))</f>
        <v>66b9c8251fad417bbd3ff93fcfa9ef61</v>
      </c>
      <c r="H284" t="str">
        <f>INDEX(IDs!$B$6:$B$8,MATCH(Table1!C284,IDs!$A$6:$A$8,0))</f>
        <v>f6ce0919fd3311efa6eb960aa86a0a09</v>
      </c>
      <c r="I284">
        <f t="shared" si="8"/>
        <v>2</v>
      </c>
      <c r="K284" t="str">
        <f t="shared" si="9"/>
        <v>('5532ba9e465442bf9889da1414973eaf','66b9c8251fad417bbd3ff93fcfa9ef61','f6ce0919fd3311efa6eb960aa86a0a09',2),</v>
      </c>
    </row>
    <row r="285" spans="1:11" hidden="1" x14ac:dyDescent="0.3">
      <c r="A285">
        <v>16</v>
      </c>
      <c r="B285" t="s">
        <v>72</v>
      </c>
      <c r="C285" t="s">
        <v>69</v>
      </c>
      <c r="D285">
        <v>0</v>
      </c>
      <c r="F285" t="str">
        <f>INDEX(Matches!$C$2:$C$135,MATCH(Table1!A285,Matches!$B$2:$B$135,0))</f>
        <v>5532ba9e465442bf9889da1414973eaf</v>
      </c>
      <c r="G285" t="str">
        <f>INDEX(Players!$A$2:$A$49,MATCH(Table1!B285,Players!$C$2:$C$49,0))</f>
        <v>66b9c8251fad417bbd3ff93fcfa9ef61</v>
      </c>
      <c r="H285" t="str">
        <f>INDEX(IDs!$B$6:$B$8,MATCH(Table1!C285,IDs!$A$6:$A$8,0))</f>
        <v>f6ce092dfd3311efa6eb960aa86a0a09</v>
      </c>
      <c r="I285">
        <f t="shared" si="8"/>
        <v>0</v>
      </c>
      <c r="K285" t="str">
        <f t="shared" si="9"/>
        <v>('5532ba9e465442bf9889da1414973eaf','66b9c8251fad417bbd3ff93fcfa9ef61','f6ce092dfd3311efa6eb960aa86a0a09',0),</v>
      </c>
    </row>
    <row r="286" spans="1:11" x14ac:dyDescent="0.3">
      <c r="A286">
        <v>16</v>
      </c>
      <c r="B286" t="s">
        <v>72</v>
      </c>
      <c r="C286" t="s">
        <v>118</v>
      </c>
      <c r="D286">
        <v>1</v>
      </c>
      <c r="F286" t="str">
        <f>INDEX(Matches!$C$2:$C$135,MATCH(Table1!A286,Matches!$B$2:$B$135,0))</f>
        <v>5532ba9e465442bf9889da1414973eaf</v>
      </c>
      <c r="G286" t="str">
        <f>INDEX(Players!$A$2:$A$49,MATCH(Table1!B286,Players!$C$2:$C$49,0))</f>
        <v>66b9c8251fad417bbd3ff93fcfa9ef61</v>
      </c>
      <c r="H286" t="str">
        <f>INDEX(IDs!$B$6:$B$8,MATCH(Table1!C286,IDs!$A$6:$A$8,0))</f>
        <v>f6ce08d0fd3311efa6eb960aa86a0a09</v>
      </c>
      <c r="I286">
        <f t="shared" si="8"/>
        <v>1</v>
      </c>
      <c r="K286" t="str">
        <f t="shared" si="9"/>
        <v>('5532ba9e465442bf9889da1414973eaf','66b9c8251fad417bbd3ff93fcfa9ef61','f6ce08d0fd3311efa6eb960aa86a0a09',1),</v>
      </c>
    </row>
    <row r="287" spans="1:11" x14ac:dyDescent="0.3">
      <c r="A287">
        <v>16</v>
      </c>
      <c r="B287" t="s">
        <v>74</v>
      </c>
      <c r="C287" t="s">
        <v>68</v>
      </c>
      <c r="D287">
        <v>3</v>
      </c>
      <c r="F287" t="str">
        <f>INDEX(Matches!$C$2:$C$135,MATCH(Table1!A287,Matches!$B$2:$B$135,0))</f>
        <v>5532ba9e465442bf9889da1414973eaf</v>
      </c>
      <c r="G287" t="str">
        <f>INDEX(Players!$A$2:$A$49,MATCH(Table1!B287,Players!$C$2:$C$49,0))</f>
        <v>da52bdaa4d3a487eb17ae1f3e566a948</v>
      </c>
      <c r="H287" t="str">
        <f>INDEX(IDs!$B$6:$B$8,MATCH(Table1!C287,IDs!$A$6:$A$8,0))</f>
        <v>f6ce0919fd3311efa6eb960aa86a0a09</v>
      </c>
      <c r="I287">
        <f t="shared" si="8"/>
        <v>3</v>
      </c>
      <c r="K287" t="str">
        <f t="shared" si="9"/>
        <v>('5532ba9e465442bf9889da1414973eaf','da52bdaa4d3a487eb17ae1f3e566a948','f6ce0919fd3311efa6eb960aa86a0a09',3),</v>
      </c>
    </row>
    <row r="288" spans="1:11" hidden="1" x14ac:dyDescent="0.3">
      <c r="A288">
        <v>16</v>
      </c>
      <c r="B288" t="s">
        <v>74</v>
      </c>
      <c r="C288" t="s">
        <v>69</v>
      </c>
      <c r="D288">
        <v>0</v>
      </c>
      <c r="F288" t="str">
        <f>INDEX(Matches!$C$2:$C$135,MATCH(Table1!A288,Matches!$B$2:$B$135,0))</f>
        <v>5532ba9e465442bf9889da1414973eaf</v>
      </c>
      <c r="G288" t="str">
        <f>INDEX(Players!$A$2:$A$49,MATCH(Table1!B288,Players!$C$2:$C$49,0))</f>
        <v>da52bdaa4d3a487eb17ae1f3e566a948</v>
      </c>
      <c r="H288" t="str">
        <f>INDEX(IDs!$B$6:$B$8,MATCH(Table1!C288,IDs!$A$6:$A$8,0))</f>
        <v>f6ce092dfd3311efa6eb960aa86a0a09</v>
      </c>
      <c r="I288">
        <f t="shared" si="8"/>
        <v>0</v>
      </c>
      <c r="K288" t="str">
        <f t="shared" si="9"/>
        <v>('5532ba9e465442bf9889da1414973eaf','da52bdaa4d3a487eb17ae1f3e566a948','f6ce092dfd3311efa6eb960aa86a0a09',0),</v>
      </c>
    </row>
    <row r="289" spans="1:11" x14ac:dyDescent="0.3">
      <c r="A289">
        <v>16</v>
      </c>
      <c r="B289" t="s">
        <v>74</v>
      </c>
      <c r="C289" t="s">
        <v>118</v>
      </c>
      <c r="D289">
        <v>1</v>
      </c>
      <c r="F289" t="str">
        <f>INDEX(Matches!$C$2:$C$135,MATCH(Table1!A289,Matches!$B$2:$B$135,0))</f>
        <v>5532ba9e465442bf9889da1414973eaf</v>
      </c>
      <c r="G289" t="str">
        <f>INDEX(Players!$A$2:$A$49,MATCH(Table1!B289,Players!$C$2:$C$49,0))</f>
        <v>da52bdaa4d3a487eb17ae1f3e566a948</v>
      </c>
      <c r="H289" t="str">
        <f>INDEX(IDs!$B$6:$B$8,MATCH(Table1!C289,IDs!$A$6:$A$8,0))</f>
        <v>f6ce08d0fd3311efa6eb960aa86a0a09</v>
      </c>
      <c r="I289">
        <f t="shared" si="8"/>
        <v>1</v>
      </c>
      <c r="K289" t="str">
        <f t="shared" si="9"/>
        <v>('5532ba9e465442bf9889da1414973eaf','da52bdaa4d3a487eb17ae1f3e566a948','f6ce08d0fd3311efa6eb960aa86a0a09',1),</v>
      </c>
    </row>
    <row r="290" spans="1:11" hidden="1" x14ac:dyDescent="0.3">
      <c r="A290">
        <v>16</v>
      </c>
      <c r="B290" t="s">
        <v>75</v>
      </c>
      <c r="C290" t="s">
        <v>68</v>
      </c>
      <c r="D290">
        <v>0</v>
      </c>
      <c r="F290" t="str">
        <f>INDEX(Matches!$C$2:$C$135,MATCH(Table1!A290,Matches!$B$2:$B$135,0))</f>
        <v>5532ba9e465442bf9889da1414973eaf</v>
      </c>
      <c r="G290" t="str">
        <f>INDEX(Players!$A$2:$A$49,MATCH(Table1!B290,Players!$C$2:$C$49,0))</f>
        <v>930eb8b5b55345edb3ffa2789c61f312</v>
      </c>
      <c r="H290" t="str">
        <f>INDEX(IDs!$B$6:$B$8,MATCH(Table1!C290,IDs!$A$6:$A$8,0))</f>
        <v>f6ce0919fd3311efa6eb960aa86a0a09</v>
      </c>
      <c r="I290">
        <f t="shared" si="8"/>
        <v>0</v>
      </c>
      <c r="K290" t="str">
        <f t="shared" si="9"/>
        <v>('5532ba9e465442bf9889da1414973eaf','930eb8b5b55345edb3ffa2789c61f312','f6ce0919fd3311efa6eb960aa86a0a09',0),</v>
      </c>
    </row>
    <row r="291" spans="1:11" hidden="1" x14ac:dyDescent="0.3">
      <c r="A291">
        <v>16</v>
      </c>
      <c r="B291" t="s">
        <v>75</v>
      </c>
      <c r="C291" t="s">
        <v>69</v>
      </c>
      <c r="D291">
        <v>0</v>
      </c>
      <c r="F291" t="str">
        <f>INDEX(Matches!$C$2:$C$135,MATCH(Table1!A291,Matches!$B$2:$B$135,0))</f>
        <v>5532ba9e465442bf9889da1414973eaf</v>
      </c>
      <c r="G291" t="str">
        <f>INDEX(Players!$A$2:$A$49,MATCH(Table1!B291,Players!$C$2:$C$49,0))</f>
        <v>930eb8b5b55345edb3ffa2789c61f312</v>
      </c>
      <c r="H291" t="str">
        <f>INDEX(IDs!$B$6:$B$8,MATCH(Table1!C291,IDs!$A$6:$A$8,0))</f>
        <v>f6ce092dfd3311efa6eb960aa86a0a09</v>
      </c>
      <c r="I291">
        <f t="shared" si="8"/>
        <v>0</v>
      </c>
      <c r="K291" t="str">
        <f t="shared" si="9"/>
        <v>('5532ba9e465442bf9889da1414973eaf','930eb8b5b55345edb3ffa2789c61f312','f6ce092dfd3311efa6eb960aa86a0a09',0),</v>
      </c>
    </row>
    <row r="292" spans="1:11" x14ac:dyDescent="0.3">
      <c r="A292">
        <v>16</v>
      </c>
      <c r="B292" t="s">
        <v>75</v>
      </c>
      <c r="C292" t="s">
        <v>118</v>
      </c>
      <c r="D292">
        <v>1</v>
      </c>
      <c r="F292" t="str">
        <f>INDEX(Matches!$C$2:$C$135,MATCH(Table1!A292,Matches!$B$2:$B$135,0))</f>
        <v>5532ba9e465442bf9889da1414973eaf</v>
      </c>
      <c r="G292" t="str">
        <f>INDEX(Players!$A$2:$A$49,MATCH(Table1!B292,Players!$C$2:$C$49,0))</f>
        <v>930eb8b5b55345edb3ffa2789c61f312</v>
      </c>
      <c r="H292" t="str">
        <f>INDEX(IDs!$B$6:$B$8,MATCH(Table1!C292,IDs!$A$6:$A$8,0))</f>
        <v>f6ce08d0fd3311efa6eb960aa86a0a09</v>
      </c>
      <c r="I292">
        <f t="shared" si="8"/>
        <v>1</v>
      </c>
      <c r="K292" t="str">
        <f t="shared" si="9"/>
        <v>('5532ba9e465442bf9889da1414973eaf','930eb8b5b55345edb3ffa2789c61f312','f6ce08d0fd3311efa6eb960aa86a0a09',1),</v>
      </c>
    </row>
    <row r="293" spans="1:11" hidden="1" x14ac:dyDescent="0.3">
      <c r="A293">
        <v>16</v>
      </c>
      <c r="B293" t="s">
        <v>81</v>
      </c>
      <c r="C293" t="s">
        <v>68</v>
      </c>
      <c r="D293">
        <v>0</v>
      </c>
      <c r="F293" t="str">
        <f>INDEX(Matches!$C$2:$C$135,MATCH(Table1!A293,Matches!$B$2:$B$135,0))</f>
        <v>5532ba9e465442bf9889da1414973eaf</v>
      </c>
      <c r="G293" t="str">
        <f>INDEX(Players!$A$2:$A$49,MATCH(Table1!B293,Players!$C$2:$C$49,0))</f>
        <v>e1621a5c21f244968ccfd5485706bbc9</v>
      </c>
      <c r="H293" t="str">
        <f>INDEX(IDs!$B$6:$B$8,MATCH(Table1!C293,IDs!$A$6:$A$8,0))</f>
        <v>f6ce0919fd3311efa6eb960aa86a0a09</v>
      </c>
      <c r="I293">
        <f t="shared" si="8"/>
        <v>0</v>
      </c>
      <c r="K293" t="str">
        <f t="shared" si="9"/>
        <v>('5532ba9e465442bf9889da1414973eaf','e1621a5c21f244968ccfd5485706bbc9','f6ce0919fd3311efa6eb960aa86a0a09',0),</v>
      </c>
    </row>
    <row r="294" spans="1:11" hidden="1" x14ac:dyDescent="0.3">
      <c r="A294">
        <v>16</v>
      </c>
      <c r="B294" t="s">
        <v>81</v>
      </c>
      <c r="C294" t="s">
        <v>69</v>
      </c>
      <c r="D294">
        <v>0</v>
      </c>
      <c r="F294" t="str">
        <f>INDEX(Matches!$C$2:$C$135,MATCH(Table1!A294,Matches!$B$2:$B$135,0))</f>
        <v>5532ba9e465442bf9889da1414973eaf</v>
      </c>
      <c r="G294" t="str">
        <f>INDEX(Players!$A$2:$A$49,MATCH(Table1!B294,Players!$C$2:$C$49,0))</f>
        <v>e1621a5c21f244968ccfd5485706bbc9</v>
      </c>
      <c r="H294" t="str">
        <f>INDEX(IDs!$B$6:$B$8,MATCH(Table1!C294,IDs!$A$6:$A$8,0))</f>
        <v>f6ce092dfd3311efa6eb960aa86a0a09</v>
      </c>
      <c r="I294">
        <f t="shared" si="8"/>
        <v>0</v>
      </c>
      <c r="K294" t="str">
        <f t="shared" si="9"/>
        <v>('5532ba9e465442bf9889da1414973eaf','e1621a5c21f244968ccfd5485706bbc9','f6ce092dfd3311efa6eb960aa86a0a09',0),</v>
      </c>
    </row>
    <row r="295" spans="1:11" x14ac:dyDescent="0.3">
      <c r="A295">
        <v>16</v>
      </c>
      <c r="B295" t="s">
        <v>81</v>
      </c>
      <c r="C295" t="s">
        <v>118</v>
      </c>
      <c r="D295">
        <v>1</v>
      </c>
      <c r="F295" t="str">
        <f>INDEX(Matches!$C$2:$C$135,MATCH(Table1!A295,Matches!$B$2:$B$135,0))</f>
        <v>5532ba9e465442bf9889da1414973eaf</v>
      </c>
      <c r="G295" t="str">
        <f>INDEX(Players!$A$2:$A$49,MATCH(Table1!B295,Players!$C$2:$C$49,0))</f>
        <v>e1621a5c21f244968ccfd5485706bbc9</v>
      </c>
      <c r="H295" t="str">
        <f>INDEX(IDs!$B$6:$B$8,MATCH(Table1!C295,IDs!$A$6:$A$8,0))</f>
        <v>f6ce08d0fd3311efa6eb960aa86a0a09</v>
      </c>
      <c r="I295">
        <f t="shared" si="8"/>
        <v>1</v>
      </c>
      <c r="K295" t="str">
        <f t="shared" si="9"/>
        <v>('5532ba9e465442bf9889da1414973eaf','e1621a5c21f244968ccfd5485706bbc9','f6ce08d0fd3311efa6eb960aa86a0a09',1),</v>
      </c>
    </row>
    <row r="296" spans="1:11" hidden="1" x14ac:dyDescent="0.3">
      <c r="A296">
        <v>16</v>
      </c>
      <c r="B296" t="s">
        <v>86</v>
      </c>
      <c r="C296" t="s">
        <v>68</v>
      </c>
      <c r="D296">
        <v>0</v>
      </c>
      <c r="F296" t="str">
        <f>INDEX(Matches!$C$2:$C$135,MATCH(Table1!A296,Matches!$B$2:$B$135,0))</f>
        <v>5532ba9e465442bf9889da1414973eaf</v>
      </c>
      <c r="G296" t="str">
        <f>INDEX(Players!$A$2:$A$49,MATCH(Table1!B296,Players!$C$2:$C$49,0))</f>
        <v>6a5c031fea7e4bcf935e98999959be8c</v>
      </c>
      <c r="H296" t="str">
        <f>INDEX(IDs!$B$6:$B$8,MATCH(Table1!C296,IDs!$A$6:$A$8,0))</f>
        <v>f6ce0919fd3311efa6eb960aa86a0a09</v>
      </c>
      <c r="I296">
        <f t="shared" si="8"/>
        <v>0</v>
      </c>
      <c r="K296" t="str">
        <f t="shared" si="9"/>
        <v>('5532ba9e465442bf9889da1414973eaf','6a5c031fea7e4bcf935e98999959be8c','f6ce0919fd3311efa6eb960aa86a0a09',0),</v>
      </c>
    </row>
    <row r="297" spans="1:11" hidden="1" x14ac:dyDescent="0.3">
      <c r="A297">
        <v>16</v>
      </c>
      <c r="B297" t="s">
        <v>86</v>
      </c>
      <c r="C297" t="s">
        <v>69</v>
      </c>
      <c r="D297">
        <v>0</v>
      </c>
      <c r="F297" t="str">
        <f>INDEX(Matches!$C$2:$C$135,MATCH(Table1!A297,Matches!$B$2:$B$135,0))</f>
        <v>5532ba9e465442bf9889da1414973eaf</v>
      </c>
      <c r="G297" t="str">
        <f>INDEX(Players!$A$2:$A$49,MATCH(Table1!B297,Players!$C$2:$C$49,0))</f>
        <v>6a5c031fea7e4bcf935e98999959be8c</v>
      </c>
      <c r="H297" t="str">
        <f>INDEX(IDs!$B$6:$B$8,MATCH(Table1!C297,IDs!$A$6:$A$8,0))</f>
        <v>f6ce092dfd3311efa6eb960aa86a0a09</v>
      </c>
      <c r="I297">
        <f t="shared" si="8"/>
        <v>0</v>
      </c>
      <c r="K297" t="str">
        <f t="shared" si="9"/>
        <v>('5532ba9e465442bf9889da1414973eaf','6a5c031fea7e4bcf935e98999959be8c','f6ce092dfd3311efa6eb960aa86a0a09',0),</v>
      </c>
    </row>
    <row r="298" spans="1:11" x14ac:dyDescent="0.3">
      <c r="A298">
        <v>16</v>
      </c>
      <c r="B298" t="s">
        <v>86</v>
      </c>
      <c r="C298" t="s">
        <v>118</v>
      </c>
      <c r="D298">
        <v>1</v>
      </c>
      <c r="F298" t="str">
        <f>INDEX(Matches!$C$2:$C$135,MATCH(Table1!A298,Matches!$B$2:$B$135,0))</f>
        <v>5532ba9e465442bf9889da1414973eaf</v>
      </c>
      <c r="G298" t="str">
        <f>INDEX(Players!$A$2:$A$49,MATCH(Table1!B298,Players!$C$2:$C$49,0))</f>
        <v>6a5c031fea7e4bcf935e98999959be8c</v>
      </c>
      <c r="H298" t="str">
        <f>INDEX(IDs!$B$6:$B$8,MATCH(Table1!C298,IDs!$A$6:$A$8,0))</f>
        <v>f6ce08d0fd3311efa6eb960aa86a0a09</v>
      </c>
      <c r="I298">
        <f t="shared" si="8"/>
        <v>1</v>
      </c>
      <c r="K298" t="str">
        <f t="shared" si="9"/>
        <v>('5532ba9e465442bf9889da1414973eaf','6a5c031fea7e4bcf935e98999959be8c','f6ce08d0fd3311efa6eb960aa86a0a09',1),</v>
      </c>
    </row>
    <row r="299" spans="1:11" hidden="1" x14ac:dyDescent="0.3">
      <c r="A299">
        <v>17</v>
      </c>
      <c r="B299" t="s">
        <v>70</v>
      </c>
      <c r="C299" t="s">
        <v>68</v>
      </c>
      <c r="D299">
        <v>0</v>
      </c>
      <c r="F299" t="str">
        <f>INDEX(Matches!$C$2:$C$135,MATCH(Table1!A299,Matches!$B$2:$B$135,0))</f>
        <v>aad5963a31ef43d28978cb082383447d</v>
      </c>
      <c r="G299" t="str">
        <f>INDEX(Players!$A$2:$A$49,MATCH(Table1!B299,Players!$C$2:$C$49,0))</f>
        <v>e6d5cb25e36b400f91e78b0b42d20293</v>
      </c>
      <c r="H299" t="str">
        <f>INDEX(IDs!$B$6:$B$8,MATCH(Table1!C299,IDs!$A$6:$A$8,0))</f>
        <v>f6ce0919fd3311efa6eb960aa86a0a09</v>
      </c>
      <c r="I299">
        <f t="shared" si="8"/>
        <v>0</v>
      </c>
      <c r="K299" t="str">
        <f t="shared" si="9"/>
        <v>('aad5963a31ef43d28978cb082383447d','e6d5cb25e36b400f91e78b0b42d20293','f6ce0919fd3311efa6eb960aa86a0a09',0),</v>
      </c>
    </row>
    <row r="300" spans="1:11" hidden="1" x14ac:dyDescent="0.3">
      <c r="A300">
        <v>17</v>
      </c>
      <c r="B300" t="s">
        <v>70</v>
      </c>
      <c r="C300" t="s">
        <v>69</v>
      </c>
      <c r="D300">
        <v>0</v>
      </c>
      <c r="F300" t="str">
        <f>INDEX(Matches!$C$2:$C$135,MATCH(Table1!A300,Matches!$B$2:$B$135,0))</f>
        <v>aad5963a31ef43d28978cb082383447d</v>
      </c>
      <c r="G300" t="str">
        <f>INDEX(Players!$A$2:$A$49,MATCH(Table1!B300,Players!$C$2:$C$49,0))</f>
        <v>e6d5cb25e36b400f91e78b0b42d20293</v>
      </c>
      <c r="H300" t="str">
        <f>INDEX(IDs!$B$6:$B$8,MATCH(Table1!C300,IDs!$A$6:$A$8,0))</f>
        <v>f6ce092dfd3311efa6eb960aa86a0a09</v>
      </c>
      <c r="I300">
        <f t="shared" si="8"/>
        <v>0</v>
      </c>
      <c r="K300" t="str">
        <f t="shared" si="9"/>
        <v>('aad5963a31ef43d28978cb082383447d','e6d5cb25e36b400f91e78b0b42d20293','f6ce092dfd3311efa6eb960aa86a0a09',0),</v>
      </c>
    </row>
    <row r="301" spans="1:11" x14ac:dyDescent="0.3">
      <c r="A301">
        <v>17</v>
      </c>
      <c r="B301" t="s">
        <v>70</v>
      </c>
      <c r="C301" t="s">
        <v>118</v>
      </c>
      <c r="D301">
        <v>1</v>
      </c>
      <c r="F301" t="str">
        <f>INDEX(Matches!$C$2:$C$135,MATCH(Table1!A301,Matches!$B$2:$B$135,0))</f>
        <v>aad5963a31ef43d28978cb082383447d</v>
      </c>
      <c r="G301" t="str">
        <f>INDEX(Players!$A$2:$A$49,MATCH(Table1!B301,Players!$C$2:$C$49,0))</f>
        <v>e6d5cb25e36b400f91e78b0b42d20293</v>
      </c>
      <c r="H301" t="str">
        <f>INDEX(IDs!$B$6:$B$8,MATCH(Table1!C301,IDs!$A$6:$A$8,0))</f>
        <v>f6ce08d0fd3311efa6eb960aa86a0a09</v>
      </c>
      <c r="I301">
        <f t="shared" si="8"/>
        <v>1</v>
      </c>
      <c r="K301" t="str">
        <f t="shared" si="9"/>
        <v>('aad5963a31ef43d28978cb082383447d','e6d5cb25e36b400f91e78b0b42d20293','f6ce08d0fd3311efa6eb960aa86a0a09',1),</v>
      </c>
    </row>
    <row r="302" spans="1:11" x14ac:dyDescent="0.3">
      <c r="A302">
        <v>17</v>
      </c>
      <c r="B302" t="s">
        <v>71</v>
      </c>
      <c r="C302" t="s">
        <v>68</v>
      </c>
      <c r="D302">
        <v>1</v>
      </c>
      <c r="F302" t="str">
        <f>INDEX(Matches!$C$2:$C$135,MATCH(Table1!A302,Matches!$B$2:$B$135,0))</f>
        <v>aad5963a31ef43d28978cb082383447d</v>
      </c>
      <c r="G302" t="str">
        <f>INDEX(Players!$A$2:$A$49,MATCH(Table1!B302,Players!$C$2:$C$49,0))</f>
        <v>49ee2bf374b94897889023fd18820eb3</v>
      </c>
      <c r="H302" t="str">
        <f>INDEX(IDs!$B$6:$B$8,MATCH(Table1!C302,IDs!$A$6:$A$8,0))</f>
        <v>f6ce0919fd3311efa6eb960aa86a0a09</v>
      </c>
      <c r="I302">
        <f t="shared" si="8"/>
        <v>1</v>
      </c>
      <c r="K302" t="str">
        <f t="shared" si="9"/>
        <v>('aad5963a31ef43d28978cb082383447d','49ee2bf374b94897889023fd18820eb3','f6ce0919fd3311efa6eb960aa86a0a09',1),</v>
      </c>
    </row>
    <row r="303" spans="1:11" hidden="1" x14ac:dyDescent="0.3">
      <c r="A303">
        <v>17</v>
      </c>
      <c r="B303" t="s">
        <v>71</v>
      </c>
      <c r="C303" t="s">
        <v>69</v>
      </c>
      <c r="D303">
        <v>0</v>
      </c>
      <c r="F303" t="str">
        <f>INDEX(Matches!$C$2:$C$135,MATCH(Table1!A303,Matches!$B$2:$B$135,0))</f>
        <v>aad5963a31ef43d28978cb082383447d</v>
      </c>
      <c r="G303" t="str">
        <f>INDEX(Players!$A$2:$A$49,MATCH(Table1!B303,Players!$C$2:$C$49,0))</f>
        <v>49ee2bf374b94897889023fd18820eb3</v>
      </c>
      <c r="H303" t="str">
        <f>INDEX(IDs!$B$6:$B$8,MATCH(Table1!C303,IDs!$A$6:$A$8,0))</f>
        <v>f6ce092dfd3311efa6eb960aa86a0a09</v>
      </c>
      <c r="I303">
        <f t="shared" si="8"/>
        <v>0</v>
      </c>
      <c r="K303" t="str">
        <f t="shared" si="9"/>
        <v>('aad5963a31ef43d28978cb082383447d','49ee2bf374b94897889023fd18820eb3','f6ce092dfd3311efa6eb960aa86a0a09',0),</v>
      </c>
    </row>
    <row r="304" spans="1:11" x14ac:dyDescent="0.3">
      <c r="A304">
        <v>17</v>
      </c>
      <c r="B304" t="s">
        <v>71</v>
      </c>
      <c r="C304" t="s">
        <v>118</v>
      </c>
      <c r="D304">
        <v>1</v>
      </c>
      <c r="F304" t="str">
        <f>INDEX(Matches!$C$2:$C$135,MATCH(Table1!A304,Matches!$B$2:$B$135,0))</f>
        <v>aad5963a31ef43d28978cb082383447d</v>
      </c>
      <c r="G304" t="str">
        <f>INDEX(Players!$A$2:$A$49,MATCH(Table1!B304,Players!$C$2:$C$49,0))</f>
        <v>49ee2bf374b94897889023fd18820eb3</v>
      </c>
      <c r="H304" t="str">
        <f>INDEX(IDs!$B$6:$B$8,MATCH(Table1!C304,IDs!$A$6:$A$8,0))</f>
        <v>f6ce08d0fd3311efa6eb960aa86a0a09</v>
      </c>
      <c r="I304">
        <f t="shared" si="8"/>
        <v>1</v>
      </c>
      <c r="K304" t="str">
        <f t="shared" si="9"/>
        <v>('aad5963a31ef43d28978cb082383447d','49ee2bf374b94897889023fd18820eb3','f6ce08d0fd3311efa6eb960aa86a0a09',1),</v>
      </c>
    </row>
    <row r="305" spans="1:11" x14ac:dyDescent="0.3">
      <c r="A305">
        <v>17</v>
      </c>
      <c r="B305" t="s">
        <v>72</v>
      </c>
      <c r="C305" t="s">
        <v>68</v>
      </c>
      <c r="D305">
        <v>4</v>
      </c>
      <c r="F305" t="str">
        <f>INDEX(Matches!$C$2:$C$135,MATCH(Table1!A305,Matches!$B$2:$B$135,0))</f>
        <v>aad5963a31ef43d28978cb082383447d</v>
      </c>
      <c r="G305" t="str">
        <f>INDEX(Players!$A$2:$A$49,MATCH(Table1!B305,Players!$C$2:$C$49,0))</f>
        <v>66b9c8251fad417bbd3ff93fcfa9ef61</v>
      </c>
      <c r="H305" t="str">
        <f>INDEX(IDs!$B$6:$B$8,MATCH(Table1!C305,IDs!$A$6:$A$8,0))</f>
        <v>f6ce0919fd3311efa6eb960aa86a0a09</v>
      </c>
      <c r="I305">
        <f t="shared" si="8"/>
        <v>4</v>
      </c>
      <c r="K305" t="str">
        <f t="shared" si="9"/>
        <v>('aad5963a31ef43d28978cb082383447d','66b9c8251fad417bbd3ff93fcfa9ef61','f6ce0919fd3311efa6eb960aa86a0a09',4),</v>
      </c>
    </row>
    <row r="306" spans="1:11" hidden="1" x14ac:dyDescent="0.3">
      <c r="A306">
        <v>17</v>
      </c>
      <c r="B306" t="s">
        <v>72</v>
      </c>
      <c r="C306" t="s">
        <v>69</v>
      </c>
      <c r="D306">
        <v>0</v>
      </c>
      <c r="F306" t="str">
        <f>INDEX(Matches!$C$2:$C$135,MATCH(Table1!A306,Matches!$B$2:$B$135,0))</f>
        <v>aad5963a31ef43d28978cb082383447d</v>
      </c>
      <c r="G306" t="str">
        <f>INDEX(Players!$A$2:$A$49,MATCH(Table1!B306,Players!$C$2:$C$49,0))</f>
        <v>66b9c8251fad417bbd3ff93fcfa9ef61</v>
      </c>
      <c r="H306" t="str">
        <f>INDEX(IDs!$B$6:$B$8,MATCH(Table1!C306,IDs!$A$6:$A$8,0))</f>
        <v>f6ce092dfd3311efa6eb960aa86a0a09</v>
      </c>
      <c r="I306">
        <f t="shared" si="8"/>
        <v>0</v>
      </c>
      <c r="K306" t="str">
        <f t="shared" si="9"/>
        <v>('aad5963a31ef43d28978cb082383447d','66b9c8251fad417bbd3ff93fcfa9ef61','f6ce092dfd3311efa6eb960aa86a0a09',0),</v>
      </c>
    </row>
    <row r="307" spans="1:11" x14ac:dyDescent="0.3">
      <c r="A307">
        <v>17</v>
      </c>
      <c r="B307" t="s">
        <v>72</v>
      </c>
      <c r="C307" t="s">
        <v>118</v>
      </c>
      <c r="D307">
        <v>1</v>
      </c>
      <c r="F307" t="str">
        <f>INDEX(Matches!$C$2:$C$135,MATCH(Table1!A307,Matches!$B$2:$B$135,0))</f>
        <v>aad5963a31ef43d28978cb082383447d</v>
      </c>
      <c r="G307" t="str">
        <f>INDEX(Players!$A$2:$A$49,MATCH(Table1!B307,Players!$C$2:$C$49,0))</f>
        <v>66b9c8251fad417bbd3ff93fcfa9ef61</v>
      </c>
      <c r="H307" t="str">
        <f>INDEX(IDs!$B$6:$B$8,MATCH(Table1!C307,IDs!$A$6:$A$8,0))</f>
        <v>f6ce08d0fd3311efa6eb960aa86a0a09</v>
      </c>
      <c r="I307">
        <f t="shared" si="8"/>
        <v>1</v>
      </c>
      <c r="K307" t="str">
        <f t="shared" si="9"/>
        <v>('aad5963a31ef43d28978cb082383447d','66b9c8251fad417bbd3ff93fcfa9ef61','f6ce08d0fd3311efa6eb960aa86a0a09',1),</v>
      </c>
    </row>
    <row r="308" spans="1:11" x14ac:dyDescent="0.3">
      <c r="A308">
        <v>17</v>
      </c>
      <c r="B308" t="s">
        <v>76</v>
      </c>
      <c r="C308" t="s">
        <v>68</v>
      </c>
      <c r="D308">
        <v>3</v>
      </c>
      <c r="F308" t="str">
        <f>INDEX(Matches!$C$2:$C$135,MATCH(Table1!A308,Matches!$B$2:$B$135,0))</f>
        <v>aad5963a31ef43d28978cb082383447d</v>
      </c>
      <c r="G308" t="str">
        <f>INDEX(Players!$A$2:$A$49,MATCH(Table1!B308,Players!$C$2:$C$49,0))</f>
        <v>480483c22bb8472dbee66af5bf246006</v>
      </c>
      <c r="H308" t="str">
        <f>INDEX(IDs!$B$6:$B$8,MATCH(Table1!C308,IDs!$A$6:$A$8,0))</f>
        <v>f6ce0919fd3311efa6eb960aa86a0a09</v>
      </c>
      <c r="I308">
        <f t="shared" si="8"/>
        <v>3</v>
      </c>
      <c r="K308" t="str">
        <f t="shared" si="9"/>
        <v>('aad5963a31ef43d28978cb082383447d','480483c22bb8472dbee66af5bf246006','f6ce0919fd3311efa6eb960aa86a0a09',3),</v>
      </c>
    </row>
    <row r="309" spans="1:11" hidden="1" x14ac:dyDescent="0.3">
      <c r="A309">
        <v>17</v>
      </c>
      <c r="B309" t="s">
        <v>76</v>
      </c>
      <c r="C309" t="s">
        <v>69</v>
      </c>
      <c r="D309">
        <v>0</v>
      </c>
      <c r="F309" t="str">
        <f>INDEX(Matches!$C$2:$C$135,MATCH(Table1!A309,Matches!$B$2:$B$135,0))</f>
        <v>aad5963a31ef43d28978cb082383447d</v>
      </c>
      <c r="G309" t="str">
        <f>INDEX(Players!$A$2:$A$49,MATCH(Table1!B309,Players!$C$2:$C$49,0))</f>
        <v>480483c22bb8472dbee66af5bf246006</v>
      </c>
      <c r="H309" t="str">
        <f>INDEX(IDs!$B$6:$B$8,MATCH(Table1!C309,IDs!$A$6:$A$8,0))</f>
        <v>f6ce092dfd3311efa6eb960aa86a0a09</v>
      </c>
      <c r="I309">
        <f t="shared" si="8"/>
        <v>0</v>
      </c>
      <c r="K309" t="str">
        <f t="shared" si="9"/>
        <v>('aad5963a31ef43d28978cb082383447d','480483c22bb8472dbee66af5bf246006','f6ce092dfd3311efa6eb960aa86a0a09',0),</v>
      </c>
    </row>
    <row r="310" spans="1:11" x14ac:dyDescent="0.3">
      <c r="A310">
        <v>17</v>
      </c>
      <c r="B310" t="s">
        <v>76</v>
      </c>
      <c r="C310" t="s">
        <v>118</v>
      </c>
      <c r="D310">
        <v>1</v>
      </c>
      <c r="F310" t="str">
        <f>INDEX(Matches!$C$2:$C$135,MATCH(Table1!A310,Matches!$B$2:$B$135,0))</f>
        <v>aad5963a31ef43d28978cb082383447d</v>
      </c>
      <c r="G310" t="str">
        <f>INDEX(Players!$A$2:$A$49,MATCH(Table1!B310,Players!$C$2:$C$49,0))</f>
        <v>480483c22bb8472dbee66af5bf246006</v>
      </c>
      <c r="H310" t="str">
        <f>INDEX(IDs!$B$6:$B$8,MATCH(Table1!C310,IDs!$A$6:$A$8,0))</f>
        <v>f6ce08d0fd3311efa6eb960aa86a0a09</v>
      </c>
      <c r="I310">
        <f t="shared" si="8"/>
        <v>1</v>
      </c>
      <c r="K310" t="str">
        <f t="shared" si="9"/>
        <v>('aad5963a31ef43d28978cb082383447d','480483c22bb8472dbee66af5bf246006','f6ce08d0fd3311efa6eb960aa86a0a09',1),</v>
      </c>
    </row>
    <row r="311" spans="1:11" x14ac:dyDescent="0.3">
      <c r="A311">
        <v>17</v>
      </c>
      <c r="B311" t="s">
        <v>82</v>
      </c>
      <c r="C311" t="s">
        <v>68</v>
      </c>
      <c r="D311">
        <v>1</v>
      </c>
      <c r="F311" t="str">
        <f>INDEX(Matches!$C$2:$C$135,MATCH(Table1!A311,Matches!$B$2:$B$135,0))</f>
        <v>aad5963a31ef43d28978cb082383447d</v>
      </c>
      <c r="G311" t="str">
        <f>INDEX(Players!$A$2:$A$49,MATCH(Table1!B311,Players!$C$2:$C$49,0))</f>
        <v>cbd5f1550f6642db8dffe5514611a4cd</v>
      </c>
      <c r="H311" t="str">
        <f>INDEX(IDs!$B$6:$B$8,MATCH(Table1!C311,IDs!$A$6:$A$8,0))</f>
        <v>f6ce0919fd3311efa6eb960aa86a0a09</v>
      </c>
      <c r="I311">
        <f t="shared" si="8"/>
        <v>1</v>
      </c>
      <c r="K311" t="str">
        <f t="shared" si="9"/>
        <v>('aad5963a31ef43d28978cb082383447d','cbd5f1550f6642db8dffe5514611a4cd','f6ce0919fd3311efa6eb960aa86a0a09',1),</v>
      </c>
    </row>
    <row r="312" spans="1:11" hidden="1" x14ac:dyDescent="0.3">
      <c r="A312">
        <v>17</v>
      </c>
      <c r="B312" t="s">
        <v>82</v>
      </c>
      <c r="C312" t="s">
        <v>69</v>
      </c>
      <c r="D312">
        <v>0</v>
      </c>
      <c r="F312" t="str">
        <f>INDEX(Matches!$C$2:$C$135,MATCH(Table1!A312,Matches!$B$2:$B$135,0))</f>
        <v>aad5963a31ef43d28978cb082383447d</v>
      </c>
      <c r="G312" t="str">
        <f>INDEX(Players!$A$2:$A$49,MATCH(Table1!B312,Players!$C$2:$C$49,0))</f>
        <v>cbd5f1550f6642db8dffe5514611a4cd</v>
      </c>
      <c r="H312" t="str">
        <f>INDEX(IDs!$B$6:$B$8,MATCH(Table1!C312,IDs!$A$6:$A$8,0))</f>
        <v>f6ce092dfd3311efa6eb960aa86a0a09</v>
      </c>
      <c r="I312">
        <f t="shared" si="8"/>
        <v>0</v>
      </c>
      <c r="K312" t="str">
        <f t="shared" si="9"/>
        <v>('aad5963a31ef43d28978cb082383447d','cbd5f1550f6642db8dffe5514611a4cd','f6ce092dfd3311efa6eb960aa86a0a09',0),</v>
      </c>
    </row>
    <row r="313" spans="1:11" x14ac:dyDescent="0.3">
      <c r="A313">
        <v>17</v>
      </c>
      <c r="B313" t="s">
        <v>82</v>
      </c>
      <c r="C313" t="s">
        <v>118</v>
      </c>
      <c r="D313">
        <v>1</v>
      </c>
      <c r="F313" t="str">
        <f>INDEX(Matches!$C$2:$C$135,MATCH(Table1!A313,Matches!$B$2:$B$135,0))</f>
        <v>aad5963a31ef43d28978cb082383447d</v>
      </c>
      <c r="G313" t="str">
        <f>INDEX(Players!$A$2:$A$49,MATCH(Table1!B313,Players!$C$2:$C$49,0))</f>
        <v>cbd5f1550f6642db8dffe5514611a4cd</v>
      </c>
      <c r="H313" t="str">
        <f>INDEX(IDs!$B$6:$B$8,MATCH(Table1!C313,IDs!$A$6:$A$8,0))</f>
        <v>f6ce08d0fd3311efa6eb960aa86a0a09</v>
      </c>
      <c r="I313">
        <f t="shared" si="8"/>
        <v>1</v>
      </c>
      <c r="K313" t="str">
        <f t="shared" si="9"/>
        <v>('aad5963a31ef43d28978cb082383447d','cbd5f1550f6642db8dffe5514611a4cd','f6ce08d0fd3311efa6eb960aa86a0a09',1),</v>
      </c>
    </row>
    <row r="314" spans="1:11" x14ac:dyDescent="0.3">
      <c r="A314">
        <v>17</v>
      </c>
      <c r="B314" t="s">
        <v>85</v>
      </c>
      <c r="C314" t="s">
        <v>68</v>
      </c>
      <c r="D314">
        <v>4</v>
      </c>
      <c r="F314" t="str">
        <f>INDEX(Matches!$C$2:$C$135,MATCH(Table1!A314,Matches!$B$2:$B$135,0))</f>
        <v>aad5963a31ef43d28978cb082383447d</v>
      </c>
      <c r="G314" t="str">
        <f>INDEX(Players!$A$2:$A$49,MATCH(Table1!B314,Players!$C$2:$C$49,0))</f>
        <v>40127536bdbc49b08785b65fccadd284</v>
      </c>
      <c r="H314" t="str">
        <f>INDEX(IDs!$B$6:$B$8,MATCH(Table1!C314,IDs!$A$6:$A$8,0))</f>
        <v>f6ce0919fd3311efa6eb960aa86a0a09</v>
      </c>
      <c r="I314">
        <f t="shared" si="8"/>
        <v>4</v>
      </c>
      <c r="K314" t="str">
        <f t="shared" si="9"/>
        <v>('aad5963a31ef43d28978cb082383447d','40127536bdbc49b08785b65fccadd284','f6ce0919fd3311efa6eb960aa86a0a09',4),</v>
      </c>
    </row>
    <row r="315" spans="1:11" x14ac:dyDescent="0.3">
      <c r="A315">
        <v>17</v>
      </c>
      <c r="B315" t="s">
        <v>85</v>
      </c>
      <c r="C315" t="s">
        <v>69</v>
      </c>
      <c r="D315">
        <v>1</v>
      </c>
      <c r="F315" t="str">
        <f>INDEX(Matches!$C$2:$C$135,MATCH(Table1!A315,Matches!$B$2:$B$135,0))</f>
        <v>aad5963a31ef43d28978cb082383447d</v>
      </c>
      <c r="G315" t="str">
        <f>INDEX(Players!$A$2:$A$49,MATCH(Table1!B315,Players!$C$2:$C$49,0))</f>
        <v>40127536bdbc49b08785b65fccadd284</v>
      </c>
      <c r="H315" t="str">
        <f>INDEX(IDs!$B$6:$B$8,MATCH(Table1!C315,IDs!$A$6:$A$8,0))</f>
        <v>f6ce092dfd3311efa6eb960aa86a0a09</v>
      </c>
      <c r="I315">
        <f t="shared" si="8"/>
        <v>1</v>
      </c>
      <c r="K315" t="str">
        <f t="shared" si="9"/>
        <v>('aad5963a31ef43d28978cb082383447d','40127536bdbc49b08785b65fccadd284','f6ce092dfd3311efa6eb960aa86a0a09',1),</v>
      </c>
    </row>
    <row r="316" spans="1:11" x14ac:dyDescent="0.3">
      <c r="A316">
        <v>17</v>
      </c>
      <c r="B316" t="s">
        <v>85</v>
      </c>
      <c r="C316" t="s">
        <v>118</v>
      </c>
      <c r="D316">
        <v>1</v>
      </c>
      <c r="F316" t="str">
        <f>INDEX(Matches!$C$2:$C$135,MATCH(Table1!A316,Matches!$B$2:$B$135,0))</f>
        <v>aad5963a31ef43d28978cb082383447d</v>
      </c>
      <c r="G316" t="str">
        <f>INDEX(Players!$A$2:$A$49,MATCH(Table1!B316,Players!$C$2:$C$49,0))</f>
        <v>40127536bdbc49b08785b65fccadd284</v>
      </c>
      <c r="H316" t="str">
        <f>INDEX(IDs!$B$6:$B$8,MATCH(Table1!C316,IDs!$A$6:$A$8,0))</f>
        <v>f6ce08d0fd3311efa6eb960aa86a0a09</v>
      </c>
      <c r="I316">
        <f t="shared" si="8"/>
        <v>1</v>
      </c>
      <c r="K316" t="str">
        <f t="shared" si="9"/>
        <v>('aad5963a31ef43d28978cb082383447d','40127536bdbc49b08785b65fccadd284','f6ce08d0fd3311efa6eb960aa86a0a09',1),</v>
      </c>
    </row>
    <row r="317" spans="1:11" hidden="1" x14ac:dyDescent="0.3">
      <c r="A317">
        <v>17</v>
      </c>
      <c r="B317" t="s">
        <v>86</v>
      </c>
      <c r="C317" t="s">
        <v>68</v>
      </c>
      <c r="D317">
        <v>0</v>
      </c>
      <c r="F317" t="str">
        <f>INDEX(Matches!$C$2:$C$135,MATCH(Table1!A317,Matches!$B$2:$B$135,0))</f>
        <v>aad5963a31ef43d28978cb082383447d</v>
      </c>
      <c r="G317" t="str">
        <f>INDEX(Players!$A$2:$A$49,MATCH(Table1!B317,Players!$C$2:$C$49,0))</f>
        <v>6a5c031fea7e4bcf935e98999959be8c</v>
      </c>
      <c r="H317" t="str">
        <f>INDEX(IDs!$B$6:$B$8,MATCH(Table1!C317,IDs!$A$6:$A$8,0))</f>
        <v>f6ce0919fd3311efa6eb960aa86a0a09</v>
      </c>
      <c r="I317">
        <f t="shared" si="8"/>
        <v>0</v>
      </c>
      <c r="K317" t="str">
        <f t="shared" si="9"/>
        <v>('aad5963a31ef43d28978cb082383447d','6a5c031fea7e4bcf935e98999959be8c','f6ce0919fd3311efa6eb960aa86a0a09',0),</v>
      </c>
    </row>
    <row r="318" spans="1:11" hidden="1" x14ac:dyDescent="0.3">
      <c r="A318">
        <v>17</v>
      </c>
      <c r="B318" t="s">
        <v>86</v>
      </c>
      <c r="C318" t="s">
        <v>69</v>
      </c>
      <c r="D318">
        <v>0</v>
      </c>
      <c r="F318" t="str">
        <f>INDEX(Matches!$C$2:$C$135,MATCH(Table1!A318,Matches!$B$2:$B$135,0))</f>
        <v>aad5963a31ef43d28978cb082383447d</v>
      </c>
      <c r="G318" t="str">
        <f>INDEX(Players!$A$2:$A$49,MATCH(Table1!B318,Players!$C$2:$C$49,0))</f>
        <v>6a5c031fea7e4bcf935e98999959be8c</v>
      </c>
      <c r="H318" t="str">
        <f>INDEX(IDs!$B$6:$B$8,MATCH(Table1!C318,IDs!$A$6:$A$8,0))</f>
        <v>f6ce092dfd3311efa6eb960aa86a0a09</v>
      </c>
      <c r="I318">
        <f t="shared" si="8"/>
        <v>0</v>
      </c>
      <c r="K318" t="str">
        <f t="shared" si="9"/>
        <v>('aad5963a31ef43d28978cb082383447d','6a5c031fea7e4bcf935e98999959be8c','f6ce092dfd3311efa6eb960aa86a0a09',0),</v>
      </c>
    </row>
    <row r="319" spans="1:11" x14ac:dyDescent="0.3">
      <c r="A319">
        <v>17</v>
      </c>
      <c r="B319" t="s">
        <v>86</v>
      </c>
      <c r="C319" t="s">
        <v>118</v>
      </c>
      <c r="D319">
        <v>1</v>
      </c>
      <c r="F319" t="str">
        <f>INDEX(Matches!$C$2:$C$135,MATCH(Table1!A319,Matches!$B$2:$B$135,0))</f>
        <v>aad5963a31ef43d28978cb082383447d</v>
      </c>
      <c r="G319" t="str">
        <f>INDEX(Players!$A$2:$A$49,MATCH(Table1!B319,Players!$C$2:$C$49,0))</f>
        <v>6a5c031fea7e4bcf935e98999959be8c</v>
      </c>
      <c r="H319" t="str">
        <f>INDEX(IDs!$B$6:$B$8,MATCH(Table1!C319,IDs!$A$6:$A$8,0))</f>
        <v>f6ce08d0fd3311efa6eb960aa86a0a09</v>
      </c>
      <c r="I319">
        <f t="shared" si="8"/>
        <v>1</v>
      </c>
      <c r="K319" t="str">
        <f t="shared" si="9"/>
        <v>('aad5963a31ef43d28978cb082383447d','6a5c031fea7e4bcf935e98999959be8c','f6ce08d0fd3311efa6eb960aa86a0a09',1),</v>
      </c>
    </row>
    <row r="320" spans="1:11" hidden="1" x14ac:dyDescent="0.3">
      <c r="A320">
        <v>18</v>
      </c>
      <c r="B320" t="s">
        <v>70</v>
      </c>
      <c r="C320" t="s">
        <v>68</v>
      </c>
      <c r="D320">
        <v>0</v>
      </c>
      <c r="F320" t="str">
        <f>INDEX(Matches!$C$2:$C$135,MATCH(Table1!A320,Matches!$B$2:$B$135,0))</f>
        <v>0e48b954dd9c42d6832ba310f26d3232</v>
      </c>
      <c r="G320" t="str">
        <f>INDEX(Players!$A$2:$A$49,MATCH(Table1!B320,Players!$C$2:$C$49,0))</f>
        <v>e6d5cb25e36b400f91e78b0b42d20293</v>
      </c>
      <c r="H320" t="str">
        <f>INDEX(IDs!$B$6:$B$8,MATCH(Table1!C320,IDs!$A$6:$A$8,0))</f>
        <v>f6ce0919fd3311efa6eb960aa86a0a09</v>
      </c>
      <c r="I320">
        <f t="shared" si="8"/>
        <v>0</v>
      </c>
      <c r="K320" t="str">
        <f t="shared" si="9"/>
        <v>('0e48b954dd9c42d6832ba310f26d3232','e6d5cb25e36b400f91e78b0b42d20293','f6ce0919fd3311efa6eb960aa86a0a09',0),</v>
      </c>
    </row>
    <row r="321" spans="1:11" hidden="1" x14ac:dyDescent="0.3">
      <c r="A321">
        <v>18</v>
      </c>
      <c r="B321" t="s">
        <v>70</v>
      </c>
      <c r="C321" t="s">
        <v>69</v>
      </c>
      <c r="D321">
        <v>0</v>
      </c>
      <c r="F321" t="str">
        <f>INDEX(Matches!$C$2:$C$135,MATCH(Table1!A321,Matches!$B$2:$B$135,0))</f>
        <v>0e48b954dd9c42d6832ba310f26d3232</v>
      </c>
      <c r="G321" t="str">
        <f>INDEX(Players!$A$2:$A$49,MATCH(Table1!B321,Players!$C$2:$C$49,0))</f>
        <v>e6d5cb25e36b400f91e78b0b42d20293</v>
      </c>
      <c r="H321" t="str">
        <f>INDEX(IDs!$B$6:$B$8,MATCH(Table1!C321,IDs!$A$6:$A$8,0))</f>
        <v>f6ce092dfd3311efa6eb960aa86a0a09</v>
      </c>
      <c r="I321">
        <f t="shared" si="8"/>
        <v>0</v>
      </c>
      <c r="K321" t="str">
        <f t="shared" si="9"/>
        <v>('0e48b954dd9c42d6832ba310f26d3232','e6d5cb25e36b400f91e78b0b42d20293','f6ce092dfd3311efa6eb960aa86a0a09',0),</v>
      </c>
    </row>
    <row r="322" spans="1:11" x14ac:dyDescent="0.3">
      <c r="A322">
        <v>18</v>
      </c>
      <c r="B322" t="s">
        <v>70</v>
      </c>
      <c r="C322" t="s">
        <v>118</v>
      </c>
      <c r="D322">
        <v>1</v>
      </c>
      <c r="F322" t="str">
        <f>INDEX(Matches!$C$2:$C$135,MATCH(Table1!A322,Matches!$B$2:$B$135,0))</f>
        <v>0e48b954dd9c42d6832ba310f26d3232</v>
      </c>
      <c r="G322" t="str">
        <f>INDEX(Players!$A$2:$A$49,MATCH(Table1!B322,Players!$C$2:$C$49,0))</f>
        <v>e6d5cb25e36b400f91e78b0b42d20293</v>
      </c>
      <c r="H322" t="str">
        <f>INDEX(IDs!$B$6:$B$8,MATCH(Table1!C322,IDs!$A$6:$A$8,0))</f>
        <v>f6ce08d0fd3311efa6eb960aa86a0a09</v>
      </c>
      <c r="I322">
        <f t="shared" si="8"/>
        <v>1</v>
      </c>
      <c r="K322" t="str">
        <f t="shared" si="9"/>
        <v>('0e48b954dd9c42d6832ba310f26d3232','e6d5cb25e36b400f91e78b0b42d20293','f6ce08d0fd3311efa6eb960aa86a0a09',1),</v>
      </c>
    </row>
    <row r="323" spans="1:11" x14ac:dyDescent="0.3">
      <c r="A323">
        <v>18</v>
      </c>
      <c r="B323" t="s">
        <v>72</v>
      </c>
      <c r="C323" t="s">
        <v>68</v>
      </c>
      <c r="D323">
        <v>5</v>
      </c>
      <c r="F323" t="str">
        <f>INDEX(Matches!$C$2:$C$135,MATCH(Table1!A323,Matches!$B$2:$B$135,0))</f>
        <v>0e48b954dd9c42d6832ba310f26d3232</v>
      </c>
      <c r="G323" t="str">
        <f>INDEX(Players!$A$2:$A$49,MATCH(Table1!B323,Players!$C$2:$C$49,0))</f>
        <v>66b9c8251fad417bbd3ff93fcfa9ef61</v>
      </c>
      <c r="H323" t="str">
        <f>INDEX(IDs!$B$6:$B$8,MATCH(Table1!C323,IDs!$A$6:$A$8,0))</f>
        <v>f6ce0919fd3311efa6eb960aa86a0a09</v>
      </c>
      <c r="I323">
        <f t="shared" ref="I323:I386" si="10">D323</f>
        <v>5</v>
      </c>
      <c r="K323" t="str">
        <f t="shared" si="9"/>
        <v>('0e48b954dd9c42d6832ba310f26d3232','66b9c8251fad417bbd3ff93fcfa9ef61','f6ce0919fd3311efa6eb960aa86a0a09',5),</v>
      </c>
    </row>
    <row r="324" spans="1:11" x14ac:dyDescent="0.3">
      <c r="A324">
        <v>18</v>
      </c>
      <c r="B324" t="s">
        <v>72</v>
      </c>
      <c r="C324" t="s">
        <v>69</v>
      </c>
      <c r="D324">
        <v>1</v>
      </c>
      <c r="F324" t="str">
        <f>INDEX(Matches!$C$2:$C$135,MATCH(Table1!A324,Matches!$B$2:$B$135,0))</f>
        <v>0e48b954dd9c42d6832ba310f26d3232</v>
      </c>
      <c r="G324" t="str">
        <f>INDEX(Players!$A$2:$A$49,MATCH(Table1!B324,Players!$C$2:$C$49,0))</f>
        <v>66b9c8251fad417bbd3ff93fcfa9ef61</v>
      </c>
      <c r="H324" t="str">
        <f>INDEX(IDs!$B$6:$B$8,MATCH(Table1!C324,IDs!$A$6:$A$8,0))</f>
        <v>f6ce092dfd3311efa6eb960aa86a0a09</v>
      </c>
      <c r="I324">
        <f t="shared" si="10"/>
        <v>1</v>
      </c>
      <c r="K324" t="str">
        <f t="shared" si="9"/>
        <v>('0e48b954dd9c42d6832ba310f26d3232','66b9c8251fad417bbd3ff93fcfa9ef61','f6ce092dfd3311efa6eb960aa86a0a09',1),</v>
      </c>
    </row>
    <row r="325" spans="1:11" x14ac:dyDescent="0.3">
      <c r="A325">
        <v>18</v>
      </c>
      <c r="B325" t="s">
        <v>72</v>
      </c>
      <c r="C325" t="s">
        <v>118</v>
      </c>
      <c r="D325">
        <v>1</v>
      </c>
      <c r="F325" t="str">
        <f>INDEX(Matches!$C$2:$C$135,MATCH(Table1!A325,Matches!$B$2:$B$135,0))</f>
        <v>0e48b954dd9c42d6832ba310f26d3232</v>
      </c>
      <c r="G325" t="str">
        <f>INDEX(Players!$A$2:$A$49,MATCH(Table1!B325,Players!$C$2:$C$49,0))</f>
        <v>66b9c8251fad417bbd3ff93fcfa9ef61</v>
      </c>
      <c r="H325" t="str">
        <f>INDEX(IDs!$B$6:$B$8,MATCH(Table1!C325,IDs!$A$6:$A$8,0))</f>
        <v>f6ce08d0fd3311efa6eb960aa86a0a09</v>
      </c>
      <c r="I325">
        <f t="shared" si="10"/>
        <v>1</v>
      </c>
      <c r="K325" t="str">
        <f t="shared" ref="K325:K388" si="11">"('"&amp;F325&amp;"','"&amp;G325&amp;"','"&amp;H325&amp;"',"&amp;I325&amp;"),"</f>
        <v>('0e48b954dd9c42d6832ba310f26d3232','66b9c8251fad417bbd3ff93fcfa9ef61','f6ce08d0fd3311efa6eb960aa86a0a09',1),</v>
      </c>
    </row>
    <row r="326" spans="1:11" x14ac:dyDescent="0.3">
      <c r="A326">
        <v>18</v>
      </c>
      <c r="B326" t="s">
        <v>74</v>
      </c>
      <c r="C326" t="s">
        <v>68</v>
      </c>
      <c r="D326">
        <v>2</v>
      </c>
      <c r="F326" t="str">
        <f>INDEX(Matches!$C$2:$C$135,MATCH(Table1!A326,Matches!$B$2:$B$135,0))</f>
        <v>0e48b954dd9c42d6832ba310f26d3232</v>
      </c>
      <c r="G326" t="str">
        <f>INDEX(Players!$A$2:$A$49,MATCH(Table1!B326,Players!$C$2:$C$49,0))</f>
        <v>da52bdaa4d3a487eb17ae1f3e566a948</v>
      </c>
      <c r="H326" t="str">
        <f>INDEX(IDs!$B$6:$B$8,MATCH(Table1!C326,IDs!$A$6:$A$8,0))</f>
        <v>f6ce0919fd3311efa6eb960aa86a0a09</v>
      </c>
      <c r="I326">
        <f t="shared" si="10"/>
        <v>2</v>
      </c>
      <c r="K326" t="str">
        <f t="shared" si="11"/>
        <v>('0e48b954dd9c42d6832ba310f26d3232','da52bdaa4d3a487eb17ae1f3e566a948','f6ce0919fd3311efa6eb960aa86a0a09',2),</v>
      </c>
    </row>
    <row r="327" spans="1:11" hidden="1" x14ac:dyDescent="0.3">
      <c r="A327">
        <v>18</v>
      </c>
      <c r="B327" t="s">
        <v>74</v>
      </c>
      <c r="C327" t="s">
        <v>69</v>
      </c>
      <c r="D327">
        <v>0</v>
      </c>
      <c r="F327" t="str">
        <f>INDEX(Matches!$C$2:$C$135,MATCH(Table1!A327,Matches!$B$2:$B$135,0))</f>
        <v>0e48b954dd9c42d6832ba310f26d3232</v>
      </c>
      <c r="G327" t="str">
        <f>INDEX(Players!$A$2:$A$49,MATCH(Table1!B327,Players!$C$2:$C$49,0))</f>
        <v>da52bdaa4d3a487eb17ae1f3e566a948</v>
      </c>
      <c r="H327" t="str">
        <f>INDEX(IDs!$B$6:$B$8,MATCH(Table1!C327,IDs!$A$6:$A$8,0))</f>
        <v>f6ce092dfd3311efa6eb960aa86a0a09</v>
      </c>
      <c r="I327">
        <f t="shared" si="10"/>
        <v>0</v>
      </c>
      <c r="K327" t="str">
        <f t="shared" si="11"/>
        <v>('0e48b954dd9c42d6832ba310f26d3232','da52bdaa4d3a487eb17ae1f3e566a948','f6ce092dfd3311efa6eb960aa86a0a09',0),</v>
      </c>
    </row>
    <row r="328" spans="1:11" x14ac:dyDescent="0.3">
      <c r="A328">
        <v>18</v>
      </c>
      <c r="B328" t="s">
        <v>74</v>
      </c>
      <c r="C328" t="s">
        <v>118</v>
      </c>
      <c r="D328">
        <v>1</v>
      </c>
      <c r="F328" t="str">
        <f>INDEX(Matches!$C$2:$C$135,MATCH(Table1!A328,Matches!$B$2:$B$135,0))</f>
        <v>0e48b954dd9c42d6832ba310f26d3232</v>
      </c>
      <c r="G328" t="str">
        <f>INDEX(Players!$A$2:$A$49,MATCH(Table1!B328,Players!$C$2:$C$49,0))</f>
        <v>da52bdaa4d3a487eb17ae1f3e566a948</v>
      </c>
      <c r="H328" t="str">
        <f>INDEX(IDs!$B$6:$B$8,MATCH(Table1!C328,IDs!$A$6:$A$8,0))</f>
        <v>f6ce08d0fd3311efa6eb960aa86a0a09</v>
      </c>
      <c r="I328">
        <f t="shared" si="10"/>
        <v>1</v>
      </c>
      <c r="K328" t="str">
        <f t="shared" si="11"/>
        <v>('0e48b954dd9c42d6832ba310f26d3232','da52bdaa4d3a487eb17ae1f3e566a948','f6ce08d0fd3311efa6eb960aa86a0a09',1),</v>
      </c>
    </row>
    <row r="329" spans="1:11" x14ac:dyDescent="0.3">
      <c r="A329">
        <v>18</v>
      </c>
      <c r="B329" t="s">
        <v>76</v>
      </c>
      <c r="C329" t="s">
        <v>68</v>
      </c>
      <c r="D329">
        <v>5</v>
      </c>
      <c r="F329" t="str">
        <f>INDEX(Matches!$C$2:$C$135,MATCH(Table1!A329,Matches!$B$2:$B$135,0))</f>
        <v>0e48b954dd9c42d6832ba310f26d3232</v>
      </c>
      <c r="G329" t="str">
        <f>INDEX(Players!$A$2:$A$49,MATCH(Table1!B329,Players!$C$2:$C$49,0))</f>
        <v>480483c22bb8472dbee66af5bf246006</v>
      </c>
      <c r="H329" t="str">
        <f>INDEX(IDs!$B$6:$B$8,MATCH(Table1!C329,IDs!$A$6:$A$8,0))</f>
        <v>f6ce0919fd3311efa6eb960aa86a0a09</v>
      </c>
      <c r="I329">
        <f t="shared" si="10"/>
        <v>5</v>
      </c>
      <c r="K329" t="str">
        <f t="shared" si="11"/>
        <v>('0e48b954dd9c42d6832ba310f26d3232','480483c22bb8472dbee66af5bf246006','f6ce0919fd3311efa6eb960aa86a0a09',5),</v>
      </c>
    </row>
    <row r="330" spans="1:11" hidden="1" x14ac:dyDescent="0.3">
      <c r="A330">
        <v>18</v>
      </c>
      <c r="B330" t="s">
        <v>76</v>
      </c>
      <c r="C330" t="s">
        <v>69</v>
      </c>
      <c r="D330">
        <v>0</v>
      </c>
      <c r="F330" t="str">
        <f>INDEX(Matches!$C$2:$C$135,MATCH(Table1!A330,Matches!$B$2:$B$135,0))</f>
        <v>0e48b954dd9c42d6832ba310f26d3232</v>
      </c>
      <c r="G330" t="str">
        <f>INDEX(Players!$A$2:$A$49,MATCH(Table1!B330,Players!$C$2:$C$49,0))</f>
        <v>480483c22bb8472dbee66af5bf246006</v>
      </c>
      <c r="H330" t="str">
        <f>INDEX(IDs!$B$6:$B$8,MATCH(Table1!C330,IDs!$A$6:$A$8,0))</f>
        <v>f6ce092dfd3311efa6eb960aa86a0a09</v>
      </c>
      <c r="I330">
        <f t="shared" si="10"/>
        <v>0</v>
      </c>
      <c r="K330" t="str">
        <f t="shared" si="11"/>
        <v>('0e48b954dd9c42d6832ba310f26d3232','480483c22bb8472dbee66af5bf246006','f6ce092dfd3311efa6eb960aa86a0a09',0),</v>
      </c>
    </row>
    <row r="331" spans="1:11" x14ac:dyDescent="0.3">
      <c r="A331">
        <v>18</v>
      </c>
      <c r="B331" t="s">
        <v>76</v>
      </c>
      <c r="C331" t="s">
        <v>118</v>
      </c>
      <c r="D331">
        <v>1</v>
      </c>
      <c r="F331" t="str">
        <f>INDEX(Matches!$C$2:$C$135,MATCH(Table1!A331,Matches!$B$2:$B$135,0))</f>
        <v>0e48b954dd9c42d6832ba310f26d3232</v>
      </c>
      <c r="G331" t="str">
        <f>INDEX(Players!$A$2:$A$49,MATCH(Table1!B331,Players!$C$2:$C$49,0))</f>
        <v>480483c22bb8472dbee66af5bf246006</v>
      </c>
      <c r="H331" t="str">
        <f>INDEX(IDs!$B$6:$B$8,MATCH(Table1!C331,IDs!$A$6:$A$8,0))</f>
        <v>f6ce08d0fd3311efa6eb960aa86a0a09</v>
      </c>
      <c r="I331">
        <f t="shared" si="10"/>
        <v>1</v>
      </c>
      <c r="K331" t="str">
        <f t="shared" si="11"/>
        <v>('0e48b954dd9c42d6832ba310f26d3232','480483c22bb8472dbee66af5bf246006','f6ce08d0fd3311efa6eb960aa86a0a09',1),</v>
      </c>
    </row>
    <row r="332" spans="1:11" x14ac:dyDescent="0.3">
      <c r="A332">
        <v>18</v>
      </c>
      <c r="B332" t="s">
        <v>78</v>
      </c>
      <c r="C332" t="s">
        <v>68</v>
      </c>
      <c r="D332">
        <v>1</v>
      </c>
      <c r="F332" t="str">
        <f>INDEX(Matches!$C$2:$C$135,MATCH(Table1!A332,Matches!$B$2:$B$135,0))</f>
        <v>0e48b954dd9c42d6832ba310f26d3232</v>
      </c>
      <c r="G332" t="str">
        <f>INDEX(Players!$A$2:$A$49,MATCH(Table1!B332,Players!$C$2:$C$49,0))</f>
        <v>16b68bed59bb4817a3ecc1f5d0d50670</v>
      </c>
      <c r="H332" t="str">
        <f>INDEX(IDs!$B$6:$B$8,MATCH(Table1!C332,IDs!$A$6:$A$8,0))</f>
        <v>f6ce0919fd3311efa6eb960aa86a0a09</v>
      </c>
      <c r="I332">
        <f t="shared" si="10"/>
        <v>1</v>
      </c>
      <c r="K332" t="str">
        <f t="shared" si="11"/>
        <v>('0e48b954dd9c42d6832ba310f26d3232','16b68bed59bb4817a3ecc1f5d0d50670','f6ce0919fd3311efa6eb960aa86a0a09',1),</v>
      </c>
    </row>
    <row r="333" spans="1:11" hidden="1" x14ac:dyDescent="0.3">
      <c r="A333">
        <v>18</v>
      </c>
      <c r="B333" t="s">
        <v>78</v>
      </c>
      <c r="C333" t="s">
        <v>69</v>
      </c>
      <c r="D333">
        <v>0</v>
      </c>
      <c r="F333" t="str">
        <f>INDEX(Matches!$C$2:$C$135,MATCH(Table1!A333,Matches!$B$2:$B$135,0))</f>
        <v>0e48b954dd9c42d6832ba310f26d3232</v>
      </c>
      <c r="G333" t="str">
        <f>INDEX(Players!$A$2:$A$49,MATCH(Table1!B333,Players!$C$2:$C$49,0))</f>
        <v>16b68bed59bb4817a3ecc1f5d0d50670</v>
      </c>
      <c r="H333" t="str">
        <f>INDEX(IDs!$B$6:$B$8,MATCH(Table1!C333,IDs!$A$6:$A$8,0))</f>
        <v>f6ce092dfd3311efa6eb960aa86a0a09</v>
      </c>
      <c r="I333">
        <f t="shared" si="10"/>
        <v>0</v>
      </c>
      <c r="K333" t="str">
        <f t="shared" si="11"/>
        <v>('0e48b954dd9c42d6832ba310f26d3232','16b68bed59bb4817a3ecc1f5d0d50670','f6ce092dfd3311efa6eb960aa86a0a09',0),</v>
      </c>
    </row>
    <row r="334" spans="1:11" x14ac:dyDescent="0.3">
      <c r="A334">
        <v>18</v>
      </c>
      <c r="B334" t="s">
        <v>78</v>
      </c>
      <c r="C334" t="s">
        <v>118</v>
      </c>
      <c r="D334">
        <v>1</v>
      </c>
      <c r="F334" t="str">
        <f>INDEX(Matches!$C$2:$C$135,MATCH(Table1!A334,Matches!$B$2:$B$135,0))</f>
        <v>0e48b954dd9c42d6832ba310f26d3232</v>
      </c>
      <c r="G334" t="str">
        <f>INDEX(Players!$A$2:$A$49,MATCH(Table1!B334,Players!$C$2:$C$49,0))</f>
        <v>16b68bed59bb4817a3ecc1f5d0d50670</v>
      </c>
      <c r="H334" t="str">
        <f>INDEX(IDs!$B$6:$B$8,MATCH(Table1!C334,IDs!$A$6:$A$8,0))</f>
        <v>f6ce08d0fd3311efa6eb960aa86a0a09</v>
      </c>
      <c r="I334">
        <f t="shared" si="10"/>
        <v>1</v>
      </c>
      <c r="K334" t="str">
        <f t="shared" si="11"/>
        <v>('0e48b954dd9c42d6832ba310f26d3232','16b68bed59bb4817a3ecc1f5d0d50670','f6ce08d0fd3311efa6eb960aa86a0a09',1),</v>
      </c>
    </row>
    <row r="335" spans="1:11" x14ac:dyDescent="0.3">
      <c r="A335">
        <v>18</v>
      </c>
      <c r="B335" t="s">
        <v>85</v>
      </c>
      <c r="C335" t="s">
        <v>68</v>
      </c>
      <c r="D335">
        <v>6</v>
      </c>
      <c r="F335" t="str">
        <f>INDEX(Matches!$C$2:$C$135,MATCH(Table1!A335,Matches!$B$2:$B$135,0))</f>
        <v>0e48b954dd9c42d6832ba310f26d3232</v>
      </c>
      <c r="G335" t="str">
        <f>INDEX(Players!$A$2:$A$49,MATCH(Table1!B335,Players!$C$2:$C$49,0))</f>
        <v>40127536bdbc49b08785b65fccadd284</v>
      </c>
      <c r="H335" t="str">
        <f>INDEX(IDs!$B$6:$B$8,MATCH(Table1!C335,IDs!$A$6:$A$8,0))</f>
        <v>f6ce0919fd3311efa6eb960aa86a0a09</v>
      </c>
      <c r="I335">
        <f t="shared" si="10"/>
        <v>6</v>
      </c>
      <c r="K335" t="str">
        <f t="shared" si="11"/>
        <v>('0e48b954dd9c42d6832ba310f26d3232','40127536bdbc49b08785b65fccadd284','f6ce0919fd3311efa6eb960aa86a0a09',6),</v>
      </c>
    </row>
    <row r="336" spans="1:11" hidden="1" x14ac:dyDescent="0.3">
      <c r="A336">
        <v>18</v>
      </c>
      <c r="B336" t="s">
        <v>85</v>
      </c>
      <c r="C336" t="s">
        <v>69</v>
      </c>
      <c r="D336">
        <v>0</v>
      </c>
      <c r="F336" t="str">
        <f>INDEX(Matches!$C$2:$C$135,MATCH(Table1!A336,Matches!$B$2:$B$135,0))</f>
        <v>0e48b954dd9c42d6832ba310f26d3232</v>
      </c>
      <c r="G336" t="str">
        <f>INDEX(Players!$A$2:$A$49,MATCH(Table1!B336,Players!$C$2:$C$49,0))</f>
        <v>40127536bdbc49b08785b65fccadd284</v>
      </c>
      <c r="H336" t="str">
        <f>INDEX(IDs!$B$6:$B$8,MATCH(Table1!C336,IDs!$A$6:$A$8,0))</f>
        <v>f6ce092dfd3311efa6eb960aa86a0a09</v>
      </c>
      <c r="I336">
        <f t="shared" si="10"/>
        <v>0</v>
      </c>
      <c r="K336" t="str">
        <f t="shared" si="11"/>
        <v>('0e48b954dd9c42d6832ba310f26d3232','40127536bdbc49b08785b65fccadd284','f6ce092dfd3311efa6eb960aa86a0a09',0),</v>
      </c>
    </row>
    <row r="337" spans="1:11" x14ac:dyDescent="0.3">
      <c r="A337">
        <v>18</v>
      </c>
      <c r="B337" t="s">
        <v>85</v>
      </c>
      <c r="C337" t="s">
        <v>118</v>
      </c>
      <c r="D337">
        <v>1</v>
      </c>
      <c r="F337" t="str">
        <f>INDEX(Matches!$C$2:$C$135,MATCH(Table1!A337,Matches!$B$2:$B$135,0))</f>
        <v>0e48b954dd9c42d6832ba310f26d3232</v>
      </c>
      <c r="G337" t="str">
        <f>INDEX(Players!$A$2:$A$49,MATCH(Table1!B337,Players!$C$2:$C$49,0))</f>
        <v>40127536bdbc49b08785b65fccadd284</v>
      </c>
      <c r="H337" t="str">
        <f>INDEX(IDs!$B$6:$B$8,MATCH(Table1!C337,IDs!$A$6:$A$8,0))</f>
        <v>f6ce08d0fd3311efa6eb960aa86a0a09</v>
      </c>
      <c r="I337">
        <f t="shared" si="10"/>
        <v>1</v>
      </c>
      <c r="K337" t="str">
        <f t="shared" si="11"/>
        <v>('0e48b954dd9c42d6832ba310f26d3232','40127536bdbc49b08785b65fccadd284','f6ce08d0fd3311efa6eb960aa86a0a09',1),</v>
      </c>
    </row>
    <row r="338" spans="1:11" x14ac:dyDescent="0.3">
      <c r="A338">
        <v>18</v>
      </c>
      <c r="B338" t="s">
        <v>86</v>
      </c>
      <c r="C338" t="s">
        <v>68</v>
      </c>
      <c r="D338">
        <v>1</v>
      </c>
      <c r="F338" t="str">
        <f>INDEX(Matches!$C$2:$C$135,MATCH(Table1!A338,Matches!$B$2:$B$135,0))</f>
        <v>0e48b954dd9c42d6832ba310f26d3232</v>
      </c>
      <c r="G338" t="str">
        <f>INDEX(Players!$A$2:$A$49,MATCH(Table1!B338,Players!$C$2:$C$49,0))</f>
        <v>6a5c031fea7e4bcf935e98999959be8c</v>
      </c>
      <c r="H338" t="str">
        <f>INDEX(IDs!$B$6:$B$8,MATCH(Table1!C338,IDs!$A$6:$A$8,0))</f>
        <v>f6ce0919fd3311efa6eb960aa86a0a09</v>
      </c>
      <c r="I338">
        <f t="shared" si="10"/>
        <v>1</v>
      </c>
      <c r="K338" t="str">
        <f t="shared" si="11"/>
        <v>('0e48b954dd9c42d6832ba310f26d3232','6a5c031fea7e4bcf935e98999959be8c','f6ce0919fd3311efa6eb960aa86a0a09',1),</v>
      </c>
    </row>
    <row r="339" spans="1:11" hidden="1" x14ac:dyDescent="0.3">
      <c r="A339">
        <v>18</v>
      </c>
      <c r="B339" t="s">
        <v>86</v>
      </c>
      <c r="C339" t="s">
        <v>69</v>
      </c>
      <c r="D339">
        <v>0</v>
      </c>
      <c r="F339" t="str">
        <f>INDEX(Matches!$C$2:$C$135,MATCH(Table1!A339,Matches!$B$2:$B$135,0))</f>
        <v>0e48b954dd9c42d6832ba310f26d3232</v>
      </c>
      <c r="G339" t="str">
        <f>INDEX(Players!$A$2:$A$49,MATCH(Table1!B339,Players!$C$2:$C$49,0))</f>
        <v>6a5c031fea7e4bcf935e98999959be8c</v>
      </c>
      <c r="H339" t="str">
        <f>INDEX(IDs!$B$6:$B$8,MATCH(Table1!C339,IDs!$A$6:$A$8,0))</f>
        <v>f6ce092dfd3311efa6eb960aa86a0a09</v>
      </c>
      <c r="I339">
        <f t="shared" si="10"/>
        <v>0</v>
      </c>
      <c r="K339" t="str">
        <f t="shared" si="11"/>
        <v>('0e48b954dd9c42d6832ba310f26d3232','6a5c031fea7e4bcf935e98999959be8c','f6ce092dfd3311efa6eb960aa86a0a09',0),</v>
      </c>
    </row>
    <row r="340" spans="1:11" x14ac:dyDescent="0.3">
      <c r="A340">
        <v>18</v>
      </c>
      <c r="B340" t="s">
        <v>86</v>
      </c>
      <c r="C340" t="s">
        <v>118</v>
      </c>
      <c r="D340">
        <v>1</v>
      </c>
      <c r="F340" t="str">
        <f>INDEX(Matches!$C$2:$C$135,MATCH(Table1!A340,Matches!$B$2:$B$135,0))</f>
        <v>0e48b954dd9c42d6832ba310f26d3232</v>
      </c>
      <c r="G340" t="str">
        <f>INDEX(Players!$A$2:$A$49,MATCH(Table1!B340,Players!$C$2:$C$49,0))</f>
        <v>6a5c031fea7e4bcf935e98999959be8c</v>
      </c>
      <c r="H340" t="str">
        <f>INDEX(IDs!$B$6:$B$8,MATCH(Table1!C340,IDs!$A$6:$A$8,0))</f>
        <v>f6ce08d0fd3311efa6eb960aa86a0a09</v>
      </c>
      <c r="I340">
        <f t="shared" si="10"/>
        <v>1</v>
      </c>
      <c r="K340" t="str">
        <f t="shared" si="11"/>
        <v>('0e48b954dd9c42d6832ba310f26d3232','6a5c031fea7e4bcf935e98999959be8c','f6ce08d0fd3311efa6eb960aa86a0a09',1),</v>
      </c>
    </row>
    <row r="341" spans="1:11" hidden="1" x14ac:dyDescent="0.3">
      <c r="A341">
        <v>19</v>
      </c>
      <c r="B341" t="s">
        <v>70</v>
      </c>
      <c r="C341" t="s">
        <v>68</v>
      </c>
      <c r="D341">
        <v>0</v>
      </c>
      <c r="F341" t="str">
        <f>INDEX(Matches!$C$2:$C$135,MATCH(Table1!A341,Matches!$B$2:$B$135,0))</f>
        <v>da8d566a51c84bbb900f59af286e4931</v>
      </c>
      <c r="G341" t="str">
        <f>INDEX(Players!$A$2:$A$49,MATCH(Table1!B341,Players!$C$2:$C$49,0))</f>
        <v>e6d5cb25e36b400f91e78b0b42d20293</v>
      </c>
      <c r="H341" t="str">
        <f>INDEX(IDs!$B$6:$B$8,MATCH(Table1!C341,IDs!$A$6:$A$8,0))</f>
        <v>f6ce0919fd3311efa6eb960aa86a0a09</v>
      </c>
      <c r="I341">
        <f t="shared" si="10"/>
        <v>0</v>
      </c>
      <c r="K341" t="str">
        <f t="shared" si="11"/>
        <v>('da8d566a51c84bbb900f59af286e4931','e6d5cb25e36b400f91e78b0b42d20293','f6ce0919fd3311efa6eb960aa86a0a09',0),</v>
      </c>
    </row>
    <row r="342" spans="1:11" hidden="1" x14ac:dyDescent="0.3">
      <c r="A342">
        <v>19</v>
      </c>
      <c r="B342" t="s">
        <v>70</v>
      </c>
      <c r="C342" t="s">
        <v>69</v>
      </c>
      <c r="D342">
        <v>0</v>
      </c>
      <c r="F342" t="str">
        <f>INDEX(Matches!$C$2:$C$135,MATCH(Table1!A342,Matches!$B$2:$B$135,0))</f>
        <v>da8d566a51c84bbb900f59af286e4931</v>
      </c>
      <c r="G342" t="str">
        <f>INDEX(Players!$A$2:$A$49,MATCH(Table1!B342,Players!$C$2:$C$49,0))</f>
        <v>e6d5cb25e36b400f91e78b0b42d20293</v>
      </c>
      <c r="H342" t="str">
        <f>INDEX(IDs!$B$6:$B$8,MATCH(Table1!C342,IDs!$A$6:$A$8,0))</f>
        <v>f6ce092dfd3311efa6eb960aa86a0a09</v>
      </c>
      <c r="I342">
        <f t="shared" si="10"/>
        <v>0</v>
      </c>
      <c r="K342" t="str">
        <f t="shared" si="11"/>
        <v>('da8d566a51c84bbb900f59af286e4931','e6d5cb25e36b400f91e78b0b42d20293','f6ce092dfd3311efa6eb960aa86a0a09',0),</v>
      </c>
    </row>
    <row r="343" spans="1:11" x14ac:dyDescent="0.3">
      <c r="A343">
        <v>19</v>
      </c>
      <c r="B343" t="s">
        <v>70</v>
      </c>
      <c r="C343" t="s">
        <v>118</v>
      </c>
      <c r="D343">
        <v>1</v>
      </c>
      <c r="F343" t="str">
        <f>INDEX(Matches!$C$2:$C$135,MATCH(Table1!A343,Matches!$B$2:$B$135,0))</f>
        <v>da8d566a51c84bbb900f59af286e4931</v>
      </c>
      <c r="G343" t="str">
        <f>INDEX(Players!$A$2:$A$49,MATCH(Table1!B343,Players!$C$2:$C$49,0))</f>
        <v>e6d5cb25e36b400f91e78b0b42d20293</v>
      </c>
      <c r="H343" t="str">
        <f>INDEX(IDs!$B$6:$B$8,MATCH(Table1!C343,IDs!$A$6:$A$8,0))</f>
        <v>f6ce08d0fd3311efa6eb960aa86a0a09</v>
      </c>
      <c r="I343">
        <f t="shared" si="10"/>
        <v>1</v>
      </c>
      <c r="K343" t="str">
        <f t="shared" si="11"/>
        <v>('da8d566a51c84bbb900f59af286e4931','e6d5cb25e36b400f91e78b0b42d20293','f6ce08d0fd3311efa6eb960aa86a0a09',1),</v>
      </c>
    </row>
    <row r="344" spans="1:11" x14ac:dyDescent="0.3">
      <c r="A344">
        <v>19</v>
      </c>
      <c r="B344" t="s">
        <v>71</v>
      </c>
      <c r="C344" t="s">
        <v>68</v>
      </c>
      <c r="D344">
        <v>1</v>
      </c>
      <c r="F344" t="str">
        <f>INDEX(Matches!$C$2:$C$135,MATCH(Table1!A344,Matches!$B$2:$B$135,0))</f>
        <v>da8d566a51c84bbb900f59af286e4931</v>
      </c>
      <c r="G344" t="str">
        <f>INDEX(Players!$A$2:$A$49,MATCH(Table1!B344,Players!$C$2:$C$49,0))</f>
        <v>49ee2bf374b94897889023fd18820eb3</v>
      </c>
      <c r="H344" t="str">
        <f>INDEX(IDs!$B$6:$B$8,MATCH(Table1!C344,IDs!$A$6:$A$8,0))</f>
        <v>f6ce0919fd3311efa6eb960aa86a0a09</v>
      </c>
      <c r="I344">
        <f t="shared" si="10"/>
        <v>1</v>
      </c>
      <c r="K344" t="str">
        <f t="shared" si="11"/>
        <v>('da8d566a51c84bbb900f59af286e4931','49ee2bf374b94897889023fd18820eb3','f6ce0919fd3311efa6eb960aa86a0a09',1),</v>
      </c>
    </row>
    <row r="345" spans="1:11" hidden="1" x14ac:dyDescent="0.3">
      <c r="A345">
        <v>19</v>
      </c>
      <c r="B345" t="s">
        <v>71</v>
      </c>
      <c r="C345" t="s">
        <v>69</v>
      </c>
      <c r="D345">
        <v>0</v>
      </c>
      <c r="F345" t="str">
        <f>INDEX(Matches!$C$2:$C$135,MATCH(Table1!A345,Matches!$B$2:$B$135,0))</f>
        <v>da8d566a51c84bbb900f59af286e4931</v>
      </c>
      <c r="G345" t="str">
        <f>INDEX(Players!$A$2:$A$49,MATCH(Table1!B345,Players!$C$2:$C$49,0))</f>
        <v>49ee2bf374b94897889023fd18820eb3</v>
      </c>
      <c r="H345" t="str">
        <f>INDEX(IDs!$B$6:$B$8,MATCH(Table1!C345,IDs!$A$6:$A$8,0))</f>
        <v>f6ce092dfd3311efa6eb960aa86a0a09</v>
      </c>
      <c r="I345">
        <f t="shared" si="10"/>
        <v>0</v>
      </c>
      <c r="K345" t="str">
        <f t="shared" si="11"/>
        <v>('da8d566a51c84bbb900f59af286e4931','49ee2bf374b94897889023fd18820eb3','f6ce092dfd3311efa6eb960aa86a0a09',0),</v>
      </c>
    </row>
    <row r="346" spans="1:11" x14ac:dyDescent="0.3">
      <c r="A346">
        <v>19</v>
      </c>
      <c r="B346" t="s">
        <v>71</v>
      </c>
      <c r="C346" t="s">
        <v>118</v>
      </c>
      <c r="D346">
        <v>1</v>
      </c>
      <c r="F346" t="str">
        <f>INDEX(Matches!$C$2:$C$135,MATCH(Table1!A346,Matches!$B$2:$B$135,0))</f>
        <v>da8d566a51c84bbb900f59af286e4931</v>
      </c>
      <c r="G346" t="str">
        <f>INDEX(Players!$A$2:$A$49,MATCH(Table1!B346,Players!$C$2:$C$49,0))</f>
        <v>49ee2bf374b94897889023fd18820eb3</v>
      </c>
      <c r="H346" t="str">
        <f>INDEX(IDs!$B$6:$B$8,MATCH(Table1!C346,IDs!$A$6:$A$8,0))</f>
        <v>f6ce08d0fd3311efa6eb960aa86a0a09</v>
      </c>
      <c r="I346">
        <f t="shared" si="10"/>
        <v>1</v>
      </c>
      <c r="K346" t="str">
        <f t="shared" si="11"/>
        <v>('da8d566a51c84bbb900f59af286e4931','49ee2bf374b94897889023fd18820eb3','f6ce08d0fd3311efa6eb960aa86a0a09',1),</v>
      </c>
    </row>
    <row r="347" spans="1:11" x14ac:dyDescent="0.3">
      <c r="A347">
        <v>19</v>
      </c>
      <c r="B347" t="s">
        <v>72</v>
      </c>
      <c r="C347" t="s">
        <v>68</v>
      </c>
      <c r="D347">
        <v>1</v>
      </c>
      <c r="F347" t="str">
        <f>INDEX(Matches!$C$2:$C$135,MATCH(Table1!A347,Matches!$B$2:$B$135,0))</f>
        <v>da8d566a51c84bbb900f59af286e4931</v>
      </c>
      <c r="G347" t="str">
        <f>INDEX(Players!$A$2:$A$49,MATCH(Table1!B347,Players!$C$2:$C$49,0))</f>
        <v>66b9c8251fad417bbd3ff93fcfa9ef61</v>
      </c>
      <c r="H347" t="str">
        <f>INDEX(IDs!$B$6:$B$8,MATCH(Table1!C347,IDs!$A$6:$A$8,0))</f>
        <v>f6ce0919fd3311efa6eb960aa86a0a09</v>
      </c>
      <c r="I347">
        <f t="shared" si="10"/>
        <v>1</v>
      </c>
      <c r="K347" t="str">
        <f t="shared" si="11"/>
        <v>('da8d566a51c84bbb900f59af286e4931','66b9c8251fad417bbd3ff93fcfa9ef61','f6ce0919fd3311efa6eb960aa86a0a09',1),</v>
      </c>
    </row>
    <row r="348" spans="1:11" hidden="1" x14ac:dyDescent="0.3">
      <c r="A348">
        <v>19</v>
      </c>
      <c r="B348" t="s">
        <v>72</v>
      </c>
      <c r="C348" t="s">
        <v>69</v>
      </c>
      <c r="D348">
        <v>0</v>
      </c>
      <c r="F348" t="str">
        <f>INDEX(Matches!$C$2:$C$135,MATCH(Table1!A348,Matches!$B$2:$B$135,0))</f>
        <v>da8d566a51c84bbb900f59af286e4931</v>
      </c>
      <c r="G348" t="str">
        <f>INDEX(Players!$A$2:$A$49,MATCH(Table1!B348,Players!$C$2:$C$49,0))</f>
        <v>66b9c8251fad417bbd3ff93fcfa9ef61</v>
      </c>
      <c r="H348" t="str">
        <f>INDEX(IDs!$B$6:$B$8,MATCH(Table1!C348,IDs!$A$6:$A$8,0))</f>
        <v>f6ce092dfd3311efa6eb960aa86a0a09</v>
      </c>
      <c r="I348">
        <f t="shared" si="10"/>
        <v>0</v>
      </c>
      <c r="K348" t="str">
        <f t="shared" si="11"/>
        <v>('da8d566a51c84bbb900f59af286e4931','66b9c8251fad417bbd3ff93fcfa9ef61','f6ce092dfd3311efa6eb960aa86a0a09',0),</v>
      </c>
    </row>
    <row r="349" spans="1:11" x14ac:dyDescent="0.3">
      <c r="A349">
        <v>19</v>
      </c>
      <c r="B349" t="s">
        <v>72</v>
      </c>
      <c r="C349" t="s">
        <v>118</v>
      </c>
      <c r="D349">
        <v>1</v>
      </c>
      <c r="F349" t="str">
        <f>INDEX(Matches!$C$2:$C$135,MATCH(Table1!A349,Matches!$B$2:$B$135,0))</f>
        <v>da8d566a51c84bbb900f59af286e4931</v>
      </c>
      <c r="G349" t="str">
        <f>INDEX(Players!$A$2:$A$49,MATCH(Table1!B349,Players!$C$2:$C$49,0))</f>
        <v>66b9c8251fad417bbd3ff93fcfa9ef61</v>
      </c>
      <c r="H349" t="str">
        <f>INDEX(IDs!$B$6:$B$8,MATCH(Table1!C349,IDs!$A$6:$A$8,0))</f>
        <v>f6ce08d0fd3311efa6eb960aa86a0a09</v>
      </c>
      <c r="I349">
        <f t="shared" si="10"/>
        <v>1</v>
      </c>
      <c r="K349" t="str">
        <f t="shared" si="11"/>
        <v>('da8d566a51c84bbb900f59af286e4931','66b9c8251fad417bbd3ff93fcfa9ef61','f6ce08d0fd3311efa6eb960aa86a0a09',1),</v>
      </c>
    </row>
    <row r="350" spans="1:11" hidden="1" x14ac:dyDescent="0.3">
      <c r="A350">
        <v>19</v>
      </c>
      <c r="B350" t="s">
        <v>76</v>
      </c>
      <c r="C350" t="s">
        <v>68</v>
      </c>
      <c r="D350">
        <v>0</v>
      </c>
      <c r="F350" t="str">
        <f>INDEX(Matches!$C$2:$C$135,MATCH(Table1!A350,Matches!$B$2:$B$135,0))</f>
        <v>da8d566a51c84bbb900f59af286e4931</v>
      </c>
      <c r="G350" t="str">
        <f>INDEX(Players!$A$2:$A$49,MATCH(Table1!B350,Players!$C$2:$C$49,0))</f>
        <v>480483c22bb8472dbee66af5bf246006</v>
      </c>
      <c r="H350" t="str">
        <f>INDEX(IDs!$B$6:$B$8,MATCH(Table1!C350,IDs!$A$6:$A$8,0))</f>
        <v>f6ce0919fd3311efa6eb960aa86a0a09</v>
      </c>
      <c r="I350">
        <f t="shared" si="10"/>
        <v>0</v>
      </c>
      <c r="K350" t="str">
        <f t="shared" si="11"/>
        <v>('da8d566a51c84bbb900f59af286e4931','480483c22bb8472dbee66af5bf246006','f6ce0919fd3311efa6eb960aa86a0a09',0),</v>
      </c>
    </row>
    <row r="351" spans="1:11" hidden="1" x14ac:dyDescent="0.3">
      <c r="A351">
        <v>19</v>
      </c>
      <c r="B351" t="s">
        <v>76</v>
      </c>
      <c r="C351" t="s">
        <v>69</v>
      </c>
      <c r="D351">
        <v>0</v>
      </c>
      <c r="F351" t="str">
        <f>INDEX(Matches!$C$2:$C$135,MATCH(Table1!A351,Matches!$B$2:$B$135,0))</f>
        <v>da8d566a51c84bbb900f59af286e4931</v>
      </c>
      <c r="G351" t="str">
        <f>INDEX(Players!$A$2:$A$49,MATCH(Table1!B351,Players!$C$2:$C$49,0))</f>
        <v>480483c22bb8472dbee66af5bf246006</v>
      </c>
      <c r="H351" t="str">
        <f>INDEX(IDs!$B$6:$B$8,MATCH(Table1!C351,IDs!$A$6:$A$8,0))</f>
        <v>f6ce092dfd3311efa6eb960aa86a0a09</v>
      </c>
      <c r="I351">
        <f t="shared" si="10"/>
        <v>0</v>
      </c>
      <c r="K351" t="str">
        <f t="shared" si="11"/>
        <v>('da8d566a51c84bbb900f59af286e4931','480483c22bb8472dbee66af5bf246006','f6ce092dfd3311efa6eb960aa86a0a09',0),</v>
      </c>
    </row>
    <row r="352" spans="1:11" x14ac:dyDescent="0.3">
      <c r="A352">
        <v>19</v>
      </c>
      <c r="B352" t="s">
        <v>76</v>
      </c>
      <c r="C352" t="s">
        <v>118</v>
      </c>
      <c r="D352">
        <v>1</v>
      </c>
      <c r="F352" t="str">
        <f>INDEX(Matches!$C$2:$C$135,MATCH(Table1!A352,Matches!$B$2:$B$135,0))</f>
        <v>da8d566a51c84bbb900f59af286e4931</v>
      </c>
      <c r="G352" t="str">
        <f>INDEX(Players!$A$2:$A$49,MATCH(Table1!B352,Players!$C$2:$C$49,0))</f>
        <v>480483c22bb8472dbee66af5bf246006</v>
      </c>
      <c r="H352" t="str">
        <f>INDEX(IDs!$B$6:$B$8,MATCH(Table1!C352,IDs!$A$6:$A$8,0))</f>
        <v>f6ce08d0fd3311efa6eb960aa86a0a09</v>
      </c>
      <c r="I352">
        <f t="shared" si="10"/>
        <v>1</v>
      </c>
      <c r="K352" t="str">
        <f t="shared" si="11"/>
        <v>('da8d566a51c84bbb900f59af286e4931','480483c22bb8472dbee66af5bf246006','f6ce08d0fd3311efa6eb960aa86a0a09',1),</v>
      </c>
    </row>
    <row r="353" spans="1:11" hidden="1" x14ac:dyDescent="0.3">
      <c r="A353">
        <v>19</v>
      </c>
      <c r="B353" t="s">
        <v>78</v>
      </c>
      <c r="C353" t="s">
        <v>68</v>
      </c>
      <c r="D353">
        <v>0</v>
      </c>
      <c r="F353" t="str">
        <f>INDEX(Matches!$C$2:$C$135,MATCH(Table1!A353,Matches!$B$2:$B$135,0))</f>
        <v>da8d566a51c84bbb900f59af286e4931</v>
      </c>
      <c r="G353" t="str">
        <f>INDEX(Players!$A$2:$A$49,MATCH(Table1!B353,Players!$C$2:$C$49,0))</f>
        <v>16b68bed59bb4817a3ecc1f5d0d50670</v>
      </c>
      <c r="H353" t="str">
        <f>INDEX(IDs!$B$6:$B$8,MATCH(Table1!C353,IDs!$A$6:$A$8,0))</f>
        <v>f6ce0919fd3311efa6eb960aa86a0a09</v>
      </c>
      <c r="I353">
        <f t="shared" si="10"/>
        <v>0</v>
      </c>
      <c r="K353" t="str">
        <f t="shared" si="11"/>
        <v>('da8d566a51c84bbb900f59af286e4931','16b68bed59bb4817a3ecc1f5d0d50670','f6ce0919fd3311efa6eb960aa86a0a09',0),</v>
      </c>
    </row>
    <row r="354" spans="1:11" x14ac:dyDescent="0.3">
      <c r="A354">
        <v>19</v>
      </c>
      <c r="B354" t="s">
        <v>78</v>
      </c>
      <c r="C354" t="s">
        <v>69</v>
      </c>
      <c r="D354">
        <v>1</v>
      </c>
      <c r="F354" t="str">
        <f>INDEX(Matches!$C$2:$C$135,MATCH(Table1!A354,Matches!$B$2:$B$135,0))</f>
        <v>da8d566a51c84bbb900f59af286e4931</v>
      </c>
      <c r="G354" t="str">
        <f>INDEX(Players!$A$2:$A$49,MATCH(Table1!B354,Players!$C$2:$C$49,0))</f>
        <v>16b68bed59bb4817a3ecc1f5d0d50670</v>
      </c>
      <c r="H354" t="str">
        <f>INDEX(IDs!$B$6:$B$8,MATCH(Table1!C354,IDs!$A$6:$A$8,0))</f>
        <v>f6ce092dfd3311efa6eb960aa86a0a09</v>
      </c>
      <c r="I354">
        <f t="shared" si="10"/>
        <v>1</v>
      </c>
      <c r="K354" t="str">
        <f t="shared" si="11"/>
        <v>('da8d566a51c84bbb900f59af286e4931','16b68bed59bb4817a3ecc1f5d0d50670','f6ce092dfd3311efa6eb960aa86a0a09',1),</v>
      </c>
    </row>
    <row r="355" spans="1:11" x14ac:dyDescent="0.3">
      <c r="A355">
        <v>19</v>
      </c>
      <c r="B355" t="s">
        <v>78</v>
      </c>
      <c r="C355" t="s">
        <v>118</v>
      </c>
      <c r="D355">
        <v>1</v>
      </c>
      <c r="F355" t="str">
        <f>INDEX(Matches!$C$2:$C$135,MATCH(Table1!A355,Matches!$B$2:$B$135,0))</f>
        <v>da8d566a51c84bbb900f59af286e4931</v>
      </c>
      <c r="G355" t="str">
        <f>INDEX(Players!$A$2:$A$49,MATCH(Table1!B355,Players!$C$2:$C$49,0))</f>
        <v>16b68bed59bb4817a3ecc1f5d0d50670</v>
      </c>
      <c r="H355" t="str">
        <f>INDEX(IDs!$B$6:$B$8,MATCH(Table1!C355,IDs!$A$6:$A$8,0))</f>
        <v>f6ce08d0fd3311efa6eb960aa86a0a09</v>
      </c>
      <c r="I355">
        <f t="shared" si="10"/>
        <v>1</v>
      </c>
      <c r="K355" t="str">
        <f t="shared" si="11"/>
        <v>('da8d566a51c84bbb900f59af286e4931','16b68bed59bb4817a3ecc1f5d0d50670','f6ce08d0fd3311efa6eb960aa86a0a09',1),</v>
      </c>
    </row>
    <row r="356" spans="1:11" x14ac:dyDescent="0.3">
      <c r="A356">
        <v>19</v>
      </c>
      <c r="B356" t="s">
        <v>85</v>
      </c>
      <c r="C356" t="s">
        <v>68</v>
      </c>
      <c r="D356">
        <v>1</v>
      </c>
      <c r="F356" t="str">
        <f>INDEX(Matches!$C$2:$C$135,MATCH(Table1!A356,Matches!$B$2:$B$135,0))</f>
        <v>da8d566a51c84bbb900f59af286e4931</v>
      </c>
      <c r="G356" t="str">
        <f>INDEX(Players!$A$2:$A$49,MATCH(Table1!B356,Players!$C$2:$C$49,0))</f>
        <v>40127536bdbc49b08785b65fccadd284</v>
      </c>
      <c r="H356" t="str">
        <f>INDEX(IDs!$B$6:$B$8,MATCH(Table1!C356,IDs!$A$6:$A$8,0))</f>
        <v>f6ce0919fd3311efa6eb960aa86a0a09</v>
      </c>
      <c r="I356">
        <f t="shared" si="10"/>
        <v>1</v>
      </c>
      <c r="K356" t="str">
        <f t="shared" si="11"/>
        <v>('da8d566a51c84bbb900f59af286e4931','40127536bdbc49b08785b65fccadd284','f6ce0919fd3311efa6eb960aa86a0a09',1),</v>
      </c>
    </row>
    <row r="357" spans="1:11" hidden="1" x14ac:dyDescent="0.3">
      <c r="A357">
        <v>19</v>
      </c>
      <c r="B357" t="s">
        <v>85</v>
      </c>
      <c r="C357" t="s">
        <v>69</v>
      </c>
      <c r="D357">
        <v>0</v>
      </c>
      <c r="F357" t="str">
        <f>INDEX(Matches!$C$2:$C$135,MATCH(Table1!A357,Matches!$B$2:$B$135,0))</f>
        <v>da8d566a51c84bbb900f59af286e4931</v>
      </c>
      <c r="G357" t="str">
        <f>INDEX(Players!$A$2:$A$49,MATCH(Table1!B357,Players!$C$2:$C$49,0))</f>
        <v>40127536bdbc49b08785b65fccadd284</v>
      </c>
      <c r="H357" t="str">
        <f>INDEX(IDs!$B$6:$B$8,MATCH(Table1!C357,IDs!$A$6:$A$8,0))</f>
        <v>f6ce092dfd3311efa6eb960aa86a0a09</v>
      </c>
      <c r="I357">
        <f t="shared" si="10"/>
        <v>0</v>
      </c>
      <c r="K357" t="str">
        <f t="shared" si="11"/>
        <v>('da8d566a51c84bbb900f59af286e4931','40127536bdbc49b08785b65fccadd284','f6ce092dfd3311efa6eb960aa86a0a09',0),</v>
      </c>
    </row>
    <row r="358" spans="1:11" x14ac:dyDescent="0.3">
      <c r="A358">
        <v>19</v>
      </c>
      <c r="B358" t="s">
        <v>85</v>
      </c>
      <c r="C358" t="s">
        <v>118</v>
      </c>
      <c r="D358">
        <v>1</v>
      </c>
      <c r="F358" t="str">
        <f>INDEX(Matches!$C$2:$C$135,MATCH(Table1!A358,Matches!$B$2:$B$135,0))</f>
        <v>da8d566a51c84bbb900f59af286e4931</v>
      </c>
      <c r="G358" t="str">
        <f>INDEX(Players!$A$2:$A$49,MATCH(Table1!B358,Players!$C$2:$C$49,0))</f>
        <v>40127536bdbc49b08785b65fccadd284</v>
      </c>
      <c r="H358" t="str">
        <f>INDEX(IDs!$B$6:$B$8,MATCH(Table1!C358,IDs!$A$6:$A$8,0))</f>
        <v>f6ce08d0fd3311efa6eb960aa86a0a09</v>
      </c>
      <c r="I358">
        <f t="shared" si="10"/>
        <v>1</v>
      </c>
      <c r="K358" t="str">
        <f t="shared" si="11"/>
        <v>('da8d566a51c84bbb900f59af286e4931','40127536bdbc49b08785b65fccadd284','f6ce08d0fd3311efa6eb960aa86a0a09',1),</v>
      </c>
    </row>
    <row r="359" spans="1:11" hidden="1" x14ac:dyDescent="0.3">
      <c r="A359">
        <v>19</v>
      </c>
      <c r="B359" t="s">
        <v>86</v>
      </c>
      <c r="C359" t="s">
        <v>68</v>
      </c>
      <c r="D359">
        <v>0</v>
      </c>
      <c r="F359" t="str">
        <f>INDEX(Matches!$C$2:$C$135,MATCH(Table1!A359,Matches!$B$2:$B$135,0))</f>
        <v>da8d566a51c84bbb900f59af286e4931</v>
      </c>
      <c r="G359" t="str">
        <f>INDEX(Players!$A$2:$A$49,MATCH(Table1!B359,Players!$C$2:$C$49,0))</f>
        <v>6a5c031fea7e4bcf935e98999959be8c</v>
      </c>
      <c r="H359" t="str">
        <f>INDEX(IDs!$B$6:$B$8,MATCH(Table1!C359,IDs!$A$6:$A$8,0))</f>
        <v>f6ce0919fd3311efa6eb960aa86a0a09</v>
      </c>
      <c r="I359">
        <f t="shared" si="10"/>
        <v>0</v>
      </c>
      <c r="K359" t="str">
        <f t="shared" si="11"/>
        <v>('da8d566a51c84bbb900f59af286e4931','6a5c031fea7e4bcf935e98999959be8c','f6ce0919fd3311efa6eb960aa86a0a09',0),</v>
      </c>
    </row>
    <row r="360" spans="1:11" hidden="1" x14ac:dyDescent="0.3">
      <c r="A360">
        <v>19</v>
      </c>
      <c r="B360" t="s">
        <v>86</v>
      </c>
      <c r="C360" t="s">
        <v>69</v>
      </c>
      <c r="D360">
        <v>0</v>
      </c>
      <c r="F360" t="str">
        <f>INDEX(Matches!$C$2:$C$135,MATCH(Table1!A360,Matches!$B$2:$B$135,0))</f>
        <v>da8d566a51c84bbb900f59af286e4931</v>
      </c>
      <c r="G360" t="str">
        <f>INDEX(Players!$A$2:$A$49,MATCH(Table1!B360,Players!$C$2:$C$49,0))</f>
        <v>6a5c031fea7e4bcf935e98999959be8c</v>
      </c>
      <c r="H360" t="str">
        <f>INDEX(IDs!$B$6:$B$8,MATCH(Table1!C360,IDs!$A$6:$A$8,0))</f>
        <v>f6ce092dfd3311efa6eb960aa86a0a09</v>
      </c>
      <c r="I360">
        <f t="shared" si="10"/>
        <v>0</v>
      </c>
      <c r="K360" t="str">
        <f t="shared" si="11"/>
        <v>('da8d566a51c84bbb900f59af286e4931','6a5c031fea7e4bcf935e98999959be8c','f6ce092dfd3311efa6eb960aa86a0a09',0),</v>
      </c>
    </row>
    <row r="361" spans="1:11" x14ac:dyDescent="0.3">
      <c r="A361">
        <v>19</v>
      </c>
      <c r="B361" t="s">
        <v>86</v>
      </c>
      <c r="C361" t="s">
        <v>118</v>
      </c>
      <c r="D361">
        <v>1</v>
      </c>
      <c r="F361" t="str">
        <f>INDEX(Matches!$C$2:$C$135,MATCH(Table1!A361,Matches!$B$2:$B$135,0))</f>
        <v>da8d566a51c84bbb900f59af286e4931</v>
      </c>
      <c r="G361" t="str">
        <f>INDEX(Players!$A$2:$A$49,MATCH(Table1!B361,Players!$C$2:$C$49,0))</f>
        <v>6a5c031fea7e4bcf935e98999959be8c</v>
      </c>
      <c r="H361" t="str">
        <f>INDEX(IDs!$B$6:$B$8,MATCH(Table1!C361,IDs!$A$6:$A$8,0))</f>
        <v>f6ce08d0fd3311efa6eb960aa86a0a09</v>
      </c>
      <c r="I361">
        <f t="shared" si="10"/>
        <v>1</v>
      </c>
      <c r="K361" t="str">
        <f t="shared" si="11"/>
        <v>('da8d566a51c84bbb900f59af286e4931','6a5c031fea7e4bcf935e98999959be8c','f6ce08d0fd3311efa6eb960aa86a0a09',1),</v>
      </c>
    </row>
    <row r="362" spans="1:11" hidden="1" x14ac:dyDescent="0.3">
      <c r="A362">
        <v>20</v>
      </c>
      <c r="B362" t="s">
        <v>70</v>
      </c>
      <c r="C362" t="s">
        <v>68</v>
      </c>
      <c r="D362">
        <v>0</v>
      </c>
      <c r="F362" t="str">
        <f>INDEX(Matches!$C$2:$C$135,MATCH(Table1!A362,Matches!$B$2:$B$135,0))</f>
        <v>fdc74e8108ff4113bd5556486dcfd9ae</v>
      </c>
      <c r="G362" t="str">
        <f>INDEX(Players!$A$2:$A$49,MATCH(Table1!B362,Players!$C$2:$C$49,0))</f>
        <v>e6d5cb25e36b400f91e78b0b42d20293</v>
      </c>
      <c r="H362" t="str">
        <f>INDEX(IDs!$B$6:$B$8,MATCH(Table1!C362,IDs!$A$6:$A$8,0))</f>
        <v>f6ce0919fd3311efa6eb960aa86a0a09</v>
      </c>
      <c r="I362">
        <f t="shared" si="10"/>
        <v>0</v>
      </c>
      <c r="K362" t="str">
        <f t="shared" si="11"/>
        <v>('fdc74e8108ff4113bd5556486dcfd9ae','e6d5cb25e36b400f91e78b0b42d20293','f6ce0919fd3311efa6eb960aa86a0a09',0),</v>
      </c>
    </row>
    <row r="363" spans="1:11" hidden="1" x14ac:dyDescent="0.3">
      <c r="A363">
        <v>20</v>
      </c>
      <c r="B363" t="s">
        <v>70</v>
      </c>
      <c r="C363" t="s">
        <v>69</v>
      </c>
      <c r="D363">
        <v>0</v>
      </c>
      <c r="F363" t="str">
        <f>INDEX(Matches!$C$2:$C$135,MATCH(Table1!A363,Matches!$B$2:$B$135,0))</f>
        <v>fdc74e8108ff4113bd5556486dcfd9ae</v>
      </c>
      <c r="G363" t="str">
        <f>INDEX(Players!$A$2:$A$49,MATCH(Table1!B363,Players!$C$2:$C$49,0))</f>
        <v>e6d5cb25e36b400f91e78b0b42d20293</v>
      </c>
      <c r="H363" t="str">
        <f>INDEX(IDs!$B$6:$B$8,MATCH(Table1!C363,IDs!$A$6:$A$8,0))</f>
        <v>f6ce092dfd3311efa6eb960aa86a0a09</v>
      </c>
      <c r="I363">
        <f t="shared" si="10"/>
        <v>0</v>
      </c>
      <c r="K363" t="str">
        <f t="shared" si="11"/>
        <v>('fdc74e8108ff4113bd5556486dcfd9ae','e6d5cb25e36b400f91e78b0b42d20293','f6ce092dfd3311efa6eb960aa86a0a09',0),</v>
      </c>
    </row>
    <row r="364" spans="1:11" x14ac:dyDescent="0.3">
      <c r="A364">
        <v>20</v>
      </c>
      <c r="B364" t="s">
        <v>70</v>
      </c>
      <c r="C364" t="s">
        <v>118</v>
      </c>
      <c r="D364">
        <v>1</v>
      </c>
      <c r="F364" t="str">
        <f>INDEX(Matches!$C$2:$C$135,MATCH(Table1!A364,Matches!$B$2:$B$135,0))</f>
        <v>fdc74e8108ff4113bd5556486dcfd9ae</v>
      </c>
      <c r="G364" t="str">
        <f>INDEX(Players!$A$2:$A$49,MATCH(Table1!B364,Players!$C$2:$C$49,0))</f>
        <v>e6d5cb25e36b400f91e78b0b42d20293</v>
      </c>
      <c r="H364" t="str">
        <f>INDEX(IDs!$B$6:$B$8,MATCH(Table1!C364,IDs!$A$6:$A$8,0))</f>
        <v>f6ce08d0fd3311efa6eb960aa86a0a09</v>
      </c>
      <c r="I364">
        <f t="shared" si="10"/>
        <v>1</v>
      </c>
      <c r="K364" t="str">
        <f t="shared" si="11"/>
        <v>('fdc74e8108ff4113bd5556486dcfd9ae','e6d5cb25e36b400f91e78b0b42d20293','f6ce08d0fd3311efa6eb960aa86a0a09',1),</v>
      </c>
    </row>
    <row r="365" spans="1:11" x14ac:dyDescent="0.3">
      <c r="A365">
        <v>20</v>
      </c>
      <c r="B365" t="s">
        <v>71</v>
      </c>
      <c r="C365" t="s">
        <v>68</v>
      </c>
      <c r="D365">
        <v>1</v>
      </c>
      <c r="F365" t="str">
        <f>INDEX(Matches!$C$2:$C$135,MATCH(Table1!A365,Matches!$B$2:$B$135,0))</f>
        <v>fdc74e8108ff4113bd5556486dcfd9ae</v>
      </c>
      <c r="G365" t="str">
        <f>INDEX(Players!$A$2:$A$49,MATCH(Table1!B365,Players!$C$2:$C$49,0))</f>
        <v>49ee2bf374b94897889023fd18820eb3</v>
      </c>
      <c r="H365" t="str">
        <f>INDEX(IDs!$B$6:$B$8,MATCH(Table1!C365,IDs!$A$6:$A$8,0))</f>
        <v>f6ce0919fd3311efa6eb960aa86a0a09</v>
      </c>
      <c r="I365">
        <f t="shared" si="10"/>
        <v>1</v>
      </c>
      <c r="K365" t="str">
        <f t="shared" si="11"/>
        <v>('fdc74e8108ff4113bd5556486dcfd9ae','49ee2bf374b94897889023fd18820eb3','f6ce0919fd3311efa6eb960aa86a0a09',1),</v>
      </c>
    </row>
    <row r="366" spans="1:11" x14ac:dyDescent="0.3">
      <c r="A366">
        <v>20</v>
      </c>
      <c r="B366" t="s">
        <v>71</v>
      </c>
      <c r="C366" t="s">
        <v>69</v>
      </c>
      <c r="D366">
        <v>1</v>
      </c>
      <c r="F366" t="str">
        <f>INDEX(Matches!$C$2:$C$135,MATCH(Table1!A366,Matches!$B$2:$B$135,0))</f>
        <v>fdc74e8108ff4113bd5556486dcfd9ae</v>
      </c>
      <c r="G366" t="str">
        <f>INDEX(Players!$A$2:$A$49,MATCH(Table1!B366,Players!$C$2:$C$49,0))</f>
        <v>49ee2bf374b94897889023fd18820eb3</v>
      </c>
      <c r="H366" t="str">
        <f>INDEX(IDs!$B$6:$B$8,MATCH(Table1!C366,IDs!$A$6:$A$8,0))</f>
        <v>f6ce092dfd3311efa6eb960aa86a0a09</v>
      </c>
      <c r="I366">
        <f t="shared" si="10"/>
        <v>1</v>
      </c>
      <c r="K366" t="str">
        <f t="shared" si="11"/>
        <v>('fdc74e8108ff4113bd5556486dcfd9ae','49ee2bf374b94897889023fd18820eb3','f6ce092dfd3311efa6eb960aa86a0a09',1),</v>
      </c>
    </row>
    <row r="367" spans="1:11" x14ac:dyDescent="0.3">
      <c r="A367">
        <v>20</v>
      </c>
      <c r="B367" t="s">
        <v>71</v>
      </c>
      <c r="C367" t="s">
        <v>118</v>
      </c>
      <c r="D367">
        <v>1</v>
      </c>
      <c r="F367" t="str">
        <f>INDEX(Matches!$C$2:$C$135,MATCH(Table1!A367,Matches!$B$2:$B$135,0))</f>
        <v>fdc74e8108ff4113bd5556486dcfd9ae</v>
      </c>
      <c r="G367" t="str">
        <f>INDEX(Players!$A$2:$A$49,MATCH(Table1!B367,Players!$C$2:$C$49,0))</f>
        <v>49ee2bf374b94897889023fd18820eb3</v>
      </c>
      <c r="H367" t="str">
        <f>INDEX(IDs!$B$6:$B$8,MATCH(Table1!C367,IDs!$A$6:$A$8,0))</f>
        <v>f6ce08d0fd3311efa6eb960aa86a0a09</v>
      </c>
      <c r="I367">
        <f t="shared" si="10"/>
        <v>1</v>
      </c>
      <c r="K367" t="str">
        <f t="shared" si="11"/>
        <v>('fdc74e8108ff4113bd5556486dcfd9ae','49ee2bf374b94897889023fd18820eb3','f6ce08d0fd3311efa6eb960aa86a0a09',1),</v>
      </c>
    </row>
    <row r="368" spans="1:11" hidden="1" x14ac:dyDescent="0.3">
      <c r="A368">
        <v>20</v>
      </c>
      <c r="B368" t="s">
        <v>75</v>
      </c>
      <c r="C368" t="s">
        <v>68</v>
      </c>
      <c r="D368">
        <v>0</v>
      </c>
      <c r="F368" t="str">
        <f>INDEX(Matches!$C$2:$C$135,MATCH(Table1!A368,Matches!$B$2:$B$135,0))</f>
        <v>fdc74e8108ff4113bd5556486dcfd9ae</v>
      </c>
      <c r="G368" t="str">
        <f>INDEX(Players!$A$2:$A$49,MATCH(Table1!B368,Players!$C$2:$C$49,0))</f>
        <v>930eb8b5b55345edb3ffa2789c61f312</v>
      </c>
      <c r="H368" t="str">
        <f>INDEX(IDs!$B$6:$B$8,MATCH(Table1!C368,IDs!$A$6:$A$8,0))</f>
        <v>f6ce0919fd3311efa6eb960aa86a0a09</v>
      </c>
      <c r="I368">
        <f t="shared" si="10"/>
        <v>0</v>
      </c>
      <c r="K368" t="str">
        <f t="shared" si="11"/>
        <v>('fdc74e8108ff4113bd5556486dcfd9ae','930eb8b5b55345edb3ffa2789c61f312','f6ce0919fd3311efa6eb960aa86a0a09',0),</v>
      </c>
    </row>
    <row r="369" spans="1:11" hidden="1" x14ac:dyDescent="0.3">
      <c r="A369">
        <v>20</v>
      </c>
      <c r="B369" t="s">
        <v>75</v>
      </c>
      <c r="C369" t="s">
        <v>69</v>
      </c>
      <c r="D369">
        <v>0</v>
      </c>
      <c r="F369" t="str">
        <f>INDEX(Matches!$C$2:$C$135,MATCH(Table1!A369,Matches!$B$2:$B$135,0))</f>
        <v>fdc74e8108ff4113bd5556486dcfd9ae</v>
      </c>
      <c r="G369" t="str">
        <f>INDEX(Players!$A$2:$A$49,MATCH(Table1!B369,Players!$C$2:$C$49,0))</f>
        <v>930eb8b5b55345edb3ffa2789c61f312</v>
      </c>
      <c r="H369" t="str">
        <f>INDEX(IDs!$B$6:$B$8,MATCH(Table1!C369,IDs!$A$6:$A$8,0))</f>
        <v>f6ce092dfd3311efa6eb960aa86a0a09</v>
      </c>
      <c r="I369">
        <f t="shared" si="10"/>
        <v>0</v>
      </c>
      <c r="K369" t="str">
        <f t="shared" si="11"/>
        <v>('fdc74e8108ff4113bd5556486dcfd9ae','930eb8b5b55345edb3ffa2789c61f312','f6ce092dfd3311efa6eb960aa86a0a09',0),</v>
      </c>
    </row>
    <row r="370" spans="1:11" x14ac:dyDescent="0.3">
      <c r="A370">
        <v>20</v>
      </c>
      <c r="B370" t="s">
        <v>75</v>
      </c>
      <c r="C370" t="s">
        <v>118</v>
      </c>
      <c r="D370">
        <v>1</v>
      </c>
      <c r="F370" t="str">
        <f>INDEX(Matches!$C$2:$C$135,MATCH(Table1!A370,Matches!$B$2:$B$135,0))</f>
        <v>fdc74e8108ff4113bd5556486dcfd9ae</v>
      </c>
      <c r="G370" t="str">
        <f>INDEX(Players!$A$2:$A$49,MATCH(Table1!B370,Players!$C$2:$C$49,0))</f>
        <v>930eb8b5b55345edb3ffa2789c61f312</v>
      </c>
      <c r="H370" t="str">
        <f>INDEX(IDs!$B$6:$B$8,MATCH(Table1!C370,IDs!$A$6:$A$8,0))</f>
        <v>f6ce08d0fd3311efa6eb960aa86a0a09</v>
      </c>
      <c r="I370">
        <f t="shared" si="10"/>
        <v>1</v>
      </c>
      <c r="K370" t="str">
        <f t="shared" si="11"/>
        <v>('fdc74e8108ff4113bd5556486dcfd9ae','930eb8b5b55345edb3ffa2789c61f312','f6ce08d0fd3311efa6eb960aa86a0a09',1),</v>
      </c>
    </row>
    <row r="371" spans="1:11" x14ac:dyDescent="0.3">
      <c r="A371">
        <v>20</v>
      </c>
      <c r="B371" t="s">
        <v>81</v>
      </c>
      <c r="C371" t="s">
        <v>68</v>
      </c>
      <c r="D371">
        <v>1</v>
      </c>
      <c r="F371" t="str">
        <f>INDEX(Matches!$C$2:$C$135,MATCH(Table1!A371,Matches!$B$2:$B$135,0))</f>
        <v>fdc74e8108ff4113bd5556486dcfd9ae</v>
      </c>
      <c r="G371" t="str">
        <f>INDEX(Players!$A$2:$A$49,MATCH(Table1!B371,Players!$C$2:$C$49,0))</f>
        <v>e1621a5c21f244968ccfd5485706bbc9</v>
      </c>
      <c r="H371" t="str">
        <f>INDEX(IDs!$B$6:$B$8,MATCH(Table1!C371,IDs!$A$6:$A$8,0))</f>
        <v>f6ce0919fd3311efa6eb960aa86a0a09</v>
      </c>
      <c r="I371">
        <f t="shared" si="10"/>
        <v>1</v>
      </c>
      <c r="K371" t="str">
        <f t="shared" si="11"/>
        <v>('fdc74e8108ff4113bd5556486dcfd9ae','e1621a5c21f244968ccfd5485706bbc9','f6ce0919fd3311efa6eb960aa86a0a09',1),</v>
      </c>
    </row>
    <row r="372" spans="1:11" hidden="1" x14ac:dyDescent="0.3">
      <c r="A372">
        <v>20</v>
      </c>
      <c r="B372" t="s">
        <v>81</v>
      </c>
      <c r="C372" t="s">
        <v>69</v>
      </c>
      <c r="D372">
        <v>0</v>
      </c>
      <c r="F372" t="str">
        <f>INDEX(Matches!$C$2:$C$135,MATCH(Table1!A372,Matches!$B$2:$B$135,0))</f>
        <v>fdc74e8108ff4113bd5556486dcfd9ae</v>
      </c>
      <c r="G372" t="str">
        <f>INDEX(Players!$A$2:$A$49,MATCH(Table1!B372,Players!$C$2:$C$49,0))</f>
        <v>e1621a5c21f244968ccfd5485706bbc9</v>
      </c>
      <c r="H372" t="str">
        <f>INDEX(IDs!$B$6:$B$8,MATCH(Table1!C372,IDs!$A$6:$A$8,0))</f>
        <v>f6ce092dfd3311efa6eb960aa86a0a09</v>
      </c>
      <c r="I372">
        <f t="shared" si="10"/>
        <v>0</v>
      </c>
      <c r="K372" t="str">
        <f t="shared" si="11"/>
        <v>('fdc74e8108ff4113bd5556486dcfd9ae','e1621a5c21f244968ccfd5485706bbc9','f6ce092dfd3311efa6eb960aa86a0a09',0),</v>
      </c>
    </row>
    <row r="373" spans="1:11" x14ac:dyDescent="0.3">
      <c r="A373">
        <v>20</v>
      </c>
      <c r="B373" t="s">
        <v>81</v>
      </c>
      <c r="C373" t="s">
        <v>118</v>
      </c>
      <c r="D373">
        <v>1</v>
      </c>
      <c r="F373" t="str">
        <f>INDEX(Matches!$C$2:$C$135,MATCH(Table1!A373,Matches!$B$2:$B$135,0))</f>
        <v>fdc74e8108ff4113bd5556486dcfd9ae</v>
      </c>
      <c r="G373" t="str">
        <f>INDEX(Players!$A$2:$A$49,MATCH(Table1!B373,Players!$C$2:$C$49,0))</f>
        <v>e1621a5c21f244968ccfd5485706bbc9</v>
      </c>
      <c r="H373" t="str">
        <f>INDEX(IDs!$B$6:$B$8,MATCH(Table1!C373,IDs!$A$6:$A$8,0))</f>
        <v>f6ce08d0fd3311efa6eb960aa86a0a09</v>
      </c>
      <c r="I373">
        <f t="shared" si="10"/>
        <v>1</v>
      </c>
      <c r="K373" t="str">
        <f t="shared" si="11"/>
        <v>('fdc74e8108ff4113bd5556486dcfd9ae','e1621a5c21f244968ccfd5485706bbc9','f6ce08d0fd3311efa6eb960aa86a0a09',1),</v>
      </c>
    </row>
    <row r="374" spans="1:11" x14ac:dyDescent="0.3">
      <c r="A374">
        <v>20</v>
      </c>
      <c r="B374" t="s">
        <v>82</v>
      </c>
      <c r="C374" t="s">
        <v>68</v>
      </c>
      <c r="D374">
        <v>1</v>
      </c>
      <c r="F374" t="str">
        <f>INDEX(Matches!$C$2:$C$135,MATCH(Table1!A374,Matches!$B$2:$B$135,0))</f>
        <v>fdc74e8108ff4113bd5556486dcfd9ae</v>
      </c>
      <c r="G374" t="str">
        <f>INDEX(Players!$A$2:$A$49,MATCH(Table1!B374,Players!$C$2:$C$49,0))</f>
        <v>cbd5f1550f6642db8dffe5514611a4cd</v>
      </c>
      <c r="H374" t="str">
        <f>INDEX(IDs!$B$6:$B$8,MATCH(Table1!C374,IDs!$A$6:$A$8,0))</f>
        <v>f6ce0919fd3311efa6eb960aa86a0a09</v>
      </c>
      <c r="I374">
        <f t="shared" si="10"/>
        <v>1</v>
      </c>
      <c r="K374" t="str">
        <f t="shared" si="11"/>
        <v>('fdc74e8108ff4113bd5556486dcfd9ae','cbd5f1550f6642db8dffe5514611a4cd','f6ce0919fd3311efa6eb960aa86a0a09',1),</v>
      </c>
    </row>
    <row r="375" spans="1:11" hidden="1" x14ac:dyDescent="0.3">
      <c r="A375">
        <v>20</v>
      </c>
      <c r="B375" t="s">
        <v>82</v>
      </c>
      <c r="C375" t="s">
        <v>69</v>
      </c>
      <c r="D375">
        <v>0</v>
      </c>
      <c r="F375" t="str">
        <f>INDEX(Matches!$C$2:$C$135,MATCH(Table1!A375,Matches!$B$2:$B$135,0))</f>
        <v>fdc74e8108ff4113bd5556486dcfd9ae</v>
      </c>
      <c r="G375" t="str">
        <f>INDEX(Players!$A$2:$A$49,MATCH(Table1!B375,Players!$C$2:$C$49,0))</f>
        <v>cbd5f1550f6642db8dffe5514611a4cd</v>
      </c>
      <c r="H375" t="str">
        <f>INDEX(IDs!$B$6:$B$8,MATCH(Table1!C375,IDs!$A$6:$A$8,0))</f>
        <v>f6ce092dfd3311efa6eb960aa86a0a09</v>
      </c>
      <c r="I375">
        <f t="shared" si="10"/>
        <v>0</v>
      </c>
      <c r="K375" t="str">
        <f t="shared" si="11"/>
        <v>('fdc74e8108ff4113bd5556486dcfd9ae','cbd5f1550f6642db8dffe5514611a4cd','f6ce092dfd3311efa6eb960aa86a0a09',0),</v>
      </c>
    </row>
    <row r="376" spans="1:11" x14ac:dyDescent="0.3">
      <c r="A376">
        <v>20</v>
      </c>
      <c r="B376" t="s">
        <v>82</v>
      </c>
      <c r="C376" t="s">
        <v>118</v>
      </c>
      <c r="D376">
        <v>1</v>
      </c>
      <c r="F376" t="str">
        <f>INDEX(Matches!$C$2:$C$135,MATCH(Table1!A376,Matches!$B$2:$B$135,0))</f>
        <v>fdc74e8108ff4113bd5556486dcfd9ae</v>
      </c>
      <c r="G376" t="str">
        <f>INDEX(Players!$A$2:$A$49,MATCH(Table1!B376,Players!$C$2:$C$49,0))</f>
        <v>cbd5f1550f6642db8dffe5514611a4cd</v>
      </c>
      <c r="H376" t="str">
        <f>INDEX(IDs!$B$6:$B$8,MATCH(Table1!C376,IDs!$A$6:$A$8,0))</f>
        <v>f6ce08d0fd3311efa6eb960aa86a0a09</v>
      </c>
      <c r="I376">
        <f t="shared" si="10"/>
        <v>1</v>
      </c>
      <c r="K376" t="str">
        <f t="shared" si="11"/>
        <v>('fdc74e8108ff4113bd5556486dcfd9ae','cbd5f1550f6642db8dffe5514611a4cd','f6ce08d0fd3311efa6eb960aa86a0a09',1),</v>
      </c>
    </row>
    <row r="377" spans="1:11" hidden="1" x14ac:dyDescent="0.3">
      <c r="A377">
        <v>20</v>
      </c>
      <c r="B377" t="s">
        <v>83</v>
      </c>
      <c r="C377" t="s">
        <v>68</v>
      </c>
      <c r="D377">
        <v>0</v>
      </c>
      <c r="F377" t="str">
        <f>INDEX(Matches!$C$2:$C$135,MATCH(Table1!A377,Matches!$B$2:$B$135,0))</f>
        <v>fdc74e8108ff4113bd5556486dcfd9ae</v>
      </c>
      <c r="G377" t="str">
        <f>INDEX(Players!$A$2:$A$49,MATCH(Table1!B377,Players!$C$2:$C$49,0))</f>
        <v>fb2bc05a7a68411aab262e7be2f99da0</v>
      </c>
      <c r="H377" t="str">
        <f>INDEX(IDs!$B$6:$B$8,MATCH(Table1!C377,IDs!$A$6:$A$8,0))</f>
        <v>f6ce0919fd3311efa6eb960aa86a0a09</v>
      </c>
      <c r="I377">
        <f t="shared" si="10"/>
        <v>0</v>
      </c>
      <c r="K377" t="str">
        <f t="shared" si="11"/>
        <v>('fdc74e8108ff4113bd5556486dcfd9ae','fb2bc05a7a68411aab262e7be2f99da0','f6ce0919fd3311efa6eb960aa86a0a09',0),</v>
      </c>
    </row>
    <row r="378" spans="1:11" hidden="1" x14ac:dyDescent="0.3">
      <c r="A378">
        <v>20</v>
      </c>
      <c r="B378" t="s">
        <v>83</v>
      </c>
      <c r="C378" t="s">
        <v>69</v>
      </c>
      <c r="D378">
        <v>0</v>
      </c>
      <c r="F378" t="str">
        <f>INDEX(Matches!$C$2:$C$135,MATCH(Table1!A378,Matches!$B$2:$B$135,0))</f>
        <v>fdc74e8108ff4113bd5556486dcfd9ae</v>
      </c>
      <c r="G378" t="str">
        <f>INDEX(Players!$A$2:$A$49,MATCH(Table1!B378,Players!$C$2:$C$49,0))</f>
        <v>fb2bc05a7a68411aab262e7be2f99da0</v>
      </c>
      <c r="H378" t="str">
        <f>INDEX(IDs!$B$6:$B$8,MATCH(Table1!C378,IDs!$A$6:$A$8,0))</f>
        <v>f6ce092dfd3311efa6eb960aa86a0a09</v>
      </c>
      <c r="I378">
        <f t="shared" si="10"/>
        <v>0</v>
      </c>
      <c r="K378" t="str">
        <f t="shared" si="11"/>
        <v>('fdc74e8108ff4113bd5556486dcfd9ae','fb2bc05a7a68411aab262e7be2f99da0','f6ce092dfd3311efa6eb960aa86a0a09',0),</v>
      </c>
    </row>
    <row r="379" spans="1:11" x14ac:dyDescent="0.3">
      <c r="A379">
        <v>20</v>
      </c>
      <c r="B379" t="s">
        <v>83</v>
      </c>
      <c r="C379" t="s">
        <v>118</v>
      </c>
      <c r="D379">
        <v>1</v>
      </c>
      <c r="F379" t="str">
        <f>INDEX(Matches!$C$2:$C$135,MATCH(Table1!A379,Matches!$B$2:$B$135,0))</f>
        <v>fdc74e8108ff4113bd5556486dcfd9ae</v>
      </c>
      <c r="G379" t="str">
        <f>INDEX(Players!$A$2:$A$49,MATCH(Table1!B379,Players!$C$2:$C$49,0))</f>
        <v>fb2bc05a7a68411aab262e7be2f99da0</v>
      </c>
      <c r="H379" t="str">
        <f>INDEX(IDs!$B$6:$B$8,MATCH(Table1!C379,IDs!$A$6:$A$8,0))</f>
        <v>f6ce08d0fd3311efa6eb960aa86a0a09</v>
      </c>
      <c r="I379">
        <f t="shared" si="10"/>
        <v>1</v>
      </c>
      <c r="K379" t="str">
        <f t="shared" si="11"/>
        <v>('fdc74e8108ff4113bd5556486dcfd9ae','fb2bc05a7a68411aab262e7be2f99da0','f6ce08d0fd3311efa6eb960aa86a0a09',1),</v>
      </c>
    </row>
    <row r="380" spans="1:11" hidden="1" x14ac:dyDescent="0.3">
      <c r="A380">
        <v>20</v>
      </c>
      <c r="B380" t="s">
        <v>86</v>
      </c>
      <c r="C380" t="s">
        <v>68</v>
      </c>
      <c r="D380">
        <v>0</v>
      </c>
      <c r="F380" t="str">
        <f>INDEX(Matches!$C$2:$C$135,MATCH(Table1!A380,Matches!$B$2:$B$135,0))</f>
        <v>fdc74e8108ff4113bd5556486dcfd9ae</v>
      </c>
      <c r="G380" t="str">
        <f>INDEX(Players!$A$2:$A$49,MATCH(Table1!B380,Players!$C$2:$C$49,0))</f>
        <v>6a5c031fea7e4bcf935e98999959be8c</v>
      </c>
      <c r="H380" t="str">
        <f>INDEX(IDs!$B$6:$B$8,MATCH(Table1!C380,IDs!$A$6:$A$8,0))</f>
        <v>f6ce0919fd3311efa6eb960aa86a0a09</v>
      </c>
      <c r="I380">
        <f t="shared" si="10"/>
        <v>0</v>
      </c>
      <c r="K380" t="str">
        <f t="shared" si="11"/>
        <v>('fdc74e8108ff4113bd5556486dcfd9ae','6a5c031fea7e4bcf935e98999959be8c','f6ce0919fd3311efa6eb960aa86a0a09',0),</v>
      </c>
    </row>
    <row r="381" spans="1:11" hidden="1" x14ac:dyDescent="0.3">
      <c r="A381">
        <v>20</v>
      </c>
      <c r="B381" t="s">
        <v>86</v>
      </c>
      <c r="C381" t="s">
        <v>69</v>
      </c>
      <c r="D381">
        <v>0</v>
      </c>
      <c r="F381" t="str">
        <f>INDEX(Matches!$C$2:$C$135,MATCH(Table1!A381,Matches!$B$2:$B$135,0))</f>
        <v>fdc74e8108ff4113bd5556486dcfd9ae</v>
      </c>
      <c r="G381" t="str">
        <f>INDEX(Players!$A$2:$A$49,MATCH(Table1!B381,Players!$C$2:$C$49,0))</f>
        <v>6a5c031fea7e4bcf935e98999959be8c</v>
      </c>
      <c r="H381" t="str">
        <f>INDEX(IDs!$B$6:$B$8,MATCH(Table1!C381,IDs!$A$6:$A$8,0))</f>
        <v>f6ce092dfd3311efa6eb960aa86a0a09</v>
      </c>
      <c r="I381">
        <f t="shared" si="10"/>
        <v>0</v>
      </c>
      <c r="K381" t="str">
        <f t="shared" si="11"/>
        <v>('fdc74e8108ff4113bd5556486dcfd9ae','6a5c031fea7e4bcf935e98999959be8c','f6ce092dfd3311efa6eb960aa86a0a09',0),</v>
      </c>
    </row>
    <row r="382" spans="1:11" x14ac:dyDescent="0.3">
      <c r="A382">
        <v>20</v>
      </c>
      <c r="B382" t="s">
        <v>86</v>
      </c>
      <c r="C382" t="s">
        <v>118</v>
      </c>
      <c r="D382">
        <v>1</v>
      </c>
      <c r="F382" t="str">
        <f>INDEX(Matches!$C$2:$C$135,MATCH(Table1!A382,Matches!$B$2:$B$135,0))</f>
        <v>fdc74e8108ff4113bd5556486dcfd9ae</v>
      </c>
      <c r="G382" t="str">
        <f>INDEX(Players!$A$2:$A$49,MATCH(Table1!B382,Players!$C$2:$C$49,0))</f>
        <v>6a5c031fea7e4bcf935e98999959be8c</v>
      </c>
      <c r="H382" t="str">
        <f>INDEX(IDs!$B$6:$B$8,MATCH(Table1!C382,IDs!$A$6:$A$8,0))</f>
        <v>f6ce08d0fd3311efa6eb960aa86a0a09</v>
      </c>
      <c r="I382">
        <f t="shared" si="10"/>
        <v>1</v>
      </c>
      <c r="K382" t="str">
        <f t="shared" si="11"/>
        <v>('fdc74e8108ff4113bd5556486dcfd9ae','6a5c031fea7e4bcf935e98999959be8c','f6ce08d0fd3311efa6eb960aa86a0a09',1),</v>
      </c>
    </row>
    <row r="383" spans="1:11" hidden="1" x14ac:dyDescent="0.3">
      <c r="A383">
        <v>21</v>
      </c>
      <c r="B383" t="s">
        <v>70</v>
      </c>
      <c r="C383" t="s">
        <v>68</v>
      </c>
      <c r="D383">
        <v>0</v>
      </c>
      <c r="F383" t="str">
        <f>INDEX(Matches!$C$2:$C$135,MATCH(Table1!A383,Matches!$B$2:$B$135,0))</f>
        <v>733fe197cfac4f66b2e56ce5d9ce85a3</v>
      </c>
      <c r="G383" t="str">
        <f>INDEX(Players!$A$2:$A$49,MATCH(Table1!B383,Players!$C$2:$C$49,0))</f>
        <v>e6d5cb25e36b400f91e78b0b42d20293</v>
      </c>
      <c r="H383" t="str">
        <f>INDEX(IDs!$B$6:$B$8,MATCH(Table1!C383,IDs!$A$6:$A$8,0))</f>
        <v>f6ce0919fd3311efa6eb960aa86a0a09</v>
      </c>
      <c r="I383">
        <f t="shared" si="10"/>
        <v>0</v>
      </c>
      <c r="K383" t="str">
        <f t="shared" si="11"/>
        <v>('733fe197cfac4f66b2e56ce5d9ce85a3','e6d5cb25e36b400f91e78b0b42d20293','f6ce0919fd3311efa6eb960aa86a0a09',0),</v>
      </c>
    </row>
    <row r="384" spans="1:11" hidden="1" x14ac:dyDescent="0.3">
      <c r="A384">
        <v>21</v>
      </c>
      <c r="B384" t="s">
        <v>70</v>
      </c>
      <c r="C384" t="s">
        <v>69</v>
      </c>
      <c r="D384">
        <v>0</v>
      </c>
      <c r="F384" t="str">
        <f>INDEX(Matches!$C$2:$C$135,MATCH(Table1!A384,Matches!$B$2:$B$135,0))</f>
        <v>733fe197cfac4f66b2e56ce5d9ce85a3</v>
      </c>
      <c r="G384" t="str">
        <f>INDEX(Players!$A$2:$A$49,MATCH(Table1!B384,Players!$C$2:$C$49,0))</f>
        <v>e6d5cb25e36b400f91e78b0b42d20293</v>
      </c>
      <c r="H384" t="str">
        <f>INDEX(IDs!$B$6:$B$8,MATCH(Table1!C384,IDs!$A$6:$A$8,0))</f>
        <v>f6ce092dfd3311efa6eb960aa86a0a09</v>
      </c>
      <c r="I384">
        <f t="shared" si="10"/>
        <v>0</v>
      </c>
      <c r="K384" t="str">
        <f t="shared" si="11"/>
        <v>('733fe197cfac4f66b2e56ce5d9ce85a3','e6d5cb25e36b400f91e78b0b42d20293','f6ce092dfd3311efa6eb960aa86a0a09',0),</v>
      </c>
    </row>
    <row r="385" spans="1:11" x14ac:dyDescent="0.3">
      <c r="A385">
        <v>21</v>
      </c>
      <c r="B385" t="s">
        <v>70</v>
      </c>
      <c r="C385" t="s">
        <v>118</v>
      </c>
      <c r="D385">
        <v>1</v>
      </c>
      <c r="F385" t="str">
        <f>INDEX(Matches!$C$2:$C$135,MATCH(Table1!A385,Matches!$B$2:$B$135,0))</f>
        <v>733fe197cfac4f66b2e56ce5d9ce85a3</v>
      </c>
      <c r="G385" t="str">
        <f>INDEX(Players!$A$2:$A$49,MATCH(Table1!B385,Players!$C$2:$C$49,0))</f>
        <v>e6d5cb25e36b400f91e78b0b42d20293</v>
      </c>
      <c r="H385" t="str">
        <f>INDEX(IDs!$B$6:$B$8,MATCH(Table1!C385,IDs!$A$6:$A$8,0))</f>
        <v>f6ce08d0fd3311efa6eb960aa86a0a09</v>
      </c>
      <c r="I385">
        <f t="shared" si="10"/>
        <v>1</v>
      </c>
      <c r="K385" t="str">
        <f t="shared" si="11"/>
        <v>('733fe197cfac4f66b2e56ce5d9ce85a3','e6d5cb25e36b400f91e78b0b42d20293','f6ce08d0fd3311efa6eb960aa86a0a09',1),</v>
      </c>
    </row>
    <row r="386" spans="1:11" x14ac:dyDescent="0.3">
      <c r="A386">
        <v>21</v>
      </c>
      <c r="B386" t="s">
        <v>72</v>
      </c>
      <c r="C386" t="s">
        <v>68</v>
      </c>
      <c r="D386">
        <v>3</v>
      </c>
      <c r="F386" t="str">
        <f>INDEX(Matches!$C$2:$C$135,MATCH(Table1!A386,Matches!$B$2:$B$135,0))</f>
        <v>733fe197cfac4f66b2e56ce5d9ce85a3</v>
      </c>
      <c r="G386" t="str">
        <f>INDEX(Players!$A$2:$A$49,MATCH(Table1!B386,Players!$C$2:$C$49,0))</f>
        <v>66b9c8251fad417bbd3ff93fcfa9ef61</v>
      </c>
      <c r="H386" t="str">
        <f>INDEX(IDs!$B$6:$B$8,MATCH(Table1!C386,IDs!$A$6:$A$8,0))</f>
        <v>f6ce0919fd3311efa6eb960aa86a0a09</v>
      </c>
      <c r="I386">
        <f t="shared" si="10"/>
        <v>3</v>
      </c>
      <c r="K386" t="str">
        <f t="shared" si="11"/>
        <v>('733fe197cfac4f66b2e56ce5d9ce85a3','66b9c8251fad417bbd3ff93fcfa9ef61','f6ce0919fd3311efa6eb960aa86a0a09',3),</v>
      </c>
    </row>
    <row r="387" spans="1:11" x14ac:dyDescent="0.3">
      <c r="A387">
        <v>21</v>
      </c>
      <c r="B387" t="s">
        <v>72</v>
      </c>
      <c r="C387" t="s">
        <v>69</v>
      </c>
      <c r="D387">
        <v>1</v>
      </c>
      <c r="F387" t="str">
        <f>INDEX(Matches!$C$2:$C$135,MATCH(Table1!A387,Matches!$B$2:$B$135,0))</f>
        <v>733fe197cfac4f66b2e56ce5d9ce85a3</v>
      </c>
      <c r="G387" t="str">
        <f>INDEX(Players!$A$2:$A$49,MATCH(Table1!B387,Players!$C$2:$C$49,0))</f>
        <v>66b9c8251fad417bbd3ff93fcfa9ef61</v>
      </c>
      <c r="H387" t="str">
        <f>INDEX(IDs!$B$6:$B$8,MATCH(Table1!C387,IDs!$A$6:$A$8,0))</f>
        <v>f6ce092dfd3311efa6eb960aa86a0a09</v>
      </c>
      <c r="I387">
        <f t="shared" ref="I387:I450" si="12">D387</f>
        <v>1</v>
      </c>
      <c r="K387" t="str">
        <f t="shared" si="11"/>
        <v>('733fe197cfac4f66b2e56ce5d9ce85a3','66b9c8251fad417bbd3ff93fcfa9ef61','f6ce092dfd3311efa6eb960aa86a0a09',1),</v>
      </c>
    </row>
    <row r="388" spans="1:11" x14ac:dyDescent="0.3">
      <c r="A388">
        <v>21</v>
      </c>
      <c r="B388" t="s">
        <v>72</v>
      </c>
      <c r="C388" t="s">
        <v>118</v>
      </c>
      <c r="D388">
        <v>1</v>
      </c>
      <c r="F388" t="str">
        <f>INDEX(Matches!$C$2:$C$135,MATCH(Table1!A388,Matches!$B$2:$B$135,0))</f>
        <v>733fe197cfac4f66b2e56ce5d9ce85a3</v>
      </c>
      <c r="G388" t="str">
        <f>INDEX(Players!$A$2:$A$49,MATCH(Table1!B388,Players!$C$2:$C$49,0))</f>
        <v>66b9c8251fad417bbd3ff93fcfa9ef61</v>
      </c>
      <c r="H388" t="str">
        <f>INDEX(IDs!$B$6:$B$8,MATCH(Table1!C388,IDs!$A$6:$A$8,0))</f>
        <v>f6ce08d0fd3311efa6eb960aa86a0a09</v>
      </c>
      <c r="I388">
        <f t="shared" si="12"/>
        <v>1</v>
      </c>
      <c r="K388" t="str">
        <f t="shared" si="11"/>
        <v>('733fe197cfac4f66b2e56ce5d9ce85a3','66b9c8251fad417bbd3ff93fcfa9ef61','f6ce08d0fd3311efa6eb960aa86a0a09',1),</v>
      </c>
    </row>
    <row r="389" spans="1:11" hidden="1" x14ac:dyDescent="0.3">
      <c r="A389">
        <v>21</v>
      </c>
      <c r="B389" t="s">
        <v>74</v>
      </c>
      <c r="C389" t="s">
        <v>68</v>
      </c>
      <c r="D389">
        <v>0</v>
      </c>
      <c r="F389" t="str">
        <f>INDEX(Matches!$C$2:$C$135,MATCH(Table1!A389,Matches!$B$2:$B$135,0))</f>
        <v>733fe197cfac4f66b2e56ce5d9ce85a3</v>
      </c>
      <c r="G389" t="str">
        <f>INDEX(Players!$A$2:$A$49,MATCH(Table1!B389,Players!$C$2:$C$49,0))</f>
        <v>da52bdaa4d3a487eb17ae1f3e566a948</v>
      </c>
      <c r="H389" t="str">
        <f>INDEX(IDs!$B$6:$B$8,MATCH(Table1!C389,IDs!$A$6:$A$8,0))</f>
        <v>f6ce0919fd3311efa6eb960aa86a0a09</v>
      </c>
      <c r="I389">
        <f t="shared" si="12"/>
        <v>0</v>
      </c>
      <c r="K389" t="str">
        <f t="shared" ref="K389:K452" si="13">"('"&amp;F389&amp;"','"&amp;G389&amp;"','"&amp;H389&amp;"',"&amp;I389&amp;"),"</f>
        <v>('733fe197cfac4f66b2e56ce5d9ce85a3','da52bdaa4d3a487eb17ae1f3e566a948','f6ce0919fd3311efa6eb960aa86a0a09',0),</v>
      </c>
    </row>
    <row r="390" spans="1:11" hidden="1" x14ac:dyDescent="0.3">
      <c r="A390">
        <v>21</v>
      </c>
      <c r="B390" t="s">
        <v>74</v>
      </c>
      <c r="C390" t="s">
        <v>69</v>
      </c>
      <c r="D390">
        <v>0</v>
      </c>
      <c r="F390" t="str">
        <f>INDEX(Matches!$C$2:$C$135,MATCH(Table1!A390,Matches!$B$2:$B$135,0))</f>
        <v>733fe197cfac4f66b2e56ce5d9ce85a3</v>
      </c>
      <c r="G390" t="str">
        <f>INDEX(Players!$A$2:$A$49,MATCH(Table1!B390,Players!$C$2:$C$49,0))</f>
        <v>da52bdaa4d3a487eb17ae1f3e566a948</v>
      </c>
      <c r="H390" t="str">
        <f>INDEX(IDs!$B$6:$B$8,MATCH(Table1!C390,IDs!$A$6:$A$8,0))</f>
        <v>f6ce092dfd3311efa6eb960aa86a0a09</v>
      </c>
      <c r="I390">
        <f t="shared" si="12"/>
        <v>0</v>
      </c>
      <c r="K390" t="str">
        <f t="shared" si="13"/>
        <v>('733fe197cfac4f66b2e56ce5d9ce85a3','da52bdaa4d3a487eb17ae1f3e566a948','f6ce092dfd3311efa6eb960aa86a0a09',0),</v>
      </c>
    </row>
    <row r="391" spans="1:11" x14ac:dyDescent="0.3">
      <c r="A391">
        <v>21</v>
      </c>
      <c r="B391" t="s">
        <v>74</v>
      </c>
      <c r="C391" t="s">
        <v>118</v>
      </c>
      <c r="D391">
        <v>1</v>
      </c>
      <c r="F391" t="str">
        <f>INDEX(Matches!$C$2:$C$135,MATCH(Table1!A391,Matches!$B$2:$B$135,0))</f>
        <v>733fe197cfac4f66b2e56ce5d9ce85a3</v>
      </c>
      <c r="G391" t="str">
        <f>INDEX(Players!$A$2:$A$49,MATCH(Table1!B391,Players!$C$2:$C$49,0))</f>
        <v>da52bdaa4d3a487eb17ae1f3e566a948</v>
      </c>
      <c r="H391" t="str">
        <f>INDEX(IDs!$B$6:$B$8,MATCH(Table1!C391,IDs!$A$6:$A$8,0))</f>
        <v>f6ce08d0fd3311efa6eb960aa86a0a09</v>
      </c>
      <c r="I391">
        <f t="shared" si="12"/>
        <v>1</v>
      </c>
      <c r="K391" t="str">
        <f t="shared" si="13"/>
        <v>('733fe197cfac4f66b2e56ce5d9ce85a3','da52bdaa4d3a487eb17ae1f3e566a948','f6ce08d0fd3311efa6eb960aa86a0a09',1),</v>
      </c>
    </row>
    <row r="392" spans="1:11" x14ac:dyDescent="0.3">
      <c r="A392">
        <v>21</v>
      </c>
      <c r="B392" t="s">
        <v>85</v>
      </c>
      <c r="C392" t="s">
        <v>68</v>
      </c>
      <c r="D392">
        <v>2</v>
      </c>
      <c r="F392" t="str">
        <f>INDEX(Matches!$C$2:$C$135,MATCH(Table1!A392,Matches!$B$2:$B$135,0))</f>
        <v>733fe197cfac4f66b2e56ce5d9ce85a3</v>
      </c>
      <c r="G392" t="str">
        <f>INDEX(Players!$A$2:$A$49,MATCH(Table1!B392,Players!$C$2:$C$49,0))</f>
        <v>40127536bdbc49b08785b65fccadd284</v>
      </c>
      <c r="H392" t="str">
        <f>INDEX(IDs!$B$6:$B$8,MATCH(Table1!C392,IDs!$A$6:$A$8,0))</f>
        <v>f6ce0919fd3311efa6eb960aa86a0a09</v>
      </c>
      <c r="I392">
        <f t="shared" si="12"/>
        <v>2</v>
      </c>
      <c r="K392" t="str">
        <f t="shared" si="13"/>
        <v>('733fe197cfac4f66b2e56ce5d9ce85a3','40127536bdbc49b08785b65fccadd284','f6ce0919fd3311efa6eb960aa86a0a09',2),</v>
      </c>
    </row>
    <row r="393" spans="1:11" hidden="1" x14ac:dyDescent="0.3">
      <c r="A393">
        <v>21</v>
      </c>
      <c r="B393" t="s">
        <v>85</v>
      </c>
      <c r="C393" t="s">
        <v>69</v>
      </c>
      <c r="D393">
        <v>0</v>
      </c>
      <c r="F393" t="str">
        <f>INDEX(Matches!$C$2:$C$135,MATCH(Table1!A393,Matches!$B$2:$B$135,0))</f>
        <v>733fe197cfac4f66b2e56ce5d9ce85a3</v>
      </c>
      <c r="G393" t="str">
        <f>INDEX(Players!$A$2:$A$49,MATCH(Table1!B393,Players!$C$2:$C$49,0))</f>
        <v>40127536bdbc49b08785b65fccadd284</v>
      </c>
      <c r="H393" t="str">
        <f>INDEX(IDs!$B$6:$B$8,MATCH(Table1!C393,IDs!$A$6:$A$8,0))</f>
        <v>f6ce092dfd3311efa6eb960aa86a0a09</v>
      </c>
      <c r="I393">
        <f t="shared" si="12"/>
        <v>0</v>
      </c>
      <c r="K393" t="str">
        <f t="shared" si="13"/>
        <v>('733fe197cfac4f66b2e56ce5d9ce85a3','40127536bdbc49b08785b65fccadd284','f6ce092dfd3311efa6eb960aa86a0a09',0),</v>
      </c>
    </row>
    <row r="394" spans="1:11" x14ac:dyDescent="0.3">
      <c r="A394">
        <v>21</v>
      </c>
      <c r="B394" t="s">
        <v>85</v>
      </c>
      <c r="C394" t="s">
        <v>118</v>
      </c>
      <c r="D394">
        <v>1</v>
      </c>
      <c r="F394" t="str">
        <f>INDEX(Matches!$C$2:$C$135,MATCH(Table1!A394,Matches!$B$2:$B$135,0))</f>
        <v>733fe197cfac4f66b2e56ce5d9ce85a3</v>
      </c>
      <c r="G394" t="str">
        <f>INDEX(Players!$A$2:$A$49,MATCH(Table1!B394,Players!$C$2:$C$49,0))</f>
        <v>40127536bdbc49b08785b65fccadd284</v>
      </c>
      <c r="H394" t="str">
        <f>INDEX(IDs!$B$6:$B$8,MATCH(Table1!C394,IDs!$A$6:$A$8,0))</f>
        <v>f6ce08d0fd3311efa6eb960aa86a0a09</v>
      </c>
      <c r="I394">
        <f t="shared" si="12"/>
        <v>1</v>
      </c>
      <c r="K394" t="str">
        <f t="shared" si="13"/>
        <v>('733fe197cfac4f66b2e56ce5d9ce85a3','40127536bdbc49b08785b65fccadd284','f6ce08d0fd3311efa6eb960aa86a0a09',1),</v>
      </c>
    </row>
    <row r="395" spans="1:11" hidden="1" x14ac:dyDescent="0.3">
      <c r="A395">
        <v>21</v>
      </c>
      <c r="B395" t="s">
        <v>86</v>
      </c>
      <c r="C395" t="s">
        <v>68</v>
      </c>
      <c r="D395">
        <v>0</v>
      </c>
      <c r="F395" t="str">
        <f>INDEX(Matches!$C$2:$C$135,MATCH(Table1!A395,Matches!$B$2:$B$135,0))</f>
        <v>733fe197cfac4f66b2e56ce5d9ce85a3</v>
      </c>
      <c r="G395" t="str">
        <f>INDEX(Players!$A$2:$A$49,MATCH(Table1!B395,Players!$C$2:$C$49,0))</f>
        <v>6a5c031fea7e4bcf935e98999959be8c</v>
      </c>
      <c r="H395" t="str">
        <f>INDEX(IDs!$B$6:$B$8,MATCH(Table1!C395,IDs!$A$6:$A$8,0))</f>
        <v>f6ce0919fd3311efa6eb960aa86a0a09</v>
      </c>
      <c r="I395">
        <f t="shared" si="12"/>
        <v>0</v>
      </c>
      <c r="K395" t="str">
        <f t="shared" si="13"/>
        <v>('733fe197cfac4f66b2e56ce5d9ce85a3','6a5c031fea7e4bcf935e98999959be8c','f6ce0919fd3311efa6eb960aa86a0a09',0),</v>
      </c>
    </row>
    <row r="396" spans="1:11" hidden="1" x14ac:dyDescent="0.3">
      <c r="A396">
        <v>21</v>
      </c>
      <c r="B396" t="s">
        <v>86</v>
      </c>
      <c r="C396" t="s">
        <v>69</v>
      </c>
      <c r="D396">
        <v>0</v>
      </c>
      <c r="F396" t="str">
        <f>INDEX(Matches!$C$2:$C$135,MATCH(Table1!A396,Matches!$B$2:$B$135,0))</f>
        <v>733fe197cfac4f66b2e56ce5d9ce85a3</v>
      </c>
      <c r="G396" t="str">
        <f>INDEX(Players!$A$2:$A$49,MATCH(Table1!B396,Players!$C$2:$C$49,0))</f>
        <v>6a5c031fea7e4bcf935e98999959be8c</v>
      </c>
      <c r="H396" t="str">
        <f>INDEX(IDs!$B$6:$B$8,MATCH(Table1!C396,IDs!$A$6:$A$8,0))</f>
        <v>f6ce092dfd3311efa6eb960aa86a0a09</v>
      </c>
      <c r="I396">
        <f t="shared" si="12"/>
        <v>0</v>
      </c>
      <c r="K396" t="str">
        <f t="shared" si="13"/>
        <v>('733fe197cfac4f66b2e56ce5d9ce85a3','6a5c031fea7e4bcf935e98999959be8c','f6ce092dfd3311efa6eb960aa86a0a09',0),</v>
      </c>
    </row>
    <row r="397" spans="1:11" x14ac:dyDescent="0.3">
      <c r="A397">
        <v>21</v>
      </c>
      <c r="B397" t="s">
        <v>86</v>
      </c>
      <c r="C397" t="s">
        <v>118</v>
      </c>
      <c r="D397">
        <v>1</v>
      </c>
      <c r="F397" t="str">
        <f>INDEX(Matches!$C$2:$C$135,MATCH(Table1!A397,Matches!$B$2:$B$135,0))</f>
        <v>733fe197cfac4f66b2e56ce5d9ce85a3</v>
      </c>
      <c r="G397" t="str">
        <f>INDEX(Players!$A$2:$A$49,MATCH(Table1!B397,Players!$C$2:$C$49,0))</f>
        <v>6a5c031fea7e4bcf935e98999959be8c</v>
      </c>
      <c r="H397" t="str">
        <f>INDEX(IDs!$B$6:$B$8,MATCH(Table1!C397,IDs!$A$6:$A$8,0))</f>
        <v>f6ce08d0fd3311efa6eb960aa86a0a09</v>
      </c>
      <c r="I397">
        <f t="shared" si="12"/>
        <v>1</v>
      </c>
      <c r="K397" t="str">
        <f t="shared" si="13"/>
        <v>('733fe197cfac4f66b2e56ce5d9ce85a3','6a5c031fea7e4bcf935e98999959be8c','f6ce08d0fd3311efa6eb960aa86a0a09',1),</v>
      </c>
    </row>
    <row r="398" spans="1:11" hidden="1" x14ac:dyDescent="0.3">
      <c r="A398">
        <v>22</v>
      </c>
      <c r="B398" t="s">
        <v>70</v>
      </c>
      <c r="C398" t="s">
        <v>68</v>
      </c>
      <c r="D398">
        <v>0</v>
      </c>
      <c r="F398" t="str">
        <f>INDEX(Matches!$C$2:$C$135,MATCH(Table1!A398,Matches!$B$2:$B$135,0))</f>
        <v>9792d75f67064f30b65532079011e662</v>
      </c>
      <c r="G398" t="str">
        <f>INDEX(Players!$A$2:$A$49,MATCH(Table1!B398,Players!$C$2:$C$49,0))</f>
        <v>e6d5cb25e36b400f91e78b0b42d20293</v>
      </c>
      <c r="H398" t="str">
        <f>INDEX(IDs!$B$6:$B$8,MATCH(Table1!C398,IDs!$A$6:$A$8,0))</f>
        <v>f6ce0919fd3311efa6eb960aa86a0a09</v>
      </c>
      <c r="I398">
        <f t="shared" si="12"/>
        <v>0</v>
      </c>
      <c r="K398" t="str">
        <f t="shared" si="13"/>
        <v>('9792d75f67064f30b65532079011e662','e6d5cb25e36b400f91e78b0b42d20293','f6ce0919fd3311efa6eb960aa86a0a09',0),</v>
      </c>
    </row>
    <row r="399" spans="1:11" hidden="1" x14ac:dyDescent="0.3">
      <c r="A399">
        <v>22</v>
      </c>
      <c r="B399" t="s">
        <v>70</v>
      </c>
      <c r="C399" t="s">
        <v>69</v>
      </c>
      <c r="D399">
        <v>0</v>
      </c>
      <c r="F399" t="str">
        <f>INDEX(Matches!$C$2:$C$135,MATCH(Table1!A399,Matches!$B$2:$B$135,0))</f>
        <v>9792d75f67064f30b65532079011e662</v>
      </c>
      <c r="G399" t="str">
        <f>INDEX(Players!$A$2:$A$49,MATCH(Table1!B399,Players!$C$2:$C$49,0))</f>
        <v>e6d5cb25e36b400f91e78b0b42d20293</v>
      </c>
      <c r="H399" t="str">
        <f>INDEX(IDs!$B$6:$B$8,MATCH(Table1!C399,IDs!$A$6:$A$8,0))</f>
        <v>f6ce092dfd3311efa6eb960aa86a0a09</v>
      </c>
      <c r="I399">
        <f t="shared" si="12"/>
        <v>0</v>
      </c>
      <c r="K399" t="str">
        <f t="shared" si="13"/>
        <v>('9792d75f67064f30b65532079011e662','e6d5cb25e36b400f91e78b0b42d20293','f6ce092dfd3311efa6eb960aa86a0a09',0),</v>
      </c>
    </row>
    <row r="400" spans="1:11" x14ac:dyDescent="0.3">
      <c r="A400">
        <v>22</v>
      </c>
      <c r="B400" t="s">
        <v>70</v>
      </c>
      <c r="C400" t="s">
        <v>118</v>
      </c>
      <c r="D400">
        <v>1</v>
      </c>
      <c r="F400">
        <v>0</v>
      </c>
      <c r="G400" t="str">
        <f>INDEX(Players!$A$2:$A$49,MATCH(Table1!B400,Players!$C$2:$C$49,0))</f>
        <v>e6d5cb25e36b400f91e78b0b42d20293</v>
      </c>
      <c r="H400" t="str">
        <f>INDEX(IDs!$B$6:$B$8,MATCH(Table1!C400,IDs!$A$6:$A$8,0))</f>
        <v>f6ce08d0fd3311efa6eb960aa86a0a09</v>
      </c>
      <c r="I400">
        <f t="shared" si="12"/>
        <v>1</v>
      </c>
      <c r="K400" t="str">
        <f t="shared" si="13"/>
        <v>('0','e6d5cb25e36b400f91e78b0b42d20293','f6ce08d0fd3311efa6eb960aa86a0a09',1),</v>
      </c>
    </row>
    <row r="401" spans="1:11" x14ac:dyDescent="0.3">
      <c r="A401">
        <v>22</v>
      </c>
      <c r="B401" t="s">
        <v>71</v>
      </c>
      <c r="C401" t="s">
        <v>68</v>
      </c>
      <c r="D401">
        <v>2</v>
      </c>
      <c r="F401">
        <v>0</v>
      </c>
      <c r="G401" t="str">
        <f>INDEX(Players!$A$2:$A$49,MATCH(Table1!B401,Players!$C$2:$C$49,0))</f>
        <v>49ee2bf374b94897889023fd18820eb3</v>
      </c>
      <c r="H401" t="str">
        <f>INDEX(IDs!$B$6:$B$8,MATCH(Table1!C401,IDs!$A$6:$A$8,0))</f>
        <v>f6ce0919fd3311efa6eb960aa86a0a09</v>
      </c>
      <c r="I401">
        <f t="shared" si="12"/>
        <v>2</v>
      </c>
      <c r="K401" t="str">
        <f t="shared" si="13"/>
        <v>('0','49ee2bf374b94897889023fd18820eb3','f6ce0919fd3311efa6eb960aa86a0a09',2),</v>
      </c>
    </row>
    <row r="402" spans="1:11" hidden="1" x14ac:dyDescent="0.3">
      <c r="A402">
        <v>22</v>
      </c>
      <c r="B402" t="s">
        <v>71</v>
      </c>
      <c r="C402" t="s">
        <v>69</v>
      </c>
      <c r="D402">
        <v>0</v>
      </c>
      <c r="F402">
        <v>0</v>
      </c>
      <c r="G402" t="str">
        <f>INDEX(Players!$A$2:$A$49,MATCH(Table1!B402,Players!$C$2:$C$49,0))</f>
        <v>49ee2bf374b94897889023fd18820eb3</v>
      </c>
      <c r="H402" t="str">
        <f>INDEX(IDs!$B$6:$B$8,MATCH(Table1!C402,IDs!$A$6:$A$8,0))</f>
        <v>f6ce092dfd3311efa6eb960aa86a0a09</v>
      </c>
      <c r="I402">
        <f t="shared" si="12"/>
        <v>0</v>
      </c>
      <c r="K402" t="str">
        <f t="shared" si="13"/>
        <v>('0','49ee2bf374b94897889023fd18820eb3','f6ce092dfd3311efa6eb960aa86a0a09',0),</v>
      </c>
    </row>
    <row r="403" spans="1:11" x14ac:dyDescent="0.3">
      <c r="A403">
        <v>22</v>
      </c>
      <c r="B403" t="s">
        <v>71</v>
      </c>
      <c r="C403" t="s">
        <v>118</v>
      </c>
      <c r="D403">
        <v>1</v>
      </c>
      <c r="F403">
        <v>0</v>
      </c>
      <c r="G403" t="str">
        <f>INDEX(Players!$A$2:$A$49,MATCH(Table1!B403,Players!$C$2:$C$49,0))</f>
        <v>49ee2bf374b94897889023fd18820eb3</v>
      </c>
      <c r="H403" t="str">
        <f>INDEX(IDs!$B$6:$B$8,MATCH(Table1!C403,IDs!$A$6:$A$8,0))</f>
        <v>f6ce08d0fd3311efa6eb960aa86a0a09</v>
      </c>
      <c r="I403">
        <f t="shared" si="12"/>
        <v>1</v>
      </c>
      <c r="K403" t="str">
        <f t="shared" si="13"/>
        <v>('0','49ee2bf374b94897889023fd18820eb3','f6ce08d0fd3311efa6eb960aa86a0a09',1),</v>
      </c>
    </row>
    <row r="404" spans="1:11" x14ac:dyDescent="0.3">
      <c r="A404">
        <v>22</v>
      </c>
      <c r="B404" t="s">
        <v>77</v>
      </c>
      <c r="C404" t="s">
        <v>68</v>
      </c>
      <c r="D404">
        <v>2</v>
      </c>
      <c r="F404">
        <v>0</v>
      </c>
      <c r="G404" t="str">
        <f>INDEX(Players!$A$2:$A$49,MATCH(Table1!B404,Players!$C$2:$C$49,0))</f>
        <v>1ab42914708f4895a74cc6fb805e0d9a</v>
      </c>
      <c r="H404" t="str">
        <f>INDEX(IDs!$B$6:$B$8,MATCH(Table1!C404,IDs!$A$6:$A$8,0))</f>
        <v>f6ce0919fd3311efa6eb960aa86a0a09</v>
      </c>
      <c r="I404">
        <f t="shared" si="12"/>
        <v>2</v>
      </c>
      <c r="K404" t="str">
        <f t="shared" si="13"/>
        <v>('0','1ab42914708f4895a74cc6fb805e0d9a','f6ce0919fd3311efa6eb960aa86a0a09',2),</v>
      </c>
    </row>
    <row r="405" spans="1:11" hidden="1" x14ac:dyDescent="0.3">
      <c r="A405">
        <v>22</v>
      </c>
      <c r="B405" t="s">
        <v>77</v>
      </c>
      <c r="C405" t="s">
        <v>69</v>
      </c>
      <c r="D405">
        <v>0</v>
      </c>
      <c r="F405">
        <v>0</v>
      </c>
      <c r="G405" t="str">
        <f>INDEX(Players!$A$2:$A$49,MATCH(Table1!B405,Players!$C$2:$C$49,0))</f>
        <v>1ab42914708f4895a74cc6fb805e0d9a</v>
      </c>
      <c r="H405" t="str">
        <f>INDEX(IDs!$B$6:$B$8,MATCH(Table1!C405,IDs!$A$6:$A$8,0))</f>
        <v>f6ce092dfd3311efa6eb960aa86a0a09</v>
      </c>
      <c r="I405">
        <f t="shared" si="12"/>
        <v>0</v>
      </c>
      <c r="K405" t="str">
        <f t="shared" si="13"/>
        <v>('0','1ab42914708f4895a74cc6fb805e0d9a','f6ce092dfd3311efa6eb960aa86a0a09',0),</v>
      </c>
    </row>
    <row r="406" spans="1:11" x14ac:dyDescent="0.3">
      <c r="A406">
        <v>22</v>
      </c>
      <c r="B406" t="s">
        <v>77</v>
      </c>
      <c r="C406" t="s">
        <v>118</v>
      </c>
      <c r="D406">
        <v>1</v>
      </c>
      <c r="F406">
        <v>0</v>
      </c>
      <c r="G406" t="str">
        <f>INDEX(Players!$A$2:$A$49,MATCH(Table1!B406,Players!$C$2:$C$49,0))</f>
        <v>1ab42914708f4895a74cc6fb805e0d9a</v>
      </c>
      <c r="H406" t="str">
        <f>INDEX(IDs!$B$6:$B$8,MATCH(Table1!C406,IDs!$A$6:$A$8,0))</f>
        <v>f6ce08d0fd3311efa6eb960aa86a0a09</v>
      </c>
      <c r="I406">
        <f t="shared" si="12"/>
        <v>1</v>
      </c>
      <c r="K406" t="str">
        <f t="shared" si="13"/>
        <v>('0','1ab42914708f4895a74cc6fb805e0d9a','f6ce08d0fd3311efa6eb960aa86a0a09',1),</v>
      </c>
    </row>
    <row r="407" spans="1:11" hidden="1" x14ac:dyDescent="0.3">
      <c r="A407">
        <v>22</v>
      </c>
      <c r="B407" t="s">
        <v>81</v>
      </c>
      <c r="C407" t="s">
        <v>68</v>
      </c>
      <c r="D407">
        <v>0</v>
      </c>
      <c r="F407">
        <v>0</v>
      </c>
      <c r="G407" t="str">
        <f>INDEX(Players!$A$2:$A$49,MATCH(Table1!B407,Players!$C$2:$C$49,0))</f>
        <v>e1621a5c21f244968ccfd5485706bbc9</v>
      </c>
      <c r="H407" t="str">
        <f>INDEX(IDs!$B$6:$B$8,MATCH(Table1!C407,IDs!$A$6:$A$8,0))</f>
        <v>f6ce0919fd3311efa6eb960aa86a0a09</v>
      </c>
      <c r="I407">
        <f t="shared" si="12"/>
        <v>0</v>
      </c>
      <c r="K407" t="str">
        <f t="shared" si="13"/>
        <v>('0','e1621a5c21f244968ccfd5485706bbc9','f6ce0919fd3311efa6eb960aa86a0a09',0),</v>
      </c>
    </row>
    <row r="408" spans="1:11" hidden="1" x14ac:dyDescent="0.3">
      <c r="A408">
        <v>22</v>
      </c>
      <c r="B408" t="s">
        <v>81</v>
      </c>
      <c r="C408" t="s">
        <v>69</v>
      </c>
      <c r="D408">
        <v>0</v>
      </c>
      <c r="F408">
        <v>0</v>
      </c>
      <c r="G408" t="str">
        <f>INDEX(Players!$A$2:$A$49,MATCH(Table1!B408,Players!$C$2:$C$49,0))</f>
        <v>e1621a5c21f244968ccfd5485706bbc9</v>
      </c>
      <c r="H408" t="str">
        <f>INDEX(IDs!$B$6:$B$8,MATCH(Table1!C408,IDs!$A$6:$A$8,0))</f>
        <v>f6ce092dfd3311efa6eb960aa86a0a09</v>
      </c>
      <c r="I408">
        <f t="shared" si="12"/>
        <v>0</v>
      </c>
      <c r="K408" t="str">
        <f t="shared" si="13"/>
        <v>('0','e1621a5c21f244968ccfd5485706bbc9','f6ce092dfd3311efa6eb960aa86a0a09',0),</v>
      </c>
    </row>
    <row r="409" spans="1:11" x14ac:dyDescent="0.3">
      <c r="A409">
        <v>22</v>
      </c>
      <c r="B409" t="s">
        <v>81</v>
      </c>
      <c r="C409" t="s">
        <v>118</v>
      </c>
      <c r="D409">
        <v>1</v>
      </c>
      <c r="F409">
        <v>0</v>
      </c>
      <c r="G409" t="str">
        <f>INDEX(Players!$A$2:$A$49,MATCH(Table1!B409,Players!$C$2:$C$49,0))</f>
        <v>e1621a5c21f244968ccfd5485706bbc9</v>
      </c>
      <c r="H409" t="str">
        <f>INDEX(IDs!$B$6:$B$8,MATCH(Table1!C409,IDs!$A$6:$A$8,0))</f>
        <v>f6ce08d0fd3311efa6eb960aa86a0a09</v>
      </c>
      <c r="I409">
        <f t="shared" si="12"/>
        <v>1</v>
      </c>
      <c r="K409" t="str">
        <f t="shared" si="13"/>
        <v>('0','e1621a5c21f244968ccfd5485706bbc9','f6ce08d0fd3311efa6eb960aa86a0a09',1),</v>
      </c>
    </row>
    <row r="410" spans="1:11" x14ac:dyDescent="0.3">
      <c r="A410">
        <v>22</v>
      </c>
      <c r="B410" t="s">
        <v>83</v>
      </c>
      <c r="C410" t="s">
        <v>68</v>
      </c>
      <c r="D410">
        <v>1</v>
      </c>
      <c r="F410">
        <v>0</v>
      </c>
      <c r="G410" t="str">
        <f>INDEX(Players!$A$2:$A$49,MATCH(Table1!B410,Players!$C$2:$C$49,0))</f>
        <v>fb2bc05a7a68411aab262e7be2f99da0</v>
      </c>
      <c r="H410" t="str">
        <f>INDEX(IDs!$B$6:$B$8,MATCH(Table1!C410,IDs!$A$6:$A$8,0))</f>
        <v>f6ce0919fd3311efa6eb960aa86a0a09</v>
      </c>
      <c r="I410">
        <f t="shared" si="12"/>
        <v>1</v>
      </c>
      <c r="K410" t="str">
        <f t="shared" si="13"/>
        <v>('0','fb2bc05a7a68411aab262e7be2f99da0','f6ce0919fd3311efa6eb960aa86a0a09',1),</v>
      </c>
    </row>
    <row r="411" spans="1:11" x14ac:dyDescent="0.3">
      <c r="A411">
        <v>22</v>
      </c>
      <c r="B411" t="s">
        <v>83</v>
      </c>
      <c r="C411" t="s">
        <v>69</v>
      </c>
      <c r="D411">
        <v>1</v>
      </c>
      <c r="F411">
        <v>0</v>
      </c>
      <c r="G411" t="str">
        <f>INDEX(Players!$A$2:$A$49,MATCH(Table1!B411,Players!$C$2:$C$49,0))</f>
        <v>fb2bc05a7a68411aab262e7be2f99da0</v>
      </c>
      <c r="H411" t="str">
        <f>INDEX(IDs!$B$6:$B$8,MATCH(Table1!C411,IDs!$A$6:$A$8,0))</f>
        <v>f6ce092dfd3311efa6eb960aa86a0a09</v>
      </c>
      <c r="I411">
        <f t="shared" si="12"/>
        <v>1</v>
      </c>
      <c r="K411" t="str">
        <f t="shared" si="13"/>
        <v>('0','fb2bc05a7a68411aab262e7be2f99da0','f6ce092dfd3311efa6eb960aa86a0a09',1),</v>
      </c>
    </row>
    <row r="412" spans="1:11" x14ac:dyDescent="0.3">
      <c r="A412">
        <v>22</v>
      </c>
      <c r="B412" t="s">
        <v>83</v>
      </c>
      <c r="C412" t="s">
        <v>118</v>
      </c>
      <c r="D412">
        <v>1</v>
      </c>
      <c r="F412">
        <v>0</v>
      </c>
      <c r="G412" t="str">
        <f>INDEX(Players!$A$2:$A$49,MATCH(Table1!B412,Players!$C$2:$C$49,0))</f>
        <v>fb2bc05a7a68411aab262e7be2f99da0</v>
      </c>
      <c r="H412" t="str">
        <f>INDEX(IDs!$B$6:$B$8,MATCH(Table1!C412,IDs!$A$6:$A$8,0))</f>
        <v>f6ce08d0fd3311efa6eb960aa86a0a09</v>
      </c>
      <c r="I412">
        <f t="shared" si="12"/>
        <v>1</v>
      </c>
      <c r="K412" t="str">
        <f t="shared" si="13"/>
        <v>('0','fb2bc05a7a68411aab262e7be2f99da0','f6ce08d0fd3311efa6eb960aa86a0a09',1),</v>
      </c>
    </row>
    <row r="413" spans="1:11" hidden="1" x14ac:dyDescent="0.3">
      <c r="A413">
        <v>22</v>
      </c>
      <c r="B413" t="s">
        <v>86</v>
      </c>
      <c r="C413" t="s">
        <v>68</v>
      </c>
      <c r="D413">
        <v>0</v>
      </c>
      <c r="F413">
        <v>0</v>
      </c>
      <c r="G413" t="str">
        <f>INDEX(Players!$A$2:$A$49,MATCH(Table1!B413,Players!$C$2:$C$49,0))</f>
        <v>6a5c031fea7e4bcf935e98999959be8c</v>
      </c>
      <c r="H413" t="str">
        <f>INDEX(IDs!$B$6:$B$8,MATCH(Table1!C413,IDs!$A$6:$A$8,0))</f>
        <v>f6ce0919fd3311efa6eb960aa86a0a09</v>
      </c>
      <c r="I413">
        <f t="shared" si="12"/>
        <v>0</v>
      </c>
      <c r="K413" t="str">
        <f t="shared" si="13"/>
        <v>('0','6a5c031fea7e4bcf935e98999959be8c','f6ce0919fd3311efa6eb960aa86a0a09',0),</v>
      </c>
    </row>
    <row r="414" spans="1:11" hidden="1" x14ac:dyDescent="0.3">
      <c r="A414">
        <v>22</v>
      </c>
      <c r="B414" t="s">
        <v>86</v>
      </c>
      <c r="C414" t="s">
        <v>69</v>
      </c>
      <c r="D414">
        <v>0</v>
      </c>
      <c r="F414">
        <v>0</v>
      </c>
      <c r="G414" t="str">
        <f>INDEX(Players!$A$2:$A$49,MATCH(Table1!B414,Players!$C$2:$C$49,0))</f>
        <v>6a5c031fea7e4bcf935e98999959be8c</v>
      </c>
      <c r="H414" t="str">
        <f>INDEX(IDs!$B$6:$B$8,MATCH(Table1!C414,IDs!$A$6:$A$8,0))</f>
        <v>f6ce092dfd3311efa6eb960aa86a0a09</v>
      </c>
      <c r="I414">
        <f t="shared" si="12"/>
        <v>0</v>
      </c>
      <c r="K414" t="str">
        <f t="shared" si="13"/>
        <v>('0','6a5c031fea7e4bcf935e98999959be8c','f6ce092dfd3311efa6eb960aa86a0a09',0),</v>
      </c>
    </row>
    <row r="415" spans="1:11" x14ac:dyDescent="0.3">
      <c r="A415">
        <v>22</v>
      </c>
      <c r="B415" t="s">
        <v>86</v>
      </c>
      <c r="C415" t="s">
        <v>118</v>
      </c>
      <c r="D415">
        <v>1</v>
      </c>
      <c r="F415">
        <v>0</v>
      </c>
      <c r="G415" t="str">
        <f>INDEX(Players!$A$2:$A$49,MATCH(Table1!B415,Players!$C$2:$C$49,0))</f>
        <v>6a5c031fea7e4bcf935e98999959be8c</v>
      </c>
      <c r="H415" t="str">
        <f>INDEX(IDs!$B$6:$B$8,MATCH(Table1!C415,IDs!$A$6:$A$8,0))</f>
        <v>f6ce08d0fd3311efa6eb960aa86a0a09</v>
      </c>
      <c r="I415">
        <f t="shared" si="12"/>
        <v>1</v>
      </c>
      <c r="K415" t="str">
        <f t="shared" si="13"/>
        <v>('0','6a5c031fea7e4bcf935e98999959be8c','f6ce08d0fd3311efa6eb960aa86a0a09',1),</v>
      </c>
    </row>
    <row r="416" spans="1:11" hidden="1" x14ac:dyDescent="0.3">
      <c r="A416">
        <v>23</v>
      </c>
      <c r="B416" t="s">
        <v>70</v>
      </c>
      <c r="C416" t="s">
        <v>68</v>
      </c>
      <c r="D416">
        <v>0</v>
      </c>
      <c r="F416" t="str">
        <f>INDEX(Matches!$C$2:$C$135,MATCH(Table1!A416,Matches!$B$2:$B$135,0))</f>
        <v>4a9e44e203bf4444996fbf75862f7b2b</v>
      </c>
      <c r="G416" t="str">
        <f>INDEX(Players!$A$2:$A$49,MATCH(Table1!B416,Players!$C$2:$C$49,0))</f>
        <v>e6d5cb25e36b400f91e78b0b42d20293</v>
      </c>
      <c r="H416" t="str">
        <f>INDEX(IDs!$B$6:$B$8,MATCH(Table1!C416,IDs!$A$6:$A$8,0))</f>
        <v>f6ce0919fd3311efa6eb960aa86a0a09</v>
      </c>
      <c r="I416">
        <f t="shared" si="12"/>
        <v>0</v>
      </c>
      <c r="K416" t="str">
        <f t="shared" si="13"/>
        <v>('4a9e44e203bf4444996fbf75862f7b2b','e6d5cb25e36b400f91e78b0b42d20293','f6ce0919fd3311efa6eb960aa86a0a09',0),</v>
      </c>
    </row>
    <row r="417" spans="1:11" hidden="1" x14ac:dyDescent="0.3">
      <c r="A417">
        <v>23</v>
      </c>
      <c r="B417" t="s">
        <v>70</v>
      </c>
      <c r="C417" t="s">
        <v>69</v>
      </c>
      <c r="D417">
        <v>0</v>
      </c>
      <c r="F417" t="str">
        <f>INDEX(Matches!$C$2:$C$135,MATCH(Table1!A417,Matches!$B$2:$B$135,0))</f>
        <v>4a9e44e203bf4444996fbf75862f7b2b</v>
      </c>
      <c r="G417" t="str">
        <f>INDEX(Players!$A$2:$A$49,MATCH(Table1!B417,Players!$C$2:$C$49,0))</f>
        <v>e6d5cb25e36b400f91e78b0b42d20293</v>
      </c>
      <c r="H417" t="str">
        <f>INDEX(IDs!$B$6:$B$8,MATCH(Table1!C417,IDs!$A$6:$A$8,0))</f>
        <v>f6ce092dfd3311efa6eb960aa86a0a09</v>
      </c>
      <c r="I417">
        <f t="shared" si="12"/>
        <v>0</v>
      </c>
      <c r="K417" t="str">
        <f t="shared" si="13"/>
        <v>('4a9e44e203bf4444996fbf75862f7b2b','e6d5cb25e36b400f91e78b0b42d20293','f6ce092dfd3311efa6eb960aa86a0a09',0),</v>
      </c>
    </row>
    <row r="418" spans="1:11" x14ac:dyDescent="0.3">
      <c r="A418">
        <v>23</v>
      </c>
      <c r="B418" t="s">
        <v>70</v>
      </c>
      <c r="C418" t="s">
        <v>118</v>
      </c>
      <c r="D418">
        <v>1</v>
      </c>
      <c r="F418" t="str">
        <f>INDEX(Matches!$C$2:$C$135,MATCH(Table1!A418,Matches!$B$2:$B$135,0))</f>
        <v>4a9e44e203bf4444996fbf75862f7b2b</v>
      </c>
      <c r="G418" t="str">
        <f>INDEX(Players!$A$2:$A$49,MATCH(Table1!B418,Players!$C$2:$C$49,0))</f>
        <v>e6d5cb25e36b400f91e78b0b42d20293</v>
      </c>
      <c r="H418" t="str">
        <f>INDEX(IDs!$B$6:$B$8,MATCH(Table1!C418,IDs!$A$6:$A$8,0))</f>
        <v>f6ce08d0fd3311efa6eb960aa86a0a09</v>
      </c>
      <c r="I418">
        <f t="shared" si="12"/>
        <v>1</v>
      </c>
      <c r="K418" t="str">
        <f t="shared" si="13"/>
        <v>('4a9e44e203bf4444996fbf75862f7b2b','e6d5cb25e36b400f91e78b0b42d20293','f6ce08d0fd3311efa6eb960aa86a0a09',1),</v>
      </c>
    </row>
    <row r="419" spans="1:11" hidden="1" x14ac:dyDescent="0.3">
      <c r="A419">
        <v>23</v>
      </c>
      <c r="B419" t="s">
        <v>75</v>
      </c>
      <c r="C419" t="s">
        <v>68</v>
      </c>
      <c r="D419">
        <v>0</v>
      </c>
      <c r="F419" t="str">
        <f>INDEX(Matches!$C$2:$C$135,MATCH(Table1!A419,Matches!$B$2:$B$135,0))</f>
        <v>4a9e44e203bf4444996fbf75862f7b2b</v>
      </c>
      <c r="G419" t="str">
        <f>INDEX(Players!$A$2:$A$49,MATCH(Table1!B419,Players!$C$2:$C$49,0))</f>
        <v>930eb8b5b55345edb3ffa2789c61f312</v>
      </c>
      <c r="H419" t="str">
        <f>INDEX(IDs!$B$6:$B$8,MATCH(Table1!C419,IDs!$A$6:$A$8,0))</f>
        <v>f6ce0919fd3311efa6eb960aa86a0a09</v>
      </c>
      <c r="I419">
        <f t="shared" si="12"/>
        <v>0</v>
      </c>
      <c r="K419" t="str">
        <f t="shared" si="13"/>
        <v>('4a9e44e203bf4444996fbf75862f7b2b','930eb8b5b55345edb3ffa2789c61f312','f6ce0919fd3311efa6eb960aa86a0a09',0),</v>
      </c>
    </row>
    <row r="420" spans="1:11" hidden="1" x14ac:dyDescent="0.3">
      <c r="A420">
        <v>23</v>
      </c>
      <c r="B420" t="s">
        <v>75</v>
      </c>
      <c r="C420" t="s">
        <v>69</v>
      </c>
      <c r="D420">
        <v>0</v>
      </c>
      <c r="F420" t="str">
        <f>INDEX(Matches!$C$2:$C$135,MATCH(Table1!A420,Matches!$B$2:$B$135,0))</f>
        <v>4a9e44e203bf4444996fbf75862f7b2b</v>
      </c>
      <c r="G420" t="str">
        <f>INDEX(Players!$A$2:$A$49,MATCH(Table1!B420,Players!$C$2:$C$49,0))</f>
        <v>930eb8b5b55345edb3ffa2789c61f312</v>
      </c>
      <c r="H420" t="str">
        <f>INDEX(IDs!$B$6:$B$8,MATCH(Table1!C420,IDs!$A$6:$A$8,0))</f>
        <v>f6ce092dfd3311efa6eb960aa86a0a09</v>
      </c>
      <c r="I420">
        <f t="shared" si="12"/>
        <v>0</v>
      </c>
      <c r="K420" t="str">
        <f t="shared" si="13"/>
        <v>('4a9e44e203bf4444996fbf75862f7b2b','930eb8b5b55345edb3ffa2789c61f312','f6ce092dfd3311efa6eb960aa86a0a09',0),</v>
      </c>
    </row>
    <row r="421" spans="1:11" x14ac:dyDescent="0.3">
      <c r="A421">
        <v>23</v>
      </c>
      <c r="B421" t="s">
        <v>75</v>
      </c>
      <c r="C421" t="s">
        <v>118</v>
      </c>
      <c r="D421">
        <v>1</v>
      </c>
      <c r="F421" t="str">
        <f>INDEX(Matches!$C$2:$C$135,MATCH(Table1!A421,Matches!$B$2:$B$135,0))</f>
        <v>4a9e44e203bf4444996fbf75862f7b2b</v>
      </c>
      <c r="G421" t="str">
        <f>INDEX(Players!$A$2:$A$49,MATCH(Table1!B421,Players!$C$2:$C$49,0))</f>
        <v>930eb8b5b55345edb3ffa2789c61f312</v>
      </c>
      <c r="H421" t="str">
        <f>INDEX(IDs!$B$6:$B$8,MATCH(Table1!C421,IDs!$A$6:$A$8,0))</f>
        <v>f6ce08d0fd3311efa6eb960aa86a0a09</v>
      </c>
      <c r="I421">
        <f t="shared" si="12"/>
        <v>1</v>
      </c>
      <c r="K421" t="str">
        <f t="shared" si="13"/>
        <v>('4a9e44e203bf4444996fbf75862f7b2b','930eb8b5b55345edb3ffa2789c61f312','f6ce08d0fd3311efa6eb960aa86a0a09',1),</v>
      </c>
    </row>
    <row r="422" spans="1:11" hidden="1" x14ac:dyDescent="0.3">
      <c r="A422">
        <v>23</v>
      </c>
      <c r="B422" t="s">
        <v>79</v>
      </c>
      <c r="C422" t="s">
        <v>68</v>
      </c>
      <c r="D422">
        <v>0</v>
      </c>
      <c r="F422" t="str">
        <f>INDEX(Matches!$C$2:$C$135,MATCH(Table1!A422,Matches!$B$2:$B$135,0))</f>
        <v>4a9e44e203bf4444996fbf75862f7b2b</v>
      </c>
      <c r="G422" t="str">
        <f>INDEX(Players!$A$2:$A$49,MATCH(Table1!B422,Players!$C$2:$C$49,0))</f>
        <v>c12246b28d664ec3b7770583ac20c965</v>
      </c>
      <c r="H422" t="str">
        <f>INDEX(IDs!$B$6:$B$8,MATCH(Table1!C422,IDs!$A$6:$A$8,0))</f>
        <v>f6ce0919fd3311efa6eb960aa86a0a09</v>
      </c>
      <c r="I422">
        <f t="shared" si="12"/>
        <v>0</v>
      </c>
      <c r="K422" t="str">
        <f t="shared" si="13"/>
        <v>('4a9e44e203bf4444996fbf75862f7b2b','c12246b28d664ec3b7770583ac20c965','f6ce0919fd3311efa6eb960aa86a0a09',0),</v>
      </c>
    </row>
    <row r="423" spans="1:11" x14ac:dyDescent="0.3">
      <c r="A423">
        <v>23</v>
      </c>
      <c r="B423" t="s">
        <v>79</v>
      </c>
      <c r="C423" t="s">
        <v>69</v>
      </c>
      <c r="D423">
        <v>1</v>
      </c>
      <c r="F423" t="str">
        <f>INDEX(Matches!$C$2:$C$135,MATCH(Table1!A423,Matches!$B$2:$B$135,0))</f>
        <v>4a9e44e203bf4444996fbf75862f7b2b</v>
      </c>
      <c r="G423" t="str">
        <f>INDEX(Players!$A$2:$A$49,MATCH(Table1!B423,Players!$C$2:$C$49,0))</f>
        <v>c12246b28d664ec3b7770583ac20c965</v>
      </c>
      <c r="H423" t="str">
        <f>INDEX(IDs!$B$6:$B$8,MATCH(Table1!C423,IDs!$A$6:$A$8,0))</f>
        <v>f6ce092dfd3311efa6eb960aa86a0a09</v>
      </c>
      <c r="I423">
        <f t="shared" si="12"/>
        <v>1</v>
      </c>
      <c r="K423" t="str">
        <f t="shared" si="13"/>
        <v>('4a9e44e203bf4444996fbf75862f7b2b','c12246b28d664ec3b7770583ac20c965','f6ce092dfd3311efa6eb960aa86a0a09',1),</v>
      </c>
    </row>
    <row r="424" spans="1:11" x14ac:dyDescent="0.3">
      <c r="A424">
        <v>23</v>
      </c>
      <c r="B424" t="s">
        <v>79</v>
      </c>
      <c r="C424" t="s">
        <v>118</v>
      </c>
      <c r="D424">
        <v>1</v>
      </c>
      <c r="F424" t="str">
        <f>INDEX(Matches!$C$2:$C$135,MATCH(Table1!A424,Matches!$B$2:$B$135,0))</f>
        <v>4a9e44e203bf4444996fbf75862f7b2b</v>
      </c>
      <c r="G424" t="str">
        <f>INDEX(Players!$A$2:$A$49,MATCH(Table1!B424,Players!$C$2:$C$49,0))</f>
        <v>c12246b28d664ec3b7770583ac20c965</v>
      </c>
      <c r="H424" t="str">
        <f>INDEX(IDs!$B$6:$B$8,MATCH(Table1!C424,IDs!$A$6:$A$8,0))</f>
        <v>f6ce08d0fd3311efa6eb960aa86a0a09</v>
      </c>
      <c r="I424">
        <f t="shared" si="12"/>
        <v>1</v>
      </c>
      <c r="K424" t="str">
        <f t="shared" si="13"/>
        <v>('4a9e44e203bf4444996fbf75862f7b2b','c12246b28d664ec3b7770583ac20c965','f6ce08d0fd3311efa6eb960aa86a0a09',1),</v>
      </c>
    </row>
    <row r="425" spans="1:11" hidden="1" x14ac:dyDescent="0.3">
      <c r="A425">
        <v>23</v>
      </c>
      <c r="B425" t="s">
        <v>83</v>
      </c>
      <c r="C425" t="s">
        <v>68</v>
      </c>
      <c r="D425">
        <v>0</v>
      </c>
      <c r="F425" t="str">
        <f>INDEX(Matches!$C$2:$C$135,MATCH(Table1!A425,Matches!$B$2:$B$135,0))</f>
        <v>4a9e44e203bf4444996fbf75862f7b2b</v>
      </c>
      <c r="G425" t="str">
        <f>INDEX(Players!$A$2:$A$49,MATCH(Table1!B425,Players!$C$2:$C$49,0))</f>
        <v>fb2bc05a7a68411aab262e7be2f99da0</v>
      </c>
      <c r="H425" t="str">
        <f>INDEX(IDs!$B$6:$B$8,MATCH(Table1!C425,IDs!$A$6:$A$8,0))</f>
        <v>f6ce0919fd3311efa6eb960aa86a0a09</v>
      </c>
      <c r="I425">
        <f t="shared" si="12"/>
        <v>0</v>
      </c>
      <c r="K425" t="str">
        <f t="shared" si="13"/>
        <v>('4a9e44e203bf4444996fbf75862f7b2b','fb2bc05a7a68411aab262e7be2f99da0','f6ce0919fd3311efa6eb960aa86a0a09',0),</v>
      </c>
    </row>
    <row r="426" spans="1:11" hidden="1" x14ac:dyDescent="0.3">
      <c r="A426">
        <v>23</v>
      </c>
      <c r="B426" t="s">
        <v>83</v>
      </c>
      <c r="C426" t="s">
        <v>69</v>
      </c>
      <c r="D426">
        <v>0</v>
      </c>
      <c r="F426" t="str">
        <f>INDEX(Matches!$C$2:$C$135,MATCH(Table1!A426,Matches!$B$2:$B$135,0))</f>
        <v>4a9e44e203bf4444996fbf75862f7b2b</v>
      </c>
      <c r="G426" t="str">
        <f>INDEX(Players!$A$2:$A$49,MATCH(Table1!B426,Players!$C$2:$C$49,0))</f>
        <v>fb2bc05a7a68411aab262e7be2f99da0</v>
      </c>
      <c r="H426" t="str">
        <f>INDEX(IDs!$B$6:$B$8,MATCH(Table1!C426,IDs!$A$6:$A$8,0))</f>
        <v>f6ce092dfd3311efa6eb960aa86a0a09</v>
      </c>
      <c r="I426">
        <f t="shared" si="12"/>
        <v>0</v>
      </c>
      <c r="K426" t="str">
        <f t="shared" si="13"/>
        <v>('4a9e44e203bf4444996fbf75862f7b2b','fb2bc05a7a68411aab262e7be2f99da0','f6ce092dfd3311efa6eb960aa86a0a09',0),</v>
      </c>
    </row>
    <row r="427" spans="1:11" x14ac:dyDescent="0.3">
      <c r="A427">
        <v>23</v>
      </c>
      <c r="B427" t="s">
        <v>83</v>
      </c>
      <c r="C427" t="s">
        <v>118</v>
      </c>
      <c r="D427">
        <v>1</v>
      </c>
      <c r="F427" t="str">
        <f>INDEX(Matches!$C$2:$C$135,MATCH(Table1!A427,Matches!$B$2:$B$135,0))</f>
        <v>4a9e44e203bf4444996fbf75862f7b2b</v>
      </c>
      <c r="G427" t="str">
        <f>INDEX(Players!$A$2:$A$49,MATCH(Table1!B427,Players!$C$2:$C$49,0))</f>
        <v>fb2bc05a7a68411aab262e7be2f99da0</v>
      </c>
      <c r="H427" t="str">
        <f>INDEX(IDs!$B$6:$B$8,MATCH(Table1!C427,IDs!$A$6:$A$8,0))</f>
        <v>f6ce08d0fd3311efa6eb960aa86a0a09</v>
      </c>
      <c r="I427">
        <f t="shared" si="12"/>
        <v>1</v>
      </c>
      <c r="K427" t="str">
        <f t="shared" si="13"/>
        <v>('4a9e44e203bf4444996fbf75862f7b2b','fb2bc05a7a68411aab262e7be2f99da0','f6ce08d0fd3311efa6eb960aa86a0a09',1),</v>
      </c>
    </row>
    <row r="428" spans="1:11" x14ac:dyDescent="0.3">
      <c r="A428">
        <v>23</v>
      </c>
      <c r="B428" t="s">
        <v>86</v>
      </c>
      <c r="C428" t="s">
        <v>68</v>
      </c>
      <c r="D428">
        <v>1</v>
      </c>
      <c r="F428" t="str">
        <f>INDEX(Matches!$C$2:$C$135,MATCH(Table1!A428,Matches!$B$2:$B$135,0))</f>
        <v>4a9e44e203bf4444996fbf75862f7b2b</v>
      </c>
      <c r="G428" t="str">
        <f>INDEX(Players!$A$2:$A$49,MATCH(Table1!B428,Players!$C$2:$C$49,0))</f>
        <v>6a5c031fea7e4bcf935e98999959be8c</v>
      </c>
      <c r="H428" t="str">
        <f>INDEX(IDs!$B$6:$B$8,MATCH(Table1!C428,IDs!$A$6:$A$8,0))</f>
        <v>f6ce0919fd3311efa6eb960aa86a0a09</v>
      </c>
      <c r="I428">
        <f t="shared" si="12"/>
        <v>1</v>
      </c>
      <c r="K428" t="str">
        <f t="shared" si="13"/>
        <v>('4a9e44e203bf4444996fbf75862f7b2b','6a5c031fea7e4bcf935e98999959be8c','f6ce0919fd3311efa6eb960aa86a0a09',1),</v>
      </c>
    </row>
    <row r="429" spans="1:11" hidden="1" x14ac:dyDescent="0.3">
      <c r="A429">
        <v>23</v>
      </c>
      <c r="B429" t="s">
        <v>86</v>
      </c>
      <c r="C429" t="s">
        <v>69</v>
      </c>
      <c r="D429">
        <v>0</v>
      </c>
      <c r="F429" t="str">
        <f>INDEX(Matches!$C$2:$C$135,MATCH(Table1!A429,Matches!$B$2:$B$135,0))</f>
        <v>4a9e44e203bf4444996fbf75862f7b2b</v>
      </c>
      <c r="G429" t="str">
        <f>INDEX(Players!$A$2:$A$49,MATCH(Table1!B429,Players!$C$2:$C$49,0))</f>
        <v>6a5c031fea7e4bcf935e98999959be8c</v>
      </c>
      <c r="H429" t="str">
        <f>INDEX(IDs!$B$6:$B$8,MATCH(Table1!C429,IDs!$A$6:$A$8,0))</f>
        <v>f6ce092dfd3311efa6eb960aa86a0a09</v>
      </c>
      <c r="I429">
        <f t="shared" si="12"/>
        <v>0</v>
      </c>
      <c r="K429" t="str">
        <f t="shared" si="13"/>
        <v>('4a9e44e203bf4444996fbf75862f7b2b','6a5c031fea7e4bcf935e98999959be8c','f6ce092dfd3311efa6eb960aa86a0a09',0),</v>
      </c>
    </row>
    <row r="430" spans="1:11" x14ac:dyDescent="0.3">
      <c r="A430">
        <v>23</v>
      </c>
      <c r="B430" t="s">
        <v>86</v>
      </c>
      <c r="C430" t="s">
        <v>118</v>
      </c>
      <c r="D430">
        <v>1</v>
      </c>
      <c r="F430" t="str">
        <f>INDEX(Matches!$C$2:$C$135,MATCH(Table1!A430,Matches!$B$2:$B$135,0))</f>
        <v>4a9e44e203bf4444996fbf75862f7b2b</v>
      </c>
      <c r="G430" t="str">
        <f>INDEX(Players!$A$2:$A$49,MATCH(Table1!B430,Players!$C$2:$C$49,0))</f>
        <v>6a5c031fea7e4bcf935e98999959be8c</v>
      </c>
      <c r="H430" t="str">
        <f>INDEX(IDs!$B$6:$B$8,MATCH(Table1!C430,IDs!$A$6:$A$8,0))</f>
        <v>f6ce08d0fd3311efa6eb960aa86a0a09</v>
      </c>
      <c r="I430">
        <f t="shared" si="12"/>
        <v>1</v>
      </c>
      <c r="K430" t="str">
        <f t="shared" si="13"/>
        <v>('4a9e44e203bf4444996fbf75862f7b2b','6a5c031fea7e4bcf935e98999959be8c','f6ce08d0fd3311efa6eb960aa86a0a09',1),</v>
      </c>
    </row>
    <row r="431" spans="1:11" hidden="1" x14ac:dyDescent="0.3">
      <c r="A431">
        <v>24</v>
      </c>
      <c r="B431" t="s">
        <v>70</v>
      </c>
      <c r="C431" t="s">
        <v>68</v>
      </c>
      <c r="D431">
        <v>0</v>
      </c>
      <c r="F431" t="str">
        <f>INDEX(Matches!$C$2:$C$135,MATCH(Table1!A431,Matches!$B$2:$B$135,0))</f>
        <v>2a35e0dc4a2e482ea340b9d56fa340a2</v>
      </c>
      <c r="G431" t="str">
        <f>INDEX(Players!$A$2:$A$49,MATCH(Table1!B431,Players!$C$2:$C$49,0))</f>
        <v>e6d5cb25e36b400f91e78b0b42d20293</v>
      </c>
      <c r="H431" t="str">
        <f>INDEX(IDs!$B$6:$B$8,MATCH(Table1!C431,IDs!$A$6:$A$8,0))</f>
        <v>f6ce0919fd3311efa6eb960aa86a0a09</v>
      </c>
      <c r="I431">
        <f t="shared" si="12"/>
        <v>0</v>
      </c>
      <c r="K431" t="str">
        <f t="shared" si="13"/>
        <v>('2a35e0dc4a2e482ea340b9d56fa340a2','e6d5cb25e36b400f91e78b0b42d20293','f6ce0919fd3311efa6eb960aa86a0a09',0),</v>
      </c>
    </row>
    <row r="432" spans="1:11" hidden="1" x14ac:dyDescent="0.3">
      <c r="A432">
        <v>24</v>
      </c>
      <c r="B432" t="s">
        <v>70</v>
      </c>
      <c r="C432" t="s">
        <v>69</v>
      </c>
      <c r="D432">
        <v>0</v>
      </c>
      <c r="F432" t="str">
        <f>INDEX(Matches!$C$2:$C$135,MATCH(Table1!A432,Matches!$B$2:$B$135,0))</f>
        <v>2a35e0dc4a2e482ea340b9d56fa340a2</v>
      </c>
      <c r="G432" t="str">
        <f>INDEX(Players!$A$2:$A$49,MATCH(Table1!B432,Players!$C$2:$C$49,0))</f>
        <v>e6d5cb25e36b400f91e78b0b42d20293</v>
      </c>
      <c r="H432" t="str">
        <f>INDEX(IDs!$B$6:$B$8,MATCH(Table1!C432,IDs!$A$6:$A$8,0))</f>
        <v>f6ce092dfd3311efa6eb960aa86a0a09</v>
      </c>
      <c r="I432">
        <f t="shared" si="12"/>
        <v>0</v>
      </c>
      <c r="K432" t="str">
        <f t="shared" si="13"/>
        <v>('2a35e0dc4a2e482ea340b9d56fa340a2','e6d5cb25e36b400f91e78b0b42d20293','f6ce092dfd3311efa6eb960aa86a0a09',0),</v>
      </c>
    </row>
    <row r="433" spans="1:11" x14ac:dyDescent="0.3">
      <c r="A433">
        <v>24</v>
      </c>
      <c r="B433" t="s">
        <v>70</v>
      </c>
      <c r="C433" t="s">
        <v>118</v>
      </c>
      <c r="D433">
        <v>1</v>
      </c>
      <c r="F433" t="str">
        <f>INDEX(Matches!$C$2:$C$135,MATCH(Table1!A433,Matches!$B$2:$B$135,0))</f>
        <v>2a35e0dc4a2e482ea340b9d56fa340a2</v>
      </c>
      <c r="G433" t="str">
        <f>INDEX(Players!$A$2:$A$49,MATCH(Table1!B433,Players!$C$2:$C$49,0))</f>
        <v>e6d5cb25e36b400f91e78b0b42d20293</v>
      </c>
      <c r="H433" t="str">
        <f>INDEX(IDs!$B$6:$B$8,MATCH(Table1!C433,IDs!$A$6:$A$8,0))</f>
        <v>f6ce08d0fd3311efa6eb960aa86a0a09</v>
      </c>
      <c r="I433">
        <f t="shared" si="12"/>
        <v>1</v>
      </c>
      <c r="K433" t="str">
        <f t="shared" si="13"/>
        <v>('2a35e0dc4a2e482ea340b9d56fa340a2','e6d5cb25e36b400f91e78b0b42d20293','f6ce08d0fd3311efa6eb960aa86a0a09',1),</v>
      </c>
    </row>
    <row r="434" spans="1:11" x14ac:dyDescent="0.3">
      <c r="A434">
        <v>24</v>
      </c>
      <c r="B434" t="s">
        <v>71</v>
      </c>
      <c r="C434" t="s">
        <v>68</v>
      </c>
      <c r="D434">
        <v>2</v>
      </c>
      <c r="F434" t="str">
        <f>INDEX(Matches!$C$2:$C$135,MATCH(Table1!A434,Matches!$B$2:$B$135,0))</f>
        <v>2a35e0dc4a2e482ea340b9d56fa340a2</v>
      </c>
      <c r="G434" t="str">
        <f>INDEX(Players!$A$2:$A$49,MATCH(Table1!B434,Players!$C$2:$C$49,0))</f>
        <v>49ee2bf374b94897889023fd18820eb3</v>
      </c>
      <c r="H434" t="str">
        <f>INDEX(IDs!$B$6:$B$8,MATCH(Table1!C434,IDs!$A$6:$A$8,0))</f>
        <v>f6ce0919fd3311efa6eb960aa86a0a09</v>
      </c>
      <c r="I434">
        <f t="shared" si="12"/>
        <v>2</v>
      </c>
      <c r="K434" t="str">
        <f t="shared" si="13"/>
        <v>('2a35e0dc4a2e482ea340b9d56fa340a2','49ee2bf374b94897889023fd18820eb3','f6ce0919fd3311efa6eb960aa86a0a09',2),</v>
      </c>
    </row>
    <row r="435" spans="1:11" x14ac:dyDescent="0.3">
      <c r="A435">
        <v>24</v>
      </c>
      <c r="B435" t="s">
        <v>71</v>
      </c>
      <c r="C435" t="s">
        <v>69</v>
      </c>
      <c r="D435">
        <v>1</v>
      </c>
      <c r="F435" t="str">
        <f>INDEX(Matches!$C$2:$C$135,MATCH(Table1!A435,Matches!$B$2:$B$135,0))</f>
        <v>2a35e0dc4a2e482ea340b9d56fa340a2</v>
      </c>
      <c r="G435" t="str">
        <f>INDEX(Players!$A$2:$A$49,MATCH(Table1!B435,Players!$C$2:$C$49,0))</f>
        <v>49ee2bf374b94897889023fd18820eb3</v>
      </c>
      <c r="H435" t="str">
        <f>INDEX(IDs!$B$6:$B$8,MATCH(Table1!C435,IDs!$A$6:$A$8,0))</f>
        <v>f6ce092dfd3311efa6eb960aa86a0a09</v>
      </c>
      <c r="I435">
        <f t="shared" si="12"/>
        <v>1</v>
      </c>
      <c r="K435" t="str">
        <f t="shared" si="13"/>
        <v>('2a35e0dc4a2e482ea340b9d56fa340a2','49ee2bf374b94897889023fd18820eb3','f6ce092dfd3311efa6eb960aa86a0a09',1),</v>
      </c>
    </row>
    <row r="436" spans="1:11" x14ac:dyDescent="0.3">
      <c r="A436">
        <v>24</v>
      </c>
      <c r="B436" t="s">
        <v>71</v>
      </c>
      <c r="C436" t="s">
        <v>118</v>
      </c>
      <c r="D436">
        <v>1</v>
      </c>
      <c r="F436" t="str">
        <f>INDEX(Matches!$C$2:$C$135,MATCH(Table1!A436,Matches!$B$2:$B$135,0))</f>
        <v>2a35e0dc4a2e482ea340b9d56fa340a2</v>
      </c>
      <c r="G436" t="str">
        <f>INDEX(Players!$A$2:$A$49,MATCH(Table1!B436,Players!$C$2:$C$49,0))</f>
        <v>49ee2bf374b94897889023fd18820eb3</v>
      </c>
      <c r="H436" t="str">
        <f>INDEX(IDs!$B$6:$B$8,MATCH(Table1!C436,IDs!$A$6:$A$8,0))</f>
        <v>f6ce08d0fd3311efa6eb960aa86a0a09</v>
      </c>
      <c r="I436">
        <f t="shared" si="12"/>
        <v>1</v>
      </c>
      <c r="K436" t="str">
        <f t="shared" si="13"/>
        <v>('2a35e0dc4a2e482ea340b9d56fa340a2','49ee2bf374b94897889023fd18820eb3','f6ce08d0fd3311efa6eb960aa86a0a09',1),</v>
      </c>
    </row>
    <row r="437" spans="1:11" x14ac:dyDescent="0.3">
      <c r="A437">
        <v>24</v>
      </c>
      <c r="B437" t="s">
        <v>72</v>
      </c>
      <c r="C437" t="s">
        <v>68</v>
      </c>
      <c r="D437">
        <v>2</v>
      </c>
      <c r="F437" t="str">
        <f>INDEX(Matches!$C$2:$C$135,MATCH(Table1!A437,Matches!$B$2:$B$135,0))</f>
        <v>2a35e0dc4a2e482ea340b9d56fa340a2</v>
      </c>
      <c r="G437" t="str">
        <f>INDEX(Players!$A$2:$A$49,MATCH(Table1!B437,Players!$C$2:$C$49,0))</f>
        <v>66b9c8251fad417bbd3ff93fcfa9ef61</v>
      </c>
      <c r="H437" t="str">
        <f>INDEX(IDs!$B$6:$B$8,MATCH(Table1!C437,IDs!$A$6:$A$8,0))</f>
        <v>f6ce0919fd3311efa6eb960aa86a0a09</v>
      </c>
      <c r="I437">
        <f t="shared" si="12"/>
        <v>2</v>
      </c>
      <c r="K437" t="str">
        <f t="shared" si="13"/>
        <v>('2a35e0dc4a2e482ea340b9d56fa340a2','66b9c8251fad417bbd3ff93fcfa9ef61','f6ce0919fd3311efa6eb960aa86a0a09',2),</v>
      </c>
    </row>
    <row r="438" spans="1:11" hidden="1" x14ac:dyDescent="0.3">
      <c r="A438">
        <v>24</v>
      </c>
      <c r="B438" t="s">
        <v>72</v>
      </c>
      <c r="C438" t="s">
        <v>69</v>
      </c>
      <c r="D438">
        <v>0</v>
      </c>
      <c r="F438" t="str">
        <f>INDEX(Matches!$C$2:$C$135,MATCH(Table1!A438,Matches!$B$2:$B$135,0))</f>
        <v>2a35e0dc4a2e482ea340b9d56fa340a2</v>
      </c>
      <c r="G438" t="str">
        <f>INDEX(Players!$A$2:$A$49,MATCH(Table1!B438,Players!$C$2:$C$49,0))</f>
        <v>66b9c8251fad417bbd3ff93fcfa9ef61</v>
      </c>
      <c r="H438" t="str">
        <f>INDEX(IDs!$B$6:$B$8,MATCH(Table1!C438,IDs!$A$6:$A$8,0))</f>
        <v>f6ce092dfd3311efa6eb960aa86a0a09</v>
      </c>
      <c r="I438">
        <f t="shared" si="12"/>
        <v>0</v>
      </c>
      <c r="K438" t="str">
        <f t="shared" si="13"/>
        <v>('2a35e0dc4a2e482ea340b9d56fa340a2','66b9c8251fad417bbd3ff93fcfa9ef61','f6ce092dfd3311efa6eb960aa86a0a09',0),</v>
      </c>
    </row>
    <row r="439" spans="1:11" x14ac:dyDescent="0.3">
      <c r="A439">
        <v>24</v>
      </c>
      <c r="B439" t="s">
        <v>72</v>
      </c>
      <c r="C439" t="s">
        <v>118</v>
      </c>
      <c r="D439">
        <v>1</v>
      </c>
      <c r="F439" t="str">
        <f>INDEX(Matches!$C$2:$C$135,MATCH(Table1!A439,Matches!$B$2:$B$135,0))</f>
        <v>2a35e0dc4a2e482ea340b9d56fa340a2</v>
      </c>
      <c r="G439" t="str">
        <f>INDEX(Players!$A$2:$A$49,MATCH(Table1!B439,Players!$C$2:$C$49,0))</f>
        <v>66b9c8251fad417bbd3ff93fcfa9ef61</v>
      </c>
      <c r="H439" t="str">
        <f>INDEX(IDs!$B$6:$B$8,MATCH(Table1!C439,IDs!$A$6:$A$8,0))</f>
        <v>f6ce08d0fd3311efa6eb960aa86a0a09</v>
      </c>
      <c r="I439">
        <f t="shared" si="12"/>
        <v>1</v>
      </c>
      <c r="K439" t="str">
        <f t="shared" si="13"/>
        <v>('2a35e0dc4a2e482ea340b9d56fa340a2','66b9c8251fad417bbd3ff93fcfa9ef61','f6ce08d0fd3311efa6eb960aa86a0a09',1),</v>
      </c>
    </row>
    <row r="440" spans="1:11" hidden="1" x14ac:dyDescent="0.3">
      <c r="A440">
        <v>24</v>
      </c>
      <c r="B440" t="s">
        <v>75</v>
      </c>
      <c r="C440" t="s">
        <v>68</v>
      </c>
      <c r="D440">
        <v>0</v>
      </c>
      <c r="F440" t="str">
        <f>INDEX(Matches!$C$2:$C$135,MATCH(Table1!A440,Matches!$B$2:$B$135,0))</f>
        <v>2a35e0dc4a2e482ea340b9d56fa340a2</v>
      </c>
      <c r="G440" t="str">
        <f>INDEX(Players!$A$2:$A$49,MATCH(Table1!B440,Players!$C$2:$C$49,0))</f>
        <v>930eb8b5b55345edb3ffa2789c61f312</v>
      </c>
      <c r="H440" t="str">
        <f>INDEX(IDs!$B$6:$B$8,MATCH(Table1!C440,IDs!$A$6:$A$8,0))</f>
        <v>f6ce0919fd3311efa6eb960aa86a0a09</v>
      </c>
      <c r="I440">
        <f t="shared" si="12"/>
        <v>0</v>
      </c>
      <c r="K440" t="str">
        <f t="shared" si="13"/>
        <v>('2a35e0dc4a2e482ea340b9d56fa340a2','930eb8b5b55345edb3ffa2789c61f312','f6ce0919fd3311efa6eb960aa86a0a09',0),</v>
      </c>
    </row>
    <row r="441" spans="1:11" hidden="1" x14ac:dyDescent="0.3">
      <c r="A441">
        <v>24</v>
      </c>
      <c r="B441" t="s">
        <v>75</v>
      </c>
      <c r="C441" t="s">
        <v>69</v>
      </c>
      <c r="D441">
        <v>0</v>
      </c>
      <c r="F441" t="str">
        <f>INDEX(Matches!$C$2:$C$135,MATCH(Table1!A441,Matches!$B$2:$B$135,0))</f>
        <v>2a35e0dc4a2e482ea340b9d56fa340a2</v>
      </c>
      <c r="G441" t="str">
        <f>INDEX(Players!$A$2:$A$49,MATCH(Table1!B441,Players!$C$2:$C$49,0))</f>
        <v>930eb8b5b55345edb3ffa2789c61f312</v>
      </c>
      <c r="H441" t="str">
        <f>INDEX(IDs!$B$6:$B$8,MATCH(Table1!C441,IDs!$A$6:$A$8,0))</f>
        <v>f6ce092dfd3311efa6eb960aa86a0a09</v>
      </c>
      <c r="I441">
        <f t="shared" si="12"/>
        <v>0</v>
      </c>
      <c r="K441" t="str">
        <f t="shared" si="13"/>
        <v>('2a35e0dc4a2e482ea340b9d56fa340a2','930eb8b5b55345edb3ffa2789c61f312','f6ce092dfd3311efa6eb960aa86a0a09',0),</v>
      </c>
    </row>
    <row r="442" spans="1:11" x14ac:dyDescent="0.3">
      <c r="A442">
        <v>24</v>
      </c>
      <c r="B442" t="s">
        <v>75</v>
      </c>
      <c r="C442" t="s">
        <v>118</v>
      </c>
      <c r="D442">
        <v>1</v>
      </c>
      <c r="F442" t="str">
        <f>INDEX(Matches!$C$2:$C$135,MATCH(Table1!A442,Matches!$B$2:$B$135,0))</f>
        <v>2a35e0dc4a2e482ea340b9d56fa340a2</v>
      </c>
      <c r="G442" t="str">
        <f>INDEX(Players!$A$2:$A$49,MATCH(Table1!B442,Players!$C$2:$C$49,0))</f>
        <v>930eb8b5b55345edb3ffa2789c61f312</v>
      </c>
      <c r="H442" t="str">
        <f>INDEX(IDs!$B$6:$B$8,MATCH(Table1!C442,IDs!$A$6:$A$8,0))</f>
        <v>f6ce08d0fd3311efa6eb960aa86a0a09</v>
      </c>
      <c r="I442">
        <f t="shared" si="12"/>
        <v>1</v>
      </c>
      <c r="K442" t="str">
        <f t="shared" si="13"/>
        <v>('2a35e0dc4a2e482ea340b9d56fa340a2','930eb8b5b55345edb3ffa2789c61f312','f6ce08d0fd3311efa6eb960aa86a0a09',1),</v>
      </c>
    </row>
    <row r="443" spans="1:11" hidden="1" x14ac:dyDescent="0.3">
      <c r="A443">
        <v>24</v>
      </c>
      <c r="B443" t="s">
        <v>83</v>
      </c>
      <c r="C443" t="s">
        <v>68</v>
      </c>
      <c r="D443">
        <v>0</v>
      </c>
      <c r="F443" t="str">
        <f>INDEX(Matches!$C$2:$C$135,MATCH(Table1!A443,Matches!$B$2:$B$135,0))</f>
        <v>2a35e0dc4a2e482ea340b9d56fa340a2</v>
      </c>
      <c r="G443" t="str">
        <f>INDEX(Players!$A$2:$A$49,MATCH(Table1!B443,Players!$C$2:$C$49,0))</f>
        <v>fb2bc05a7a68411aab262e7be2f99da0</v>
      </c>
      <c r="H443" t="str">
        <f>INDEX(IDs!$B$6:$B$8,MATCH(Table1!C443,IDs!$A$6:$A$8,0))</f>
        <v>f6ce0919fd3311efa6eb960aa86a0a09</v>
      </c>
      <c r="I443">
        <f t="shared" si="12"/>
        <v>0</v>
      </c>
      <c r="K443" t="str">
        <f t="shared" si="13"/>
        <v>('2a35e0dc4a2e482ea340b9d56fa340a2','fb2bc05a7a68411aab262e7be2f99da0','f6ce0919fd3311efa6eb960aa86a0a09',0),</v>
      </c>
    </row>
    <row r="444" spans="1:11" hidden="1" x14ac:dyDescent="0.3">
      <c r="A444">
        <v>24</v>
      </c>
      <c r="B444" t="s">
        <v>83</v>
      </c>
      <c r="C444" t="s">
        <v>69</v>
      </c>
      <c r="D444">
        <v>0</v>
      </c>
      <c r="F444" t="str">
        <f>INDEX(Matches!$C$2:$C$135,MATCH(Table1!A444,Matches!$B$2:$B$135,0))</f>
        <v>2a35e0dc4a2e482ea340b9d56fa340a2</v>
      </c>
      <c r="G444" t="str">
        <f>INDEX(Players!$A$2:$A$49,MATCH(Table1!B444,Players!$C$2:$C$49,0))</f>
        <v>fb2bc05a7a68411aab262e7be2f99da0</v>
      </c>
      <c r="H444" t="str">
        <f>INDEX(IDs!$B$6:$B$8,MATCH(Table1!C444,IDs!$A$6:$A$8,0))</f>
        <v>f6ce092dfd3311efa6eb960aa86a0a09</v>
      </c>
      <c r="I444">
        <f t="shared" si="12"/>
        <v>0</v>
      </c>
      <c r="K444" t="str">
        <f t="shared" si="13"/>
        <v>('2a35e0dc4a2e482ea340b9d56fa340a2','fb2bc05a7a68411aab262e7be2f99da0','f6ce092dfd3311efa6eb960aa86a0a09',0),</v>
      </c>
    </row>
    <row r="445" spans="1:11" x14ac:dyDescent="0.3">
      <c r="A445">
        <v>24</v>
      </c>
      <c r="B445" t="s">
        <v>83</v>
      </c>
      <c r="C445" t="s">
        <v>118</v>
      </c>
      <c r="D445">
        <v>1</v>
      </c>
      <c r="F445" t="str">
        <f>INDEX(Matches!$C$2:$C$135,MATCH(Table1!A445,Matches!$B$2:$B$135,0))</f>
        <v>2a35e0dc4a2e482ea340b9d56fa340a2</v>
      </c>
      <c r="G445" t="str">
        <f>INDEX(Players!$A$2:$A$49,MATCH(Table1!B445,Players!$C$2:$C$49,0))</f>
        <v>fb2bc05a7a68411aab262e7be2f99da0</v>
      </c>
      <c r="H445" t="str">
        <f>INDEX(IDs!$B$6:$B$8,MATCH(Table1!C445,IDs!$A$6:$A$8,0))</f>
        <v>f6ce08d0fd3311efa6eb960aa86a0a09</v>
      </c>
      <c r="I445">
        <f t="shared" si="12"/>
        <v>1</v>
      </c>
      <c r="K445" t="str">
        <f t="shared" si="13"/>
        <v>('2a35e0dc4a2e482ea340b9d56fa340a2','fb2bc05a7a68411aab262e7be2f99da0','f6ce08d0fd3311efa6eb960aa86a0a09',1),</v>
      </c>
    </row>
    <row r="446" spans="1:11" x14ac:dyDescent="0.3">
      <c r="A446">
        <v>24</v>
      </c>
      <c r="B446" t="s">
        <v>85</v>
      </c>
      <c r="C446" t="s">
        <v>68</v>
      </c>
      <c r="D446">
        <v>1</v>
      </c>
      <c r="F446" t="str">
        <f>INDEX(Matches!$C$2:$C$135,MATCH(Table1!A446,Matches!$B$2:$B$135,0))</f>
        <v>2a35e0dc4a2e482ea340b9d56fa340a2</v>
      </c>
      <c r="G446" t="str">
        <f>INDEX(Players!$A$2:$A$49,MATCH(Table1!B446,Players!$C$2:$C$49,0))</f>
        <v>40127536bdbc49b08785b65fccadd284</v>
      </c>
      <c r="H446" t="str">
        <f>INDEX(IDs!$B$6:$B$8,MATCH(Table1!C446,IDs!$A$6:$A$8,0))</f>
        <v>f6ce0919fd3311efa6eb960aa86a0a09</v>
      </c>
      <c r="I446">
        <f t="shared" si="12"/>
        <v>1</v>
      </c>
      <c r="K446" t="str">
        <f t="shared" si="13"/>
        <v>('2a35e0dc4a2e482ea340b9d56fa340a2','40127536bdbc49b08785b65fccadd284','f6ce0919fd3311efa6eb960aa86a0a09',1),</v>
      </c>
    </row>
    <row r="447" spans="1:11" hidden="1" x14ac:dyDescent="0.3">
      <c r="A447">
        <v>24</v>
      </c>
      <c r="B447" t="s">
        <v>85</v>
      </c>
      <c r="C447" t="s">
        <v>69</v>
      </c>
      <c r="D447">
        <v>0</v>
      </c>
      <c r="F447" t="str">
        <f>INDEX(Matches!$C$2:$C$135,MATCH(Table1!A447,Matches!$B$2:$B$135,0))</f>
        <v>2a35e0dc4a2e482ea340b9d56fa340a2</v>
      </c>
      <c r="G447" t="str">
        <f>INDEX(Players!$A$2:$A$49,MATCH(Table1!B447,Players!$C$2:$C$49,0))</f>
        <v>40127536bdbc49b08785b65fccadd284</v>
      </c>
      <c r="H447" t="str">
        <f>INDEX(IDs!$B$6:$B$8,MATCH(Table1!C447,IDs!$A$6:$A$8,0))</f>
        <v>f6ce092dfd3311efa6eb960aa86a0a09</v>
      </c>
      <c r="I447">
        <f t="shared" si="12"/>
        <v>0</v>
      </c>
      <c r="K447" t="str">
        <f t="shared" si="13"/>
        <v>('2a35e0dc4a2e482ea340b9d56fa340a2','40127536bdbc49b08785b65fccadd284','f6ce092dfd3311efa6eb960aa86a0a09',0),</v>
      </c>
    </row>
    <row r="448" spans="1:11" x14ac:dyDescent="0.3">
      <c r="A448">
        <v>24</v>
      </c>
      <c r="B448" t="s">
        <v>85</v>
      </c>
      <c r="C448" t="s">
        <v>118</v>
      </c>
      <c r="D448">
        <v>1</v>
      </c>
      <c r="F448" t="str">
        <f>INDEX(Matches!$C$2:$C$135,MATCH(Table1!A448,Matches!$B$2:$B$135,0))</f>
        <v>2a35e0dc4a2e482ea340b9d56fa340a2</v>
      </c>
      <c r="G448" t="str">
        <f>INDEX(Players!$A$2:$A$49,MATCH(Table1!B448,Players!$C$2:$C$49,0))</f>
        <v>40127536bdbc49b08785b65fccadd284</v>
      </c>
      <c r="H448" t="str">
        <f>INDEX(IDs!$B$6:$B$8,MATCH(Table1!C448,IDs!$A$6:$A$8,0))</f>
        <v>f6ce08d0fd3311efa6eb960aa86a0a09</v>
      </c>
      <c r="I448">
        <f t="shared" si="12"/>
        <v>1</v>
      </c>
      <c r="K448" t="str">
        <f t="shared" si="13"/>
        <v>('2a35e0dc4a2e482ea340b9d56fa340a2','40127536bdbc49b08785b65fccadd284','f6ce08d0fd3311efa6eb960aa86a0a09',1),</v>
      </c>
    </row>
    <row r="449" spans="1:11" hidden="1" x14ac:dyDescent="0.3">
      <c r="A449">
        <v>25</v>
      </c>
      <c r="B449" t="s">
        <v>70</v>
      </c>
      <c r="C449" t="s">
        <v>68</v>
      </c>
      <c r="D449">
        <v>0</v>
      </c>
      <c r="F449" t="str">
        <f>INDEX(Matches!$C$2:$C$135,MATCH(Table1!A449,Matches!$B$2:$B$135,0))</f>
        <v>c1cb3564123f41d18980acb049b98d30</v>
      </c>
      <c r="G449" t="str">
        <f>INDEX(Players!$A$2:$A$49,MATCH(Table1!B449,Players!$C$2:$C$49,0))</f>
        <v>e6d5cb25e36b400f91e78b0b42d20293</v>
      </c>
      <c r="H449" t="str">
        <f>INDEX(IDs!$B$6:$B$8,MATCH(Table1!C449,IDs!$A$6:$A$8,0))</f>
        <v>f6ce0919fd3311efa6eb960aa86a0a09</v>
      </c>
      <c r="I449">
        <f t="shared" si="12"/>
        <v>0</v>
      </c>
      <c r="K449" t="str">
        <f t="shared" si="13"/>
        <v>('c1cb3564123f41d18980acb049b98d30','e6d5cb25e36b400f91e78b0b42d20293','f6ce0919fd3311efa6eb960aa86a0a09',0),</v>
      </c>
    </row>
    <row r="450" spans="1:11" hidden="1" x14ac:dyDescent="0.3">
      <c r="A450">
        <v>25</v>
      </c>
      <c r="B450" t="s">
        <v>70</v>
      </c>
      <c r="C450" t="s">
        <v>69</v>
      </c>
      <c r="D450">
        <v>0</v>
      </c>
      <c r="F450" t="str">
        <f>INDEX(Matches!$C$2:$C$135,MATCH(Table1!A450,Matches!$B$2:$B$135,0))</f>
        <v>c1cb3564123f41d18980acb049b98d30</v>
      </c>
      <c r="G450" t="str">
        <f>INDEX(Players!$A$2:$A$49,MATCH(Table1!B450,Players!$C$2:$C$49,0))</f>
        <v>e6d5cb25e36b400f91e78b0b42d20293</v>
      </c>
      <c r="H450" t="str">
        <f>INDEX(IDs!$B$6:$B$8,MATCH(Table1!C450,IDs!$A$6:$A$8,0))</f>
        <v>f6ce092dfd3311efa6eb960aa86a0a09</v>
      </c>
      <c r="I450">
        <f t="shared" si="12"/>
        <v>0</v>
      </c>
      <c r="K450" t="str">
        <f t="shared" si="13"/>
        <v>('c1cb3564123f41d18980acb049b98d30','e6d5cb25e36b400f91e78b0b42d20293','f6ce092dfd3311efa6eb960aa86a0a09',0),</v>
      </c>
    </row>
    <row r="451" spans="1:11" x14ac:dyDescent="0.3">
      <c r="A451">
        <v>25</v>
      </c>
      <c r="B451" t="s">
        <v>70</v>
      </c>
      <c r="C451" t="s">
        <v>118</v>
      </c>
      <c r="D451">
        <v>1</v>
      </c>
      <c r="F451" t="str">
        <f>INDEX(Matches!$C$2:$C$135,MATCH(Table1!A451,Matches!$B$2:$B$135,0))</f>
        <v>c1cb3564123f41d18980acb049b98d30</v>
      </c>
      <c r="G451" t="str">
        <f>INDEX(Players!$A$2:$A$49,MATCH(Table1!B451,Players!$C$2:$C$49,0))</f>
        <v>e6d5cb25e36b400f91e78b0b42d20293</v>
      </c>
      <c r="H451" t="str">
        <f>INDEX(IDs!$B$6:$B$8,MATCH(Table1!C451,IDs!$A$6:$A$8,0))</f>
        <v>f6ce08d0fd3311efa6eb960aa86a0a09</v>
      </c>
      <c r="I451">
        <f t="shared" ref="I451:I514" si="14">D451</f>
        <v>1</v>
      </c>
      <c r="K451" t="str">
        <f t="shared" si="13"/>
        <v>('c1cb3564123f41d18980acb049b98d30','e6d5cb25e36b400f91e78b0b42d20293','f6ce08d0fd3311efa6eb960aa86a0a09',1),</v>
      </c>
    </row>
    <row r="452" spans="1:11" x14ac:dyDescent="0.3">
      <c r="A452">
        <v>25</v>
      </c>
      <c r="B452" t="s">
        <v>71</v>
      </c>
      <c r="C452" t="s">
        <v>68</v>
      </c>
      <c r="D452">
        <v>1</v>
      </c>
      <c r="F452" t="str">
        <f>INDEX(Matches!$C$2:$C$135,MATCH(Table1!A452,Matches!$B$2:$B$135,0))</f>
        <v>c1cb3564123f41d18980acb049b98d30</v>
      </c>
      <c r="G452" t="str">
        <f>INDEX(Players!$A$2:$A$49,MATCH(Table1!B452,Players!$C$2:$C$49,0))</f>
        <v>49ee2bf374b94897889023fd18820eb3</v>
      </c>
      <c r="H452" t="str">
        <f>INDEX(IDs!$B$6:$B$8,MATCH(Table1!C452,IDs!$A$6:$A$8,0))</f>
        <v>f6ce0919fd3311efa6eb960aa86a0a09</v>
      </c>
      <c r="I452">
        <f t="shared" si="14"/>
        <v>1</v>
      </c>
      <c r="K452" t="str">
        <f t="shared" si="13"/>
        <v>('c1cb3564123f41d18980acb049b98d30','49ee2bf374b94897889023fd18820eb3','f6ce0919fd3311efa6eb960aa86a0a09',1),</v>
      </c>
    </row>
    <row r="453" spans="1:11" hidden="1" x14ac:dyDescent="0.3">
      <c r="A453">
        <v>25</v>
      </c>
      <c r="B453" t="s">
        <v>71</v>
      </c>
      <c r="C453" t="s">
        <v>69</v>
      </c>
      <c r="D453">
        <v>0</v>
      </c>
      <c r="F453" t="str">
        <f>INDEX(Matches!$C$2:$C$135,MATCH(Table1!A453,Matches!$B$2:$B$135,0))</f>
        <v>c1cb3564123f41d18980acb049b98d30</v>
      </c>
      <c r="G453" t="str">
        <f>INDEX(Players!$A$2:$A$49,MATCH(Table1!B453,Players!$C$2:$C$49,0))</f>
        <v>49ee2bf374b94897889023fd18820eb3</v>
      </c>
      <c r="H453" t="str">
        <f>INDEX(IDs!$B$6:$B$8,MATCH(Table1!C453,IDs!$A$6:$A$8,0))</f>
        <v>f6ce092dfd3311efa6eb960aa86a0a09</v>
      </c>
      <c r="I453">
        <f t="shared" si="14"/>
        <v>0</v>
      </c>
      <c r="K453" t="str">
        <f t="shared" ref="K453:K516" si="15">"('"&amp;F453&amp;"','"&amp;G453&amp;"','"&amp;H453&amp;"',"&amp;I453&amp;"),"</f>
        <v>('c1cb3564123f41d18980acb049b98d30','49ee2bf374b94897889023fd18820eb3','f6ce092dfd3311efa6eb960aa86a0a09',0),</v>
      </c>
    </row>
    <row r="454" spans="1:11" x14ac:dyDescent="0.3">
      <c r="A454">
        <v>25</v>
      </c>
      <c r="B454" t="s">
        <v>71</v>
      </c>
      <c r="C454" t="s">
        <v>118</v>
      </c>
      <c r="D454">
        <v>1</v>
      </c>
      <c r="F454" t="str">
        <f>INDEX(Matches!$C$2:$C$135,MATCH(Table1!A454,Matches!$B$2:$B$135,0))</f>
        <v>c1cb3564123f41d18980acb049b98d30</v>
      </c>
      <c r="G454" t="str">
        <f>INDEX(Players!$A$2:$A$49,MATCH(Table1!B454,Players!$C$2:$C$49,0))</f>
        <v>49ee2bf374b94897889023fd18820eb3</v>
      </c>
      <c r="H454" t="str">
        <f>INDEX(IDs!$B$6:$B$8,MATCH(Table1!C454,IDs!$A$6:$A$8,0))</f>
        <v>f6ce08d0fd3311efa6eb960aa86a0a09</v>
      </c>
      <c r="I454">
        <f t="shared" si="14"/>
        <v>1</v>
      </c>
      <c r="K454" t="str">
        <f t="shared" si="15"/>
        <v>('c1cb3564123f41d18980acb049b98d30','49ee2bf374b94897889023fd18820eb3','f6ce08d0fd3311efa6eb960aa86a0a09',1),</v>
      </c>
    </row>
    <row r="455" spans="1:11" x14ac:dyDescent="0.3">
      <c r="A455">
        <v>25</v>
      </c>
      <c r="B455" t="s">
        <v>72</v>
      </c>
      <c r="C455" t="s">
        <v>68</v>
      </c>
      <c r="D455">
        <v>2</v>
      </c>
      <c r="F455" t="str">
        <f>INDEX(Matches!$C$2:$C$135,MATCH(Table1!A455,Matches!$B$2:$B$135,0))</f>
        <v>c1cb3564123f41d18980acb049b98d30</v>
      </c>
      <c r="G455" t="str">
        <f>INDEX(Players!$A$2:$A$49,MATCH(Table1!B455,Players!$C$2:$C$49,0))</f>
        <v>66b9c8251fad417bbd3ff93fcfa9ef61</v>
      </c>
      <c r="H455" t="str">
        <f>INDEX(IDs!$B$6:$B$8,MATCH(Table1!C455,IDs!$A$6:$A$8,0))</f>
        <v>f6ce0919fd3311efa6eb960aa86a0a09</v>
      </c>
      <c r="I455">
        <f t="shared" si="14"/>
        <v>2</v>
      </c>
      <c r="K455" t="str">
        <f t="shared" si="15"/>
        <v>('c1cb3564123f41d18980acb049b98d30','66b9c8251fad417bbd3ff93fcfa9ef61','f6ce0919fd3311efa6eb960aa86a0a09',2),</v>
      </c>
    </row>
    <row r="456" spans="1:11" hidden="1" x14ac:dyDescent="0.3">
      <c r="A456">
        <v>25</v>
      </c>
      <c r="B456" t="s">
        <v>72</v>
      </c>
      <c r="C456" t="s">
        <v>69</v>
      </c>
      <c r="D456">
        <v>0</v>
      </c>
      <c r="F456" t="str">
        <f>INDEX(Matches!$C$2:$C$135,MATCH(Table1!A456,Matches!$B$2:$B$135,0))</f>
        <v>c1cb3564123f41d18980acb049b98d30</v>
      </c>
      <c r="G456" t="str">
        <f>INDEX(Players!$A$2:$A$49,MATCH(Table1!B456,Players!$C$2:$C$49,0))</f>
        <v>66b9c8251fad417bbd3ff93fcfa9ef61</v>
      </c>
      <c r="H456" t="str">
        <f>INDEX(IDs!$B$6:$B$8,MATCH(Table1!C456,IDs!$A$6:$A$8,0))</f>
        <v>f6ce092dfd3311efa6eb960aa86a0a09</v>
      </c>
      <c r="I456">
        <f t="shared" si="14"/>
        <v>0</v>
      </c>
      <c r="K456" t="str">
        <f t="shared" si="15"/>
        <v>('c1cb3564123f41d18980acb049b98d30','66b9c8251fad417bbd3ff93fcfa9ef61','f6ce092dfd3311efa6eb960aa86a0a09',0),</v>
      </c>
    </row>
    <row r="457" spans="1:11" x14ac:dyDescent="0.3">
      <c r="A457">
        <v>25</v>
      </c>
      <c r="B457" t="s">
        <v>72</v>
      </c>
      <c r="C457" t="s">
        <v>118</v>
      </c>
      <c r="D457">
        <v>1</v>
      </c>
      <c r="F457" t="str">
        <f>INDEX(Matches!$C$2:$C$135,MATCH(Table1!A457,Matches!$B$2:$B$135,0))</f>
        <v>c1cb3564123f41d18980acb049b98d30</v>
      </c>
      <c r="G457" t="str">
        <f>INDEX(Players!$A$2:$A$49,MATCH(Table1!B457,Players!$C$2:$C$49,0))</f>
        <v>66b9c8251fad417bbd3ff93fcfa9ef61</v>
      </c>
      <c r="H457" t="str">
        <f>INDEX(IDs!$B$6:$B$8,MATCH(Table1!C457,IDs!$A$6:$A$8,0))</f>
        <v>f6ce08d0fd3311efa6eb960aa86a0a09</v>
      </c>
      <c r="I457">
        <f t="shared" si="14"/>
        <v>1</v>
      </c>
      <c r="K457" t="str">
        <f t="shared" si="15"/>
        <v>('c1cb3564123f41d18980acb049b98d30','66b9c8251fad417bbd3ff93fcfa9ef61','f6ce08d0fd3311efa6eb960aa86a0a09',1),</v>
      </c>
    </row>
    <row r="458" spans="1:11" x14ac:dyDescent="0.3">
      <c r="A458">
        <v>25</v>
      </c>
      <c r="B458" t="s">
        <v>77</v>
      </c>
      <c r="C458" t="s">
        <v>68</v>
      </c>
      <c r="D458">
        <v>2</v>
      </c>
      <c r="F458" t="str">
        <f>INDEX(Matches!$C$2:$C$135,MATCH(Table1!A458,Matches!$B$2:$B$135,0))</f>
        <v>c1cb3564123f41d18980acb049b98d30</v>
      </c>
      <c r="G458" t="str">
        <f>INDEX(Players!$A$2:$A$49,MATCH(Table1!B458,Players!$C$2:$C$49,0))</f>
        <v>1ab42914708f4895a74cc6fb805e0d9a</v>
      </c>
      <c r="H458" t="str">
        <f>INDEX(IDs!$B$6:$B$8,MATCH(Table1!C458,IDs!$A$6:$A$8,0))</f>
        <v>f6ce0919fd3311efa6eb960aa86a0a09</v>
      </c>
      <c r="I458">
        <f t="shared" si="14"/>
        <v>2</v>
      </c>
      <c r="K458" t="str">
        <f t="shared" si="15"/>
        <v>('c1cb3564123f41d18980acb049b98d30','1ab42914708f4895a74cc6fb805e0d9a','f6ce0919fd3311efa6eb960aa86a0a09',2),</v>
      </c>
    </row>
    <row r="459" spans="1:11" hidden="1" x14ac:dyDescent="0.3">
      <c r="A459">
        <v>25</v>
      </c>
      <c r="B459" t="s">
        <v>77</v>
      </c>
      <c r="C459" t="s">
        <v>69</v>
      </c>
      <c r="D459">
        <v>0</v>
      </c>
      <c r="F459" t="str">
        <f>INDEX(Matches!$C$2:$C$135,MATCH(Table1!A459,Matches!$B$2:$B$135,0))</f>
        <v>c1cb3564123f41d18980acb049b98d30</v>
      </c>
      <c r="G459" t="str">
        <f>INDEX(Players!$A$2:$A$49,MATCH(Table1!B459,Players!$C$2:$C$49,0))</f>
        <v>1ab42914708f4895a74cc6fb805e0d9a</v>
      </c>
      <c r="H459" t="str">
        <f>INDEX(IDs!$B$6:$B$8,MATCH(Table1!C459,IDs!$A$6:$A$8,0))</f>
        <v>f6ce092dfd3311efa6eb960aa86a0a09</v>
      </c>
      <c r="I459">
        <f t="shared" si="14"/>
        <v>0</v>
      </c>
      <c r="K459" t="str">
        <f t="shared" si="15"/>
        <v>('c1cb3564123f41d18980acb049b98d30','1ab42914708f4895a74cc6fb805e0d9a','f6ce092dfd3311efa6eb960aa86a0a09',0),</v>
      </c>
    </row>
    <row r="460" spans="1:11" x14ac:dyDescent="0.3">
      <c r="A460">
        <v>25</v>
      </c>
      <c r="B460" t="s">
        <v>77</v>
      </c>
      <c r="C460" t="s">
        <v>118</v>
      </c>
      <c r="D460">
        <v>1</v>
      </c>
      <c r="F460" t="str">
        <f>INDEX(Matches!$C$2:$C$135,MATCH(Table1!A460,Matches!$B$2:$B$135,0))</f>
        <v>c1cb3564123f41d18980acb049b98d30</v>
      </c>
      <c r="G460" t="str">
        <f>INDEX(Players!$A$2:$A$49,MATCH(Table1!B460,Players!$C$2:$C$49,0))</f>
        <v>1ab42914708f4895a74cc6fb805e0d9a</v>
      </c>
      <c r="H460" t="str">
        <f>INDEX(IDs!$B$6:$B$8,MATCH(Table1!C460,IDs!$A$6:$A$8,0))</f>
        <v>f6ce08d0fd3311efa6eb960aa86a0a09</v>
      </c>
      <c r="I460">
        <f t="shared" si="14"/>
        <v>1</v>
      </c>
      <c r="K460" t="str">
        <f t="shared" si="15"/>
        <v>('c1cb3564123f41d18980acb049b98d30','1ab42914708f4895a74cc6fb805e0d9a','f6ce08d0fd3311efa6eb960aa86a0a09',1),</v>
      </c>
    </row>
    <row r="461" spans="1:11" hidden="1" x14ac:dyDescent="0.3">
      <c r="A461">
        <v>25</v>
      </c>
      <c r="B461" t="s">
        <v>81</v>
      </c>
      <c r="C461" t="s">
        <v>68</v>
      </c>
      <c r="D461">
        <v>0</v>
      </c>
      <c r="F461" t="str">
        <f>INDEX(Matches!$C$2:$C$135,MATCH(Table1!A461,Matches!$B$2:$B$135,0))</f>
        <v>c1cb3564123f41d18980acb049b98d30</v>
      </c>
      <c r="G461" t="str">
        <f>INDEX(Players!$A$2:$A$49,MATCH(Table1!B461,Players!$C$2:$C$49,0))</f>
        <v>e1621a5c21f244968ccfd5485706bbc9</v>
      </c>
      <c r="H461" t="str">
        <f>INDEX(IDs!$B$6:$B$8,MATCH(Table1!C461,IDs!$A$6:$A$8,0))</f>
        <v>f6ce0919fd3311efa6eb960aa86a0a09</v>
      </c>
      <c r="I461">
        <f t="shared" si="14"/>
        <v>0</v>
      </c>
      <c r="K461" t="str">
        <f t="shared" si="15"/>
        <v>('c1cb3564123f41d18980acb049b98d30','e1621a5c21f244968ccfd5485706bbc9','f6ce0919fd3311efa6eb960aa86a0a09',0),</v>
      </c>
    </row>
    <row r="462" spans="1:11" hidden="1" x14ac:dyDescent="0.3">
      <c r="A462">
        <v>25</v>
      </c>
      <c r="B462" t="s">
        <v>81</v>
      </c>
      <c r="C462" t="s">
        <v>69</v>
      </c>
      <c r="D462">
        <v>0</v>
      </c>
      <c r="F462" t="str">
        <f>INDEX(Matches!$C$2:$C$135,MATCH(Table1!A462,Matches!$B$2:$B$135,0))</f>
        <v>c1cb3564123f41d18980acb049b98d30</v>
      </c>
      <c r="G462" t="str">
        <f>INDEX(Players!$A$2:$A$49,MATCH(Table1!B462,Players!$C$2:$C$49,0))</f>
        <v>e1621a5c21f244968ccfd5485706bbc9</v>
      </c>
      <c r="H462" t="str">
        <f>INDEX(IDs!$B$6:$B$8,MATCH(Table1!C462,IDs!$A$6:$A$8,0))</f>
        <v>f6ce092dfd3311efa6eb960aa86a0a09</v>
      </c>
      <c r="I462">
        <f t="shared" si="14"/>
        <v>0</v>
      </c>
      <c r="K462" t="str">
        <f t="shared" si="15"/>
        <v>('c1cb3564123f41d18980acb049b98d30','e1621a5c21f244968ccfd5485706bbc9','f6ce092dfd3311efa6eb960aa86a0a09',0),</v>
      </c>
    </row>
    <row r="463" spans="1:11" x14ac:dyDescent="0.3">
      <c r="A463">
        <v>25</v>
      </c>
      <c r="B463" t="s">
        <v>81</v>
      </c>
      <c r="C463" t="s">
        <v>118</v>
      </c>
      <c r="D463">
        <v>1</v>
      </c>
      <c r="F463" t="str">
        <f>INDEX(Matches!$C$2:$C$135,MATCH(Table1!A463,Matches!$B$2:$B$135,0))</f>
        <v>c1cb3564123f41d18980acb049b98d30</v>
      </c>
      <c r="G463" t="str">
        <f>INDEX(Players!$A$2:$A$49,MATCH(Table1!B463,Players!$C$2:$C$49,0))</f>
        <v>e1621a5c21f244968ccfd5485706bbc9</v>
      </c>
      <c r="H463" t="str">
        <f>INDEX(IDs!$B$6:$B$8,MATCH(Table1!C463,IDs!$A$6:$A$8,0))</f>
        <v>f6ce08d0fd3311efa6eb960aa86a0a09</v>
      </c>
      <c r="I463">
        <f t="shared" si="14"/>
        <v>1</v>
      </c>
      <c r="K463" t="str">
        <f t="shared" si="15"/>
        <v>('c1cb3564123f41d18980acb049b98d30','e1621a5c21f244968ccfd5485706bbc9','f6ce08d0fd3311efa6eb960aa86a0a09',1),</v>
      </c>
    </row>
    <row r="464" spans="1:11" x14ac:dyDescent="0.3">
      <c r="A464">
        <v>25</v>
      </c>
      <c r="B464" t="s">
        <v>86</v>
      </c>
      <c r="C464" t="s">
        <v>68</v>
      </c>
      <c r="D464">
        <v>1</v>
      </c>
      <c r="F464" t="str">
        <f>INDEX(Matches!$C$2:$C$135,MATCH(Table1!A464,Matches!$B$2:$B$135,0))</f>
        <v>c1cb3564123f41d18980acb049b98d30</v>
      </c>
      <c r="G464" t="str">
        <f>INDEX(Players!$A$2:$A$49,MATCH(Table1!B464,Players!$C$2:$C$49,0))</f>
        <v>6a5c031fea7e4bcf935e98999959be8c</v>
      </c>
      <c r="H464" t="str">
        <f>INDEX(IDs!$B$6:$B$8,MATCH(Table1!C464,IDs!$A$6:$A$8,0))</f>
        <v>f6ce0919fd3311efa6eb960aa86a0a09</v>
      </c>
      <c r="I464">
        <f t="shared" si="14"/>
        <v>1</v>
      </c>
      <c r="K464" t="str">
        <f t="shared" si="15"/>
        <v>('c1cb3564123f41d18980acb049b98d30','6a5c031fea7e4bcf935e98999959be8c','f6ce0919fd3311efa6eb960aa86a0a09',1),</v>
      </c>
    </row>
    <row r="465" spans="1:11" x14ac:dyDescent="0.3">
      <c r="A465">
        <v>25</v>
      </c>
      <c r="B465" t="s">
        <v>86</v>
      </c>
      <c r="C465" t="s">
        <v>69</v>
      </c>
      <c r="D465">
        <v>1</v>
      </c>
      <c r="F465" t="str">
        <f>INDEX(Matches!$C$2:$C$135,MATCH(Table1!A465,Matches!$B$2:$B$135,0))</f>
        <v>c1cb3564123f41d18980acb049b98d30</v>
      </c>
      <c r="G465" t="str">
        <f>INDEX(Players!$A$2:$A$49,MATCH(Table1!B465,Players!$C$2:$C$49,0))</f>
        <v>6a5c031fea7e4bcf935e98999959be8c</v>
      </c>
      <c r="H465" t="str">
        <f>INDEX(IDs!$B$6:$B$8,MATCH(Table1!C465,IDs!$A$6:$A$8,0))</f>
        <v>f6ce092dfd3311efa6eb960aa86a0a09</v>
      </c>
      <c r="I465">
        <f t="shared" si="14"/>
        <v>1</v>
      </c>
      <c r="K465" t="str">
        <f t="shared" si="15"/>
        <v>('c1cb3564123f41d18980acb049b98d30','6a5c031fea7e4bcf935e98999959be8c','f6ce092dfd3311efa6eb960aa86a0a09',1),</v>
      </c>
    </row>
    <row r="466" spans="1:11" x14ac:dyDescent="0.3">
      <c r="A466">
        <v>25</v>
      </c>
      <c r="B466" t="s">
        <v>86</v>
      </c>
      <c r="C466" t="s">
        <v>118</v>
      </c>
      <c r="D466">
        <v>1</v>
      </c>
      <c r="F466" t="str">
        <f>INDEX(Matches!$C$2:$C$135,MATCH(Table1!A466,Matches!$B$2:$B$135,0))</f>
        <v>c1cb3564123f41d18980acb049b98d30</v>
      </c>
      <c r="G466" t="str">
        <f>INDEX(Players!$A$2:$A$49,MATCH(Table1!B466,Players!$C$2:$C$49,0))</f>
        <v>6a5c031fea7e4bcf935e98999959be8c</v>
      </c>
      <c r="H466" t="str">
        <f>INDEX(IDs!$B$6:$B$8,MATCH(Table1!C466,IDs!$A$6:$A$8,0))</f>
        <v>f6ce08d0fd3311efa6eb960aa86a0a09</v>
      </c>
      <c r="I466">
        <f t="shared" si="14"/>
        <v>1</v>
      </c>
      <c r="K466" t="str">
        <f t="shared" si="15"/>
        <v>('c1cb3564123f41d18980acb049b98d30','6a5c031fea7e4bcf935e98999959be8c','f6ce08d0fd3311efa6eb960aa86a0a09',1),</v>
      </c>
    </row>
    <row r="467" spans="1:11" hidden="1" x14ac:dyDescent="0.3">
      <c r="A467">
        <v>26</v>
      </c>
      <c r="B467" t="s">
        <v>75</v>
      </c>
      <c r="C467" t="s">
        <v>68</v>
      </c>
      <c r="D467">
        <v>0</v>
      </c>
      <c r="F467" t="str">
        <f>INDEX(Matches!$C$2:$C$135,MATCH(Table1!A467,Matches!$B$2:$B$135,0))</f>
        <v>9537eaf9ed844b539a9ce297c16bd2be</v>
      </c>
      <c r="G467" t="str">
        <f>INDEX(Players!$A$2:$A$49,MATCH(Table1!B467,Players!$C$2:$C$49,0))</f>
        <v>930eb8b5b55345edb3ffa2789c61f312</v>
      </c>
      <c r="H467" t="str">
        <f>INDEX(IDs!$B$6:$B$8,MATCH(Table1!C467,IDs!$A$6:$A$8,0))</f>
        <v>f6ce0919fd3311efa6eb960aa86a0a09</v>
      </c>
      <c r="I467">
        <f t="shared" si="14"/>
        <v>0</v>
      </c>
      <c r="K467" t="str">
        <f t="shared" si="15"/>
        <v>('9537eaf9ed844b539a9ce297c16bd2be','930eb8b5b55345edb3ffa2789c61f312','f6ce0919fd3311efa6eb960aa86a0a09',0),</v>
      </c>
    </row>
    <row r="468" spans="1:11" hidden="1" x14ac:dyDescent="0.3">
      <c r="A468">
        <v>26</v>
      </c>
      <c r="B468" t="s">
        <v>75</v>
      </c>
      <c r="C468" t="s">
        <v>69</v>
      </c>
      <c r="D468">
        <v>0</v>
      </c>
      <c r="F468" t="str">
        <f>INDEX(Matches!$C$2:$C$135,MATCH(Table1!A468,Matches!$B$2:$B$135,0))</f>
        <v>9537eaf9ed844b539a9ce297c16bd2be</v>
      </c>
      <c r="G468" t="str">
        <f>INDEX(Players!$A$2:$A$49,MATCH(Table1!B468,Players!$C$2:$C$49,0))</f>
        <v>930eb8b5b55345edb3ffa2789c61f312</v>
      </c>
      <c r="H468" t="str">
        <f>INDEX(IDs!$B$6:$B$8,MATCH(Table1!C468,IDs!$A$6:$A$8,0))</f>
        <v>f6ce092dfd3311efa6eb960aa86a0a09</v>
      </c>
      <c r="I468">
        <f t="shared" si="14"/>
        <v>0</v>
      </c>
      <c r="K468" t="str">
        <f t="shared" si="15"/>
        <v>('9537eaf9ed844b539a9ce297c16bd2be','930eb8b5b55345edb3ffa2789c61f312','f6ce092dfd3311efa6eb960aa86a0a09',0),</v>
      </c>
    </row>
    <row r="469" spans="1:11" x14ac:dyDescent="0.3">
      <c r="A469">
        <v>26</v>
      </c>
      <c r="B469" t="s">
        <v>75</v>
      </c>
      <c r="C469" t="s">
        <v>118</v>
      </c>
      <c r="D469">
        <v>1</v>
      </c>
      <c r="F469" t="str">
        <f>INDEX(Matches!$C$2:$C$135,MATCH(Table1!A469,Matches!$B$2:$B$135,0))</f>
        <v>9537eaf9ed844b539a9ce297c16bd2be</v>
      </c>
      <c r="G469" t="str">
        <f>INDEX(Players!$A$2:$A$49,MATCH(Table1!B469,Players!$C$2:$C$49,0))</f>
        <v>930eb8b5b55345edb3ffa2789c61f312</v>
      </c>
      <c r="H469" t="str">
        <f>INDEX(IDs!$B$6:$B$8,MATCH(Table1!C469,IDs!$A$6:$A$8,0))</f>
        <v>f6ce08d0fd3311efa6eb960aa86a0a09</v>
      </c>
      <c r="I469">
        <f t="shared" si="14"/>
        <v>1</v>
      </c>
      <c r="K469" t="str">
        <f t="shared" si="15"/>
        <v>('9537eaf9ed844b539a9ce297c16bd2be','930eb8b5b55345edb3ffa2789c61f312','f6ce08d0fd3311efa6eb960aa86a0a09',1),</v>
      </c>
    </row>
    <row r="470" spans="1:11" hidden="1" x14ac:dyDescent="0.3">
      <c r="A470">
        <v>26</v>
      </c>
      <c r="B470" t="s">
        <v>86</v>
      </c>
      <c r="C470" t="s">
        <v>68</v>
      </c>
      <c r="D470">
        <v>0</v>
      </c>
      <c r="F470" t="str">
        <f>INDEX(Matches!$C$2:$C$135,MATCH(Table1!A470,Matches!$B$2:$B$135,0))</f>
        <v>9537eaf9ed844b539a9ce297c16bd2be</v>
      </c>
      <c r="G470" t="str">
        <f>INDEX(Players!$A$2:$A$49,MATCH(Table1!B470,Players!$C$2:$C$49,0))</f>
        <v>6a5c031fea7e4bcf935e98999959be8c</v>
      </c>
      <c r="H470" t="str">
        <f>INDEX(IDs!$B$6:$B$8,MATCH(Table1!C470,IDs!$A$6:$A$8,0))</f>
        <v>f6ce0919fd3311efa6eb960aa86a0a09</v>
      </c>
      <c r="I470">
        <f t="shared" si="14"/>
        <v>0</v>
      </c>
      <c r="K470" t="str">
        <f t="shared" si="15"/>
        <v>('9537eaf9ed844b539a9ce297c16bd2be','6a5c031fea7e4bcf935e98999959be8c','f6ce0919fd3311efa6eb960aa86a0a09',0),</v>
      </c>
    </row>
    <row r="471" spans="1:11" hidden="1" x14ac:dyDescent="0.3">
      <c r="A471">
        <v>26</v>
      </c>
      <c r="B471" t="s">
        <v>86</v>
      </c>
      <c r="C471" t="s">
        <v>69</v>
      </c>
      <c r="D471">
        <v>0</v>
      </c>
      <c r="F471" t="str">
        <f>INDEX(Matches!$C$2:$C$135,MATCH(Table1!A471,Matches!$B$2:$B$135,0))</f>
        <v>9537eaf9ed844b539a9ce297c16bd2be</v>
      </c>
      <c r="G471" t="str">
        <f>INDEX(Players!$A$2:$A$49,MATCH(Table1!B471,Players!$C$2:$C$49,0))</f>
        <v>6a5c031fea7e4bcf935e98999959be8c</v>
      </c>
      <c r="H471" t="str">
        <f>INDEX(IDs!$B$6:$B$8,MATCH(Table1!C471,IDs!$A$6:$A$8,0))</f>
        <v>f6ce092dfd3311efa6eb960aa86a0a09</v>
      </c>
      <c r="I471">
        <f t="shared" si="14"/>
        <v>0</v>
      </c>
      <c r="K471" t="str">
        <f t="shared" si="15"/>
        <v>('9537eaf9ed844b539a9ce297c16bd2be','6a5c031fea7e4bcf935e98999959be8c','f6ce092dfd3311efa6eb960aa86a0a09',0),</v>
      </c>
    </row>
    <row r="472" spans="1:11" x14ac:dyDescent="0.3">
      <c r="A472">
        <v>26</v>
      </c>
      <c r="B472" t="s">
        <v>86</v>
      </c>
      <c r="C472" t="s">
        <v>118</v>
      </c>
      <c r="D472">
        <v>1</v>
      </c>
      <c r="F472" t="str">
        <f>INDEX(Matches!$C$2:$C$135,MATCH(Table1!A472,Matches!$B$2:$B$135,0))</f>
        <v>9537eaf9ed844b539a9ce297c16bd2be</v>
      </c>
      <c r="G472" t="str">
        <f>INDEX(Players!$A$2:$A$49,MATCH(Table1!B472,Players!$C$2:$C$49,0))</f>
        <v>6a5c031fea7e4bcf935e98999959be8c</v>
      </c>
      <c r="H472" t="str">
        <f>INDEX(IDs!$B$6:$B$8,MATCH(Table1!C472,IDs!$A$6:$A$8,0))</f>
        <v>f6ce08d0fd3311efa6eb960aa86a0a09</v>
      </c>
      <c r="I472">
        <f t="shared" si="14"/>
        <v>1</v>
      </c>
      <c r="K472" t="str">
        <f t="shared" si="15"/>
        <v>('9537eaf9ed844b539a9ce297c16bd2be','6a5c031fea7e4bcf935e98999959be8c','f6ce08d0fd3311efa6eb960aa86a0a09',1),</v>
      </c>
    </row>
    <row r="473" spans="1:11" hidden="1" x14ac:dyDescent="0.3">
      <c r="A473">
        <v>26</v>
      </c>
      <c r="B473" t="s">
        <v>90</v>
      </c>
      <c r="C473" t="s">
        <v>68</v>
      </c>
      <c r="D473">
        <v>0</v>
      </c>
      <c r="F473" t="str">
        <f>INDEX(Matches!$C$2:$C$135,MATCH(Table1!A473,Matches!$B$2:$B$135,0))</f>
        <v>9537eaf9ed844b539a9ce297c16bd2be</v>
      </c>
      <c r="G473" t="str">
        <f>INDEX(Players!$A$2:$A$49,MATCH(Table1!B473,Players!$C$2:$C$49,0))</f>
        <v>74a6923651c64acc8f5254c38240cc66</v>
      </c>
      <c r="H473" t="str">
        <f>INDEX(IDs!$B$6:$B$8,MATCH(Table1!C473,IDs!$A$6:$A$8,0))</f>
        <v>f6ce0919fd3311efa6eb960aa86a0a09</v>
      </c>
      <c r="I473">
        <f t="shared" si="14"/>
        <v>0</v>
      </c>
      <c r="K473" t="str">
        <f t="shared" si="15"/>
        <v>('9537eaf9ed844b539a9ce297c16bd2be','74a6923651c64acc8f5254c38240cc66','f6ce0919fd3311efa6eb960aa86a0a09',0),</v>
      </c>
    </row>
    <row r="474" spans="1:11" hidden="1" x14ac:dyDescent="0.3">
      <c r="A474">
        <v>26</v>
      </c>
      <c r="B474" t="s">
        <v>90</v>
      </c>
      <c r="C474" t="s">
        <v>69</v>
      </c>
      <c r="D474">
        <v>0</v>
      </c>
      <c r="F474" t="str">
        <f>INDEX(Matches!$C$2:$C$135,MATCH(Table1!A474,Matches!$B$2:$B$135,0))</f>
        <v>9537eaf9ed844b539a9ce297c16bd2be</v>
      </c>
      <c r="G474" t="str">
        <f>INDEX(Players!$A$2:$A$49,MATCH(Table1!B474,Players!$C$2:$C$49,0))</f>
        <v>74a6923651c64acc8f5254c38240cc66</v>
      </c>
      <c r="H474" t="str">
        <f>INDEX(IDs!$B$6:$B$8,MATCH(Table1!C474,IDs!$A$6:$A$8,0))</f>
        <v>f6ce092dfd3311efa6eb960aa86a0a09</v>
      </c>
      <c r="I474">
        <f t="shared" si="14"/>
        <v>0</v>
      </c>
      <c r="K474" t="str">
        <f t="shared" si="15"/>
        <v>('9537eaf9ed844b539a9ce297c16bd2be','74a6923651c64acc8f5254c38240cc66','f6ce092dfd3311efa6eb960aa86a0a09',0),</v>
      </c>
    </row>
    <row r="475" spans="1:11" x14ac:dyDescent="0.3">
      <c r="A475">
        <v>26</v>
      </c>
      <c r="B475" t="s">
        <v>90</v>
      </c>
      <c r="C475" t="s">
        <v>118</v>
      </c>
      <c r="D475">
        <v>1</v>
      </c>
      <c r="F475" t="str">
        <f>INDEX(Matches!$C$2:$C$135,MATCH(Table1!A475,Matches!$B$2:$B$135,0))</f>
        <v>9537eaf9ed844b539a9ce297c16bd2be</v>
      </c>
      <c r="G475" t="str">
        <f>INDEX(Players!$A$2:$A$49,MATCH(Table1!B475,Players!$C$2:$C$49,0))</f>
        <v>74a6923651c64acc8f5254c38240cc66</v>
      </c>
      <c r="H475" t="str">
        <f>INDEX(IDs!$B$6:$B$8,MATCH(Table1!C475,IDs!$A$6:$A$8,0))</f>
        <v>f6ce08d0fd3311efa6eb960aa86a0a09</v>
      </c>
      <c r="I475">
        <f t="shared" si="14"/>
        <v>1</v>
      </c>
      <c r="K475" t="str">
        <f t="shared" si="15"/>
        <v>('9537eaf9ed844b539a9ce297c16bd2be','74a6923651c64acc8f5254c38240cc66','f6ce08d0fd3311efa6eb960aa86a0a09',1),</v>
      </c>
    </row>
    <row r="476" spans="1:11" hidden="1" x14ac:dyDescent="0.3">
      <c r="A476">
        <v>27</v>
      </c>
      <c r="B476" t="s">
        <v>70</v>
      </c>
      <c r="C476" t="s">
        <v>68</v>
      </c>
      <c r="D476">
        <v>0</v>
      </c>
      <c r="F476" t="str">
        <f>INDEX(Matches!$C$2:$C$135,MATCH(Table1!A476,Matches!$B$2:$B$135,0))</f>
        <v>289f69ca9b5f4a07ab9e0476c729378d</v>
      </c>
      <c r="G476" t="str">
        <f>INDEX(Players!$A$2:$A$49,MATCH(Table1!B476,Players!$C$2:$C$49,0))</f>
        <v>e6d5cb25e36b400f91e78b0b42d20293</v>
      </c>
      <c r="H476" t="str">
        <f>INDEX(IDs!$B$6:$B$8,MATCH(Table1!C476,IDs!$A$6:$A$8,0))</f>
        <v>f6ce0919fd3311efa6eb960aa86a0a09</v>
      </c>
      <c r="I476">
        <f t="shared" si="14"/>
        <v>0</v>
      </c>
      <c r="K476" t="str">
        <f t="shared" si="15"/>
        <v>('289f69ca9b5f4a07ab9e0476c729378d','e6d5cb25e36b400f91e78b0b42d20293','f6ce0919fd3311efa6eb960aa86a0a09',0),</v>
      </c>
    </row>
    <row r="477" spans="1:11" hidden="1" x14ac:dyDescent="0.3">
      <c r="A477">
        <v>27</v>
      </c>
      <c r="B477" t="s">
        <v>70</v>
      </c>
      <c r="C477" t="s">
        <v>69</v>
      </c>
      <c r="D477">
        <v>0</v>
      </c>
      <c r="F477" t="str">
        <f>INDEX(Matches!$C$2:$C$135,MATCH(Table1!A477,Matches!$B$2:$B$135,0))</f>
        <v>289f69ca9b5f4a07ab9e0476c729378d</v>
      </c>
      <c r="G477" t="str">
        <f>INDEX(Players!$A$2:$A$49,MATCH(Table1!B477,Players!$C$2:$C$49,0))</f>
        <v>e6d5cb25e36b400f91e78b0b42d20293</v>
      </c>
      <c r="H477" t="str">
        <f>INDEX(IDs!$B$6:$B$8,MATCH(Table1!C477,IDs!$A$6:$A$8,0))</f>
        <v>f6ce092dfd3311efa6eb960aa86a0a09</v>
      </c>
      <c r="I477">
        <f t="shared" si="14"/>
        <v>0</v>
      </c>
      <c r="K477" t="str">
        <f t="shared" si="15"/>
        <v>('289f69ca9b5f4a07ab9e0476c729378d','e6d5cb25e36b400f91e78b0b42d20293','f6ce092dfd3311efa6eb960aa86a0a09',0),</v>
      </c>
    </row>
    <row r="478" spans="1:11" x14ac:dyDescent="0.3">
      <c r="A478">
        <v>27</v>
      </c>
      <c r="B478" t="s">
        <v>70</v>
      </c>
      <c r="C478" t="s">
        <v>118</v>
      </c>
      <c r="D478">
        <v>1</v>
      </c>
      <c r="F478" t="str">
        <f>INDEX(Matches!$C$2:$C$135,MATCH(Table1!A478,Matches!$B$2:$B$135,0))</f>
        <v>289f69ca9b5f4a07ab9e0476c729378d</v>
      </c>
      <c r="G478" t="str">
        <f>INDEX(Players!$A$2:$A$49,MATCH(Table1!B478,Players!$C$2:$C$49,0))</f>
        <v>e6d5cb25e36b400f91e78b0b42d20293</v>
      </c>
      <c r="H478" t="str">
        <f>INDEX(IDs!$B$6:$B$8,MATCH(Table1!C478,IDs!$A$6:$A$8,0))</f>
        <v>f6ce08d0fd3311efa6eb960aa86a0a09</v>
      </c>
      <c r="I478">
        <f t="shared" si="14"/>
        <v>1</v>
      </c>
      <c r="K478" t="str">
        <f t="shared" si="15"/>
        <v>('289f69ca9b5f4a07ab9e0476c729378d','e6d5cb25e36b400f91e78b0b42d20293','f6ce08d0fd3311efa6eb960aa86a0a09',1),</v>
      </c>
    </row>
    <row r="479" spans="1:11" hidden="1" x14ac:dyDescent="0.3">
      <c r="A479">
        <v>27</v>
      </c>
      <c r="B479" t="s">
        <v>75</v>
      </c>
      <c r="C479" t="s">
        <v>68</v>
      </c>
      <c r="D479">
        <v>0</v>
      </c>
      <c r="F479" t="str">
        <f>INDEX(Matches!$C$2:$C$135,MATCH(Table1!A479,Matches!$B$2:$B$135,0))</f>
        <v>289f69ca9b5f4a07ab9e0476c729378d</v>
      </c>
      <c r="G479" t="str">
        <f>INDEX(Players!$A$2:$A$49,MATCH(Table1!B479,Players!$C$2:$C$49,0))</f>
        <v>930eb8b5b55345edb3ffa2789c61f312</v>
      </c>
      <c r="H479" t="str">
        <f>INDEX(IDs!$B$6:$B$8,MATCH(Table1!C479,IDs!$A$6:$A$8,0))</f>
        <v>f6ce0919fd3311efa6eb960aa86a0a09</v>
      </c>
      <c r="I479">
        <f t="shared" si="14"/>
        <v>0</v>
      </c>
      <c r="K479" t="str">
        <f t="shared" si="15"/>
        <v>('289f69ca9b5f4a07ab9e0476c729378d','930eb8b5b55345edb3ffa2789c61f312','f6ce0919fd3311efa6eb960aa86a0a09',0),</v>
      </c>
    </row>
    <row r="480" spans="1:11" x14ac:dyDescent="0.3">
      <c r="A480">
        <v>27</v>
      </c>
      <c r="B480" t="s">
        <v>75</v>
      </c>
      <c r="C480" t="s">
        <v>69</v>
      </c>
      <c r="D480">
        <v>1</v>
      </c>
      <c r="F480" t="str">
        <f>INDEX(Matches!$C$2:$C$135,MATCH(Table1!A480,Matches!$B$2:$B$135,0))</f>
        <v>289f69ca9b5f4a07ab9e0476c729378d</v>
      </c>
      <c r="G480" t="str">
        <f>INDEX(Players!$A$2:$A$49,MATCH(Table1!B480,Players!$C$2:$C$49,0))</f>
        <v>930eb8b5b55345edb3ffa2789c61f312</v>
      </c>
      <c r="H480" t="str">
        <f>INDEX(IDs!$B$6:$B$8,MATCH(Table1!C480,IDs!$A$6:$A$8,0))</f>
        <v>f6ce092dfd3311efa6eb960aa86a0a09</v>
      </c>
      <c r="I480">
        <f t="shared" si="14"/>
        <v>1</v>
      </c>
      <c r="K480" t="str">
        <f t="shared" si="15"/>
        <v>('289f69ca9b5f4a07ab9e0476c729378d','930eb8b5b55345edb3ffa2789c61f312','f6ce092dfd3311efa6eb960aa86a0a09',1),</v>
      </c>
    </row>
    <row r="481" spans="1:11" x14ac:dyDescent="0.3">
      <c r="A481">
        <v>27</v>
      </c>
      <c r="B481" t="s">
        <v>75</v>
      </c>
      <c r="C481" t="s">
        <v>118</v>
      </c>
      <c r="D481">
        <v>1</v>
      </c>
      <c r="F481" t="str">
        <f>INDEX(Matches!$C$2:$C$135,MATCH(Table1!A481,Matches!$B$2:$B$135,0))</f>
        <v>289f69ca9b5f4a07ab9e0476c729378d</v>
      </c>
      <c r="G481" t="str">
        <f>INDEX(Players!$A$2:$A$49,MATCH(Table1!B481,Players!$C$2:$C$49,0))</f>
        <v>930eb8b5b55345edb3ffa2789c61f312</v>
      </c>
      <c r="H481" t="str">
        <f>INDEX(IDs!$B$6:$B$8,MATCH(Table1!C481,IDs!$A$6:$A$8,0))</f>
        <v>f6ce08d0fd3311efa6eb960aa86a0a09</v>
      </c>
      <c r="I481">
        <f t="shared" si="14"/>
        <v>1</v>
      </c>
      <c r="K481" t="str">
        <f t="shared" si="15"/>
        <v>('289f69ca9b5f4a07ab9e0476c729378d','930eb8b5b55345edb3ffa2789c61f312','f6ce08d0fd3311efa6eb960aa86a0a09',1),</v>
      </c>
    </row>
    <row r="482" spans="1:11" hidden="1" x14ac:dyDescent="0.3">
      <c r="A482">
        <v>27</v>
      </c>
      <c r="B482" t="s">
        <v>79</v>
      </c>
      <c r="C482" t="s">
        <v>68</v>
      </c>
      <c r="D482">
        <v>0</v>
      </c>
      <c r="F482" t="str">
        <f>INDEX(Matches!$C$2:$C$135,MATCH(Table1!A482,Matches!$B$2:$B$135,0))</f>
        <v>289f69ca9b5f4a07ab9e0476c729378d</v>
      </c>
      <c r="G482" t="str">
        <f>INDEX(Players!$A$2:$A$49,MATCH(Table1!B482,Players!$C$2:$C$49,0))</f>
        <v>c12246b28d664ec3b7770583ac20c965</v>
      </c>
      <c r="H482" t="str">
        <f>INDEX(IDs!$B$6:$B$8,MATCH(Table1!C482,IDs!$A$6:$A$8,0))</f>
        <v>f6ce0919fd3311efa6eb960aa86a0a09</v>
      </c>
      <c r="I482">
        <f t="shared" si="14"/>
        <v>0</v>
      </c>
      <c r="K482" t="str">
        <f t="shared" si="15"/>
        <v>('289f69ca9b5f4a07ab9e0476c729378d','c12246b28d664ec3b7770583ac20c965','f6ce0919fd3311efa6eb960aa86a0a09',0),</v>
      </c>
    </row>
    <row r="483" spans="1:11" hidden="1" x14ac:dyDescent="0.3">
      <c r="A483">
        <v>27</v>
      </c>
      <c r="B483" t="s">
        <v>79</v>
      </c>
      <c r="C483" t="s">
        <v>69</v>
      </c>
      <c r="D483">
        <v>0</v>
      </c>
      <c r="F483" t="str">
        <f>INDEX(Matches!$C$2:$C$135,MATCH(Table1!A483,Matches!$B$2:$B$135,0))</f>
        <v>289f69ca9b5f4a07ab9e0476c729378d</v>
      </c>
      <c r="G483" t="str">
        <f>INDEX(Players!$A$2:$A$49,MATCH(Table1!B483,Players!$C$2:$C$49,0))</f>
        <v>c12246b28d664ec3b7770583ac20c965</v>
      </c>
      <c r="H483" t="str">
        <f>INDEX(IDs!$B$6:$B$8,MATCH(Table1!C483,IDs!$A$6:$A$8,0))</f>
        <v>f6ce092dfd3311efa6eb960aa86a0a09</v>
      </c>
      <c r="I483">
        <f t="shared" si="14"/>
        <v>0</v>
      </c>
      <c r="K483" t="str">
        <f t="shared" si="15"/>
        <v>('289f69ca9b5f4a07ab9e0476c729378d','c12246b28d664ec3b7770583ac20c965','f6ce092dfd3311efa6eb960aa86a0a09',0),</v>
      </c>
    </row>
    <row r="484" spans="1:11" x14ac:dyDescent="0.3">
      <c r="A484">
        <v>27</v>
      </c>
      <c r="B484" t="s">
        <v>79</v>
      </c>
      <c r="C484" t="s">
        <v>118</v>
      </c>
      <c r="D484">
        <v>1</v>
      </c>
      <c r="F484" t="str">
        <f>INDEX(Matches!$C$2:$C$135,MATCH(Table1!A484,Matches!$B$2:$B$135,0))</f>
        <v>289f69ca9b5f4a07ab9e0476c729378d</v>
      </c>
      <c r="G484" t="str">
        <f>INDEX(Players!$A$2:$A$49,MATCH(Table1!B484,Players!$C$2:$C$49,0))</f>
        <v>c12246b28d664ec3b7770583ac20c965</v>
      </c>
      <c r="H484" t="str">
        <f>INDEX(IDs!$B$6:$B$8,MATCH(Table1!C484,IDs!$A$6:$A$8,0))</f>
        <v>f6ce08d0fd3311efa6eb960aa86a0a09</v>
      </c>
      <c r="I484">
        <f t="shared" si="14"/>
        <v>1</v>
      </c>
      <c r="K484" t="str">
        <f t="shared" si="15"/>
        <v>('289f69ca9b5f4a07ab9e0476c729378d','c12246b28d664ec3b7770583ac20c965','f6ce08d0fd3311efa6eb960aa86a0a09',1),</v>
      </c>
    </row>
    <row r="485" spans="1:11" hidden="1" x14ac:dyDescent="0.3">
      <c r="A485">
        <v>27</v>
      </c>
      <c r="B485" t="s">
        <v>89</v>
      </c>
      <c r="C485" t="s">
        <v>68</v>
      </c>
      <c r="D485">
        <v>0</v>
      </c>
      <c r="F485" t="str">
        <f>INDEX(Matches!$C$2:$C$135,MATCH(Table1!A485,Matches!$B$2:$B$135,0))</f>
        <v>289f69ca9b5f4a07ab9e0476c729378d</v>
      </c>
      <c r="G485" t="str">
        <f>INDEX(Players!$A$2:$A$49,MATCH(Table1!B485,Players!$C$2:$C$49,0))</f>
        <v>1c128358535e473b968f7746e6363ccf</v>
      </c>
      <c r="H485" t="str">
        <f>INDEX(IDs!$B$6:$B$8,MATCH(Table1!C485,IDs!$A$6:$A$8,0))</f>
        <v>f6ce0919fd3311efa6eb960aa86a0a09</v>
      </c>
      <c r="I485">
        <f t="shared" si="14"/>
        <v>0</v>
      </c>
      <c r="K485" t="str">
        <f t="shared" si="15"/>
        <v>('289f69ca9b5f4a07ab9e0476c729378d','1c128358535e473b968f7746e6363ccf','f6ce0919fd3311efa6eb960aa86a0a09',0),</v>
      </c>
    </row>
    <row r="486" spans="1:11" hidden="1" x14ac:dyDescent="0.3">
      <c r="A486">
        <v>27</v>
      </c>
      <c r="B486" t="s">
        <v>89</v>
      </c>
      <c r="C486" t="s">
        <v>69</v>
      </c>
      <c r="D486">
        <v>0</v>
      </c>
      <c r="F486" t="str">
        <f>INDEX(Matches!$C$2:$C$135,MATCH(Table1!A486,Matches!$B$2:$B$135,0))</f>
        <v>289f69ca9b5f4a07ab9e0476c729378d</v>
      </c>
      <c r="G486" t="str">
        <f>INDEX(Players!$A$2:$A$49,MATCH(Table1!B486,Players!$C$2:$C$49,0))</f>
        <v>1c128358535e473b968f7746e6363ccf</v>
      </c>
      <c r="H486" t="str">
        <f>INDEX(IDs!$B$6:$B$8,MATCH(Table1!C486,IDs!$A$6:$A$8,0))</f>
        <v>f6ce092dfd3311efa6eb960aa86a0a09</v>
      </c>
      <c r="I486">
        <f t="shared" si="14"/>
        <v>0</v>
      </c>
      <c r="K486" t="str">
        <f t="shared" si="15"/>
        <v>('289f69ca9b5f4a07ab9e0476c729378d','1c128358535e473b968f7746e6363ccf','f6ce092dfd3311efa6eb960aa86a0a09',0),</v>
      </c>
    </row>
    <row r="487" spans="1:11" x14ac:dyDescent="0.3">
      <c r="A487">
        <v>27</v>
      </c>
      <c r="B487" t="s">
        <v>89</v>
      </c>
      <c r="C487" t="s">
        <v>118</v>
      </c>
      <c r="D487">
        <v>1</v>
      </c>
      <c r="F487" t="str">
        <f>INDEX(Matches!$C$2:$C$135,MATCH(Table1!A487,Matches!$B$2:$B$135,0))</f>
        <v>289f69ca9b5f4a07ab9e0476c729378d</v>
      </c>
      <c r="G487" t="str">
        <f>INDEX(Players!$A$2:$A$49,MATCH(Table1!B487,Players!$C$2:$C$49,0))</f>
        <v>1c128358535e473b968f7746e6363ccf</v>
      </c>
      <c r="H487" t="str">
        <f>INDEX(IDs!$B$6:$B$8,MATCH(Table1!C487,IDs!$A$6:$A$8,0))</f>
        <v>f6ce08d0fd3311efa6eb960aa86a0a09</v>
      </c>
      <c r="I487">
        <f t="shared" si="14"/>
        <v>1</v>
      </c>
      <c r="K487" t="str">
        <f t="shared" si="15"/>
        <v>('289f69ca9b5f4a07ab9e0476c729378d','1c128358535e473b968f7746e6363ccf','f6ce08d0fd3311efa6eb960aa86a0a09',1),</v>
      </c>
    </row>
    <row r="488" spans="1:11" hidden="1" x14ac:dyDescent="0.3">
      <c r="A488">
        <v>27</v>
      </c>
      <c r="B488" t="s">
        <v>91</v>
      </c>
      <c r="C488" t="s">
        <v>68</v>
      </c>
      <c r="D488">
        <v>0</v>
      </c>
      <c r="F488" t="str">
        <f>INDEX(Matches!$C$2:$C$135,MATCH(Table1!A488,Matches!$B$2:$B$135,0))</f>
        <v>289f69ca9b5f4a07ab9e0476c729378d</v>
      </c>
      <c r="G488" t="str">
        <f>INDEX(Players!$A$2:$A$49,MATCH(Table1!B488,Players!$C$2:$C$49,0))</f>
        <v>a7f78cdcec5c4ea0b94ddf9c9ed3e737</v>
      </c>
      <c r="H488" t="str">
        <f>INDEX(IDs!$B$6:$B$8,MATCH(Table1!C488,IDs!$A$6:$A$8,0))</f>
        <v>f6ce0919fd3311efa6eb960aa86a0a09</v>
      </c>
      <c r="I488">
        <f t="shared" si="14"/>
        <v>0</v>
      </c>
      <c r="K488" t="str">
        <f t="shared" si="15"/>
        <v>('289f69ca9b5f4a07ab9e0476c729378d','a7f78cdcec5c4ea0b94ddf9c9ed3e737','f6ce0919fd3311efa6eb960aa86a0a09',0),</v>
      </c>
    </row>
    <row r="489" spans="1:11" hidden="1" x14ac:dyDescent="0.3">
      <c r="A489">
        <v>27</v>
      </c>
      <c r="B489" t="s">
        <v>91</v>
      </c>
      <c r="C489" t="s">
        <v>69</v>
      </c>
      <c r="D489">
        <v>0</v>
      </c>
      <c r="F489" t="str">
        <f>INDEX(Matches!$C$2:$C$135,MATCH(Table1!A489,Matches!$B$2:$B$135,0))</f>
        <v>289f69ca9b5f4a07ab9e0476c729378d</v>
      </c>
      <c r="G489" t="str">
        <f>INDEX(Players!$A$2:$A$49,MATCH(Table1!B489,Players!$C$2:$C$49,0))</f>
        <v>a7f78cdcec5c4ea0b94ddf9c9ed3e737</v>
      </c>
      <c r="H489" t="str">
        <f>INDEX(IDs!$B$6:$B$8,MATCH(Table1!C489,IDs!$A$6:$A$8,0))</f>
        <v>f6ce092dfd3311efa6eb960aa86a0a09</v>
      </c>
      <c r="I489">
        <f t="shared" si="14"/>
        <v>0</v>
      </c>
      <c r="K489" t="str">
        <f t="shared" si="15"/>
        <v>('289f69ca9b5f4a07ab9e0476c729378d','a7f78cdcec5c4ea0b94ddf9c9ed3e737','f6ce092dfd3311efa6eb960aa86a0a09',0),</v>
      </c>
    </row>
    <row r="490" spans="1:11" x14ac:dyDescent="0.3">
      <c r="A490">
        <v>27</v>
      </c>
      <c r="B490" t="s">
        <v>91</v>
      </c>
      <c r="C490" t="s">
        <v>118</v>
      </c>
      <c r="D490">
        <v>1</v>
      </c>
      <c r="F490" t="str">
        <f>INDEX(Matches!$C$2:$C$135,MATCH(Table1!A490,Matches!$B$2:$B$135,0))</f>
        <v>289f69ca9b5f4a07ab9e0476c729378d</v>
      </c>
      <c r="G490" t="str">
        <f>INDEX(Players!$A$2:$A$49,MATCH(Table1!B490,Players!$C$2:$C$49,0))</f>
        <v>a7f78cdcec5c4ea0b94ddf9c9ed3e737</v>
      </c>
      <c r="H490" t="str">
        <f>INDEX(IDs!$B$6:$B$8,MATCH(Table1!C490,IDs!$A$6:$A$8,0))</f>
        <v>f6ce08d0fd3311efa6eb960aa86a0a09</v>
      </c>
      <c r="I490">
        <f t="shared" si="14"/>
        <v>1</v>
      </c>
      <c r="K490" t="str">
        <f t="shared" si="15"/>
        <v>('289f69ca9b5f4a07ab9e0476c729378d','a7f78cdcec5c4ea0b94ddf9c9ed3e737','f6ce08d0fd3311efa6eb960aa86a0a09',1),</v>
      </c>
    </row>
    <row r="491" spans="1:11" hidden="1" x14ac:dyDescent="0.3">
      <c r="A491">
        <v>28</v>
      </c>
      <c r="B491" t="s">
        <v>70</v>
      </c>
      <c r="C491" t="s">
        <v>68</v>
      </c>
      <c r="D491">
        <v>0</v>
      </c>
      <c r="F491" t="str">
        <f>INDEX(Matches!$C$2:$C$135,MATCH(Table1!A491,Matches!$B$2:$B$135,0))</f>
        <v>af1680d4d8f24d51a59ec7d2d6ffde18</v>
      </c>
      <c r="G491" t="str">
        <f>INDEX(Players!$A$2:$A$49,MATCH(Table1!B491,Players!$C$2:$C$49,0))</f>
        <v>e6d5cb25e36b400f91e78b0b42d20293</v>
      </c>
      <c r="H491" t="str">
        <f>INDEX(IDs!$B$6:$B$8,MATCH(Table1!C491,IDs!$A$6:$A$8,0))</f>
        <v>f6ce0919fd3311efa6eb960aa86a0a09</v>
      </c>
      <c r="I491">
        <f t="shared" si="14"/>
        <v>0</v>
      </c>
      <c r="K491" t="str">
        <f t="shared" si="15"/>
        <v>('af1680d4d8f24d51a59ec7d2d6ffde18','e6d5cb25e36b400f91e78b0b42d20293','f6ce0919fd3311efa6eb960aa86a0a09',0),</v>
      </c>
    </row>
    <row r="492" spans="1:11" hidden="1" x14ac:dyDescent="0.3">
      <c r="A492">
        <v>28</v>
      </c>
      <c r="B492" t="s">
        <v>70</v>
      </c>
      <c r="C492" t="s">
        <v>69</v>
      </c>
      <c r="D492">
        <v>0</v>
      </c>
      <c r="F492" t="str">
        <f>INDEX(Matches!$C$2:$C$135,MATCH(Table1!A492,Matches!$B$2:$B$135,0))</f>
        <v>af1680d4d8f24d51a59ec7d2d6ffde18</v>
      </c>
      <c r="G492" t="str">
        <f>INDEX(Players!$A$2:$A$49,MATCH(Table1!B492,Players!$C$2:$C$49,0))</f>
        <v>e6d5cb25e36b400f91e78b0b42d20293</v>
      </c>
      <c r="H492" t="str">
        <f>INDEX(IDs!$B$6:$B$8,MATCH(Table1!C492,IDs!$A$6:$A$8,0))</f>
        <v>f6ce092dfd3311efa6eb960aa86a0a09</v>
      </c>
      <c r="I492">
        <f t="shared" si="14"/>
        <v>0</v>
      </c>
      <c r="K492" t="str">
        <f t="shared" si="15"/>
        <v>('af1680d4d8f24d51a59ec7d2d6ffde18','e6d5cb25e36b400f91e78b0b42d20293','f6ce092dfd3311efa6eb960aa86a0a09',0),</v>
      </c>
    </row>
    <row r="493" spans="1:11" x14ac:dyDescent="0.3">
      <c r="A493">
        <v>28</v>
      </c>
      <c r="B493" t="s">
        <v>70</v>
      </c>
      <c r="C493" t="s">
        <v>118</v>
      </c>
      <c r="D493">
        <v>1</v>
      </c>
      <c r="F493" t="str">
        <f>INDEX(Matches!$C$2:$C$135,MATCH(Table1!A493,Matches!$B$2:$B$135,0))</f>
        <v>af1680d4d8f24d51a59ec7d2d6ffde18</v>
      </c>
      <c r="G493" t="str">
        <f>INDEX(Players!$A$2:$A$49,MATCH(Table1!B493,Players!$C$2:$C$49,0))</f>
        <v>e6d5cb25e36b400f91e78b0b42d20293</v>
      </c>
      <c r="H493" t="str">
        <f>INDEX(IDs!$B$6:$B$8,MATCH(Table1!C493,IDs!$A$6:$A$8,0))</f>
        <v>f6ce08d0fd3311efa6eb960aa86a0a09</v>
      </c>
      <c r="I493">
        <f t="shared" si="14"/>
        <v>1</v>
      </c>
      <c r="K493" t="str">
        <f t="shared" si="15"/>
        <v>('af1680d4d8f24d51a59ec7d2d6ffde18','e6d5cb25e36b400f91e78b0b42d20293','f6ce08d0fd3311efa6eb960aa86a0a09',1),</v>
      </c>
    </row>
    <row r="494" spans="1:11" hidden="1" x14ac:dyDescent="0.3">
      <c r="A494">
        <v>28</v>
      </c>
      <c r="B494" t="s">
        <v>71</v>
      </c>
      <c r="C494" t="s">
        <v>68</v>
      </c>
      <c r="D494">
        <v>0</v>
      </c>
      <c r="F494" t="str">
        <f>INDEX(Matches!$C$2:$C$135,MATCH(Table1!A494,Matches!$B$2:$B$135,0))</f>
        <v>af1680d4d8f24d51a59ec7d2d6ffde18</v>
      </c>
      <c r="G494" t="str">
        <f>INDEX(Players!$A$2:$A$49,MATCH(Table1!B494,Players!$C$2:$C$49,0))</f>
        <v>49ee2bf374b94897889023fd18820eb3</v>
      </c>
      <c r="H494" t="str">
        <f>INDEX(IDs!$B$6:$B$8,MATCH(Table1!C494,IDs!$A$6:$A$8,0))</f>
        <v>f6ce0919fd3311efa6eb960aa86a0a09</v>
      </c>
      <c r="I494">
        <f t="shared" si="14"/>
        <v>0</v>
      </c>
      <c r="K494" t="str">
        <f t="shared" si="15"/>
        <v>('af1680d4d8f24d51a59ec7d2d6ffde18','49ee2bf374b94897889023fd18820eb3','f6ce0919fd3311efa6eb960aa86a0a09',0),</v>
      </c>
    </row>
    <row r="495" spans="1:11" hidden="1" x14ac:dyDescent="0.3">
      <c r="A495">
        <v>28</v>
      </c>
      <c r="B495" t="s">
        <v>71</v>
      </c>
      <c r="C495" t="s">
        <v>69</v>
      </c>
      <c r="D495">
        <v>0</v>
      </c>
      <c r="F495" t="str">
        <f>INDEX(Matches!$C$2:$C$135,MATCH(Table1!A495,Matches!$B$2:$B$135,0))</f>
        <v>af1680d4d8f24d51a59ec7d2d6ffde18</v>
      </c>
      <c r="G495" t="str">
        <f>INDEX(Players!$A$2:$A$49,MATCH(Table1!B495,Players!$C$2:$C$49,0))</f>
        <v>49ee2bf374b94897889023fd18820eb3</v>
      </c>
      <c r="H495" t="str">
        <f>INDEX(IDs!$B$6:$B$8,MATCH(Table1!C495,IDs!$A$6:$A$8,0))</f>
        <v>f6ce092dfd3311efa6eb960aa86a0a09</v>
      </c>
      <c r="I495">
        <f t="shared" si="14"/>
        <v>0</v>
      </c>
      <c r="K495" t="str">
        <f t="shared" si="15"/>
        <v>('af1680d4d8f24d51a59ec7d2d6ffde18','49ee2bf374b94897889023fd18820eb3','f6ce092dfd3311efa6eb960aa86a0a09',0),</v>
      </c>
    </row>
    <row r="496" spans="1:11" x14ac:dyDescent="0.3">
      <c r="A496">
        <v>28</v>
      </c>
      <c r="B496" t="s">
        <v>71</v>
      </c>
      <c r="C496" t="s">
        <v>118</v>
      </c>
      <c r="D496">
        <v>1</v>
      </c>
      <c r="F496" t="str">
        <f>INDEX(Matches!$C$2:$C$135,MATCH(Table1!A496,Matches!$B$2:$B$135,0))</f>
        <v>af1680d4d8f24d51a59ec7d2d6ffde18</v>
      </c>
      <c r="G496" t="str">
        <f>INDEX(Players!$A$2:$A$49,MATCH(Table1!B496,Players!$C$2:$C$49,0))</f>
        <v>49ee2bf374b94897889023fd18820eb3</v>
      </c>
      <c r="H496" t="str">
        <f>INDEX(IDs!$B$6:$B$8,MATCH(Table1!C496,IDs!$A$6:$A$8,0))</f>
        <v>f6ce08d0fd3311efa6eb960aa86a0a09</v>
      </c>
      <c r="I496">
        <f t="shared" si="14"/>
        <v>1</v>
      </c>
      <c r="K496" t="str">
        <f t="shared" si="15"/>
        <v>('af1680d4d8f24d51a59ec7d2d6ffde18','49ee2bf374b94897889023fd18820eb3','f6ce08d0fd3311efa6eb960aa86a0a09',1),</v>
      </c>
    </row>
    <row r="497" spans="1:11" x14ac:dyDescent="0.3">
      <c r="A497">
        <v>28</v>
      </c>
      <c r="B497" t="s">
        <v>72</v>
      </c>
      <c r="C497" t="s">
        <v>68</v>
      </c>
      <c r="D497">
        <v>1</v>
      </c>
      <c r="F497" t="str">
        <f>INDEX(Matches!$C$2:$C$135,MATCH(Table1!A497,Matches!$B$2:$B$135,0))</f>
        <v>af1680d4d8f24d51a59ec7d2d6ffde18</v>
      </c>
      <c r="G497" t="str">
        <f>INDEX(Players!$A$2:$A$49,MATCH(Table1!B497,Players!$C$2:$C$49,0))</f>
        <v>66b9c8251fad417bbd3ff93fcfa9ef61</v>
      </c>
      <c r="H497" t="str">
        <f>INDEX(IDs!$B$6:$B$8,MATCH(Table1!C497,IDs!$A$6:$A$8,0))</f>
        <v>f6ce0919fd3311efa6eb960aa86a0a09</v>
      </c>
      <c r="I497">
        <f t="shared" si="14"/>
        <v>1</v>
      </c>
      <c r="K497" t="str">
        <f t="shared" si="15"/>
        <v>('af1680d4d8f24d51a59ec7d2d6ffde18','66b9c8251fad417bbd3ff93fcfa9ef61','f6ce0919fd3311efa6eb960aa86a0a09',1),</v>
      </c>
    </row>
    <row r="498" spans="1:11" hidden="1" x14ac:dyDescent="0.3">
      <c r="A498">
        <v>28</v>
      </c>
      <c r="B498" t="s">
        <v>72</v>
      </c>
      <c r="C498" t="s">
        <v>69</v>
      </c>
      <c r="D498">
        <v>0</v>
      </c>
      <c r="F498" t="str">
        <f>INDEX(Matches!$C$2:$C$135,MATCH(Table1!A498,Matches!$B$2:$B$135,0))</f>
        <v>af1680d4d8f24d51a59ec7d2d6ffde18</v>
      </c>
      <c r="G498" t="str">
        <f>INDEX(Players!$A$2:$A$49,MATCH(Table1!B498,Players!$C$2:$C$49,0))</f>
        <v>66b9c8251fad417bbd3ff93fcfa9ef61</v>
      </c>
      <c r="H498" t="str">
        <f>INDEX(IDs!$B$6:$B$8,MATCH(Table1!C498,IDs!$A$6:$A$8,0))</f>
        <v>f6ce092dfd3311efa6eb960aa86a0a09</v>
      </c>
      <c r="I498">
        <f t="shared" si="14"/>
        <v>0</v>
      </c>
      <c r="K498" t="str">
        <f t="shared" si="15"/>
        <v>('af1680d4d8f24d51a59ec7d2d6ffde18','66b9c8251fad417bbd3ff93fcfa9ef61','f6ce092dfd3311efa6eb960aa86a0a09',0),</v>
      </c>
    </row>
    <row r="499" spans="1:11" x14ac:dyDescent="0.3">
      <c r="A499">
        <v>28</v>
      </c>
      <c r="B499" t="s">
        <v>72</v>
      </c>
      <c r="C499" t="s">
        <v>118</v>
      </c>
      <c r="D499">
        <v>1</v>
      </c>
      <c r="F499" t="str">
        <f>INDEX(Matches!$C$2:$C$135,MATCH(Table1!A499,Matches!$B$2:$B$135,0))</f>
        <v>af1680d4d8f24d51a59ec7d2d6ffde18</v>
      </c>
      <c r="G499" t="str">
        <f>INDEX(Players!$A$2:$A$49,MATCH(Table1!B499,Players!$C$2:$C$49,0))</f>
        <v>66b9c8251fad417bbd3ff93fcfa9ef61</v>
      </c>
      <c r="H499" t="str">
        <f>INDEX(IDs!$B$6:$B$8,MATCH(Table1!C499,IDs!$A$6:$A$8,0))</f>
        <v>f6ce08d0fd3311efa6eb960aa86a0a09</v>
      </c>
      <c r="I499">
        <f t="shared" si="14"/>
        <v>1</v>
      </c>
      <c r="K499" t="str">
        <f t="shared" si="15"/>
        <v>('af1680d4d8f24d51a59ec7d2d6ffde18','66b9c8251fad417bbd3ff93fcfa9ef61','f6ce08d0fd3311efa6eb960aa86a0a09',1),</v>
      </c>
    </row>
    <row r="500" spans="1:11" hidden="1" x14ac:dyDescent="0.3">
      <c r="A500">
        <v>28</v>
      </c>
      <c r="B500" t="s">
        <v>76</v>
      </c>
      <c r="C500" t="s">
        <v>68</v>
      </c>
      <c r="D500">
        <v>0</v>
      </c>
      <c r="F500" t="str">
        <f>INDEX(Matches!$C$2:$C$135,MATCH(Table1!A500,Matches!$B$2:$B$135,0))</f>
        <v>af1680d4d8f24d51a59ec7d2d6ffde18</v>
      </c>
      <c r="G500" t="str">
        <f>INDEX(Players!$A$2:$A$49,MATCH(Table1!B500,Players!$C$2:$C$49,0))</f>
        <v>480483c22bb8472dbee66af5bf246006</v>
      </c>
      <c r="H500" t="str">
        <f>INDEX(IDs!$B$6:$B$8,MATCH(Table1!C500,IDs!$A$6:$A$8,0))</f>
        <v>f6ce0919fd3311efa6eb960aa86a0a09</v>
      </c>
      <c r="I500">
        <f t="shared" si="14"/>
        <v>0</v>
      </c>
      <c r="K500" t="str">
        <f t="shared" si="15"/>
        <v>('af1680d4d8f24d51a59ec7d2d6ffde18','480483c22bb8472dbee66af5bf246006','f6ce0919fd3311efa6eb960aa86a0a09',0),</v>
      </c>
    </row>
    <row r="501" spans="1:11" hidden="1" x14ac:dyDescent="0.3">
      <c r="A501">
        <v>28</v>
      </c>
      <c r="B501" t="s">
        <v>76</v>
      </c>
      <c r="C501" t="s">
        <v>69</v>
      </c>
      <c r="D501">
        <v>0</v>
      </c>
      <c r="F501" t="str">
        <f>INDEX(Matches!$C$2:$C$135,MATCH(Table1!A501,Matches!$B$2:$B$135,0))</f>
        <v>af1680d4d8f24d51a59ec7d2d6ffde18</v>
      </c>
      <c r="G501" t="str">
        <f>INDEX(Players!$A$2:$A$49,MATCH(Table1!B501,Players!$C$2:$C$49,0))</f>
        <v>480483c22bb8472dbee66af5bf246006</v>
      </c>
      <c r="H501" t="str">
        <f>INDEX(IDs!$B$6:$B$8,MATCH(Table1!C501,IDs!$A$6:$A$8,0))</f>
        <v>f6ce092dfd3311efa6eb960aa86a0a09</v>
      </c>
      <c r="I501">
        <f t="shared" si="14"/>
        <v>0</v>
      </c>
      <c r="K501" t="str">
        <f t="shared" si="15"/>
        <v>('af1680d4d8f24d51a59ec7d2d6ffde18','480483c22bb8472dbee66af5bf246006','f6ce092dfd3311efa6eb960aa86a0a09',0),</v>
      </c>
    </row>
    <row r="502" spans="1:11" x14ac:dyDescent="0.3">
      <c r="A502">
        <v>28</v>
      </c>
      <c r="B502" t="s">
        <v>76</v>
      </c>
      <c r="C502" t="s">
        <v>118</v>
      </c>
      <c r="D502">
        <v>1</v>
      </c>
      <c r="F502" t="str">
        <f>INDEX(Matches!$C$2:$C$135,MATCH(Table1!A502,Matches!$B$2:$B$135,0))</f>
        <v>af1680d4d8f24d51a59ec7d2d6ffde18</v>
      </c>
      <c r="G502" t="str">
        <f>INDEX(Players!$A$2:$A$49,MATCH(Table1!B502,Players!$C$2:$C$49,0))</f>
        <v>480483c22bb8472dbee66af5bf246006</v>
      </c>
      <c r="H502" t="str">
        <f>INDEX(IDs!$B$6:$B$8,MATCH(Table1!C502,IDs!$A$6:$A$8,0))</f>
        <v>f6ce08d0fd3311efa6eb960aa86a0a09</v>
      </c>
      <c r="I502">
        <f t="shared" si="14"/>
        <v>1</v>
      </c>
      <c r="K502" t="str">
        <f t="shared" si="15"/>
        <v>('af1680d4d8f24d51a59ec7d2d6ffde18','480483c22bb8472dbee66af5bf246006','f6ce08d0fd3311efa6eb960aa86a0a09',1),</v>
      </c>
    </row>
    <row r="503" spans="1:11" hidden="1" x14ac:dyDescent="0.3">
      <c r="A503">
        <v>28</v>
      </c>
      <c r="B503" t="s">
        <v>82</v>
      </c>
      <c r="C503" t="s">
        <v>68</v>
      </c>
      <c r="D503">
        <v>0</v>
      </c>
      <c r="F503" t="str">
        <f>INDEX(Matches!$C$2:$C$135,MATCH(Table1!A503,Matches!$B$2:$B$135,0))</f>
        <v>af1680d4d8f24d51a59ec7d2d6ffde18</v>
      </c>
      <c r="G503" t="str">
        <f>INDEX(Players!$A$2:$A$49,MATCH(Table1!B503,Players!$C$2:$C$49,0))</f>
        <v>cbd5f1550f6642db8dffe5514611a4cd</v>
      </c>
      <c r="H503" t="str">
        <f>INDEX(IDs!$B$6:$B$8,MATCH(Table1!C503,IDs!$A$6:$A$8,0))</f>
        <v>f6ce0919fd3311efa6eb960aa86a0a09</v>
      </c>
      <c r="I503">
        <f t="shared" si="14"/>
        <v>0</v>
      </c>
      <c r="K503" t="str">
        <f t="shared" si="15"/>
        <v>('af1680d4d8f24d51a59ec7d2d6ffde18','cbd5f1550f6642db8dffe5514611a4cd','f6ce0919fd3311efa6eb960aa86a0a09',0),</v>
      </c>
    </row>
    <row r="504" spans="1:11" x14ac:dyDescent="0.3">
      <c r="A504">
        <v>28</v>
      </c>
      <c r="B504" t="s">
        <v>82</v>
      </c>
      <c r="C504" t="s">
        <v>69</v>
      </c>
      <c r="D504">
        <v>1</v>
      </c>
      <c r="F504" t="str">
        <f>INDEX(Matches!$C$2:$C$135,MATCH(Table1!A504,Matches!$B$2:$B$135,0))</f>
        <v>af1680d4d8f24d51a59ec7d2d6ffde18</v>
      </c>
      <c r="G504" t="str">
        <f>INDEX(Players!$A$2:$A$49,MATCH(Table1!B504,Players!$C$2:$C$49,0))</f>
        <v>cbd5f1550f6642db8dffe5514611a4cd</v>
      </c>
      <c r="H504" t="str">
        <f>INDEX(IDs!$B$6:$B$8,MATCH(Table1!C504,IDs!$A$6:$A$8,0))</f>
        <v>f6ce092dfd3311efa6eb960aa86a0a09</v>
      </c>
      <c r="I504">
        <f t="shared" si="14"/>
        <v>1</v>
      </c>
      <c r="K504" t="str">
        <f t="shared" si="15"/>
        <v>('af1680d4d8f24d51a59ec7d2d6ffde18','cbd5f1550f6642db8dffe5514611a4cd','f6ce092dfd3311efa6eb960aa86a0a09',1),</v>
      </c>
    </row>
    <row r="505" spans="1:11" x14ac:dyDescent="0.3">
      <c r="A505">
        <v>28</v>
      </c>
      <c r="B505" t="s">
        <v>82</v>
      </c>
      <c r="C505" t="s">
        <v>118</v>
      </c>
      <c r="D505">
        <v>1</v>
      </c>
      <c r="F505" t="str">
        <f>INDEX(Matches!$C$2:$C$135,MATCH(Table1!A505,Matches!$B$2:$B$135,0))</f>
        <v>af1680d4d8f24d51a59ec7d2d6ffde18</v>
      </c>
      <c r="G505" t="str">
        <f>INDEX(Players!$A$2:$A$49,MATCH(Table1!B505,Players!$C$2:$C$49,0))</f>
        <v>cbd5f1550f6642db8dffe5514611a4cd</v>
      </c>
      <c r="H505" t="str">
        <f>INDEX(IDs!$B$6:$B$8,MATCH(Table1!C505,IDs!$A$6:$A$8,0))</f>
        <v>f6ce08d0fd3311efa6eb960aa86a0a09</v>
      </c>
      <c r="I505">
        <f t="shared" si="14"/>
        <v>1</v>
      </c>
      <c r="K505" t="str">
        <f t="shared" si="15"/>
        <v>('af1680d4d8f24d51a59ec7d2d6ffde18','cbd5f1550f6642db8dffe5514611a4cd','f6ce08d0fd3311efa6eb960aa86a0a09',1),</v>
      </c>
    </row>
    <row r="506" spans="1:11" x14ac:dyDescent="0.3">
      <c r="A506">
        <v>28</v>
      </c>
      <c r="B506" t="s">
        <v>86</v>
      </c>
      <c r="C506" t="s">
        <v>68</v>
      </c>
      <c r="D506">
        <v>1</v>
      </c>
      <c r="F506" t="str">
        <f>INDEX(Matches!$C$2:$C$135,MATCH(Table1!A506,Matches!$B$2:$B$135,0))</f>
        <v>af1680d4d8f24d51a59ec7d2d6ffde18</v>
      </c>
      <c r="G506" t="str">
        <f>INDEX(Players!$A$2:$A$49,MATCH(Table1!B506,Players!$C$2:$C$49,0))</f>
        <v>6a5c031fea7e4bcf935e98999959be8c</v>
      </c>
      <c r="H506" t="str">
        <f>INDEX(IDs!$B$6:$B$8,MATCH(Table1!C506,IDs!$A$6:$A$8,0))</f>
        <v>f6ce0919fd3311efa6eb960aa86a0a09</v>
      </c>
      <c r="I506">
        <f t="shared" si="14"/>
        <v>1</v>
      </c>
      <c r="K506" t="str">
        <f t="shared" si="15"/>
        <v>('af1680d4d8f24d51a59ec7d2d6ffde18','6a5c031fea7e4bcf935e98999959be8c','f6ce0919fd3311efa6eb960aa86a0a09',1),</v>
      </c>
    </row>
    <row r="507" spans="1:11" hidden="1" x14ac:dyDescent="0.3">
      <c r="A507">
        <v>28</v>
      </c>
      <c r="B507" t="s">
        <v>86</v>
      </c>
      <c r="C507" t="s">
        <v>69</v>
      </c>
      <c r="D507">
        <v>0</v>
      </c>
      <c r="F507" t="str">
        <f>INDEX(Matches!$C$2:$C$135,MATCH(Table1!A507,Matches!$B$2:$B$135,0))</f>
        <v>af1680d4d8f24d51a59ec7d2d6ffde18</v>
      </c>
      <c r="G507" t="str">
        <f>INDEX(Players!$A$2:$A$49,MATCH(Table1!B507,Players!$C$2:$C$49,0))</f>
        <v>6a5c031fea7e4bcf935e98999959be8c</v>
      </c>
      <c r="H507" t="str">
        <f>INDEX(IDs!$B$6:$B$8,MATCH(Table1!C507,IDs!$A$6:$A$8,0))</f>
        <v>f6ce092dfd3311efa6eb960aa86a0a09</v>
      </c>
      <c r="I507">
        <f t="shared" si="14"/>
        <v>0</v>
      </c>
      <c r="K507" t="str">
        <f t="shared" si="15"/>
        <v>('af1680d4d8f24d51a59ec7d2d6ffde18','6a5c031fea7e4bcf935e98999959be8c','f6ce092dfd3311efa6eb960aa86a0a09',0),</v>
      </c>
    </row>
    <row r="508" spans="1:11" x14ac:dyDescent="0.3">
      <c r="A508">
        <v>28</v>
      </c>
      <c r="B508" t="s">
        <v>86</v>
      </c>
      <c r="C508" t="s">
        <v>118</v>
      </c>
      <c r="D508">
        <v>1</v>
      </c>
      <c r="F508" t="str">
        <f>INDEX(Matches!$C$2:$C$135,MATCH(Table1!A508,Matches!$B$2:$B$135,0))</f>
        <v>af1680d4d8f24d51a59ec7d2d6ffde18</v>
      </c>
      <c r="G508" t="str">
        <f>INDEX(Players!$A$2:$A$49,MATCH(Table1!B508,Players!$C$2:$C$49,0))</f>
        <v>6a5c031fea7e4bcf935e98999959be8c</v>
      </c>
      <c r="H508" t="str">
        <f>INDEX(IDs!$B$6:$B$8,MATCH(Table1!C508,IDs!$A$6:$A$8,0))</f>
        <v>f6ce08d0fd3311efa6eb960aa86a0a09</v>
      </c>
      <c r="I508">
        <f t="shared" si="14"/>
        <v>1</v>
      </c>
      <c r="K508" t="str">
        <f t="shared" si="15"/>
        <v>('af1680d4d8f24d51a59ec7d2d6ffde18','6a5c031fea7e4bcf935e98999959be8c','f6ce08d0fd3311efa6eb960aa86a0a09',1),</v>
      </c>
    </row>
    <row r="509" spans="1:11" x14ac:dyDescent="0.3">
      <c r="A509">
        <v>28</v>
      </c>
      <c r="B509" t="s">
        <v>89</v>
      </c>
      <c r="C509" t="s">
        <v>68</v>
      </c>
      <c r="D509">
        <v>1</v>
      </c>
      <c r="F509" t="str">
        <f>INDEX(Matches!$C$2:$C$135,MATCH(Table1!A509,Matches!$B$2:$B$135,0))</f>
        <v>af1680d4d8f24d51a59ec7d2d6ffde18</v>
      </c>
      <c r="G509" t="str">
        <f>INDEX(Players!$A$2:$A$49,MATCH(Table1!B509,Players!$C$2:$C$49,0))</f>
        <v>1c128358535e473b968f7746e6363ccf</v>
      </c>
      <c r="H509" t="str">
        <f>INDEX(IDs!$B$6:$B$8,MATCH(Table1!C509,IDs!$A$6:$A$8,0))</f>
        <v>f6ce0919fd3311efa6eb960aa86a0a09</v>
      </c>
      <c r="I509">
        <f t="shared" si="14"/>
        <v>1</v>
      </c>
      <c r="K509" t="str">
        <f t="shared" si="15"/>
        <v>('af1680d4d8f24d51a59ec7d2d6ffde18','1c128358535e473b968f7746e6363ccf','f6ce0919fd3311efa6eb960aa86a0a09',1),</v>
      </c>
    </row>
    <row r="510" spans="1:11" hidden="1" x14ac:dyDescent="0.3">
      <c r="A510">
        <v>28</v>
      </c>
      <c r="B510" t="s">
        <v>89</v>
      </c>
      <c r="C510" t="s">
        <v>69</v>
      </c>
      <c r="D510">
        <v>0</v>
      </c>
      <c r="F510" t="str">
        <f>INDEX(Matches!$C$2:$C$135,MATCH(Table1!A510,Matches!$B$2:$B$135,0))</f>
        <v>af1680d4d8f24d51a59ec7d2d6ffde18</v>
      </c>
      <c r="G510" t="str">
        <f>INDEX(Players!$A$2:$A$49,MATCH(Table1!B510,Players!$C$2:$C$49,0))</f>
        <v>1c128358535e473b968f7746e6363ccf</v>
      </c>
      <c r="H510" t="str">
        <f>INDEX(IDs!$B$6:$B$8,MATCH(Table1!C510,IDs!$A$6:$A$8,0))</f>
        <v>f6ce092dfd3311efa6eb960aa86a0a09</v>
      </c>
      <c r="I510">
        <f t="shared" si="14"/>
        <v>0</v>
      </c>
      <c r="K510" t="str">
        <f t="shared" si="15"/>
        <v>('af1680d4d8f24d51a59ec7d2d6ffde18','1c128358535e473b968f7746e6363ccf','f6ce092dfd3311efa6eb960aa86a0a09',0),</v>
      </c>
    </row>
    <row r="511" spans="1:11" x14ac:dyDescent="0.3">
      <c r="A511">
        <v>28</v>
      </c>
      <c r="B511" t="s">
        <v>89</v>
      </c>
      <c r="C511" t="s">
        <v>118</v>
      </c>
      <c r="D511">
        <v>1</v>
      </c>
      <c r="F511" t="str">
        <f>INDEX(Matches!$C$2:$C$135,MATCH(Table1!A511,Matches!$B$2:$B$135,0))</f>
        <v>af1680d4d8f24d51a59ec7d2d6ffde18</v>
      </c>
      <c r="G511" t="str">
        <f>INDEX(Players!$A$2:$A$49,MATCH(Table1!B511,Players!$C$2:$C$49,0))</f>
        <v>1c128358535e473b968f7746e6363ccf</v>
      </c>
      <c r="H511" t="str">
        <f>INDEX(IDs!$B$6:$B$8,MATCH(Table1!C511,IDs!$A$6:$A$8,0))</f>
        <v>f6ce08d0fd3311efa6eb960aa86a0a09</v>
      </c>
      <c r="I511">
        <f t="shared" si="14"/>
        <v>1</v>
      </c>
      <c r="K511" t="str">
        <f t="shared" si="15"/>
        <v>('af1680d4d8f24d51a59ec7d2d6ffde18','1c128358535e473b968f7746e6363ccf','f6ce08d0fd3311efa6eb960aa86a0a09',1),</v>
      </c>
    </row>
    <row r="512" spans="1:11" hidden="1" x14ac:dyDescent="0.3">
      <c r="A512">
        <v>29</v>
      </c>
      <c r="B512" t="s">
        <v>70</v>
      </c>
      <c r="C512" t="s">
        <v>68</v>
      </c>
      <c r="D512">
        <v>0</v>
      </c>
      <c r="F512" t="str">
        <f>INDEX(Matches!$C$2:$C$135,MATCH(Table1!A512,Matches!$B$2:$B$135,0))</f>
        <v>c57331e6ed864d97913c8569a0f8617e</v>
      </c>
      <c r="G512" t="str">
        <f>INDEX(Players!$A$2:$A$49,MATCH(Table1!B512,Players!$C$2:$C$49,0))</f>
        <v>e6d5cb25e36b400f91e78b0b42d20293</v>
      </c>
      <c r="H512" t="str">
        <f>INDEX(IDs!$B$6:$B$8,MATCH(Table1!C512,IDs!$A$6:$A$8,0))</f>
        <v>f6ce0919fd3311efa6eb960aa86a0a09</v>
      </c>
      <c r="I512">
        <f t="shared" si="14"/>
        <v>0</v>
      </c>
      <c r="K512" t="str">
        <f t="shared" si="15"/>
        <v>('c57331e6ed864d97913c8569a0f8617e','e6d5cb25e36b400f91e78b0b42d20293','f6ce0919fd3311efa6eb960aa86a0a09',0),</v>
      </c>
    </row>
    <row r="513" spans="1:11" hidden="1" x14ac:dyDescent="0.3">
      <c r="A513">
        <v>29</v>
      </c>
      <c r="B513" t="s">
        <v>70</v>
      </c>
      <c r="C513" t="s">
        <v>69</v>
      </c>
      <c r="D513">
        <v>0</v>
      </c>
      <c r="F513" t="str">
        <f>INDEX(Matches!$C$2:$C$135,MATCH(Table1!A513,Matches!$B$2:$B$135,0))</f>
        <v>c57331e6ed864d97913c8569a0f8617e</v>
      </c>
      <c r="G513" t="str">
        <f>INDEX(Players!$A$2:$A$49,MATCH(Table1!B513,Players!$C$2:$C$49,0))</f>
        <v>e6d5cb25e36b400f91e78b0b42d20293</v>
      </c>
      <c r="H513" t="str">
        <f>INDEX(IDs!$B$6:$B$8,MATCH(Table1!C513,IDs!$A$6:$A$8,0))</f>
        <v>f6ce092dfd3311efa6eb960aa86a0a09</v>
      </c>
      <c r="I513">
        <f t="shared" si="14"/>
        <v>0</v>
      </c>
      <c r="K513" t="str">
        <f t="shared" si="15"/>
        <v>('c57331e6ed864d97913c8569a0f8617e','e6d5cb25e36b400f91e78b0b42d20293','f6ce092dfd3311efa6eb960aa86a0a09',0),</v>
      </c>
    </row>
    <row r="514" spans="1:11" x14ac:dyDescent="0.3">
      <c r="A514">
        <v>29</v>
      </c>
      <c r="B514" t="s">
        <v>70</v>
      </c>
      <c r="C514" t="s">
        <v>118</v>
      </c>
      <c r="D514">
        <v>1</v>
      </c>
      <c r="F514" t="str">
        <f>INDEX(Matches!$C$2:$C$135,MATCH(Table1!A514,Matches!$B$2:$B$135,0))</f>
        <v>c57331e6ed864d97913c8569a0f8617e</v>
      </c>
      <c r="G514" t="str">
        <f>INDEX(Players!$A$2:$A$49,MATCH(Table1!B514,Players!$C$2:$C$49,0))</f>
        <v>e6d5cb25e36b400f91e78b0b42d20293</v>
      </c>
      <c r="H514" t="str">
        <f>INDEX(IDs!$B$6:$B$8,MATCH(Table1!C514,IDs!$A$6:$A$8,0))</f>
        <v>f6ce08d0fd3311efa6eb960aa86a0a09</v>
      </c>
      <c r="I514">
        <f t="shared" si="14"/>
        <v>1</v>
      </c>
      <c r="K514" t="str">
        <f t="shared" si="15"/>
        <v>('c57331e6ed864d97913c8569a0f8617e','e6d5cb25e36b400f91e78b0b42d20293','f6ce08d0fd3311efa6eb960aa86a0a09',1),</v>
      </c>
    </row>
    <row r="515" spans="1:11" hidden="1" x14ac:dyDescent="0.3">
      <c r="A515">
        <v>29</v>
      </c>
      <c r="B515" t="s">
        <v>75</v>
      </c>
      <c r="C515" t="s">
        <v>68</v>
      </c>
      <c r="D515">
        <v>0</v>
      </c>
      <c r="F515" t="str">
        <f>INDEX(Matches!$C$2:$C$135,MATCH(Table1!A515,Matches!$B$2:$B$135,0))</f>
        <v>c57331e6ed864d97913c8569a0f8617e</v>
      </c>
      <c r="G515" t="str">
        <f>INDEX(Players!$A$2:$A$49,MATCH(Table1!B515,Players!$C$2:$C$49,0))</f>
        <v>930eb8b5b55345edb3ffa2789c61f312</v>
      </c>
      <c r="H515" t="str">
        <f>INDEX(IDs!$B$6:$B$8,MATCH(Table1!C515,IDs!$A$6:$A$8,0))</f>
        <v>f6ce0919fd3311efa6eb960aa86a0a09</v>
      </c>
      <c r="I515">
        <f t="shared" ref="I515:I578" si="16">D515</f>
        <v>0</v>
      </c>
      <c r="K515" t="str">
        <f t="shared" si="15"/>
        <v>('c57331e6ed864d97913c8569a0f8617e','930eb8b5b55345edb3ffa2789c61f312','f6ce0919fd3311efa6eb960aa86a0a09',0),</v>
      </c>
    </row>
    <row r="516" spans="1:11" hidden="1" x14ac:dyDescent="0.3">
      <c r="A516">
        <v>29</v>
      </c>
      <c r="B516" t="s">
        <v>75</v>
      </c>
      <c r="C516" t="s">
        <v>69</v>
      </c>
      <c r="D516">
        <v>0</v>
      </c>
      <c r="F516" t="str">
        <f>INDEX(Matches!$C$2:$C$135,MATCH(Table1!A516,Matches!$B$2:$B$135,0))</f>
        <v>c57331e6ed864d97913c8569a0f8617e</v>
      </c>
      <c r="G516" t="str">
        <f>INDEX(Players!$A$2:$A$49,MATCH(Table1!B516,Players!$C$2:$C$49,0))</f>
        <v>930eb8b5b55345edb3ffa2789c61f312</v>
      </c>
      <c r="H516" t="str">
        <f>INDEX(IDs!$B$6:$B$8,MATCH(Table1!C516,IDs!$A$6:$A$8,0))</f>
        <v>f6ce092dfd3311efa6eb960aa86a0a09</v>
      </c>
      <c r="I516">
        <f t="shared" si="16"/>
        <v>0</v>
      </c>
      <c r="K516" t="str">
        <f t="shared" si="15"/>
        <v>('c57331e6ed864d97913c8569a0f8617e','930eb8b5b55345edb3ffa2789c61f312','f6ce092dfd3311efa6eb960aa86a0a09',0),</v>
      </c>
    </row>
    <row r="517" spans="1:11" x14ac:dyDescent="0.3">
      <c r="A517">
        <v>29</v>
      </c>
      <c r="B517" t="s">
        <v>75</v>
      </c>
      <c r="C517" t="s">
        <v>118</v>
      </c>
      <c r="D517">
        <v>1</v>
      </c>
      <c r="F517" t="str">
        <f>INDEX(Matches!$C$2:$C$135,MATCH(Table1!A517,Matches!$B$2:$B$135,0))</f>
        <v>c57331e6ed864d97913c8569a0f8617e</v>
      </c>
      <c r="G517" t="str">
        <f>INDEX(Players!$A$2:$A$49,MATCH(Table1!B517,Players!$C$2:$C$49,0))</f>
        <v>930eb8b5b55345edb3ffa2789c61f312</v>
      </c>
      <c r="H517" t="str">
        <f>INDEX(IDs!$B$6:$B$8,MATCH(Table1!C517,IDs!$A$6:$A$8,0))</f>
        <v>f6ce08d0fd3311efa6eb960aa86a0a09</v>
      </c>
      <c r="I517">
        <f t="shared" si="16"/>
        <v>1</v>
      </c>
      <c r="K517" t="str">
        <f t="shared" ref="K517:K580" si="17">"('"&amp;F517&amp;"','"&amp;G517&amp;"','"&amp;H517&amp;"',"&amp;I517&amp;"),"</f>
        <v>('c57331e6ed864d97913c8569a0f8617e','930eb8b5b55345edb3ffa2789c61f312','f6ce08d0fd3311efa6eb960aa86a0a09',1),</v>
      </c>
    </row>
    <row r="518" spans="1:11" x14ac:dyDescent="0.3">
      <c r="A518">
        <v>29</v>
      </c>
      <c r="B518" t="s">
        <v>79</v>
      </c>
      <c r="C518" t="s">
        <v>68</v>
      </c>
      <c r="D518">
        <v>1</v>
      </c>
      <c r="F518" t="str">
        <f>INDEX(Matches!$C$2:$C$135,MATCH(Table1!A518,Matches!$B$2:$B$135,0))</f>
        <v>c57331e6ed864d97913c8569a0f8617e</v>
      </c>
      <c r="G518" t="str">
        <f>INDEX(Players!$A$2:$A$49,MATCH(Table1!B518,Players!$C$2:$C$49,0))</f>
        <v>c12246b28d664ec3b7770583ac20c965</v>
      </c>
      <c r="H518" t="str">
        <f>INDEX(IDs!$B$6:$B$8,MATCH(Table1!C518,IDs!$A$6:$A$8,0))</f>
        <v>f6ce0919fd3311efa6eb960aa86a0a09</v>
      </c>
      <c r="I518">
        <f t="shared" si="16"/>
        <v>1</v>
      </c>
      <c r="K518" t="str">
        <f t="shared" si="17"/>
        <v>('c57331e6ed864d97913c8569a0f8617e','c12246b28d664ec3b7770583ac20c965','f6ce0919fd3311efa6eb960aa86a0a09',1),</v>
      </c>
    </row>
    <row r="519" spans="1:11" x14ac:dyDescent="0.3">
      <c r="A519">
        <v>29</v>
      </c>
      <c r="B519" t="s">
        <v>79</v>
      </c>
      <c r="C519" t="s">
        <v>69</v>
      </c>
      <c r="D519">
        <v>1</v>
      </c>
      <c r="F519" t="str">
        <f>INDEX(Matches!$C$2:$C$135,MATCH(Table1!A519,Matches!$B$2:$B$135,0))</f>
        <v>c57331e6ed864d97913c8569a0f8617e</v>
      </c>
      <c r="G519" t="str">
        <f>INDEX(Players!$A$2:$A$49,MATCH(Table1!B519,Players!$C$2:$C$49,0))</f>
        <v>c12246b28d664ec3b7770583ac20c965</v>
      </c>
      <c r="H519" t="str">
        <f>INDEX(IDs!$B$6:$B$8,MATCH(Table1!C519,IDs!$A$6:$A$8,0))</f>
        <v>f6ce092dfd3311efa6eb960aa86a0a09</v>
      </c>
      <c r="I519">
        <f t="shared" si="16"/>
        <v>1</v>
      </c>
      <c r="K519" t="str">
        <f t="shared" si="17"/>
        <v>('c57331e6ed864d97913c8569a0f8617e','c12246b28d664ec3b7770583ac20c965','f6ce092dfd3311efa6eb960aa86a0a09',1),</v>
      </c>
    </row>
    <row r="520" spans="1:11" x14ac:dyDescent="0.3">
      <c r="A520">
        <v>29</v>
      </c>
      <c r="B520" t="s">
        <v>79</v>
      </c>
      <c r="C520" t="s">
        <v>118</v>
      </c>
      <c r="D520">
        <v>1</v>
      </c>
      <c r="F520" t="str">
        <f>INDEX(Matches!$C$2:$C$135,MATCH(Table1!A520,Matches!$B$2:$B$135,0))</f>
        <v>c57331e6ed864d97913c8569a0f8617e</v>
      </c>
      <c r="G520" t="str">
        <f>INDEX(Players!$A$2:$A$49,MATCH(Table1!B520,Players!$C$2:$C$49,0))</f>
        <v>c12246b28d664ec3b7770583ac20c965</v>
      </c>
      <c r="H520" t="str">
        <f>INDEX(IDs!$B$6:$B$8,MATCH(Table1!C520,IDs!$A$6:$A$8,0))</f>
        <v>f6ce08d0fd3311efa6eb960aa86a0a09</v>
      </c>
      <c r="I520">
        <f t="shared" si="16"/>
        <v>1</v>
      </c>
      <c r="K520" t="str">
        <f t="shared" si="17"/>
        <v>('c57331e6ed864d97913c8569a0f8617e','c12246b28d664ec3b7770583ac20c965','f6ce08d0fd3311efa6eb960aa86a0a09',1),</v>
      </c>
    </row>
    <row r="521" spans="1:11" hidden="1" x14ac:dyDescent="0.3">
      <c r="A521">
        <v>29</v>
      </c>
      <c r="B521" t="s">
        <v>81</v>
      </c>
      <c r="C521" t="s">
        <v>68</v>
      </c>
      <c r="D521">
        <v>0</v>
      </c>
      <c r="F521" t="str">
        <f>INDEX(Matches!$C$2:$C$135,MATCH(Table1!A521,Matches!$B$2:$B$135,0))</f>
        <v>c57331e6ed864d97913c8569a0f8617e</v>
      </c>
      <c r="G521" t="str">
        <f>INDEX(Players!$A$2:$A$49,MATCH(Table1!B521,Players!$C$2:$C$49,0))</f>
        <v>e1621a5c21f244968ccfd5485706bbc9</v>
      </c>
      <c r="H521" t="str">
        <f>INDEX(IDs!$B$6:$B$8,MATCH(Table1!C521,IDs!$A$6:$A$8,0))</f>
        <v>f6ce0919fd3311efa6eb960aa86a0a09</v>
      </c>
      <c r="I521">
        <f t="shared" si="16"/>
        <v>0</v>
      </c>
      <c r="K521" t="str">
        <f t="shared" si="17"/>
        <v>('c57331e6ed864d97913c8569a0f8617e','e1621a5c21f244968ccfd5485706bbc9','f6ce0919fd3311efa6eb960aa86a0a09',0),</v>
      </c>
    </row>
    <row r="522" spans="1:11" hidden="1" x14ac:dyDescent="0.3">
      <c r="A522">
        <v>29</v>
      </c>
      <c r="B522" t="s">
        <v>81</v>
      </c>
      <c r="C522" t="s">
        <v>69</v>
      </c>
      <c r="D522">
        <v>0</v>
      </c>
      <c r="F522" t="str">
        <f>INDEX(Matches!$C$2:$C$135,MATCH(Table1!A522,Matches!$B$2:$B$135,0))</f>
        <v>c57331e6ed864d97913c8569a0f8617e</v>
      </c>
      <c r="G522" t="str">
        <f>INDEX(Players!$A$2:$A$49,MATCH(Table1!B522,Players!$C$2:$C$49,0))</f>
        <v>e1621a5c21f244968ccfd5485706bbc9</v>
      </c>
      <c r="H522" t="str">
        <f>INDEX(IDs!$B$6:$B$8,MATCH(Table1!C522,IDs!$A$6:$A$8,0))</f>
        <v>f6ce092dfd3311efa6eb960aa86a0a09</v>
      </c>
      <c r="I522">
        <f t="shared" si="16"/>
        <v>0</v>
      </c>
      <c r="K522" t="str">
        <f t="shared" si="17"/>
        <v>('c57331e6ed864d97913c8569a0f8617e','e1621a5c21f244968ccfd5485706bbc9','f6ce092dfd3311efa6eb960aa86a0a09',0),</v>
      </c>
    </row>
    <row r="523" spans="1:11" x14ac:dyDescent="0.3">
      <c r="A523">
        <v>29</v>
      </c>
      <c r="B523" t="s">
        <v>81</v>
      </c>
      <c r="C523" t="s">
        <v>118</v>
      </c>
      <c r="D523">
        <v>1</v>
      </c>
      <c r="F523" t="str">
        <f>INDEX(Matches!$C$2:$C$135,MATCH(Table1!A523,Matches!$B$2:$B$135,0))</f>
        <v>c57331e6ed864d97913c8569a0f8617e</v>
      </c>
      <c r="G523" t="str">
        <f>INDEX(Players!$A$2:$A$49,MATCH(Table1!B523,Players!$C$2:$C$49,0))</f>
        <v>e1621a5c21f244968ccfd5485706bbc9</v>
      </c>
      <c r="H523" t="str">
        <f>INDEX(IDs!$B$6:$B$8,MATCH(Table1!C523,IDs!$A$6:$A$8,0))</f>
        <v>f6ce08d0fd3311efa6eb960aa86a0a09</v>
      </c>
      <c r="I523">
        <f t="shared" si="16"/>
        <v>1</v>
      </c>
      <c r="K523" t="str">
        <f t="shared" si="17"/>
        <v>('c57331e6ed864d97913c8569a0f8617e','e1621a5c21f244968ccfd5485706bbc9','f6ce08d0fd3311efa6eb960aa86a0a09',1),</v>
      </c>
    </row>
    <row r="524" spans="1:11" hidden="1" x14ac:dyDescent="0.3">
      <c r="A524">
        <v>29</v>
      </c>
      <c r="B524" t="s">
        <v>86</v>
      </c>
      <c r="C524" t="s">
        <v>68</v>
      </c>
      <c r="D524">
        <v>0</v>
      </c>
      <c r="F524" t="str">
        <f>INDEX(Matches!$C$2:$C$135,MATCH(Table1!A524,Matches!$B$2:$B$135,0))</f>
        <v>c57331e6ed864d97913c8569a0f8617e</v>
      </c>
      <c r="G524" t="str">
        <f>INDEX(Players!$A$2:$A$49,MATCH(Table1!B524,Players!$C$2:$C$49,0))</f>
        <v>6a5c031fea7e4bcf935e98999959be8c</v>
      </c>
      <c r="H524" t="str">
        <f>INDEX(IDs!$B$6:$B$8,MATCH(Table1!C524,IDs!$A$6:$A$8,0))</f>
        <v>f6ce0919fd3311efa6eb960aa86a0a09</v>
      </c>
      <c r="I524">
        <f t="shared" si="16"/>
        <v>0</v>
      </c>
      <c r="K524" t="str">
        <f t="shared" si="17"/>
        <v>('c57331e6ed864d97913c8569a0f8617e','6a5c031fea7e4bcf935e98999959be8c','f6ce0919fd3311efa6eb960aa86a0a09',0),</v>
      </c>
    </row>
    <row r="525" spans="1:11" hidden="1" x14ac:dyDescent="0.3">
      <c r="A525">
        <v>29</v>
      </c>
      <c r="B525" t="s">
        <v>86</v>
      </c>
      <c r="C525" t="s">
        <v>69</v>
      </c>
      <c r="D525">
        <v>0</v>
      </c>
      <c r="F525" t="str">
        <f>INDEX(Matches!$C$2:$C$135,MATCH(Table1!A525,Matches!$B$2:$B$135,0))</f>
        <v>c57331e6ed864d97913c8569a0f8617e</v>
      </c>
      <c r="G525" t="str">
        <f>INDEX(Players!$A$2:$A$49,MATCH(Table1!B525,Players!$C$2:$C$49,0))</f>
        <v>6a5c031fea7e4bcf935e98999959be8c</v>
      </c>
      <c r="H525" t="str">
        <f>INDEX(IDs!$B$6:$B$8,MATCH(Table1!C525,IDs!$A$6:$A$8,0))</f>
        <v>f6ce092dfd3311efa6eb960aa86a0a09</v>
      </c>
      <c r="I525">
        <f t="shared" si="16"/>
        <v>0</v>
      </c>
      <c r="K525" t="str">
        <f t="shared" si="17"/>
        <v>('c57331e6ed864d97913c8569a0f8617e','6a5c031fea7e4bcf935e98999959be8c','f6ce092dfd3311efa6eb960aa86a0a09',0),</v>
      </c>
    </row>
    <row r="526" spans="1:11" x14ac:dyDescent="0.3">
      <c r="A526">
        <v>29</v>
      </c>
      <c r="B526" t="s">
        <v>86</v>
      </c>
      <c r="C526" t="s">
        <v>118</v>
      </c>
      <c r="D526">
        <v>1</v>
      </c>
      <c r="F526" t="str">
        <f>INDEX(Matches!$C$2:$C$135,MATCH(Table1!A526,Matches!$B$2:$B$135,0))</f>
        <v>c57331e6ed864d97913c8569a0f8617e</v>
      </c>
      <c r="G526" t="str">
        <f>INDEX(Players!$A$2:$A$49,MATCH(Table1!B526,Players!$C$2:$C$49,0))</f>
        <v>6a5c031fea7e4bcf935e98999959be8c</v>
      </c>
      <c r="H526" t="str">
        <f>INDEX(IDs!$B$6:$B$8,MATCH(Table1!C526,IDs!$A$6:$A$8,0))</f>
        <v>f6ce08d0fd3311efa6eb960aa86a0a09</v>
      </c>
      <c r="I526">
        <f t="shared" si="16"/>
        <v>1</v>
      </c>
      <c r="K526" t="str">
        <f t="shared" si="17"/>
        <v>('c57331e6ed864d97913c8569a0f8617e','6a5c031fea7e4bcf935e98999959be8c','f6ce08d0fd3311efa6eb960aa86a0a09',1),</v>
      </c>
    </row>
    <row r="527" spans="1:11" hidden="1" x14ac:dyDescent="0.3">
      <c r="A527">
        <v>29</v>
      </c>
      <c r="B527" t="s">
        <v>90</v>
      </c>
      <c r="C527" t="s">
        <v>68</v>
      </c>
      <c r="D527">
        <v>0</v>
      </c>
      <c r="F527" t="str">
        <f>INDEX(Matches!$C$2:$C$135,MATCH(Table1!A527,Matches!$B$2:$B$135,0))</f>
        <v>c57331e6ed864d97913c8569a0f8617e</v>
      </c>
      <c r="G527" t="str">
        <f>INDEX(Players!$A$2:$A$49,MATCH(Table1!B527,Players!$C$2:$C$49,0))</f>
        <v>74a6923651c64acc8f5254c38240cc66</v>
      </c>
      <c r="H527" t="str">
        <f>INDEX(IDs!$B$6:$B$8,MATCH(Table1!C527,IDs!$A$6:$A$8,0))</f>
        <v>f6ce0919fd3311efa6eb960aa86a0a09</v>
      </c>
      <c r="I527">
        <f t="shared" si="16"/>
        <v>0</v>
      </c>
      <c r="K527" t="str">
        <f t="shared" si="17"/>
        <v>('c57331e6ed864d97913c8569a0f8617e','74a6923651c64acc8f5254c38240cc66','f6ce0919fd3311efa6eb960aa86a0a09',0),</v>
      </c>
    </row>
    <row r="528" spans="1:11" hidden="1" x14ac:dyDescent="0.3">
      <c r="A528">
        <v>29</v>
      </c>
      <c r="B528" t="s">
        <v>90</v>
      </c>
      <c r="C528" t="s">
        <v>69</v>
      </c>
      <c r="D528">
        <v>0</v>
      </c>
      <c r="F528" t="str">
        <f>INDEX(Matches!$C$2:$C$135,MATCH(Table1!A528,Matches!$B$2:$B$135,0))</f>
        <v>c57331e6ed864d97913c8569a0f8617e</v>
      </c>
      <c r="G528" t="str">
        <f>INDEX(Players!$A$2:$A$49,MATCH(Table1!B528,Players!$C$2:$C$49,0))</f>
        <v>74a6923651c64acc8f5254c38240cc66</v>
      </c>
      <c r="H528" t="str">
        <f>INDEX(IDs!$B$6:$B$8,MATCH(Table1!C528,IDs!$A$6:$A$8,0))</f>
        <v>f6ce092dfd3311efa6eb960aa86a0a09</v>
      </c>
      <c r="I528">
        <f t="shared" si="16"/>
        <v>0</v>
      </c>
      <c r="K528" t="str">
        <f t="shared" si="17"/>
        <v>('c57331e6ed864d97913c8569a0f8617e','74a6923651c64acc8f5254c38240cc66','f6ce092dfd3311efa6eb960aa86a0a09',0),</v>
      </c>
    </row>
    <row r="529" spans="1:11" x14ac:dyDescent="0.3">
      <c r="A529">
        <v>29</v>
      </c>
      <c r="B529" t="s">
        <v>90</v>
      </c>
      <c r="C529" t="s">
        <v>118</v>
      </c>
      <c r="D529">
        <v>1</v>
      </c>
      <c r="F529" t="str">
        <f>INDEX(Matches!$C$2:$C$135,MATCH(Table1!A529,Matches!$B$2:$B$135,0))</f>
        <v>c57331e6ed864d97913c8569a0f8617e</v>
      </c>
      <c r="G529" t="str">
        <f>INDEX(Players!$A$2:$A$49,MATCH(Table1!B529,Players!$C$2:$C$49,0))</f>
        <v>74a6923651c64acc8f5254c38240cc66</v>
      </c>
      <c r="H529" t="str">
        <f>INDEX(IDs!$B$6:$B$8,MATCH(Table1!C529,IDs!$A$6:$A$8,0))</f>
        <v>f6ce08d0fd3311efa6eb960aa86a0a09</v>
      </c>
      <c r="I529">
        <f t="shared" si="16"/>
        <v>1</v>
      </c>
      <c r="K529" t="str">
        <f t="shared" si="17"/>
        <v>('c57331e6ed864d97913c8569a0f8617e','74a6923651c64acc8f5254c38240cc66','f6ce08d0fd3311efa6eb960aa86a0a09',1),</v>
      </c>
    </row>
    <row r="530" spans="1:11" hidden="1" x14ac:dyDescent="0.3">
      <c r="A530">
        <v>30</v>
      </c>
      <c r="B530" t="s">
        <v>70</v>
      </c>
      <c r="C530" t="s">
        <v>68</v>
      </c>
      <c r="D530">
        <v>0</v>
      </c>
      <c r="F530" t="str">
        <f>INDEX(Matches!$C$2:$C$135,MATCH(Table1!A530,Matches!$B$2:$B$135,0))</f>
        <v>76b190c75bcb49e0948e93c73a6efd35</v>
      </c>
      <c r="G530" t="str">
        <f>INDEX(Players!$A$2:$A$49,MATCH(Table1!B530,Players!$C$2:$C$49,0))</f>
        <v>e6d5cb25e36b400f91e78b0b42d20293</v>
      </c>
      <c r="H530" t="str">
        <f>INDEX(IDs!$B$6:$B$8,MATCH(Table1!C530,IDs!$A$6:$A$8,0))</f>
        <v>f6ce0919fd3311efa6eb960aa86a0a09</v>
      </c>
      <c r="I530">
        <f t="shared" si="16"/>
        <v>0</v>
      </c>
      <c r="K530" t="str">
        <f t="shared" si="17"/>
        <v>('76b190c75bcb49e0948e93c73a6efd35','e6d5cb25e36b400f91e78b0b42d20293','f6ce0919fd3311efa6eb960aa86a0a09',0),</v>
      </c>
    </row>
    <row r="531" spans="1:11" hidden="1" x14ac:dyDescent="0.3">
      <c r="A531">
        <v>30</v>
      </c>
      <c r="B531" t="s">
        <v>70</v>
      </c>
      <c r="C531" t="s">
        <v>69</v>
      </c>
      <c r="D531">
        <v>0</v>
      </c>
      <c r="F531" t="str">
        <f>INDEX(Matches!$C$2:$C$135,MATCH(Table1!A531,Matches!$B$2:$B$135,0))</f>
        <v>76b190c75bcb49e0948e93c73a6efd35</v>
      </c>
      <c r="G531" t="str">
        <f>INDEX(Players!$A$2:$A$49,MATCH(Table1!B531,Players!$C$2:$C$49,0))</f>
        <v>e6d5cb25e36b400f91e78b0b42d20293</v>
      </c>
      <c r="H531" t="str">
        <f>INDEX(IDs!$B$6:$B$8,MATCH(Table1!C531,IDs!$A$6:$A$8,0))</f>
        <v>f6ce092dfd3311efa6eb960aa86a0a09</v>
      </c>
      <c r="I531">
        <f t="shared" si="16"/>
        <v>0</v>
      </c>
      <c r="K531" t="str">
        <f t="shared" si="17"/>
        <v>('76b190c75bcb49e0948e93c73a6efd35','e6d5cb25e36b400f91e78b0b42d20293','f6ce092dfd3311efa6eb960aa86a0a09',0),</v>
      </c>
    </row>
    <row r="532" spans="1:11" x14ac:dyDescent="0.3">
      <c r="A532">
        <v>30</v>
      </c>
      <c r="B532" t="s">
        <v>70</v>
      </c>
      <c r="C532" t="s">
        <v>118</v>
      </c>
      <c r="D532">
        <v>1</v>
      </c>
      <c r="F532" t="str">
        <f>INDEX(Matches!$C$2:$C$135,MATCH(Table1!A532,Matches!$B$2:$B$135,0))</f>
        <v>76b190c75bcb49e0948e93c73a6efd35</v>
      </c>
      <c r="G532" t="str">
        <f>INDEX(Players!$A$2:$A$49,MATCH(Table1!B532,Players!$C$2:$C$49,0))</f>
        <v>e6d5cb25e36b400f91e78b0b42d20293</v>
      </c>
      <c r="H532" t="str">
        <f>INDEX(IDs!$B$6:$B$8,MATCH(Table1!C532,IDs!$A$6:$A$8,0))</f>
        <v>f6ce08d0fd3311efa6eb960aa86a0a09</v>
      </c>
      <c r="I532">
        <f t="shared" si="16"/>
        <v>1</v>
      </c>
      <c r="K532" t="str">
        <f t="shared" si="17"/>
        <v>('76b190c75bcb49e0948e93c73a6efd35','e6d5cb25e36b400f91e78b0b42d20293','f6ce08d0fd3311efa6eb960aa86a0a09',1),</v>
      </c>
    </row>
    <row r="533" spans="1:11" hidden="1" x14ac:dyDescent="0.3">
      <c r="A533">
        <v>30</v>
      </c>
      <c r="B533" t="s">
        <v>71</v>
      </c>
      <c r="C533" t="s">
        <v>68</v>
      </c>
      <c r="D533">
        <v>0</v>
      </c>
      <c r="F533" t="str">
        <f>INDEX(Matches!$C$2:$C$135,MATCH(Table1!A533,Matches!$B$2:$B$135,0))</f>
        <v>76b190c75bcb49e0948e93c73a6efd35</v>
      </c>
      <c r="G533" t="str">
        <f>INDEX(Players!$A$2:$A$49,MATCH(Table1!B533,Players!$C$2:$C$49,0))</f>
        <v>49ee2bf374b94897889023fd18820eb3</v>
      </c>
      <c r="H533" t="str">
        <f>INDEX(IDs!$B$6:$B$8,MATCH(Table1!C533,IDs!$A$6:$A$8,0))</f>
        <v>f6ce0919fd3311efa6eb960aa86a0a09</v>
      </c>
      <c r="I533">
        <f t="shared" si="16"/>
        <v>0</v>
      </c>
      <c r="K533" t="str">
        <f t="shared" si="17"/>
        <v>('76b190c75bcb49e0948e93c73a6efd35','49ee2bf374b94897889023fd18820eb3','f6ce0919fd3311efa6eb960aa86a0a09',0),</v>
      </c>
    </row>
    <row r="534" spans="1:11" hidden="1" x14ac:dyDescent="0.3">
      <c r="A534">
        <v>30</v>
      </c>
      <c r="B534" t="s">
        <v>71</v>
      </c>
      <c r="C534" t="s">
        <v>69</v>
      </c>
      <c r="D534">
        <v>0</v>
      </c>
      <c r="F534" t="str">
        <f>INDEX(Matches!$C$2:$C$135,MATCH(Table1!A534,Matches!$B$2:$B$135,0))</f>
        <v>76b190c75bcb49e0948e93c73a6efd35</v>
      </c>
      <c r="G534" t="str">
        <f>INDEX(Players!$A$2:$A$49,MATCH(Table1!B534,Players!$C$2:$C$49,0))</f>
        <v>49ee2bf374b94897889023fd18820eb3</v>
      </c>
      <c r="H534" t="str">
        <f>INDEX(IDs!$B$6:$B$8,MATCH(Table1!C534,IDs!$A$6:$A$8,0))</f>
        <v>f6ce092dfd3311efa6eb960aa86a0a09</v>
      </c>
      <c r="I534">
        <f t="shared" si="16"/>
        <v>0</v>
      </c>
      <c r="K534" t="str">
        <f t="shared" si="17"/>
        <v>('76b190c75bcb49e0948e93c73a6efd35','49ee2bf374b94897889023fd18820eb3','f6ce092dfd3311efa6eb960aa86a0a09',0),</v>
      </c>
    </row>
    <row r="535" spans="1:11" x14ac:dyDescent="0.3">
      <c r="A535">
        <v>30</v>
      </c>
      <c r="B535" t="s">
        <v>71</v>
      </c>
      <c r="C535" t="s">
        <v>118</v>
      </c>
      <c r="D535">
        <v>1</v>
      </c>
      <c r="F535" t="str">
        <f>INDEX(Matches!$C$2:$C$135,MATCH(Table1!A535,Matches!$B$2:$B$135,0))</f>
        <v>76b190c75bcb49e0948e93c73a6efd35</v>
      </c>
      <c r="G535" t="str">
        <f>INDEX(Players!$A$2:$A$49,MATCH(Table1!B535,Players!$C$2:$C$49,0))</f>
        <v>49ee2bf374b94897889023fd18820eb3</v>
      </c>
      <c r="H535" t="str">
        <f>INDEX(IDs!$B$6:$B$8,MATCH(Table1!C535,IDs!$A$6:$A$8,0))</f>
        <v>f6ce08d0fd3311efa6eb960aa86a0a09</v>
      </c>
      <c r="I535">
        <f t="shared" si="16"/>
        <v>1</v>
      </c>
      <c r="K535" t="str">
        <f t="shared" si="17"/>
        <v>('76b190c75bcb49e0948e93c73a6efd35','49ee2bf374b94897889023fd18820eb3','f6ce08d0fd3311efa6eb960aa86a0a09',1),</v>
      </c>
    </row>
    <row r="536" spans="1:11" hidden="1" x14ac:dyDescent="0.3">
      <c r="A536">
        <v>30</v>
      </c>
      <c r="B536" t="s">
        <v>72</v>
      </c>
      <c r="C536" t="s">
        <v>68</v>
      </c>
      <c r="D536">
        <v>0</v>
      </c>
      <c r="F536" t="str">
        <f>INDEX(Matches!$C$2:$C$135,MATCH(Table1!A536,Matches!$B$2:$B$135,0))</f>
        <v>76b190c75bcb49e0948e93c73a6efd35</v>
      </c>
      <c r="G536" t="str">
        <f>INDEX(Players!$A$2:$A$49,MATCH(Table1!B536,Players!$C$2:$C$49,0))</f>
        <v>66b9c8251fad417bbd3ff93fcfa9ef61</v>
      </c>
      <c r="H536" t="str">
        <f>INDEX(IDs!$B$6:$B$8,MATCH(Table1!C536,IDs!$A$6:$A$8,0))</f>
        <v>f6ce0919fd3311efa6eb960aa86a0a09</v>
      </c>
      <c r="I536">
        <f t="shared" si="16"/>
        <v>0</v>
      </c>
      <c r="K536" t="str">
        <f t="shared" si="17"/>
        <v>('76b190c75bcb49e0948e93c73a6efd35','66b9c8251fad417bbd3ff93fcfa9ef61','f6ce0919fd3311efa6eb960aa86a0a09',0),</v>
      </c>
    </row>
    <row r="537" spans="1:11" hidden="1" x14ac:dyDescent="0.3">
      <c r="A537">
        <v>30</v>
      </c>
      <c r="B537" t="s">
        <v>72</v>
      </c>
      <c r="C537" t="s">
        <v>69</v>
      </c>
      <c r="D537">
        <v>0</v>
      </c>
      <c r="F537" t="str">
        <f>INDEX(Matches!$C$2:$C$135,MATCH(Table1!A537,Matches!$B$2:$B$135,0))</f>
        <v>76b190c75bcb49e0948e93c73a6efd35</v>
      </c>
      <c r="G537" t="str">
        <f>INDEX(Players!$A$2:$A$49,MATCH(Table1!B537,Players!$C$2:$C$49,0))</f>
        <v>66b9c8251fad417bbd3ff93fcfa9ef61</v>
      </c>
      <c r="H537" t="str">
        <f>INDEX(IDs!$B$6:$B$8,MATCH(Table1!C537,IDs!$A$6:$A$8,0))</f>
        <v>f6ce092dfd3311efa6eb960aa86a0a09</v>
      </c>
      <c r="I537">
        <f t="shared" si="16"/>
        <v>0</v>
      </c>
      <c r="K537" t="str">
        <f t="shared" si="17"/>
        <v>('76b190c75bcb49e0948e93c73a6efd35','66b9c8251fad417bbd3ff93fcfa9ef61','f6ce092dfd3311efa6eb960aa86a0a09',0),</v>
      </c>
    </row>
    <row r="538" spans="1:11" x14ac:dyDescent="0.3">
      <c r="A538">
        <v>30</v>
      </c>
      <c r="B538" t="s">
        <v>72</v>
      </c>
      <c r="C538" t="s">
        <v>118</v>
      </c>
      <c r="D538">
        <v>1</v>
      </c>
      <c r="F538" t="str">
        <f>INDEX(Matches!$C$2:$C$135,MATCH(Table1!A538,Matches!$B$2:$B$135,0))</f>
        <v>76b190c75bcb49e0948e93c73a6efd35</v>
      </c>
      <c r="G538" t="str">
        <f>INDEX(Players!$A$2:$A$49,MATCH(Table1!B538,Players!$C$2:$C$49,0))</f>
        <v>66b9c8251fad417bbd3ff93fcfa9ef61</v>
      </c>
      <c r="H538" t="str">
        <f>INDEX(IDs!$B$6:$B$8,MATCH(Table1!C538,IDs!$A$6:$A$8,0))</f>
        <v>f6ce08d0fd3311efa6eb960aa86a0a09</v>
      </c>
      <c r="I538">
        <f t="shared" si="16"/>
        <v>1</v>
      </c>
      <c r="K538" t="str">
        <f t="shared" si="17"/>
        <v>('76b190c75bcb49e0948e93c73a6efd35','66b9c8251fad417bbd3ff93fcfa9ef61','f6ce08d0fd3311efa6eb960aa86a0a09',1),</v>
      </c>
    </row>
    <row r="539" spans="1:11" hidden="1" x14ac:dyDescent="0.3">
      <c r="A539">
        <v>30</v>
      </c>
      <c r="B539" t="s">
        <v>75</v>
      </c>
      <c r="C539" t="s">
        <v>68</v>
      </c>
      <c r="D539">
        <v>0</v>
      </c>
      <c r="F539" t="str">
        <f>INDEX(Matches!$C$2:$C$135,MATCH(Table1!A539,Matches!$B$2:$B$135,0))</f>
        <v>76b190c75bcb49e0948e93c73a6efd35</v>
      </c>
      <c r="G539" t="str">
        <f>INDEX(Players!$A$2:$A$49,MATCH(Table1!B539,Players!$C$2:$C$49,0))</f>
        <v>930eb8b5b55345edb3ffa2789c61f312</v>
      </c>
      <c r="H539" t="str">
        <f>INDEX(IDs!$B$6:$B$8,MATCH(Table1!C539,IDs!$A$6:$A$8,0))</f>
        <v>f6ce0919fd3311efa6eb960aa86a0a09</v>
      </c>
      <c r="I539">
        <f t="shared" si="16"/>
        <v>0</v>
      </c>
      <c r="K539" t="str">
        <f t="shared" si="17"/>
        <v>('76b190c75bcb49e0948e93c73a6efd35','930eb8b5b55345edb3ffa2789c61f312','f6ce0919fd3311efa6eb960aa86a0a09',0),</v>
      </c>
    </row>
    <row r="540" spans="1:11" hidden="1" x14ac:dyDescent="0.3">
      <c r="A540">
        <v>30</v>
      </c>
      <c r="B540" t="s">
        <v>75</v>
      </c>
      <c r="C540" t="s">
        <v>69</v>
      </c>
      <c r="D540">
        <v>0</v>
      </c>
      <c r="F540" t="str">
        <f>INDEX(Matches!$C$2:$C$135,MATCH(Table1!A540,Matches!$B$2:$B$135,0))</f>
        <v>76b190c75bcb49e0948e93c73a6efd35</v>
      </c>
      <c r="G540" t="str">
        <f>INDEX(Players!$A$2:$A$49,MATCH(Table1!B540,Players!$C$2:$C$49,0))</f>
        <v>930eb8b5b55345edb3ffa2789c61f312</v>
      </c>
      <c r="H540" t="str">
        <f>INDEX(IDs!$B$6:$B$8,MATCH(Table1!C540,IDs!$A$6:$A$8,0))</f>
        <v>f6ce092dfd3311efa6eb960aa86a0a09</v>
      </c>
      <c r="I540">
        <f t="shared" si="16"/>
        <v>0</v>
      </c>
      <c r="K540" t="str">
        <f t="shared" si="17"/>
        <v>('76b190c75bcb49e0948e93c73a6efd35','930eb8b5b55345edb3ffa2789c61f312','f6ce092dfd3311efa6eb960aa86a0a09',0),</v>
      </c>
    </row>
    <row r="541" spans="1:11" x14ac:dyDescent="0.3">
      <c r="A541">
        <v>30</v>
      </c>
      <c r="B541" t="s">
        <v>75</v>
      </c>
      <c r="C541" t="s">
        <v>118</v>
      </c>
      <c r="D541">
        <v>1</v>
      </c>
      <c r="F541" t="str">
        <f>INDEX(Matches!$C$2:$C$135,MATCH(Table1!A541,Matches!$B$2:$B$135,0))</f>
        <v>76b190c75bcb49e0948e93c73a6efd35</v>
      </c>
      <c r="G541" t="str">
        <f>INDEX(Players!$A$2:$A$49,MATCH(Table1!B541,Players!$C$2:$C$49,0))</f>
        <v>930eb8b5b55345edb3ffa2789c61f312</v>
      </c>
      <c r="H541" t="str">
        <f>INDEX(IDs!$B$6:$B$8,MATCH(Table1!C541,IDs!$A$6:$A$8,0))</f>
        <v>f6ce08d0fd3311efa6eb960aa86a0a09</v>
      </c>
      <c r="I541">
        <f t="shared" si="16"/>
        <v>1</v>
      </c>
      <c r="K541" t="str">
        <f t="shared" si="17"/>
        <v>('76b190c75bcb49e0948e93c73a6efd35','930eb8b5b55345edb3ffa2789c61f312','f6ce08d0fd3311efa6eb960aa86a0a09',1),</v>
      </c>
    </row>
    <row r="542" spans="1:11" x14ac:dyDescent="0.3">
      <c r="A542">
        <v>30</v>
      </c>
      <c r="B542" t="s">
        <v>77</v>
      </c>
      <c r="C542" t="s">
        <v>68</v>
      </c>
      <c r="D542">
        <v>1</v>
      </c>
      <c r="F542" t="str">
        <f>INDEX(Matches!$C$2:$C$135,MATCH(Table1!A542,Matches!$B$2:$B$135,0))</f>
        <v>76b190c75bcb49e0948e93c73a6efd35</v>
      </c>
      <c r="G542" t="str">
        <f>INDEX(Players!$A$2:$A$49,MATCH(Table1!B542,Players!$C$2:$C$49,0))</f>
        <v>1ab42914708f4895a74cc6fb805e0d9a</v>
      </c>
      <c r="H542" t="str">
        <f>INDEX(IDs!$B$6:$B$8,MATCH(Table1!C542,IDs!$A$6:$A$8,0))</f>
        <v>f6ce0919fd3311efa6eb960aa86a0a09</v>
      </c>
      <c r="I542">
        <f t="shared" si="16"/>
        <v>1</v>
      </c>
      <c r="K542" t="str">
        <f t="shared" si="17"/>
        <v>('76b190c75bcb49e0948e93c73a6efd35','1ab42914708f4895a74cc6fb805e0d9a','f6ce0919fd3311efa6eb960aa86a0a09',1),</v>
      </c>
    </row>
    <row r="543" spans="1:11" hidden="1" x14ac:dyDescent="0.3">
      <c r="A543">
        <v>30</v>
      </c>
      <c r="B543" t="s">
        <v>77</v>
      </c>
      <c r="C543" t="s">
        <v>69</v>
      </c>
      <c r="D543">
        <v>0</v>
      </c>
      <c r="F543" t="str">
        <f>INDEX(Matches!$C$2:$C$135,MATCH(Table1!A543,Matches!$B$2:$B$135,0))</f>
        <v>76b190c75bcb49e0948e93c73a6efd35</v>
      </c>
      <c r="G543" t="str">
        <f>INDEX(Players!$A$2:$A$49,MATCH(Table1!B543,Players!$C$2:$C$49,0))</f>
        <v>1ab42914708f4895a74cc6fb805e0d9a</v>
      </c>
      <c r="H543" t="str">
        <f>INDEX(IDs!$B$6:$B$8,MATCH(Table1!C543,IDs!$A$6:$A$8,0))</f>
        <v>f6ce092dfd3311efa6eb960aa86a0a09</v>
      </c>
      <c r="I543">
        <f t="shared" si="16"/>
        <v>0</v>
      </c>
      <c r="K543" t="str">
        <f t="shared" si="17"/>
        <v>('76b190c75bcb49e0948e93c73a6efd35','1ab42914708f4895a74cc6fb805e0d9a','f6ce092dfd3311efa6eb960aa86a0a09',0),</v>
      </c>
    </row>
    <row r="544" spans="1:11" x14ac:dyDescent="0.3">
      <c r="A544">
        <v>30</v>
      </c>
      <c r="B544" t="s">
        <v>77</v>
      </c>
      <c r="C544" t="s">
        <v>118</v>
      </c>
      <c r="D544">
        <v>1</v>
      </c>
      <c r="F544" t="str">
        <f>INDEX(Matches!$C$2:$C$135,MATCH(Table1!A544,Matches!$B$2:$B$135,0))</f>
        <v>76b190c75bcb49e0948e93c73a6efd35</v>
      </c>
      <c r="G544" t="str">
        <f>INDEX(Players!$A$2:$A$49,MATCH(Table1!B544,Players!$C$2:$C$49,0))</f>
        <v>1ab42914708f4895a74cc6fb805e0d9a</v>
      </c>
      <c r="H544" t="str">
        <f>INDEX(IDs!$B$6:$B$8,MATCH(Table1!C544,IDs!$A$6:$A$8,0))</f>
        <v>f6ce08d0fd3311efa6eb960aa86a0a09</v>
      </c>
      <c r="I544">
        <f t="shared" si="16"/>
        <v>1</v>
      </c>
      <c r="K544" t="str">
        <f t="shared" si="17"/>
        <v>('76b190c75bcb49e0948e93c73a6efd35','1ab42914708f4895a74cc6fb805e0d9a','f6ce08d0fd3311efa6eb960aa86a0a09',1),</v>
      </c>
    </row>
    <row r="545" spans="1:11" hidden="1" x14ac:dyDescent="0.3">
      <c r="A545">
        <v>30</v>
      </c>
      <c r="B545" t="s">
        <v>81</v>
      </c>
      <c r="C545" t="s">
        <v>68</v>
      </c>
      <c r="D545">
        <v>0</v>
      </c>
      <c r="F545" t="str">
        <f>INDEX(Matches!$C$2:$C$135,MATCH(Table1!A545,Matches!$B$2:$B$135,0))</f>
        <v>76b190c75bcb49e0948e93c73a6efd35</v>
      </c>
      <c r="G545" t="str">
        <f>INDEX(Players!$A$2:$A$49,MATCH(Table1!B545,Players!$C$2:$C$49,0))</f>
        <v>e1621a5c21f244968ccfd5485706bbc9</v>
      </c>
      <c r="H545" t="str">
        <f>INDEX(IDs!$B$6:$B$8,MATCH(Table1!C545,IDs!$A$6:$A$8,0))</f>
        <v>f6ce0919fd3311efa6eb960aa86a0a09</v>
      </c>
      <c r="I545">
        <f t="shared" si="16"/>
        <v>0</v>
      </c>
      <c r="K545" t="str">
        <f t="shared" si="17"/>
        <v>('76b190c75bcb49e0948e93c73a6efd35','e1621a5c21f244968ccfd5485706bbc9','f6ce0919fd3311efa6eb960aa86a0a09',0),</v>
      </c>
    </row>
    <row r="546" spans="1:11" x14ac:dyDescent="0.3">
      <c r="A546">
        <v>30</v>
      </c>
      <c r="B546" t="s">
        <v>81</v>
      </c>
      <c r="C546" t="s">
        <v>69</v>
      </c>
      <c r="D546">
        <v>1</v>
      </c>
      <c r="F546" t="str">
        <f>INDEX(Matches!$C$2:$C$135,MATCH(Table1!A546,Matches!$B$2:$B$135,0))</f>
        <v>76b190c75bcb49e0948e93c73a6efd35</v>
      </c>
      <c r="G546" t="str">
        <f>INDEX(Players!$A$2:$A$49,MATCH(Table1!B546,Players!$C$2:$C$49,0))</f>
        <v>e1621a5c21f244968ccfd5485706bbc9</v>
      </c>
      <c r="H546" t="str">
        <f>INDEX(IDs!$B$6:$B$8,MATCH(Table1!C546,IDs!$A$6:$A$8,0))</f>
        <v>f6ce092dfd3311efa6eb960aa86a0a09</v>
      </c>
      <c r="I546">
        <f t="shared" si="16"/>
        <v>1</v>
      </c>
      <c r="K546" t="str">
        <f t="shared" si="17"/>
        <v>('76b190c75bcb49e0948e93c73a6efd35','e1621a5c21f244968ccfd5485706bbc9','f6ce092dfd3311efa6eb960aa86a0a09',1),</v>
      </c>
    </row>
    <row r="547" spans="1:11" x14ac:dyDescent="0.3">
      <c r="A547">
        <v>30</v>
      </c>
      <c r="B547" t="s">
        <v>81</v>
      </c>
      <c r="C547" t="s">
        <v>118</v>
      </c>
      <c r="D547">
        <v>1</v>
      </c>
      <c r="F547" t="str">
        <f>INDEX(Matches!$C$2:$C$135,MATCH(Table1!A547,Matches!$B$2:$B$135,0))</f>
        <v>76b190c75bcb49e0948e93c73a6efd35</v>
      </c>
      <c r="G547" t="str">
        <f>INDEX(Players!$A$2:$A$49,MATCH(Table1!B547,Players!$C$2:$C$49,0))</f>
        <v>e1621a5c21f244968ccfd5485706bbc9</v>
      </c>
      <c r="H547" t="str">
        <f>INDEX(IDs!$B$6:$B$8,MATCH(Table1!C547,IDs!$A$6:$A$8,0))</f>
        <v>f6ce08d0fd3311efa6eb960aa86a0a09</v>
      </c>
      <c r="I547">
        <f t="shared" si="16"/>
        <v>1</v>
      </c>
      <c r="K547" t="str">
        <f t="shared" si="17"/>
        <v>('76b190c75bcb49e0948e93c73a6efd35','e1621a5c21f244968ccfd5485706bbc9','f6ce08d0fd3311efa6eb960aa86a0a09',1),</v>
      </c>
    </row>
    <row r="548" spans="1:11" hidden="1" x14ac:dyDescent="0.3">
      <c r="A548">
        <v>30</v>
      </c>
      <c r="B548" t="s">
        <v>86</v>
      </c>
      <c r="C548" t="s">
        <v>68</v>
      </c>
      <c r="D548">
        <v>0</v>
      </c>
      <c r="F548" t="str">
        <f>INDEX(Matches!$C$2:$C$135,MATCH(Table1!A548,Matches!$B$2:$B$135,0))</f>
        <v>76b190c75bcb49e0948e93c73a6efd35</v>
      </c>
      <c r="G548" t="str">
        <f>INDEX(Players!$A$2:$A$49,MATCH(Table1!B548,Players!$C$2:$C$49,0))</f>
        <v>6a5c031fea7e4bcf935e98999959be8c</v>
      </c>
      <c r="H548" t="str">
        <f>INDEX(IDs!$B$6:$B$8,MATCH(Table1!C548,IDs!$A$6:$A$8,0))</f>
        <v>f6ce0919fd3311efa6eb960aa86a0a09</v>
      </c>
      <c r="I548">
        <f t="shared" si="16"/>
        <v>0</v>
      </c>
      <c r="K548" t="str">
        <f t="shared" si="17"/>
        <v>('76b190c75bcb49e0948e93c73a6efd35','6a5c031fea7e4bcf935e98999959be8c','f6ce0919fd3311efa6eb960aa86a0a09',0),</v>
      </c>
    </row>
    <row r="549" spans="1:11" hidden="1" x14ac:dyDescent="0.3">
      <c r="A549">
        <v>30</v>
      </c>
      <c r="B549" t="s">
        <v>86</v>
      </c>
      <c r="C549" t="s">
        <v>69</v>
      </c>
      <c r="D549">
        <v>0</v>
      </c>
      <c r="F549" t="str">
        <f>INDEX(Matches!$C$2:$C$135,MATCH(Table1!A549,Matches!$B$2:$B$135,0))</f>
        <v>76b190c75bcb49e0948e93c73a6efd35</v>
      </c>
      <c r="G549" t="str">
        <f>INDEX(Players!$A$2:$A$49,MATCH(Table1!B549,Players!$C$2:$C$49,0))</f>
        <v>6a5c031fea7e4bcf935e98999959be8c</v>
      </c>
      <c r="H549" t="str">
        <f>INDEX(IDs!$B$6:$B$8,MATCH(Table1!C549,IDs!$A$6:$A$8,0))</f>
        <v>f6ce092dfd3311efa6eb960aa86a0a09</v>
      </c>
      <c r="I549">
        <f t="shared" si="16"/>
        <v>0</v>
      </c>
      <c r="K549" t="str">
        <f t="shared" si="17"/>
        <v>('76b190c75bcb49e0948e93c73a6efd35','6a5c031fea7e4bcf935e98999959be8c','f6ce092dfd3311efa6eb960aa86a0a09',0),</v>
      </c>
    </row>
    <row r="550" spans="1:11" x14ac:dyDescent="0.3">
      <c r="A550">
        <v>30</v>
      </c>
      <c r="B550" t="s">
        <v>86</v>
      </c>
      <c r="C550" t="s">
        <v>118</v>
      </c>
      <c r="D550">
        <v>1</v>
      </c>
      <c r="F550" t="str">
        <f>INDEX(Matches!$C$2:$C$135,MATCH(Table1!A550,Matches!$B$2:$B$135,0))</f>
        <v>76b190c75bcb49e0948e93c73a6efd35</v>
      </c>
      <c r="G550" t="str">
        <f>INDEX(Players!$A$2:$A$49,MATCH(Table1!B550,Players!$C$2:$C$49,0))</f>
        <v>6a5c031fea7e4bcf935e98999959be8c</v>
      </c>
      <c r="H550" t="str">
        <f>INDEX(IDs!$B$6:$B$8,MATCH(Table1!C550,IDs!$A$6:$A$8,0))</f>
        <v>f6ce08d0fd3311efa6eb960aa86a0a09</v>
      </c>
      <c r="I550">
        <f t="shared" si="16"/>
        <v>1</v>
      </c>
      <c r="K550" t="str">
        <f t="shared" si="17"/>
        <v>('76b190c75bcb49e0948e93c73a6efd35','6a5c031fea7e4bcf935e98999959be8c','f6ce08d0fd3311efa6eb960aa86a0a09',1),</v>
      </c>
    </row>
    <row r="551" spans="1:11" hidden="1" x14ac:dyDescent="0.3">
      <c r="A551">
        <v>31</v>
      </c>
      <c r="B551" t="s">
        <v>70</v>
      </c>
      <c r="C551" t="s">
        <v>68</v>
      </c>
      <c r="D551">
        <v>0</v>
      </c>
      <c r="F551" t="str">
        <f>INDEX(Matches!$C$2:$C$135,MATCH(Table1!A551,Matches!$B$2:$B$135,0))</f>
        <v>57e677e9796046938bb909a2f812195b</v>
      </c>
      <c r="G551" t="str">
        <f>INDEX(Players!$A$2:$A$49,MATCH(Table1!B551,Players!$C$2:$C$49,0))</f>
        <v>e6d5cb25e36b400f91e78b0b42d20293</v>
      </c>
      <c r="H551" t="str">
        <f>INDEX(IDs!$B$6:$B$8,MATCH(Table1!C551,IDs!$A$6:$A$8,0))</f>
        <v>f6ce0919fd3311efa6eb960aa86a0a09</v>
      </c>
      <c r="I551">
        <f t="shared" si="16"/>
        <v>0</v>
      </c>
      <c r="K551" t="str">
        <f t="shared" si="17"/>
        <v>('57e677e9796046938bb909a2f812195b','e6d5cb25e36b400f91e78b0b42d20293','f6ce0919fd3311efa6eb960aa86a0a09',0),</v>
      </c>
    </row>
    <row r="552" spans="1:11" hidden="1" x14ac:dyDescent="0.3">
      <c r="A552">
        <v>31</v>
      </c>
      <c r="B552" t="s">
        <v>70</v>
      </c>
      <c r="C552" t="s">
        <v>69</v>
      </c>
      <c r="D552">
        <v>0</v>
      </c>
      <c r="F552" t="str">
        <f>INDEX(Matches!$C$2:$C$135,MATCH(Table1!A552,Matches!$B$2:$B$135,0))</f>
        <v>57e677e9796046938bb909a2f812195b</v>
      </c>
      <c r="G552" t="str">
        <f>INDEX(Players!$A$2:$A$49,MATCH(Table1!B552,Players!$C$2:$C$49,0))</f>
        <v>e6d5cb25e36b400f91e78b0b42d20293</v>
      </c>
      <c r="H552" t="str">
        <f>INDEX(IDs!$B$6:$B$8,MATCH(Table1!C552,IDs!$A$6:$A$8,0))</f>
        <v>f6ce092dfd3311efa6eb960aa86a0a09</v>
      </c>
      <c r="I552">
        <f t="shared" si="16"/>
        <v>0</v>
      </c>
      <c r="K552" t="str">
        <f t="shared" si="17"/>
        <v>('57e677e9796046938bb909a2f812195b','e6d5cb25e36b400f91e78b0b42d20293','f6ce092dfd3311efa6eb960aa86a0a09',0),</v>
      </c>
    </row>
    <row r="553" spans="1:11" x14ac:dyDescent="0.3">
      <c r="A553">
        <v>31</v>
      </c>
      <c r="B553" t="s">
        <v>70</v>
      </c>
      <c r="C553" t="s">
        <v>118</v>
      </c>
      <c r="D553">
        <v>1</v>
      </c>
      <c r="F553" t="str">
        <f>INDEX(Matches!$C$2:$C$135,MATCH(Table1!A553,Matches!$B$2:$B$135,0))</f>
        <v>57e677e9796046938bb909a2f812195b</v>
      </c>
      <c r="G553" t="str">
        <f>INDEX(Players!$A$2:$A$49,MATCH(Table1!B553,Players!$C$2:$C$49,0))</f>
        <v>e6d5cb25e36b400f91e78b0b42d20293</v>
      </c>
      <c r="H553" t="str">
        <f>INDEX(IDs!$B$6:$B$8,MATCH(Table1!C553,IDs!$A$6:$A$8,0))</f>
        <v>f6ce08d0fd3311efa6eb960aa86a0a09</v>
      </c>
      <c r="I553">
        <f t="shared" si="16"/>
        <v>1</v>
      </c>
      <c r="K553" t="str">
        <f t="shared" si="17"/>
        <v>('57e677e9796046938bb909a2f812195b','e6d5cb25e36b400f91e78b0b42d20293','f6ce08d0fd3311efa6eb960aa86a0a09',1),</v>
      </c>
    </row>
    <row r="554" spans="1:11" x14ac:dyDescent="0.3">
      <c r="A554">
        <v>31</v>
      </c>
      <c r="B554" t="s">
        <v>71</v>
      </c>
      <c r="C554" t="s">
        <v>68</v>
      </c>
      <c r="D554">
        <v>5</v>
      </c>
      <c r="F554" t="str">
        <f>INDEX(Matches!$C$2:$C$135,MATCH(Table1!A554,Matches!$B$2:$B$135,0))</f>
        <v>57e677e9796046938bb909a2f812195b</v>
      </c>
      <c r="G554" t="str">
        <f>INDEX(Players!$A$2:$A$49,MATCH(Table1!B554,Players!$C$2:$C$49,0))</f>
        <v>49ee2bf374b94897889023fd18820eb3</v>
      </c>
      <c r="H554" t="str">
        <f>INDEX(IDs!$B$6:$B$8,MATCH(Table1!C554,IDs!$A$6:$A$8,0))</f>
        <v>f6ce0919fd3311efa6eb960aa86a0a09</v>
      </c>
      <c r="I554">
        <f t="shared" si="16"/>
        <v>5</v>
      </c>
      <c r="K554" t="str">
        <f t="shared" si="17"/>
        <v>('57e677e9796046938bb909a2f812195b','49ee2bf374b94897889023fd18820eb3','f6ce0919fd3311efa6eb960aa86a0a09',5),</v>
      </c>
    </row>
    <row r="555" spans="1:11" hidden="1" x14ac:dyDescent="0.3">
      <c r="A555">
        <v>31</v>
      </c>
      <c r="B555" t="s">
        <v>71</v>
      </c>
      <c r="C555" t="s">
        <v>69</v>
      </c>
      <c r="D555">
        <v>0</v>
      </c>
      <c r="F555" t="str">
        <f>INDEX(Matches!$C$2:$C$135,MATCH(Table1!A555,Matches!$B$2:$B$135,0))</f>
        <v>57e677e9796046938bb909a2f812195b</v>
      </c>
      <c r="G555" t="str">
        <f>INDEX(Players!$A$2:$A$49,MATCH(Table1!B555,Players!$C$2:$C$49,0))</f>
        <v>49ee2bf374b94897889023fd18820eb3</v>
      </c>
      <c r="H555" t="str">
        <f>INDEX(IDs!$B$6:$B$8,MATCH(Table1!C555,IDs!$A$6:$A$8,0))</f>
        <v>f6ce092dfd3311efa6eb960aa86a0a09</v>
      </c>
      <c r="I555">
        <f t="shared" si="16"/>
        <v>0</v>
      </c>
      <c r="K555" t="str">
        <f t="shared" si="17"/>
        <v>('57e677e9796046938bb909a2f812195b','49ee2bf374b94897889023fd18820eb3','f6ce092dfd3311efa6eb960aa86a0a09',0),</v>
      </c>
    </row>
    <row r="556" spans="1:11" x14ac:dyDescent="0.3">
      <c r="A556">
        <v>31</v>
      </c>
      <c r="B556" t="s">
        <v>71</v>
      </c>
      <c r="C556" t="s">
        <v>118</v>
      </c>
      <c r="D556">
        <v>1</v>
      </c>
      <c r="F556" t="str">
        <f>INDEX(Matches!$C$2:$C$135,MATCH(Table1!A556,Matches!$B$2:$B$135,0))</f>
        <v>57e677e9796046938bb909a2f812195b</v>
      </c>
      <c r="G556" t="str">
        <f>INDEX(Players!$A$2:$A$49,MATCH(Table1!B556,Players!$C$2:$C$49,0))</f>
        <v>49ee2bf374b94897889023fd18820eb3</v>
      </c>
      <c r="H556" t="str">
        <f>INDEX(IDs!$B$6:$B$8,MATCH(Table1!C556,IDs!$A$6:$A$8,0))</f>
        <v>f6ce08d0fd3311efa6eb960aa86a0a09</v>
      </c>
      <c r="I556">
        <f t="shared" si="16"/>
        <v>1</v>
      </c>
      <c r="K556" t="str">
        <f t="shared" si="17"/>
        <v>('57e677e9796046938bb909a2f812195b','49ee2bf374b94897889023fd18820eb3','f6ce08d0fd3311efa6eb960aa86a0a09',1),</v>
      </c>
    </row>
    <row r="557" spans="1:11" x14ac:dyDescent="0.3">
      <c r="A557">
        <v>31</v>
      </c>
      <c r="B557" t="s">
        <v>72</v>
      </c>
      <c r="C557" t="s">
        <v>68</v>
      </c>
      <c r="D557">
        <v>2</v>
      </c>
      <c r="F557" t="str">
        <f>INDEX(Matches!$C$2:$C$135,MATCH(Table1!A557,Matches!$B$2:$B$135,0))</f>
        <v>57e677e9796046938bb909a2f812195b</v>
      </c>
      <c r="G557" t="str">
        <f>INDEX(Players!$A$2:$A$49,MATCH(Table1!B557,Players!$C$2:$C$49,0))</f>
        <v>66b9c8251fad417bbd3ff93fcfa9ef61</v>
      </c>
      <c r="H557" t="str">
        <f>INDEX(IDs!$B$6:$B$8,MATCH(Table1!C557,IDs!$A$6:$A$8,0))</f>
        <v>f6ce0919fd3311efa6eb960aa86a0a09</v>
      </c>
      <c r="I557">
        <f t="shared" si="16"/>
        <v>2</v>
      </c>
      <c r="K557" t="str">
        <f t="shared" si="17"/>
        <v>('57e677e9796046938bb909a2f812195b','66b9c8251fad417bbd3ff93fcfa9ef61','f6ce0919fd3311efa6eb960aa86a0a09',2),</v>
      </c>
    </row>
    <row r="558" spans="1:11" hidden="1" x14ac:dyDescent="0.3">
      <c r="A558">
        <v>31</v>
      </c>
      <c r="B558" t="s">
        <v>72</v>
      </c>
      <c r="C558" t="s">
        <v>69</v>
      </c>
      <c r="D558">
        <v>0</v>
      </c>
      <c r="F558" t="str">
        <f>INDEX(Matches!$C$2:$C$135,MATCH(Table1!A558,Matches!$B$2:$B$135,0))</f>
        <v>57e677e9796046938bb909a2f812195b</v>
      </c>
      <c r="G558" t="str">
        <f>INDEX(Players!$A$2:$A$49,MATCH(Table1!B558,Players!$C$2:$C$49,0))</f>
        <v>66b9c8251fad417bbd3ff93fcfa9ef61</v>
      </c>
      <c r="H558" t="str">
        <f>INDEX(IDs!$B$6:$B$8,MATCH(Table1!C558,IDs!$A$6:$A$8,0))</f>
        <v>f6ce092dfd3311efa6eb960aa86a0a09</v>
      </c>
      <c r="I558">
        <f t="shared" si="16"/>
        <v>0</v>
      </c>
      <c r="K558" t="str">
        <f t="shared" si="17"/>
        <v>('57e677e9796046938bb909a2f812195b','66b9c8251fad417bbd3ff93fcfa9ef61','f6ce092dfd3311efa6eb960aa86a0a09',0),</v>
      </c>
    </row>
    <row r="559" spans="1:11" x14ac:dyDescent="0.3">
      <c r="A559">
        <v>31</v>
      </c>
      <c r="B559" t="s">
        <v>72</v>
      </c>
      <c r="C559" t="s">
        <v>118</v>
      </c>
      <c r="D559">
        <v>1</v>
      </c>
      <c r="F559" t="str">
        <f>INDEX(Matches!$C$2:$C$135,MATCH(Table1!A559,Matches!$B$2:$B$135,0))</f>
        <v>57e677e9796046938bb909a2f812195b</v>
      </c>
      <c r="G559" t="str">
        <f>INDEX(Players!$A$2:$A$49,MATCH(Table1!B559,Players!$C$2:$C$49,0))</f>
        <v>66b9c8251fad417bbd3ff93fcfa9ef61</v>
      </c>
      <c r="H559" t="str">
        <f>INDEX(IDs!$B$6:$B$8,MATCH(Table1!C559,IDs!$A$6:$A$8,0))</f>
        <v>f6ce08d0fd3311efa6eb960aa86a0a09</v>
      </c>
      <c r="I559">
        <f t="shared" si="16"/>
        <v>1</v>
      </c>
      <c r="K559" t="str">
        <f t="shared" si="17"/>
        <v>('57e677e9796046938bb909a2f812195b','66b9c8251fad417bbd3ff93fcfa9ef61','f6ce08d0fd3311efa6eb960aa86a0a09',1),</v>
      </c>
    </row>
    <row r="560" spans="1:11" x14ac:dyDescent="0.3">
      <c r="A560">
        <v>31</v>
      </c>
      <c r="B560" t="s">
        <v>85</v>
      </c>
      <c r="C560" t="s">
        <v>68</v>
      </c>
      <c r="D560">
        <v>6</v>
      </c>
      <c r="F560" t="str">
        <f>INDEX(Matches!$C$2:$C$135,MATCH(Table1!A560,Matches!$B$2:$B$135,0))</f>
        <v>57e677e9796046938bb909a2f812195b</v>
      </c>
      <c r="G560" t="str">
        <f>INDEX(Players!$A$2:$A$49,MATCH(Table1!B560,Players!$C$2:$C$49,0))</f>
        <v>40127536bdbc49b08785b65fccadd284</v>
      </c>
      <c r="H560" t="str">
        <f>INDEX(IDs!$B$6:$B$8,MATCH(Table1!C560,IDs!$A$6:$A$8,0))</f>
        <v>f6ce0919fd3311efa6eb960aa86a0a09</v>
      </c>
      <c r="I560">
        <f t="shared" si="16"/>
        <v>6</v>
      </c>
      <c r="K560" t="str">
        <f t="shared" si="17"/>
        <v>('57e677e9796046938bb909a2f812195b','40127536bdbc49b08785b65fccadd284','f6ce0919fd3311efa6eb960aa86a0a09',6),</v>
      </c>
    </row>
    <row r="561" spans="1:11" x14ac:dyDescent="0.3">
      <c r="A561">
        <v>31</v>
      </c>
      <c r="B561" t="s">
        <v>85</v>
      </c>
      <c r="C561" t="s">
        <v>69</v>
      </c>
      <c r="D561">
        <v>1</v>
      </c>
      <c r="F561" t="str">
        <f>INDEX(Matches!$C$2:$C$135,MATCH(Table1!A561,Matches!$B$2:$B$135,0))</f>
        <v>57e677e9796046938bb909a2f812195b</v>
      </c>
      <c r="G561" t="str">
        <f>INDEX(Players!$A$2:$A$49,MATCH(Table1!B561,Players!$C$2:$C$49,0))</f>
        <v>40127536bdbc49b08785b65fccadd284</v>
      </c>
      <c r="H561" t="str">
        <f>INDEX(IDs!$B$6:$B$8,MATCH(Table1!C561,IDs!$A$6:$A$8,0))</f>
        <v>f6ce092dfd3311efa6eb960aa86a0a09</v>
      </c>
      <c r="I561">
        <f t="shared" si="16"/>
        <v>1</v>
      </c>
      <c r="K561" t="str">
        <f t="shared" si="17"/>
        <v>('57e677e9796046938bb909a2f812195b','40127536bdbc49b08785b65fccadd284','f6ce092dfd3311efa6eb960aa86a0a09',1),</v>
      </c>
    </row>
    <row r="562" spans="1:11" x14ac:dyDescent="0.3">
      <c r="A562">
        <v>31</v>
      </c>
      <c r="B562" t="s">
        <v>85</v>
      </c>
      <c r="C562" t="s">
        <v>118</v>
      </c>
      <c r="D562">
        <v>1</v>
      </c>
      <c r="F562" t="str">
        <f>INDEX(Matches!$C$2:$C$135,MATCH(Table1!A562,Matches!$B$2:$B$135,0))</f>
        <v>57e677e9796046938bb909a2f812195b</v>
      </c>
      <c r="G562" t="str">
        <f>INDEX(Players!$A$2:$A$49,MATCH(Table1!B562,Players!$C$2:$C$49,0))</f>
        <v>40127536bdbc49b08785b65fccadd284</v>
      </c>
      <c r="H562" t="str">
        <f>INDEX(IDs!$B$6:$B$8,MATCH(Table1!C562,IDs!$A$6:$A$8,0))</f>
        <v>f6ce08d0fd3311efa6eb960aa86a0a09</v>
      </c>
      <c r="I562">
        <f t="shared" si="16"/>
        <v>1</v>
      </c>
      <c r="K562" t="str">
        <f t="shared" si="17"/>
        <v>('57e677e9796046938bb909a2f812195b','40127536bdbc49b08785b65fccadd284','f6ce08d0fd3311efa6eb960aa86a0a09',1),</v>
      </c>
    </row>
    <row r="563" spans="1:11" x14ac:dyDescent="0.3">
      <c r="A563">
        <v>31</v>
      </c>
      <c r="B563" t="s">
        <v>86</v>
      </c>
      <c r="C563" t="s">
        <v>68</v>
      </c>
      <c r="D563">
        <v>1</v>
      </c>
      <c r="F563" t="str">
        <f>INDEX(Matches!$C$2:$C$135,MATCH(Table1!A563,Matches!$B$2:$B$135,0))</f>
        <v>57e677e9796046938bb909a2f812195b</v>
      </c>
      <c r="G563" t="str">
        <f>INDEX(Players!$A$2:$A$49,MATCH(Table1!B563,Players!$C$2:$C$49,0))</f>
        <v>6a5c031fea7e4bcf935e98999959be8c</v>
      </c>
      <c r="H563" t="str">
        <f>INDEX(IDs!$B$6:$B$8,MATCH(Table1!C563,IDs!$A$6:$A$8,0))</f>
        <v>f6ce0919fd3311efa6eb960aa86a0a09</v>
      </c>
      <c r="I563">
        <f t="shared" si="16"/>
        <v>1</v>
      </c>
      <c r="K563" t="str">
        <f t="shared" si="17"/>
        <v>('57e677e9796046938bb909a2f812195b','6a5c031fea7e4bcf935e98999959be8c','f6ce0919fd3311efa6eb960aa86a0a09',1),</v>
      </c>
    </row>
    <row r="564" spans="1:11" hidden="1" x14ac:dyDescent="0.3">
      <c r="A564">
        <v>31</v>
      </c>
      <c r="B564" t="s">
        <v>86</v>
      </c>
      <c r="C564" t="s">
        <v>69</v>
      </c>
      <c r="D564">
        <v>0</v>
      </c>
      <c r="F564" t="str">
        <f>INDEX(Matches!$C$2:$C$135,MATCH(Table1!A564,Matches!$B$2:$B$135,0))</f>
        <v>57e677e9796046938bb909a2f812195b</v>
      </c>
      <c r="G564" t="str">
        <f>INDEX(Players!$A$2:$A$49,MATCH(Table1!B564,Players!$C$2:$C$49,0))</f>
        <v>6a5c031fea7e4bcf935e98999959be8c</v>
      </c>
      <c r="H564" t="str">
        <f>INDEX(IDs!$B$6:$B$8,MATCH(Table1!C564,IDs!$A$6:$A$8,0))</f>
        <v>f6ce092dfd3311efa6eb960aa86a0a09</v>
      </c>
      <c r="I564">
        <f t="shared" si="16"/>
        <v>0</v>
      </c>
      <c r="K564" t="str">
        <f t="shared" si="17"/>
        <v>('57e677e9796046938bb909a2f812195b','6a5c031fea7e4bcf935e98999959be8c','f6ce092dfd3311efa6eb960aa86a0a09',0),</v>
      </c>
    </row>
    <row r="565" spans="1:11" x14ac:dyDescent="0.3">
      <c r="A565">
        <v>31</v>
      </c>
      <c r="B565" t="s">
        <v>86</v>
      </c>
      <c r="C565" t="s">
        <v>118</v>
      </c>
      <c r="D565">
        <v>1</v>
      </c>
      <c r="F565" t="str">
        <f>INDEX(Matches!$C$2:$C$135,MATCH(Table1!A565,Matches!$B$2:$B$135,0))</f>
        <v>57e677e9796046938bb909a2f812195b</v>
      </c>
      <c r="G565" t="str">
        <f>INDEX(Players!$A$2:$A$49,MATCH(Table1!B565,Players!$C$2:$C$49,0))</f>
        <v>6a5c031fea7e4bcf935e98999959be8c</v>
      </c>
      <c r="H565" t="str">
        <f>INDEX(IDs!$B$6:$B$8,MATCH(Table1!C565,IDs!$A$6:$A$8,0))</f>
        <v>f6ce08d0fd3311efa6eb960aa86a0a09</v>
      </c>
      <c r="I565">
        <f t="shared" si="16"/>
        <v>1</v>
      </c>
      <c r="K565" t="str">
        <f t="shared" si="17"/>
        <v>('57e677e9796046938bb909a2f812195b','6a5c031fea7e4bcf935e98999959be8c','f6ce08d0fd3311efa6eb960aa86a0a09',1),</v>
      </c>
    </row>
    <row r="566" spans="1:11" hidden="1" x14ac:dyDescent="0.3">
      <c r="A566">
        <v>32</v>
      </c>
      <c r="B566" t="s">
        <v>70</v>
      </c>
      <c r="C566" t="s">
        <v>68</v>
      </c>
      <c r="D566">
        <v>0</v>
      </c>
      <c r="F566" t="str">
        <f>INDEX(Matches!$C$2:$C$135,MATCH(Table1!A566,Matches!$B$2:$B$135,0))</f>
        <v>2dd9dfe159e243dba40c16fd01c21fa1</v>
      </c>
      <c r="G566" t="str">
        <f>INDEX(Players!$A$2:$A$49,MATCH(Table1!B566,Players!$C$2:$C$49,0))</f>
        <v>e6d5cb25e36b400f91e78b0b42d20293</v>
      </c>
      <c r="H566" t="str">
        <f>INDEX(IDs!$B$6:$B$8,MATCH(Table1!C566,IDs!$A$6:$A$8,0))</f>
        <v>f6ce0919fd3311efa6eb960aa86a0a09</v>
      </c>
      <c r="I566">
        <f t="shared" si="16"/>
        <v>0</v>
      </c>
      <c r="K566" t="str">
        <f t="shared" si="17"/>
        <v>('2dd9dfe159e243dba40c16fd01c21fa1','e6d5cb25e36b400f91e78b0b42d20293','f6ce0919fd3311efa6eb960aa86a0a09',0),</v>
      </c>
    </row>
    <row r="567" spans="1:11" x14ac:dyDescent="0.3">
      <c r="A567">
        <v>32</v>
      </c>
      <c r="B567" t="s">
        <v>70</v>
      </c>
      <c r="C567" t="s">
        <v>69</v>
      </c>
      <c r="D567">
        <v>1</v>
      </c>
      <c r="F567" t="str">
        <f>INDEX(Matches!$C$2:$C$135,MATCH(Table1!A567,Matches!$B$2:$B$135,0))</f>
        <v>2dd9dfe159e243dba40c16fd01c21fa1</v>
      </c>
      <c r="G567" t="str">
        <f>INDEX(Players!$A$2:$A$49,MATCH(Table1!B567,Players!$C$2:$C$49,0))</f>
        <v>e6d5cb25e36b400f91e78b0b42d20293</v>
      </c>
      <c r="H567" t="str">
        <f>INDEX(IDs!$B$6:$B$8,MATCH(Table1!C567,IDs!$A$6:$A$8,0))</f>
        <v>f6ce092dfd3311efa6eb960aa86a0a09</v>
      </c>
      <c r="I567">
        <f t="shared" si="16"/>
        <v>1</v>
      </c>
      <c r="K567" t="str">
        <f t="shared" si="17"/>
        <v>('2dd9dfe159e243dba40c16fd01c21fa1','e6d5cb25e36b400f91e78b0b42d20293','f6ce092dfd3311efa6eb960aa86a0a09',1),</v>
      </c>
    </row>
    <row r="568" spans="1:11" x14ac:dyDescent="0.3">
      <c r="A568">
        <v>32</v>
      </c>
      <c r="B568" t="s">
        <v>70</v>
      </c>
      <c r="C568" t="s">
        <v>118</v>
      </c>
      <c r="D568">
        <v>1</v>
      </c>
      <c r="F568" t="str">
        <f>INDEX(Matches!$C$2:$C$135,MATCH(Table1!A568,Matches!$B$2:$B$135,0))</f>
        <v>2dd9dfe159e243dba40c16fd01c21fa1</v>
      </c>
      <c r="G568" t="str">
        <f>INDEX(Players!$A$2:$A$49,MATCH(Table1!B568,Players!$C$2:$C$49,0))</f>
        <v>e6d5cb25e36b400f91e78b0b42d20293</v>
      </c>
      <c r="H568" t="str">
        <f>INDEX(IDs!$B$6:$B$8,MATCH(Table1!C568,IDs!$A$6:$A$8,0))</f>
        <v>f6ce08d0fd3311efa6eb960aa86a0a09</v>
      </c>
      <c r="I568">
        <f t="shared" si="16"/>
        <v>1</v>
      </c>
      <c r="K568" t="str">
        <f t="shared" si="17"/>
        <v>('2dd9dfe159e243dba40c16fd01c21fa1','e6d5cb25e36b400f91e78b0b42d20293','f6ce08d0fd3311efa6eb960aa86a0a09',1),</v>
      </c>
    </row>
    <row r="569" spans="1:11" x14ac:dyDescent="0.3">
      <c r="A569">
        <v>32</v>
      </c>
      <c r="B569" t="s">
        <v>71</v>
      </c>
      <c r="C569" t="s">
        <v>68</v>
      </c>
      <c r="D569">
        <v>1</v>
      </c>
      <c r="F569" t="str">
        <f>INDEX(Matches!$C$2:$C$135,MATCH(Table1!A569,Matches!$B$2:$B$135,0))</f>
        <v>2dd9dfe159e243dba40c16fd01c21fa1</v>
      </c>
      <c r="G569" t="str">
        <f>INDEX(Players!$A$2:$A$49,MATCH(Table1!B569,Players!$C$2:$C$49,0))</f>
        <v>49ee2bf374b94897889023fd18820eb3</v>
      </c>
      <c r="H569" t="str">
        <f>INDEX(IDs!$B$6:$B$8,MATCH(Table1!C569,IDs!$A$6:$A$8,0))</f>
        <v>f6ce0919fd3311efa6eb960aa86a0a09</v>
      </c>
      <c r="I569">
        <f t="shared" si="16"/>
        <v>1</v>
      </c>
      <c r="K569" t="str">
        <f t="shared" si="17"/>
        <v>('2dd9dfe159e243dba40c16fd01c21fa1','49ee2bf374b94897889023fd18820eb3','f6ce0919fd3311efa6eb960aa86a0a09',1),</v>
      </c>
    </row>
    <row r="570" spans="1:11" hidden="1" x14ac:dyDescent="0.3">
      <c r="A570">
        <v>32</v>
      </c>
      <c r="B570" t="s">
        <v>71</v>
      </c>
      <c r="C570" t="s">
        <v>69</v>
      </c>
      <c r="D570">
        <v>0</v>
      </c>
      <c r="F570" t="str">
        <f>INDEX(Matches!$C$2:$C$135,MATCH(Table1!A570,Matches!$B$2:$B$135,0))</f>
        <v>2dd9dfe159e243dba40c16fd01c21fa1</v>
      </c>
      <c r="G570" t="str">
        <f>INDEX(Players!$A$2:$A$49,MATCH(Table1!B570,Players!$C$2:$C$49,0))</f>
        <v>49ee2bf374b94897889023fd18820eb3</v>
      </c>
      <c r="H570" t="str">
        <f>INDEX(IDs!$B$6:$B$8,MATCH(Table1!C570,IDs!$A$6:$A$8,0))</f>
        <v>f6ce092dfd3311efa6eb960aa86a0a09</v>
      </c>
      <c r="I570">
        <f t="shared" si="16"/>
        <v>0</v>
      </c>
      <c r="K570" t="str">
        <f t="shared" si="17"/>
        <v>('2dd9dfe159e243dba40c16fd01c21fa1','49ee2bf374b94897889023fd18820eb3','f6ce092dfd3311efa6eb960aa86a0a09',0),</v>
      </c>
    </row>
    <row r="571" spans="1:11" x14ac:dyDescent="0.3">
      <c r="A571">
        <v>32</v>
      </c>
      <c r="B571" t="s">
        <v>71</v>
      </c>
      <c r="C571" t="s">
        <v>118</v>
      </c>
      <c r="D571">
        <v>1</v>
      </c>
      <c r="F571" t="str">
        <f>INDEX(Matches!$C$2:$C$135,MATCH(Table1!A571,Matches!$B$2:$B$135,0))</f>
        <v>2dd9dfe159e243dba40c16fd01c21fa1</v>
      </c>
      <c r="G571" t="str">
        <f>INDEX(Players!$A$2:$A$49,MATCH(Table1!B571,Players!$C$2:$C$49,0))</f>
        <v>49ee2bf374b94897889023fd18820eb3</v>
      </c>
      <c r="H571" t="str">
        <f>INDEX(IDs!$B$6:$B$8,MATCH(Table1!C571,IDs!$A$6:$A$8,0))</f>
        <v>f6ce08d0fd3311efa6eb960aa86a0a09</v>
      </c>
      <c r="I571">
        <f t="shared" si="16"/>
        <v>1</v>
      </c>
      <c r="K571" t="str">
        <f t="shared" si="17"/>
        <v>('2dd9dfe159e243dba40c16fd01c21fa1','49ee2bf374b94897889023fd18820eb3','f6ce08d0fd3311efa6eb960aa86a0a09',1),</v>
      </c>
    </row>
    <row r="572" spans="1:11" hidden="1" x14ac:dyDescent="0.3">
      <c r="A572">
        <v>32</v>
      </c>
      <c r="B572" t="s">
        <v>79</v>
      </c>
      <c r="C572" t="s">
        <v>68</v>
      </c>
      <c r="D572">
        <v>0</v>
      </c>
      <c r="F572" t="str">
        <f>INDEX(Matches!$C$2:$C$135,MATCH(Table1!A572,Matches!$B$2:$B$135,0))</f>
        <v>2dd9dfe159e243dba40c16fd01c21fa1</v>
      </c>
      <c r="G572" t="str">
        <f>INDEX(Players!$A$2:$A$49,MATCH(Table1!B572,Players!$C$2:$C$49,0))</f>
        <v>c12246b28d664ec3b7770583ac20c965</v>
      </c>
      <c r="H572" t="str">
        <f>INDEX(IDs!$B$6:$B$8,MATCH(Table1!C572,IDs!$A$6:$A$8,0))</f>
        <v>f6ce0919fd3311efa6eb960aa86a0a09</v>
      </c>
      <c r="I572">
        <f t="shared" si="16"/>
        <v>0</v>
      </c>
      <c r="K572" t="str">
        <f t="shared" si="17"/>
        <v>('2dd9dfe159e243dba40c16fd01c21fa1','c12246b28d664ec3b7770583ac20c965','f6ce0919fd3311efa6eb960aa86a0a09',0),</v>
      </c>
    </row>
    <row r="573" spans="1:11" hidden="1" x14ac:dyDescent="0.3">
      <c r="A573">
        <v>32</v>
      </c>
      <c r="B573" t="s">
        <v>79</v>
      </c>
      <c r="C573" t="s">
        <v>69</v>
      </c>
      <c r="D573">
        <v>0</v>
      </c>
      <c r="F573" t="str">
        <f>INDEX(Matches!$C$2:$C$135,MATCH(Table1!A573,Matches!$B$2:$B$135,0))</f>
        <v>2dd9dfe159e243dba40c16fd01c21fa1</v>
      </c>
      <c r="G573" t="str">
        <f>INDEX(Players!$A$2:$A$49,MATCH(Table1!B573,Players!$C$2:$C$49,0))</f>
        <v>c12246b28d664ec3b7770583ac20c965</v>
      </c>
      <c r="H573" t="str">
        <f>INDEX(IDs!$B$6:$B$8,MATCH(Table1!C573,IDs!$A$6:$A$8,0))</f>
        <v>f6ce092dfd3311efa6eb960aa86a0a09</v>
      </c>
      <c r="I573">
        <f t="shared" si="16"/>
        <v>0</v>
      </c>
      <c r="K573" t="str">
        <f t="shared" si="17"/>
        <v>('2dd9dfe159e243dba40c16fd01c21fa1','c12246b28d664ec3b7770583ac20c965','f6ce092dfd3311efa6eb960aa86a0a09',0),</v>
      </c>
    </row>
    <row r="574" spans="1:11" x14ac:dyDescent="0.3">
      <c r="A574">
        <v>32</v>
      </c>
      <c r="B574" t="s">
        <v>79</v>
      </c>
      <c r="C574" t="s">
        <v>118</v>
      </c>
      <c r="D574">
        <v>1</v>
      </c>
      <c r="F574" t="str">
        <f>INDEX(Matches!$C$2:$C$135,MATCH(Table1!A574,Matches!$B$2:$B$135,0))</f>
        <v>2dd9dfe159e243dba40c16fd01c21fa1</v>
      </c>
      <c r="G574" t="str">
        <f>INDEX(Players!$A$2:$A$49,MATCH(Table1!B574,Players!$C$2:$C$49,0))</f>
        <v>c12246b28d664ec3b7770583ac20c965</v>
      </c>
      <c r="H574" t="str">
        <f>INDEX(IDs!$B$6:$B$8,MATCH(Table1!C574,IDs!$A$6:$A$8,0))</f>
        <v>f6ce08d0fd3311efa6eb960aa86a0a09</v>
      </c>
      <c r="I574">
        <f t="shared" si="16"/>
        <v>1</v>
      </c>
      <c r="K574" t="str">
        <f t="shared" si="17"/>
        <v>('2dd9dfe159e243dba40c16fd01c21fa1','c12246b28d664ec3b7770583ac20c965','f6ce08d0fd3311efa6eb960aa86a0a09',1),</v>
      </c>
    </row>
    <row r="575" spans="1:11" x14ac:dyDescent="0.3">
      <c r="A575">
        <v>32</v>
      </c>
      <c r="B575" t="s">
        <v>81</v>
      </c>
      <c r="C575" t="s">
        <v>68</v>
      </c>
      <c r="D575">
        <v>1</v>
      </c>
      <c r="F575" t="str">
        <f>INDEX(Matches!$C$2:$C$135,MATCH(Table1!A575,Matches!$B$2:$B$135,0))</f>
        <v>2dd9dfe159e243dba40c16fd01c21fa1</v>
      </c>
      <c r="G575" t="str">
        <f>INDEX(Players!$A$2:$A$49,MATCH(Table1!B575,Players!$C$2:$C$49,0))</f>
        <v>e1621a5c21f244968ccfd5485706bbc9</v>
      </c>
      <c r="H575" t="str">
        <f>INDEX(IDs!$B$6:$B$8,MATCH(Table1!C575,IDs!$A$6:$A$8,0))</f>
        <v>f6ce0919fd3311efa6eb960aa86a0a09</v>
      </c>
      <c r="I575">
        <f t="shared" si="16"/>
        <v>1</v>
      </c>
      <c r="K575" t="str">
        <f t="shared" si="17"/>
        <v>('2dd9dfe159e243dba40c16fd01c21fa1','e1621a5c21f244968ccfd5485706bbc9','f6ce0919fd3311efa6eb960aa86a0a09',1),</v>
      </c>
    </row>
    <row r="576" spans="1:11" hidden="1" x14ac:dyDescent="0.3">
      <c r="A576">
        <v>32</v>
      </c>
      <c r="B576" t="s">
        <v>81</v>
      </c>
      <c r="C576" t="s">
        <v>69</v>
      </c>
      <c r="D576">
        <v>0</v>
      </c>
      <c r="F576" t="str">
        <f>INDEX(Matches!$C$2:$C$135,MATCH(Table1!A576,Matches!$B$2:$B$135,0))</f>
        <v>2dd9dfe159e243dba40c16fd01c21fa1</v>
      </c>
      <c r="G576" t="str">
        <f>INDEX(Players!$A$2:$A$49,MATCH(Table1!B576,Players!$C$2:$C$49,0))</f>
        <v>e1621a5c21f244968ccfd5485706bbc9</v>
      </c>
      <c r="H576" t="str">
        <f>INDEX(IDs!$B$6:$B$8,MATCH(Table1!C576,IDs!$A$6:$A$8,0))</f>
        <v>f6ce092dfd3311efa6eb960aa86a0a09</v>
      </c>
      <c r="I576">
        <f t="shared" si="16"/>
        <v>0</v>
      </c>
      <c r="K576" t="str">
        <f t="shared" si="17"/>
        <v>('2dd9dfe159e243dba40c16fd01c21fa1','e1621a5c21f244968ccfd5485706bbc9','f6ce092dfd3311efa6eb960aa86a0a09',0),</v>
      </c>
    </row>
    <row r="577" spans="1:11" x14ac:dyDescent="0.3">
      <c r="A577">
        <v>32</v>
      </c>
      <c r="B577" t="s">
        <v>81</v>
      </c>
      <c r="C577" t="s">
        <v>118</v>
      </c>
      <c r="D577">
        <v>1</v>
      </c>
      <c r="F577" t="str">
        <f>INDEX(Matches!$C$2:$C$135,MATCH(Table1!A577,Matches!$B$2:$B$135,0))</f>
        <v>2dd9dfe159e243dba40c16fd01c21fa1</v>
      </c>
      <c r="G577" t="str">
        <f>INDEX(Players!$A$2:$A$49,MATCH(Table1!B577,Players!$C$2:$C$49,0))</f>
        <v>e1621a5c21f244968ccfd5485706bbc9</v>
      </c>
      <c r="H577" t="str">
        <f>INDEX(IDs!$B$6:$B$8,MATCH(Table1!C577,IDs!$A$6:$A$8,0))</f>
        <v>f6ce08d0fd3311efa6eb960aa86a0a09</v>
      </c>
      <c r="I577">
        <f t="shared" si="16"/>
        <v>1</v>
      </c>
      <c r="K577" t="str">
        <f t="shared" si="17"/>
        <v>('2dd9dfe159e243dba40c16fd01c21fa1','e1621a5c21f244968ccfd5485706bbc9','f6ce08d0fd3311efa6eb960aa86a0a09',1),</v>
      </c>
    </row>
    <row r="578" spans="1:11" x14ac:dyDescent="0.3">
      <c r="A578">
        <v>32</v>
      </c>
      <c r="B578" t="s">
        <v>82</v>
      </c>
      <c r="C578" t="s">
        <v>68</v>
      </c>
      <c r="D578">
        <v>4</v>
      </c>
      <c r="F578" t="str">
        <f>INDEX(Matches!$C$2:$C$135,MATCH(Table1!A578,Matches!$B$2:$B$135,0))</f>
        <v>2dd9dfe159e243dba40c16fd01c21fa1</v>
      </c>
      <c r="G578" t="str">
        <f>INDEX(Players!$A$2:$A$49,MATCH(Table1!B578,Players!$C$2:$C$49,0))</f>
        <v>cbd5f1550f6642db8dffe5514611a4cd</v>
      </c>
      <c r="H578" t="str">
        <f>INDEX(IDs!$B$6:$B$8,MATCH(Table1!C578,IDs!$A$6:$A$8,0))</f>
        <v>f6ce0919fd3311efa6eb960aa86a0a09</v>
      </c>
      <c r="I578">
        <f t="shared" si="16"/>
        <v>4</v>
      </c>
      <c r="K578" t="str">
        <f t="shared" si="17"/>
        <v>('2dd9dfe159e243dba40c16fd01c21fa1','cbd5f1550f6642db8dffe5514611a4cd','f6ce0919fd3311efa6eb960aa86a0a09',4),</v>
      </c>
    </row>
    <row r="579" spans="1:11" hidden="1" x14ac:dyDescent="0.3">
      <c r="A579">
        <v>32</v>
      </c>
      <c r="B579" t="s">
        <v>82</v>
      </c>
      <c r="C579" t="s">
        <v>69</v>
      </c>
      <c r="D579">
        <v>0</v>
      </c>
      <c r="F579" t="str">
        <f>INDEX(Matches!$C$2:$C$135,MATCH(Table1!A579,Matches!$B$2:$B$135,0))</f>
        <v>2dd9dfe159e243dba40c16fd01c21fa1</v>
      </c>
      <c r="G579" t="str">
        <f>INDEX(Players!$A$2:$A$49,MATCH(Table1!B579,Players!$C$2:$C$49,0))</f>
        <v>cbd5f1550f6642db8dffe5514611a4cd</v>
      </c>
      <c r="H579" t="str">
        <f>INDEX(IDs!$B$6:$B$8,MATCH(Table1!C579,IDs!$A$6:$A$8,0))</f>
        <v>f6ce092dfd3311efa6eb960aa86a0a09</v>
      </c>
      <c r="I579">
        <f t="shared" ref="I579:I642" si="18">D579</f>
        <v>0</v>
      </c>
      <c r="K579" t="str">
        <f t="shared" si="17"/>
        <v>('2dd9dfe159e243dba40c16fd01c21fa1','cbd5f1550f6642db8dffe5514611a4cd','f6ce092dfd3311efa6eb960aa86a0a09',0),</v>
      </c>
    </row>
    <row r="580" spans="1:11" x14ac:dyDescent="0.3">
      <c r="A580">
        <v>32</v>
      </c>
      <c r="B580" t="s">
        <v>82</v>
      </c>
      <c r="C580" t="s">
        <v>118</v>
      </c>
      <c r="D580">
        <v>1</v>
      </c>
      <c r="F580" t="str">
        <f>INDEX(Matches!$C$2:$C$135,MATCH(Table1!A580,Matches!$B$2:$B$135,0))</f>
        <v>2dd9dfe159e243dba40c16fd01c21fa1</v>
      </c>
      <c r="G580" t="str">
        <f>INDEX(Players!$A$2:$A$49,MATCH(Table1!B580,Players!$C$2:$C$49,0))</f>
        <v>cbd5f1550f6642db8dffe5514611a4cd</v>
      </c>
      <c r="H580" t="str">
        <f>INDEX(IDs!$B$6:$B$8,MATCH(Table1!C580,IDs!$A$6:$A$8,0))</f>
        <v>f6ce08d0fd3311efa6eb960aa86a0a09</v>
      </c>
      <c r="I580">
        <f t="shared" si="18"/>
        <v>1</v>
      </c>
      <c r="K580" t="str">
        <f t="shared" si="17"/>
        <v>('2dd9dfe159e243dba40c16fd01c21fa1','cbd5f1550f6642db8dffe5514611a4cd','f6ce08d0fd3311efa6eb960aa86a0a09',1),</v>
      </c>
    </row>
    <row r="581" spans="1:11" hidden="1" x14ac:dyDescent="0.3">
      <c r="A581">
        <v>32</v>
      </c>
      <c r="B581" t="s">
        <v>86</v>
      </c>
      <c r="C581" t="s">
        <v>68</v>
      </c>
      <c r="D581">
        <v>0</v>
      </c>
      <c r="F581" t="str">
        <f>INDEX(Matches!$C$2:$C$135,MATCH(Table1!A581,Matches!$B$2:$B$135,0))</f>
        <v>2dd9dfe159e243dba40c16fd01c21fa1</v>
      </c>
      <c r="G581" t="str">
        <f>INDEX(Players!$A$2:$A$49,MATCH(Table1!B581,Players!$C$2:$C$49,0))</f>
        <v>6a5c031fea7e4bcf935e98999959be8c</v>
      </c>
      <c r="H581" t="str">
        <f>INDEX(IDs!$B$6:$B$8,MATCH(Table1!C581,IDs!$A$6:$A$8,0))</f>
        <v>f6ce0919fd3311efa6eb960aa86a0a09</v>
      </c>
      <c r="I581">
        <f t="shared" si="18"/>
        <v>0</v>
      </c>
      <c r="K581" t="str">
        <f t="shared" ref="K581:K644" si="19">"('"&amp;F581&amp;"','"&amp;G581&amp;"','"&amp;H581&amp;"',"&amp;I581&amp;"),"</f>
        <v>('2dd9dfe159e243dba40c16fd01c21fa1','6a5c031fea7e4bcf935e98999959be8c','f6ce0919fd3311efa6eb960aa86a0a09',0),</v>
      </c>
    </row>
    <row r="582" spans="1:11" hidden="1" x14ac:dyDescent="0.3">
      <c r="A582">
        <v>32</v>
      </c>
      <c r="B582" t="s">
        <v>86</v>
      </c>
      <c r="C582" t="s">
        <v>69</v>
      </c>
      <c r="D582">
        <v>0</v>
      </c>
      <c r="F582" t="str">
        <f>INDEX(Matches!$C$2:$C$135,MATCH(Table1!A582,Matches!$B$2:$B$135,0))</f>
        <v>2dd9dfe159e243dba40c16fd01c21fa1</v>
      </c>
      <c r="G582" t="str">
        <f>INDEX(Players!$A$2:$A$49,MATCH(Table1!B582,Players!$C$2:$C$49,0))</f>
        <v>6a5c031fea7e4bcf935e98999959be8c</v>
      </c>
      <c r="H582" t="str">
        <f>INDEX(IDs!$B$6:$B$8,MATCH(Table1!C582,IDs!$A$6:$A$8,0))</f>
        <v>f6ce092dfd3311efa6eb960aa86a0a09</v>
      </c>
      <c r="I582">
        <f t="shared" si="18"/>
        <v>0</v>
      </c>
      <c r="K582" t="str">
        <f t="shared" si="19"/>
        <v>('2dd9dfe159e243dba40c16fd01c21fa1','6a5c031fea7e4bcf935e98999959be8c','f6ce092dfd3311efa6eb960aa86a0a09',0),</v>
      </c>
    </row>
    <row r="583" spans="1:11" x14ac:dyDescent="0.3">
      <c r="A583">
        <v>32</v>
      </c>
      <c r="B583" t="s">
        <v>86</v>
      </c>
      <c r="C583" t="s">
        <v>118</v>
      </c>
      <c r="D583">
        <v>1</v>
      </c>
      <c r="F583" t="str">
        <f>INDEX(Matches!$C$2:$C$135,MATCH(Table1!A583,Matches!$B$2:$B$135,0))</f>
        <v>2dd9dfe159e243dba40c16fd01c21fa1</v>
      </c>
      <c r="G583" t="str">
        <f>INDEX(Players!$A$2:$A$49,MATCH(Table1!B583,Players!$C$2:$C$49,0))</f>
        <v>6a5c031fea7e4bcf935e98999959be8c</v>
      </c>
      <c r="H583" t="str">
        <f>INDEX(IDs!$B$6:$B$8,MATCH(Table1!C583,IDs!$A$6:$A$8,0))</f>
        <v>f6ce08d0fd3311efa6eb960aa86a0a09</v>
      </c>
      <c r="I583">
        <f t="shared" si="18"/>
        <v>1</v>
      </c>
      <c r="K583" t="str">
        <f t="shared" si="19"/>
        <v>('2dd9dfe159e243dba40c16fd01c21fa1','6a5c031fea7e4bcf935e98999959be8c','f6ce08d0fd3311efa6eb960aa86a0a09',1),</v>
      </c>
    </row>
    <row r="584" spans="1:11" hidden="1" x14ac:dyDescent="0.3">
      <c r="A584">
        <v>33</v>
      </c>
      <c r="B584" t="s">
        <v>70</v>
      </c>
      <c r="C584" t="s">
        <v>68</v>
      </c>
      <c r="D584">
        <v>0</v>
      </c>
      <c r="F584" t="str">
        <f>INDEX(Matches!$C$2:$C$135,MATCH(Table1!A584,Matches!$B$2:$B$135,0))</f>
        <v>472ab05a229348668c648eba9c9bb035</v>
      </c>
      <c r="G584" t="str">
        <f>INDEX(Players!$A$2:$A$49,MATCH(Table1!B584,Players!$C$2:$C$49,0))</f>
        <v>e6d5cb25e36b400f91e78b0b42d20293</v>
      </c>
      <c r="H584" t="str">
        <f>INDEX(IDs!$B$6:$B$8,MATCH(Table1!C584,IDs!$A$6:$A$8,0))</f>
        <v>f6ce0919fd3311efa6eb960aa86a0a09</v>
      </c>
      <c r="I584">
        <f t="shared" si="18"/>
        <v>0</v>
      </c>
      <c r="K584" t="str">
        <f t="shared" si="19"/>
        <v>('472ab05a229348668c648eba9c9bb035','e6d5cb25e36b400f91e78b0b42d20293','f6ce0919fd3311efa6eb960aa86a0a09',0),</v>
      </c>
    </row>
    <row r="585" spans="1:11" hidden="1" x14ac:dyDescent="0.3">
      <c r="A585">
        <v>33</v>
      </c>
      <c r="B585" t="s">
        <v>70</v>
      </c>
      <c r="C585" t="s">
        <v>69</v>
      </c>
      <c r="D585">
        <v>0</v>
      </c>
      <c r="F585" t="str">
        <f>INDEX(Matches!$C$2:$C$135,MATCH(Table1!A585,Matches!$B$2:$B$135,0))</f>
        <v>472ab05a229348668c648eba9c9bb035</v>
      </c>
      <c r="G585" t="str">
        <f>INDEX(Players!$A$2:$A$49,MATCH(Table1!B585,Players!$C$2:$C$49,0))</f>
        <v>e6d5cb25e36b400f91e78b0b42d20293</v>
      </c>
      <c r="H585" t="str">
        <f>INDEX(IDs!$B$6:$B$8,MATCH(Table1!C585,IDs!$A$6:$A$8,0))</f>
        <v>f6ce092dfd3311efa6eb960aa86a0a09</v>
      </c>
      <c r="I585">
        <f t="shared" si="18"/>
        <v>0</v>
      </c>
      <c r="K585" t="str">
        <f t="shared" si="19"/>
        <v>('472ab05a229348668c648eba9c9bb035','e6d5cb25e36b400f91e78b0b42d20293','f6ce092dfd3311efa6eb960aa86a0a09',0),</v>
      </c>
    </row>
    <row r="586" spans="1:11" x14ac:dyDescent="0.3">
      <c r="A586">
        <v>33</v>
      </c>
      <c r="B586" t="s">
        <v>70</v>
      </c>
      <c r="C586" t="s">
        <v>118</v>
      </c>
      <c r="D586">
        <v>1</v>
      </c>
      <c r="F586" t="str">
        <f>INDEX(Matches!$C$2:$C$135,MATCH(Table1!A586,Matches!$B$2:$B$135,0))</f>
        <v>472ab05a229348668c648eba9c9bb035</v>
      </c>
      <c r="G586" t="str">
        <f>INDEX(Players!$A$2:$A$49,MATCH(Table1!B586,Players!$C$2:$C$49,0))</f>
        <v>e6d5cb25e36b400f91e78b0b42d20293</v>
      </c>
      <c r="H586" t="str">
        <f>INDEX(IDs!$B$6:$B$8,MATCH(Table1!C586,IDs!$A$6:$A$8,0))</f>
        <v>f6ce08d0fd3311efa6eb960aa86a0a09</v>
      </c>
      <c r="I586">
        <f t="shared" si="18"/>
        <v>1</v>
      </c>
      <c r="K586" t="str">
        <f t="shared" si="19"/>
        <v>('472ab05a229348668c648eba9c9bb035','e6d5cb25e36b400f91e78b0b42d20293','f6ce08d0fd3311efa6eb960aa86a0a09',1),</v>
      </c>
    </row>
    <row r="587" spans="1:11" hidden="1" x14ac:dyDescent="0.3">
      <c r="A587">
        <v>33</v>
      </c>
      <c r="B587" t="s">
        <v>71</v>
      </c>
      <c r="C587" t="s">
        <v>68</v>
      </c>
      <c r="D587">
        <v>0</v>
      </c>
      <c r="F587" t="str">
        <f>INDEX(Matches!$C$2:$C$135,MATCH(Table1!A587,Matches!$B$2:$B$135,0))</f>
        <v>472ab05a229348668c648eba9c9bb035</v>
      </c>
      <c r="G587" t="str">
        <f>INDEX(Players!$A$2:$A$49,MATCH(Table1!B587,Players!$C$2:$C$49,0))</f>
        <v>49ee2bf374b94897889023fd18820eb3</v>
      </c>
      <c r="H587" t="str">
        <f>INDEX(IDs!$B$6:$B$8,MATCH(Table1!C587,IDs!$A$6:$A$8,0))</f>
        <v>f6ce0919fd3311efa6eb960aa86a0a09</v>
      </c>
      <c r="I587">
        <f t="shared" si="18"/>
        <v>0</v>
      </c>
      <c r="K587" t="str">
        <f t="shared" si="19"/>
        <v>('472ab05a229348668c648eba9c9bb035','49ee2bf374b94897889023fd18820eb3','f6ce0919fd3311efa6eb960aa86a0a09',0),</v>
      </c>
    </row>
    <row r="588" spans="1:11" hidden="1" x14ac:dyDescent="0.3">
      <c r="A588">
        <v>33</v>
      </c>
      <c r="B588" t="s">
        <v>71</v>
      </c>
      <c r="C588" t="s">
        <v>69</v>
      </c>
      <c r="D588">
        <v>0</v>
      </c>
      <c r="F588" t="str">
        <f>INDEX(Matches!$C$2:$C$135,MATCH(Table1!A588,Matches!$B$2:$B$135,0))</f>
        <v>472ab05a229348668c648eba9c9bb035</v>
      </c>
      <c r="G588" t="str">
        <f>INDEX(Players!$A$2:$A$49,MATCH(Table1!B588,Players!$C$2:$C$49,0))</f>
        <v>49ee2bf374b94897889023fd18820eb3</v>
      </c>
      <c r="H588" t="str">
        <f>INDEX(IDs!$B$6:$B$8,MATCH(Table1!C588,IDs!$A$6:$A$8,0))</f>
        <v>f6ce092dfd3311efa6eb960aa86a0a09</v>
      </c>
      <c r="I588">
        <f t="shared" si="18"/>
        <v>0</v>
      </c>
      <c r="K588" t="str">
        <f t="shared" si="19"/>
        <v>('472ab05a229348668c648eba9c9bb035','49ee2bf374b94897889023fd18820eb3','f6ce092dfd3311efa6eb960aa86a0a09',0),</v>
      </c>
    </row>
    <row r="589" spans="1:11" x14ac:dyDescent="0.3">
      <c r="A589">
        <v>33</v>
      </c>
      <c r="B589" t="s">
        <v>71</v>
      </c>
      <c r="C589" t="s">
        <v>118</v>
      </c>
      <c r="D589">
        <v>1</v>
      </c>
      <c r="F589" t="str">
        <f>INDEX(Matches!$C$2:$C$135,MATCH(Table1!A589,Matches!$B$2:$B$135,0))</f>
        <v>472ab05a229348668c648eba9c9bb035</v>
      </c>
      <c r="G589" t="str">
        <f>INDEX(Players!$A$2:$A$49,MATCH(Table1!B589,Players!$C$2:$C$49,0))</f>
        <v>49ee2bf374b94897889023fd18820eb3</v>
      </c>
      <c r="H589" t="str">
        <f>INDEX(IDs!$B$6:$B$8,MATCH(Table1!C589,IDs!$A$6:$A$8,0))</f>
        <v>f6ce08d0fd3311efa6eb960aa86a0a09</v>
      </c>
      <c r="I589">
        <f t="shared" si="18"/>
        <v>1</v>
      </c>
      <c r="K589" t="str">
        <f t="shared" si="19"/>
        <v>('472ab05a229348668c648eba9c9bb035','49ee2bf374b94897889023fd18820eb3','f6ce08d0fd3311efa6eb960aa86a0a09',1),</v>
      </c>
    </row>
    <row r="590" spans="1:11" hidden="1" x14ac:dyDescent="0.3">
      <c r="A590">
        <v>33</v>
      </c>
      <c r="B590" t="s">
        <v>72</v>
      </c>
      <c r="C590" t="s">
        <v>68</v>
      </c>
      <c r="D590">
        <v>0</v>
      </c>
      <c r="F590" t="str">
        <f>INDEX(Matches!$C$2:$C$135,MATCH(Table1!A590,Matches!$B$2:$B$135,0))</f>
        <v>472ab05a229348668c648eba9c9bb035</v>
      </c>
      <c r="G590" t="str">
        <f>INDEX(Players!$A$2:$A$49,MATCH(Table1!B590,Players!$C$2:$C$49,0))</f>
        <v>66b9c8251fad417bbd3ff93fcfa9ef61</v>
      </c>
      <c r="H590" t="str">
        <f>INDEX(IDs!$B$6:$B$8,MATCH(Table1!C590,IDs!$A$6:$A$8,0))</f>
        <v>f6ce0919fd3311efa6eb960aa86a0a09</v>
      </c>
      <c r="I590">
        <f t="shared" si="18"/>
        <v>0</v>
      </c>
      <c r="K590" t="str">
        <f t="shared" si="19"/>
        <v>('472ab05a229348668c648eba9c9bb035','66b9c8251fad417bbd3ff93fcfa9ef61','f6ce0919fd3311efa6eb960aa86a0a09',0),</v>
      </c>
    </row>
    <row r="591" spans="1:11" hidden="1" x14ac:dyDescent="0.3">
      <c r="A591">
        <v>33</v>
      </c>
      <c r="B591" t="s">
        <v>72</v>
      </c>
      <c r="C591" t="s">
        <v>69</v>
      </c>
      <c r="D591">
        <v>0</v>
      </c>
      <c r="F591" t="str">
        <f>INDEX(Matches!$C$2:$C$135,MATCH(Table1!A591,Matches!$B$2:$B$135,0))</f>
        <v>472ab05a229348668c648eba9c9bb035</v>
      </c>
      <c r="G591" t="str">
        <f>INDEX(Players!$A$2:$A$49,MATCH(Table1!B591,Players!$C$2:$C$49,0))</f>
        <v>66b9c8251fad417bbd3ff93fcfa9ef61</v>
      </c>
      <c r="H591" t="str">
        <f>INDEX(IDs!$B$6:$B$8,MATCH(Table1!C591,IDs!$A$6:$A$8,0))</f>
        <v>f6ce092dfd3311efa6eb960aa86a0a09</v>
      </c>
      <c r="I591">
        <f t="shared" si="18"/>
        <v>0</v>
      </c>
      <c r="K591" t="str">
        <f t="shared" si="19"/>
        <v>('472ab05a229348668c648eba9c9bb035','66b9c8251fad417bbd3ff93fcfa9ef61','f6ce092dfd3311efa6eb960aa86a0a09',0),</v>
      </c>
    </row>
    <row r="592" spans="1:11" x14ac:dyDescent="0.3">
      <c r="A592">
        <v>33</v>
      </c>
      <c r="B592" t="s">
        <v>72</v>
      </c>
      <c r="C592" t="s">
        <v>118</v>
      </c>
      <c r="D592">
        <v>1</v>
      </c>
      <c r="F592" t="str">
        <f>INDEX(Matches!$C$2:$C$135,MATCH(Table1!A592,Matches!$B$2:$B$135,0))</f>
        <v>472ab05a229348668c648eba9c9bb035</v>
      </c>
      <c r="G592" t="str">
        <f>INDEX(Players!$A$2:$A$49,MATCH(Table1!B592,Players!$C$2:$C$49,0))</f>
        <v>66b9c8251fad417bbd3ff93fcfa9ef61</v>
      </c>
      <c r="H592" t="str">
        <f>INDEX(IDs!$B$6:$B$8,MATCH(Table1!C592,IDs!$A$6:$A$8,0))</f>
        <v>f6ce08d0fd3311efa6eb960aa86a0a09</v>
      </c>
      <c r="I592">
        <f t="shared" si="18"/>
        <v>1</v>
      </c>
      <c r="K592" t="str">
        <f t="shared" si="19"/>
        <v>('472ab05a229348668c648eba9c9bb035','66b9c8251fad417bbd3ff93fcfa9ef61','f6ce08d0fd3311efa6eb960aa86a0a09',1),</v>
      </c>
    </row>
    <row r="593" spans="1:11" x14ac:dyDescent="0.3">
      <c r="A593">
        <v>33</v>
      </c>
      <c r="B593" t="s">
        <v>76</v>
      </c>
      <c r="C593" t="s">
        <v>68</v>
      </c>
      <c r="D593">
        <v>1</v>
      </c>
      <c r="F593" t="str">
        <f>INDEX(Matches!$C$2:$C$135,MATCH(Table1!A593,Matches!$B$2:$B$135,0))</f>
        <v>472ab05a229348668c648eba9c9bb035</v>
      </c>
      <c r="G593" t="str">
        <f>INDEX(Players!$A$2:$A$49,MATCH(Table1!B593,Players!$C$2:$C$49,0))</f>
        <v>480483c22bb8472dbee66af5bf246006</v>
      </c>
      <c r="H593" t="str">
        <f>INDEX(IDs!$B$6:$B$8,MATCH(Table1!C593,IDs!$A$6:$A$8,0))</f>
        <v>f6ce0919fd3311efa6eb960aa86a0a09</v>
      </c>
      <c r="I593">
        <f t="shared" si="18"/>
        <v>1</v>
      </c>
      <c r="K593" t="str">
        <f t="shared" si="19"/>
        <v>('472ab05a229348668c648eba9c9bb035','480483c22bb8472dbee66af5bf246006','f6ce0919fd3311efa6eb960aa86a0a09',1),</v>
      </c>
    </row>
    <row r="594" spans="1:11" hidden="1" x14ac:dyDescent="0.3">
      <c r="A594">
        <v>33</v>
      </c>
      <c r="B594" t="s">
        <v>76</v>
      </c>
      <c r="C594" t="s">
        <v>69</v>
      </c>
      <c r="D594">
        <v>0</v>
      </c>
      <c r="F594" t="str">
        <f>INDEX(Matches!$C$2:$C$135,MATCH(Table1!A594,Matches!$B$2:$B$135,0))</f>
        <v>472ab05a229348668c648eba9c9bb035</v>
      </c>
      <c r="G594" t="str">
        <f>INDEX(Players!$A$2:$A$49,MATCH(Table1!B594,Players!$C$2:$C$49,0))</f>
        <v>480483c22bb8472dbee66af5bf246006</v>
      </c>
      <c r="H594" t="str">
        <f>INDEX(IDs!$B$6:$B$8,MATCH(Table1!C594,IDs!$A$6:$A$8,0))</f>
        <v>f6ce092dfd3311efa6eb960aa86a0a09</v>
      </c>
      <c r="I594">
        <f t="shared" si="18"/>
        <v>0</v>
      </c>
      <c r="K594" t="str">
        <f t="shared" si="19"/>
        <v>('472ab05a229348668c648eba9c9bb035','480483c22bb8472dbee66af5bf246006','f6ce092dfd3311efa6eb960aa86a0a09',0),</v>
      </c>
    </row>
    <row r="595" spans="1:11" x14ac:dyDescent="0.3">
      <c r="A595">
        <v>33</v>
      </c>
      <c r="B595" t="s">
        <v>76</v>
      </c>
      <c r="C595" t="s">
        <v>118</v>
      </c>
      <c r="D595">
        <v>1</v>
      </c>
      <c r="F595" t="str">
        <f>INDEX(Matches!$C$2:$C$135,MATCH(Table1!A595,Matches!$B$2:$B$135,0))</f>
        <v>472ab05a229348668c648eba9c9bb035</v>
      </c>
      <c r="G595" t="str">
        <f>INDEX(Players!$A$2:$A$49,MATCH(Table1!B595,Players!$C$2:$C$49,0))</f>
        <v>480483c22bb8472dbee66af5bf246006</v>
      </c>
      <c r="H595" t="str">
        <f>INDEX(IDs!$B$6:$B$8,MATCH(Table1!C595,IDs!$A$6:$A$8,0))</f>
        <v>f6ce08d0fd3311efa6eb960aa86a0a09</v>
      </c>
      <c r="I595">
        <f t="shared" si="18"/>
        <v>1</v>
      </c>
      <c r="K595" t="str">
        <f t="shared" si="19"/>
        <v>('472ab05a229348668c648eba9c9bb035','480483c22bb8472dbee66af5bf246006','f6ce08d0fd3311efa6eb960aa86a0a09',1),</v>
      </c>
    </row>
    <row r="596" spans="1:11" hidden="1" x14ac:dyDescent="0.3">
      <c r="A596">
        <v>33</v>
      </c>
      <c r="B596" t="s">
        <v>81</v>
      </c>
      <c r="C596" t="s">
        <v>68</v>
      </c>
      <c r="D596">
        <v>0</v>
      </c>
      <c r="F596" t="str">
        <f>INDEX(Matches!$C$2:$C$135,MATCH(Table1!A596,Matches!$B$2:$B$135,0))</f>
        <v>472ab05a229348668c648eba9c9bb035</v>
      </c>
      <c r="G596" t="str">
        <f>INDEX(Players!$A$2:$A$49,MATCH(Table1!B596,Players!$C$2:$C$49,0))</f>
        <v>e1621a5c21f244968ccfd5485706bbc9</v>
      </c>
      <c r="H596" t="str">
        <f>INDEX(IDs!$B$6:$B$8,MATCH(Table1!C596,IDs!$A$6:$A$8,0))</f>
        <v>f6ce0919fd3311efa6eb960aa86a0a09</v>
      </c>
      <c r="I596">
        <f t="shared" si="18"/>
        <v>0</v>
      </c>
      <c r="K596" t="str">
        <f t="shared" si="19"/>
        <v>('472ab05a229348668c648eba9c9bb035','e1621a5c21f244968ccfd5485706bbc9','f6ce0919fd3311efa6eb960aa86a0a09',0),</v>
      </c>
    </row>
    <row r="597" spans="1:11" hidden="1" x14ac:dyDescent="0.3">
      <c r="A597">
        <v>33</v>
      </c>
      <c r="B597" t="s">
        <v>81</v>
      </c>
      <c r="C597" t="s">
        <v>69</v>
      </c>
      <c r="D597">
        <v>0</v>
      </c>
      <c r="F597" t="str">
        <f>INDEX(Matches!$C$2:$C$135,MATCH(Table1!A597,Matches!$B$2:$B$135,0))</f>
        <v>472ab05a229348668c648eba9c9bb035</v>
      </c>
      <c r="G597" t="str">
        <f>INDEX(Players!$A$2:$A$49,MATCH(Table1!B597,Players!$C$2:$C$49,0))</f>
        <v>e1621a5c21f244968ccfd5485706bbc9</v>
      </c>
      <c r="H597" t="str">
        <f>INDEX(IDs!$B$6:$B$8,MATCH(Table1!C597,IDs!$A$6:$A$8,0))</f>
        <v>f6ce092dfd3311efa6eb960aa86a0a09</v>
      </c>
      <c r="I597">
        <f t="shared" si="18"/>
        <v>0</v>
      </c>
      <c r="K597" t="str">
        <f t="shared" si="19"/>
        <v>('472ab05a229348668c648eba9c9bb035','e1621a5c21f244968ccfd5485706bbc9','f6ce092dfd3311efa6eb960aa86a0a09',0),</v>
      </c>
    </row>
    <row r="598" spans="1:11" x14ac:dyDescent="0.3">
      <c r="A598">
        <v>33</v>
      </c>
      <c r="B598" t="s">
        <v>81</v>
      </c>
      <c r="C598" t="s">
        <v>118</v>
      </c>
      <c r="D598">
        <v>1</v>
      </c>
      <c r="F598" t="str">
        <f>INDEX(Matches!$C$2:$C$135,MATCH(Table1!A598,Matches!$B$2:$B$135,0))</f>
        <v>472ab05a229348668c648eba9c9bb035</v>
      </c>
      <c r="G598" t="str">
        <f>INDEX(Players!$A$2:$A$49,MATCH(Table1!B598,Players!$C$2:$C$49,0))</f>
        <v>e1621a5c21f244968ccfd5485706bbc9</v>
      </c>
      <c r="H598" t="str">
        <f>INDEX(IDs!$B$6:$B$8,MATCH(Table1!C598,IDs!$A$6:$A$8,0))</f>
        <v>f6ce08d0fd3311efa6eb960aa86a0a09</v>
      </c>
      <c r="I598">
        <f t="shared" si="18"/>
        <v>1</v>
      </c>
      <c r="K598" t="str">
        <f t="shared" si="19"/>
        <v>('472ab05a229348668c648eba9c9bb035','e1621a5c21f244968ccfd5485706bbc9','f6ce08d0fd3311efa6eb960aa86a0a09',1),</v>
      </c>
    </row>
    <row r="599" spans="1:11" hidden="1" x14ac:dyDescent="0.3">
      <c r="A599">
        <v>33</v>
      </c>
      <c r="B599" t="s">
        <v>83</v>
      </c>
      <c r="C599" t="s">
        <v>68</v>
      </c>
      <c r="D599">
        <v>0</v>
      </c>
      <c r="F599" t="str">
        <f>INDEX(Matches!$C$2:$C$135,MATCH(Table1!A599,Matches!$B$2:$B$135,0))</f>
        <v>472ab05a229348668c648eba9c9bb035</v>
      </c>
      <c r="G599" t="str">
        <f>INDEX(Players!$A$2:$A$49,MATCH(Table1!B599,Players!$C$2:$C$49,0))</f>
        <v>fb2bc05a7a68411aab262e7be2f99da0</v>
      </c>
      <c r="H599" t="str">
        <f>INDEX(IDs!$B$6:$B$8,MATCH(Table1!C599,IDs!$A$6:$A$8,0))</f>
        <v>f6ce0919fd3311efa6eb960aa86a0a09</v>
      </c>
      <c r="I599">
        <f t="shared" si="18"/>
        <v>0</v>
      </c>
      <c r="K599" t="str">
        <f t="shared" si="19"/>
        <v>('472ab05a229348668c648eba9c9bb035','fb2bc05a7a68411aab262e7be2f99da0','f6ce0919fd3311efa6eb960aa86a0a09',0),</v>
      </c>
    </row>
    <row r="600" spans="1:11" hidden="1" x14ac:dyDescent="0.3">
      <c r="A600">
        <v>33</v>
      </c>
      <c r="B600" t="s">
        <v>83</v>
      </c>
      <c r="C600" t="s">
        <v>69</v>
      </c>
      <c r="D600">
        <v>0</v>
      </c>
      <c r="F600" t="str">
        <f>INDEX(Matches!$C$2:$C$135,MATCH(Table1!A600,Matches!$B$2:$B$135,0))</f>
        <v>472ab05a229348668c648eba9c9bb035</v>
      </c>
      <c r="G600" t="str">
        <f>INDEX(Players!$A$2:$A$49,MATCH(Table1!B600,Players!$C$2:$C$49,0))</f>
        <v>fb2bc05a7a68411aab262e7be2f99da0</v>
      </c>
      <c r="H600" t="str">
        <f>INDEX(IDs!$B$6:$B$8,MATCH(Table1!C600,IDs!$A$6:$A$8,0))</f>
        <v>f6ce092dfd3311efa6eb960aa86a0a09</v>
      </c>
      <c r="I600">
        <f t="shared" si="18"/>
        <v>0</v>
      </c>
      <c r="K600" t="str">
        <f t="shared" si="19"/>
        <v>('472ab05a229348668c648eba9c9bb035','fb2bc05a7a68411aab262e7be2f99da0','f6ce092dfd3311efa6eb960aa86a0a09',0),</v>
      </c>
    </row>
    <row r="601" spans="1:11" x14ac:dyDescent="0.3">
      <c r="A601">
        <v>33</v>
      </c>
      <c r="B601" t="s">
        <v>83</v>
      </c>
      <c r="C601" t="s">
        <v>118</v>
      </c>
      <c r="D601">
        <v>1</v>
      </c>
      <c r="F601" t="str">
        <f>INDEX(Matches!$C$2:$C$135,MATCH(Table1!A601,Matches!$B$2:$B$135,0))</f>
        <v>472ab05a229348668c648eba9c9bb035</v>
      </c>
      <c r="G601" t="str">
        <f>INDEX(Players!$A$2:$A$49,MATCH(Table1!B601,Players!$C$2:$C$49,0))</f>
        <v>fb2bc05a7a68411aab262e7be2f99da0</v>
      </c>
      <c r="H601" t="str">
        <f>INDEX(IDs!$B$6:$B$8,MATCH(Table1!C601,IDs!$A$6:$A$8,0))</f>
        <v>f6ce08d0fd3311efa6eb960aa86a0a09</v>
      </c>
      <c r="I601">
        <f t="shared" si="18"/>
        <v>1</v>
      </c>
      <c r="K601" t="str">
        <f t="shared" si="19"/>
        <v>('472ab05a229348668c648eba9c9bb035','fb2bc05a7a68411aab262e7be2f99da0','f6ce08d0fd3311efa6eb960aa86a0a09',1),</v>
      </c>
    </row>
    <row r="602" spans="1:11" x14ac:dyDescent="0.3">
      <c r="A602">
        <v>33</v>
      </c>
      <c r="B602" t="s">
        <v>86</v>
      </c>
      <c r="C602" t="s">
        <v>68</v>
      </c>
      <c r="D602">
        <v>1</v>
      </c>
      <c r="F602" t="str">
        <f>INDEX(Matches!$C$2:$C$135,MATCH(Table1!A602,Matches!$B$2:$B$135,0))</f>
        <v>472ab05a229348668c648eba9c9bb035</v>
      </c>
      <c r="G602" t="str">
        <f>INDEX(Players!$A$2:$A$49,MATCH(Table1!B602,Players!$C$2:$C$49,0))</f>
        <v>6a5c031fea7e4bcf935e98999959be8c</v>
      </c>
      <c r="H602" t="str">
        <f>INDEX(IDs!$B$6:$B$8,MATCH(Table1!C602,IDs!$A$6:$A$8,0))</f>
        <v>f6ce0919fd3311efa6eb960aa86a0a09</v>
      </c>
      <c r="I602">
        <f t="shared" si="18"/>
        <v>1</v>
      </c>
      <c r="K602" t="str">
        <f t="shared" si="19"/>
        <v>('472ab05a229348668c648eba9c9bb035','6a5c031fea7e4bcf935e98999959be8c','f6ce0919fd3311efa6eb960aa86a0a09',1),</v>
      </c>
    </row>
    <row r="603" spans="1:11" x14ac:dyDescent="0.3">
      <c r="A603">
        <v>33</v>
      </c>
      <c r="B603" t="s">
        <v>86</v>
      </c>
      <c r="C603" t="s">
        <v>69</v>
      </c>
      <c r="D603">
        <v>1</v>
      </c>
      <c r="F603" t="str">
        <f>INDEX(Matches!$C$2:$C$135,MATCH(Table1!A603,Matches!$B$2:$B$135,0))</f>
        <v>472ab05a229348668c648eba9c9bb035</v>
      </c>
      <c r="G603" t="str">
        <f>INDEX(Players!$A$2:$A$49,MATCH(Table1!B603,Players!$C$2:$C$49,0))</f>
        <v>6a5c031fea7e4bcf935e98999959be8c</v>
      </c>
      <c r="H603" t="str">
        <f>INDEX(IDs!$B$6:$B$8,MATCH(Table1!C603,IDs!$A$6:$A$8,0))</f>
        <v>f6ce092dfd3311efa6eb960aa86a0a09</v>
      </c>
      <c r="I603">
        <f t="shared" si="18"/>
        <v>1</v>
      </c>
      <c r="K603" t="str">
        <f t="shared" si="19"/>
        <v>('472ab05a229348668c648eba9c9bb035','6a5c031fea7e4bcf935e98999959be8c','f6ce092dfd3311efa6eb960aa86a0a09',1),</v>
      </c>
    </row>
    <row r="604" spans="1:11" x14ac:dyDescent="0.3">
      <c r="A604">
        <v>33</v>
      </c>
      <c r="B604" t="s">
        <v>86</v>
      </c>
      <c r="C604" t="s">
        <v>118</v>
      </c>
      <c r="D604">
        <v>1</v>
      </c>
      <c r="F604" t="str">
        <f>INDEX(Matches!$C$2:$C$135,MATCH(Table1!A604,Matches!$B$2:$B$135,0))</f>
        <v>472ab05a229348668c648eba9c9bb035</v>
      </c>
      <c r="G604" t="str">
        <f>INDEX(Players!$A$2:$A$49,MATCH(Table1!B604,Players!$C$2:$C$49,0))</f>
        <v>6a5c031fea7e4bcf935e98999959be8c</v>
      </c>
      <c r="H604" t="str">
        <f>INDEX(IDs!$B$6:$B$8,MATCH(Table1!C604,IDs!$A$6:$A$8,0))</f>
        <v>f6ce08d0fd3311efa6eb960aa86a0a09</v>
      </c>
      <c r="I604">
        <f t="shared" si="18"/>
        <v>1</v>
      </c>
      <c r="K604" t="str">
        <f t="shared" si="19"/>
        <v>('472ab05a229348668c648eba9c9bb035','6a5c031fea7e4bcf935e98999959be8c','f6ce08d0fd3311efa6eb960aa86a0a09',1),</v>
      </c>
    </row>
    <row r="605" spans="1:11" hidden="1" x14ac:dyDescent="0.3">
      <c r="A605">
        <v>34</v>
      </c>
      <c r="B605" t="s">
        <v>70</v>
      </c>
      <c r="C605" t="s">
        <v>68</v>
      </c>
      <c r="D605">
        <v>0</v>
      </c>
      <c r="F605" t="str">
        <f>INDEX(Matches!$C$2:$C$135,MATCH(Table1!A605,Matches!$B$2:$B$135,0))</f>
        <v>9854cf3d86da46d5810582e48de99cd4</v>
      </c>
      <c r="G605" t="str">
        <f>INDEX(Players!$A$2:$A$49,MATCH(Table1!B605,Players!$C$2:$C$49,0))</f>
        <v>e6d5cb25e36b400f91e78b0b42d20293</v>
      </c>
      <c r="H605" t="str">
        <f>INDEX(IDs!$B$6:$B$8,MATCH(Table1!C605,IDs!$A$6:$A$8,0))</f>
        <v>f6ce0919fd3311efa6eb960aa86a0a09</v>
      </c>
      <c r="I605">
        <f t="shared" si="18"/>
        <v>0</v>
      </c>
      <c r="K605" t="str">
        <f t="shared" si="19"/>
        <v>('9854cf3d86da46d5810582e48de99cd4','e6d5cb25e36b400f91e78b0b42d20293','f6ce0919fd3311efa6eb960aa86a0a09',0),</v>
      </c>
    </row>
    <row r="606" spans="1:11" hidden="1" x14ac:dyDescent="0.3">
      <c r="A606">
        <v>34</v>
      </c>
      <c r="B606" t="s">
        <v>70</v>
      </c>
      <c r="C606" t="s">
        <v>69</v>
      </c>
      <c r="D606">
        <v>0</v>
      </c>
      <c r="F606" t="str">
        <f>INDEX(Matches!$C$2:$C$135,MATCH(Table1!A606,Matches!$B$2:$B$135,0))</f>
        <v>9854cf3d86da46d5810582e48de99cd4</v>
      </c>
      <c r="G606" t="str">
        <f>INDEX(Players!$A$2:$A$49,MATCH(Table1!B606,Players!$C$2:$C$49,0))</f>
        <v>e6d5cb25e36b400f91e78b0b42d20293</v>
      </c>
      <c r="H606" t="str">
        <f>INDEX(IDs!$B$6:$B$8,MATCH(Table1!C606,IDs!$A$6:$A$8,0))</f>
        <v>f6ce092dfd3311efa6eb960aa86a0a09</v>
      </c>
      <c r="I606">
        <f t="shared" si="18"/>
        <v>0</v>
      </c>
      <c r="K606" t="str">
        <f t="shared" si="19"/>
        <v>('9854cf3d86da46d5810582e48de99cd4','e6d5cb25e36b400f91e78b0b42d20293','f6ce092dfd3311efa6eb960aa86a0a09',0),</v>
      </c>
    </row>
    <row r="607" spans="1:11" x14ac:dyDescent="0.3">
      <c r="A607">
        <v>34</v>
      </c>
      <c r="B607" t="s">
        <v>70</v>
      </c>
      <c r="C607" t="s">
        <v>118</v>
      </c>
      <c r="D607">
        <v>1</v>
      </c>
      <c r="F607" t="str">
        <f>INDEX(Matches!$C$2:$C$135,MATCH(Table1!A607,Matches!$B$2:$B$135,0))</f>
        <v>9854cf3d86da46d5810582e48de99cd4</v>
      </c>
      <c r="G607" t="str">
        <f>INDEX(Players!$A$2:$A$49,MATCH(Table1!B607,Players!$C$2:$C$49,0))</f>
        <v>e6d5cb25e36b400f91e78b0b42d20293</v>
      </c>
      <c r="H607" t="str">
        <f>INDEX(IDs!$B$6:$B$8,MATCH(Table1!C607,IDs!$A$6:$A$8,0))</f>
        <v>f6ce08d0fd3311efa6eb960aa86a0a09</v>
      </c>
      <c r="I607">
        <f t="shared" si="18"/>
        <v>1</v>
      </c>
      <c r="K607" t="str">
        <f t="shared" si="19"/>
        <v>('9854cf3d86da46d5810582e48de99cd4','e6d5cb25e36b400f91e78b0b42d20293','f6ce08d0fd3311efa6eb960aa86a0a09',1),</v>
      </c>
    </row>
    <row r="608" spans="1:11" x14ac:dyDescent="0.3">
      <c r="A608">
        <v>34</v>
      </c>
      <c r="B608" t="s">
        <v>72</v>
      </c>
      <c r="C608" t="s">
        <v>68</v>
      </c>
      <c r="D608">
        <v>1</v>
      </c>
      <c r="F608" t="str">
        <f>INDEX(Matches!$C$2:$C$135,MATCH(Table1!A608,Matches!$B$2:$B$135,0))</f>
        <v>9854cf3d86da46d5810582e48de99cd4</v>
      </c>
      <c r="G608" t="str">
        <f>INDEX(Players!$A$2:$A$49,MATCH(Table1!B608,Players!$C$2:$C$49,0))</f>
        <v>66b9c8251fad417bbd3ff93fcfa9ef61</v>
      </c>
      <c r="H608" t="str">
        <f>INDEX(IDs!$B$6:$B$8,MATCH(Table1!C608,IDs!$A$6:$A$8,0))</f>
        <v>f6ce0919fd3311efa6eb960aa86a0a09</v>
      </c>
      <c r="I608">
        <f t="shared" si="18"/>
        <v>1</v>
      </c>
      <c r="K608" t="str">
        <f t="shared" si="19"/>
        <v>('9854cf3d86da46d5810582e48de99cd4','66b9c8251fad417bbd3ff93fcfa9ef61','f6ce0919fd3311efa6eb960aa86a0a09',1),</v>
      </c>
    </row>
    <row r="609" spans="1:11" hidden="1" x14ac:dyDescent="0.3">
      <c r="A609">
        <v>34</v>
      </c>
      <c r="B609" t="s">
        <v>72</v>
      </c>
      <c r="C609" t="s">
        <v>69</v>
      </c>
      <c r="D609">
        <v>0</v>
      </c>
      <c r="F609" t="str">
        <f>INDEX(Matches!$C$2:$C$135,MATCH(Table1!A609,Matches!$B$2:$B$135,0))</f>
        <v>9854cf3d86da46d5810582e48de99cd4</v>
      </c>
      <c r="G609" t="str">
        <f>INDEX(Players!$A$2:$A$49,MATCH(Table1!B609,Players!$C$2:$C$49,0))</f>
        <v>66b9c8251fad417bbd3ff93fcfa9ef61</v>
      </c>
      <c r="H609" t="str">
        <f>INDEX(IDs!$B$6:$B$8,MATCH(Table1!C609,IDs!$A$6:$A$8,0))</f>
        <v>f6ce092dfd3311efa6eb960aa86a0a09</v>
      </c>
      <c r="I609">
        <f t="shared" si="18"/>
        <v>0</v>
      </c>
      <c r="K609" t="str">
        <f t="shared" si="19"/>
        <v>('9854cf3d86da46d5810582e48de99cd4','66b9c8251fad417bbd3ff93fcfa9ef61','f6ce092dfd3311efa6eb960aa86a0a09',0),</v>
      </c>
    </row>
    <row r="610" spans="1:11" x14ac:dyDescent="0.3">
      <c r="A610">
        <v>34</v>
      </c>
      <c r="B610" t="s">
        <v>72</v>
      </c>
      <c r="C610" t="s">
        <v>118</v>
      </c>
      <c r="D610">
        <v>1</v>
      </c>
      <c r="F610" t="str">
        <f>INDEX(Matches!$C$2:$C$135,MATCH(Table1!A610,Matches!$B$2:$B$135,0))</f>
        <v>9854cf3d86da46d5810582e48de99cd4</v>
      </c>
      <c r="G610" t="str">
        <f>INDEX(Players!$A$2:$A$49,MATCH(Table1!B610,Players!$C$2:$C$49,0))</f>
        <v>66b9c8251fad417bbd3ff93fcfa9ef61</v>
      </c>
      <c r="H610" t="str">
        <f>INDEX(IDs!$B$6:$B$8,MATCH(Table1!C610,IDs!$A$6:$A$8,0))</f>
        <v>f6ce08d0fd3311efa6eb960aa86a0a09</v>
      </c>
      <c r="I610">
        <f t="shared" si="18"/>
        <v>1</v>
      </c>
      <c r="K610" t="str">
        <f t="shared" si="19"/>
        <v>('9854cf3d86da46d5810582e48de99cd4','66b9c8251fad417bbd3ff93fcfa9ef61','f6ce08d0fd3311efa6eb960aa86a0a09',1),</v>
      </c>
    </row>
    <row r="611" spans="1:11" x14ac:dyDescent="0.3">
      <c r="A611">
        <v>34</v>
      </c>
      <c r="B611" t="s">
        <v>82</v>
      </c>
      <c r="C611" t="s">
        <v>68</v>
      </c>
      <c r="D611">
        <v>3</v>
      </c>
      <c r="F611" t="str">
        <f>INDEX(Matches!$C$2:$C$135,MATCH(Table1!A611,Matches!$B$2:$B$135,0))</f>
        <v>9854cf3d86da46d5810582e48de99cd4</v>
      </c>
      <c r="G611" t="str">
        <f>INDEX(Players!$A$2:$A$49,MATCH(Table1!B611,Players!$C$2:$C$49,0))</f>
        <v>cbd5f1550f6642db8dffe5514611a4cd</v>
      </c>
      <c r="H611" t="str">
        <f>INDEX(IDs!$B$6:$B$8,MATCH(Table1!C611,IDs!$A$6:$A$8,0))</f>
        <v>f6ce0919fd3311efa6eb960aa86a0a09</v>
      </c>
      <c r="I611">
        <f t="shared" si="18"/>
        <v>3</v>
      </c>
      <c r="K611" t="str">
        <f t="shared" si="19"/>
        <v>('9854cf3d86da46d5810582e48de99cd4','cbd5f1550f6642db8dffe5514611a4cd','f6ce0919fd3311efa6eb960aa86a0a09',3),</v>
      </c>
    </row>
    <row r="612" spans="1:11" x14ac:dyDescent="0.3">
      <c r="A612">
        <v>34</v>
      </c>
      <c r="B612" t="s">
        <v>82</v>
      </c>
      <c r="C612" t="s">
        <v>69</v>
      </c>
      <c r="D612">
        <v>1</v>
      </c>
      <c r="F612" t="str">
        <f>INDEX(Matches!$C$2:$C$135,MATCH(Table1!A612,Matches!$B$2:$B$135,0))</f>
        <v>9854cf3d86da46d5810582e48de99cd4</v>
      </c>
      <c r="G612" t="str">
        <f>INDEX(Players!$A$2:$A$49,MATCH(Table1!B612,Players!$C$2:$C$49,0))</f>
        <v>cbd5f1550f6642db8dffe5514611a4cd</v>
      </c>
      <c r="H612" t="str">
        <f>INDEX(IDs!$B$6:$B$8,MATCH(Table1!C612,IDs!$A$6:$A$8,0))</f>
        <v>f6ce092dfd3311efa6eb960aa86a0a09</v>
      </c>
      <c r="I612">
        <f t="shared" si="18"/>
        <v>1</v>
      </c>
      <c r="K612" t="str">
        <f t="shared" si="19"/>
        <v>('9854cf3d86da46d5810582e48de99cd4','cbd5f1550f6642db8dffe5514611a4cd','f6ce092dfd3311efa6eb960aa86a0a09',1),</v>
      </c>
    </row>
    <row r="613" spans="1:11" x14ac:dyDescent="0.3">
      <c r="A613">
        <v>34</v>
      </c>
      <c r="B613" t="s">
        <v>82</v>
      </c>
      <c r="C613" t="s">
        <v>118</v>
      </c>
      <c r="D613">
        <v>1</v>
      </c>
      <c r="F613" t="str">
        <f>INDEX(Matches!$C$2:$C$135,MATCH(Table1!A613,Matches!$B$2:$B$135,0))</f>
        <v>9854cf3d86da46d5810582e48de99cd4</v>
      </c>
      <c r="G613" t="str">
        <f>INDEX(Players!$A$2:$A$49,MATCH(Table1!B613,Players!$C$2:$C$49,0))</f>
        <v>cbd5f1550f6642db8dffe5514611a4cd</v>
      </c>
      <c r="H613" t="str">
        <f>INDEX(IDs!$B$6:$B$8,MATCH(Table1!C613,IDs!$A$6:$A$8,0))</f>
        <v>f6ce08d0fd3311efa6eb960aa86a0a09</v>
      </c>
      <c r="I613">
        <f t="shared" si="18"/>
        <v>1</v>
      </c>
      <c r="K613" t="str">
        <f t="shared" si="19"/>
        <v>('9854cf3d86da46d5810582e48de99cd4','cbd5f1550f6642db8dffe5514611a4cd','f6ce08d0fd3311efa6eb960aa86a0a09',1),</v>
      </c>
    </row>
    <row r="614" spans="1:11" x14ac:dyDescent="0.3">
      <c r="A614">
        <v>34</v>
      </c>
      <c r="B614" t="s">
        <v>83</v>
      </c>
      <c r="C614" t="s">
        <v>68</v>
      </c>
      <c r="D614">
        <v>2</v>
      </c>
      <c r="F614" t="str">
        <f>INDEX(Matches!$C$2:$C$135,MATCH(Table1!A614,Matches!$B$2:$B$135,0))</f>
        <v>9854cf3d86da46d5810582e48de99cd4</v>
      </c>
      <c r="G614" t="str">
        <f>INDEX(Players!$A$2:$A$49,MATCH(Table1!B614,Players!$C$2:$C$49,0))</f>
        <v>fb2bc05a7a68411aab262e7be2f99da0</v>
      </c>
      <c r="H614" t="str">
        <f>INDEX(IDs!$B$6:$B$8,MATCH(Table1!C614,IDs!$A$6:$A$8,0))</f>
        <v>f6ce0919fd3311efa6eb960aa86a0a09</v>
      </c>
      <c r="I614">
        <f t="shared" si="18"/>
        <v>2</v>
      </c>
      <c r="K614" t="str">
        <f t="shared" si="19"/>
        <v>('9854cf3d86da46d5810582e48de99cd4','fb2bc05a7a68411aab262e7be2f99da0','f6ce0919fd3311efa6eb960aa86a0a09',2),</v>
      </c>
    </row>
    <row r="615" spans="1:11" hidden="1" x14ac:dyDescent="0.3">
      <c r="A615">
        <v>34</v>
      </c>
      <c r="B615" t="s">
        <v>83</v>
      </c>
      <c r="C615" t="s">
        <v>69</v>
      </c>
      <c r="D615">
        <v>0</v>
      </c>
      <c r="F615" t="str">
        <f>INDEX(Matches!$C$2:$C$135,MATCH(Table1!A615,Matches!$B$2:$B$135,0))</f>
        <v>9854cf3d86da46d5810582e48de99cd4</v>
      </c>
      <c r="G615" t="str">
        <f>INDEX(Players!$A$2:$A$49,MATCH(Table1!B615,Players!$C$2:$C$49,0))</f>
        <v>fb2bc05a7a68411aab262e7be2f99da0</v>
      </c>
      <c r="H615" t="str">
        <f>INDEX(IDs!$B$6:$B$8,MATCH(Table1!C615,IDs!$A$6:$A$8,0))</f>
        <v>f6ce092dfd3311efa6eb960aa86a0a09</v>
      </c>
      <c r="I615">
        <f t="shared" si="18"/>
        <v>0</v>
      </c>
      <c r="K615" t="str">
        <f t="shared" si="19"/>
        <v>('9854cf3d86da46d5810582e48de99cd4','fb2bc05a7a68411aab262e7be2f99da0','f6ce092dfd3311efa6eb960aa86a0a09',0),</v>
      </c>
    </row>
    <row r="616" spans="1:11" x14ac:dyDescent="0.3">
      <c r="A616">
        <v>34</v>
      </c>
      <c r="B616" t="s">
        <v>83</v>
      </c>
      <c r="C616" t="s">
        <v>118</v>
      </c>
      <c r="D616">
        <v>1</v>
      </c>
      <c r="F616" t="str">
        <f>INDEX(Matches!$C$2:$C$135,MATCH(Table1!A616,Matches!$B$2:$B$135,0))</f>
        <v>9854cf3d86da46d5810582e48de99cd4</v>
      </c>
      <c r="G616" t="str">
        <f>INDEX(Players!$A$2:$A$49,MATCH(Table1!B616,Players!$C$2:$C$49,0))</f>
        <v>fb2bc05a7a68411aab262e7be2f99da0</v>
      </c>
      <c r="H616" t="str">
        <f>INDEX(IDs!$B$6:$B$8,MATCH(Table1!C616,IDs!$A$6:$A$8,0))</f>
        <v>f6ce08d0fd3311efa6eb960aa86a0a09</v>
      </c>
      <c r="I616">
        <f t="shared" si="18"/>
        <v>1</v>
      </c>
      <c r="K616" t="str">
        <f t="shared" si="19"/>
        <v>('9854cf3d86da46d5810582e48de99cd4','fb2bc05a7a68411aab262e7be2f99da0','f6ce08d0fd3311efa6eb960aa86a0a09',1),</v>
      </c>
    </row>
    <row r="617" spans="1:11" x14ac:dyDescent="0.3">
      <c r="A617">
        <v>34</v>
      </c>
      <c r="B617" t="s">
        <v>86</v>
      </c>
      <c r="C617" t="s">
        <v>68</v>
      </c>
      <c r="D617">
        <v>1</v>
      </c>
      <c r="F617" t="str">
        <f>INDEX(Matches!$C$2:$C$135,MATCH(Table1!A617,Matches!$B$2:$B$135,0))</f>
        <v>9854cf3d86da46d5810582e48de99cd4</v>
      </c>
      <c r="G617" t="str">
        <f>INDEX(Players!$A$2:$A$49,MATCH(Table1!B617,Players!$C$2:$C$49,0))</f>
        <v>6a5c031fea7e4bcf935e98999959be8c</v>
      </c>
      <c r="H617" t="str">
        <f>INDEX(IDs!$B$6:$B$8,MATCH(Table1!C617,IDs!$A$6:$A$8,0))</f>
        <v>f6ce0919fd3311efa6eb960aa86a0a09</v>
      </c>
      <c r="I617">
        <f t="shared" si="18"/>
        <v>1</v>
      </c>
      <c r="K617" t="str">
        <f t="shared" si="19"/>
        <v>('9854cf3d86da46d5810582e48de99cd4','6a5c031fea7e4bcf935e98999959be8c','f6ce0919fd3311efa6eb960aa86a0a09',1),</v>
      </c>
    </row>
    <row r="618" spans="1:11" hidden="1" x14ac:dyDescent="0.3">
      <c r="A618">
        <v>34</v>
      </c>
      <c r="B618" t="s">
        <v>86</v>
      </c>
      <c r="C618" t="s">
        <v>69</v>
      </c>
      <c r="D618">
        <v>0</v>
      </c>
      <c r="F618" t="str">
        <f>INDEX(Matches!$C$2:$C$135,MATCH(Table1!A618,Matches!$B$2:$B$135,0))</f>
        <v>9854cf3d86da46d5810582e48de99cd4</v>
      </c>
      <c r="G618" t="str">
        <f>INDEX(Players!$A$2:$A$49,MATCH(Table1!B618,Players!$C$2:$C$49,0))</f>
        <v>6a5c031fea7e4bcf935e98999959be8c</v>
      </c>
      <c r="H618" t="str">
        <f>INDEX(IDs!$B$6:$B$8,MATCH(Table1!C618,IDs!$A$6:$A$8,0))</f>
        <v>f6ce092dfd3311efa6eb960aa86a0a09</v>
      </c>
      <c r="I618">
        <f t="shared" si="18"/>
        <v>0</v>
      </c>
      <c r="K618" t="str">
        <f t="shared" si="19"/>
        <v>('9854cf3d86da46d5810582e48de99cd4','6a5c031fea7e4bcf935e98999959be8c','f6ce092dfd3311efa6eb960aa86a0a09',0),</v>
      </c>
    </row>
    <row r="619" spans="1:11" x14ac:dyDescent="0.3">
      <c r="A619">
        <v>34</v>
      </c>
      <c r="B619" t="s">
        <v>86</v>
      </c>
      <c r="C619" t="s">
        <v>118</v>
      </c>
      <c r="D619">
        <v>1</v>
      </c>
      <c r="F619" t="str">
        <f>INDEX(Matches!$C$2:$C$135,MATCH(Table1!A619,Matches!$B$2:$B$135,0))</f>
        <v>9854cf3d86da46d5810582e48de99cd4</v>
      </c>
      <c r="G619" t="str">
        <f>INDEX(Players!$A$2:$A$49,MATCH(Table1!B619,Players!$C$2:$C$49,0))</f>
        <v>6a5c031fea7e4bcf935e98999959be8c</v>
      </c>
      <c r="H619" t="str">
        <f>INDEX(IDs!$B$6:$B$8,MATCH(Table1!C619,IDs!$A$6:$A$8,0))</f>
        <v>f6ce08d0fd3311efa6eb960aa86a0a09</v>
      </c>
      <c r="I619">
        <f t="shared" si="18"/>
        <v>1</v>
      </c>
      <c r="K619" t="str">
        <f t="shared" si="19"/>
        <v>('9854cf3d86da46d5810582e48de99cd4','6a5c031fea7e4bcf935e98999959be8c','f6ce08d0fd3311efa6eb960aa86a0a09',1),</v>
      </c>
    </row>
    <row r="620" spans="1:11" hidden="1" x14ac:dyDescent="0.3">
      <c r="A620">
        <v>34</v>
      </c>
      <c r="B620" t="s">
        <v>92</v>
      </c>
      <c r="C620" t="s">
        <v>68</v>
      </c>
      <c r="D620">
        <v>0</v>
      </c>
      <c r="F620" t="str">
        <f>INDEX(Matches!$C$2:$C$135,MATCH(Table1!A620,Matches!$B$2:$B$135,0))</f>
        <v>9854cf3d86da46d5810582e48de99cd4</v>
      </c>
      <c r="G620" t="str">
        <f>INDEX(Players!$A$2:$A$49,MATCH(Table1!B620,Players!$C$2:$C$49,0))</f>
        <v>c2d0586afd4646d8991daddd616d8873</v>
      </c>
      <c r="H620" t="str">
        <f>INDEX(IDs!$B$6:$B$8,MATCH(Table1!C620,IDs!$A$6:$A$8,0))</f>
        <v>f6ce0919fd3311efa6eb960aa86a0a09</v>
      </c>
      <c r="I620">
        <f t="shared" si="18"/>
        <v>0</v>
      </c>
      <c r="K620" t="str">
        <f t="shared" si="19"/>
        <v>('9854cf3d86da46d5810582e48de99cd4','c2d0586afd4646d8991daddd616d8873','f6ce0919fd3311efa6eb960aa86a0a09',0),</v>
      </c>
    </row>
    <row r="621" spans="1:11" hidden="1" x14ac:dyDescent="0.3">
      <c r="A621">
        <v>34</v>
      </c>
      <c r="B621" t="s">
        <v>92</v>
      </c>
      <c r="C621" t="s">
        <v>69</v>
      </c>
      <c r="D621">
        <v>0</v>
      </c>
      <c r="F621" t="str">
        <f>INDEX(Matches!$C$2:$C$135,MATCH(Table1!A621,Matches!$B$2:$B$135,0))</f>
        <v>9854cf3d86da46d5810582e48de99cd4</v>
      </c>
      <c r="G621" t="str">
        <f>INDEX(Players!$A$2:$A$49,MATCH(Table1!B621,Players!$C$2:$C$49,0))</f>
        <v>c2d0586afd4646d8991daddd616d8873</v>
      </c>
      <c r="H621" t="str">
        <f>INDEX(IDs!$B$6:$B$8,MATCH(Table1!C621,IDs!$A$6:$A$8,0))</f>
        <v>f6ce092dfd3311efa6eb960aa86a0a09</v>
      </c>
      <c r="I621">
        <f t="shared" si="18"/>
        <v>0</v>
      </c>
      <c r="K621" t="str">
        <f t="shared" si="19"/>
        <v>('9854cf3d86da46d5810582e48de99cd4','c2d0586afd4646d8991daddd616d8873','f6ce092dfd3311efa6eb960aa86a0a09',0),</v>
      </c>
    </row>
    <row r="622" spans="1:11" x14ac:dyDescent="0.3">
      <c r="A622">
        <v>34</v>
      </c>
      <c r="B622" t="s">
        <v>92</v>
      </c>
      <c r="C622" t="s">
        <v>118</v>
      </c>
      <c r="D622">
        <v>1</v>
      </c>
      <c r="F622" t="str">
        <f>INDEX(Matches!$C$2:$C$135,MATCH(Table1!A622,Matches!$B$2:$B$135,0))</f>
        <v>9854cf3d86da46d5810582e48de99cd4</v>
      </c>
      <c r="G622" t="str">
        <f>INDEX(Players!$A$2:$A$49,MATCH(Table1!B622,Players!$C$2:$C$49,0))</f>
        <v>c2d0586afd4646d8991daddd616d8873</v>
      </c>
      <c r="H622" t="str">
        <f>INDEX(IDs!$B$6:$B$8,MATCH(Table1!C622,IDs!$A$6:$A$8,0))</f>
        <v>f6ce08d0fd3311efa6eb960aa86a0a09</v>
      </c>
      <c r="I622">
        <f t="shared" si="18"/>
        <v>1</v>
      </c>
      <c r="K622" t="str">
        <f t="shared" si="19"/>
        <v>('9854cf3d86da46d5810582e48de99cd4','c2d0586afd4646d8991daddd616d8873','f6ce08d0fd3311efa6eb960aa86a0a09',1),</v>
      </c>
    </row>
    <row r="623" spans="1:11" hidden="1" x14ac:dyDescent="0.3">
      <c r="A623">
        <v>35</v>
      </c>
      <c r="B623" t="s">
        <v>70</v>
      </c>
      <c r="C623" t="s">
        <v>68</v>
      </c>
      <c r="D623">
        <v>0</v>
      </c>
      <c r="F623" t="str">
        <f>INDEX(Matches!$C$2:$C$135,MATCH(Table1!A623,Matches!$B$2:$B$135,0))</f>
        <v>2823f9cb82974c4997d90e406eeab342</v>
      </c>
      <c r="G623" t="str">
        <f>INDEX(Players!$A$2:$A$49,MATCH(Table1!B623,Players!$C$2:$C$49,0))</f>
        <v>e6d5cb25e36b400f91e78b0b42d20293</v>
      </c>
      <c r="H623" t="str">
        <f>INDEX(IDs!$B$6:$B$8,MATCH(Table1!C623,IDs!$A$6:$A$8,0))</f>
        <v>f6ce0919fd3311efa6eb960aa86a0a09</v>
      </c>
      <c r="I623">
        <f t="shared" si="18"/>
        <v>0</v>
      </c>
      <c r="K623" t="str">
        <f t="shared" si="19"/>
        <v>('2823f9cb82974c4997d90e406eeab342','e6d5cb25e36b400f91e78b0b42d20293','f6ce0919fd3311efa6eb960aa86a0a09',0),</v>
      </c>
    </row>
    <row r="624" spans="1:11" hidden="1" x14ac:dyDescent="0.3">
      <c r="A624">
        <v>35</v>
      </c>
      <c r="B624" t="s">
        <v>70</v>
      </c>
      <c r="C624" t="s">
        <v>69</v>
      </c>
      <c r="D624">
        <v>0</v>
      </c>
      <c r="F624" t="str">
        <f>INDEX(Matches!$C$2:$C$135,MATCH(Table1!A624,Matches!$B$2:$B$135,0))</f>
        <v>2823f9cb82974c4997d90e406eeab342</v>
      </c>
      <c r="G624" t="str">
        <f>INDEX(Players!$A$2:$A$49,MATCH(Table1!B624,Players!$C$2:$C$49,0))</f>
        <v>e6d5cb25e36b400f91e78b0b42d20293</v>
      </c>
      <c r="H624" t="str">
        <f>INDEX(IDs!$B$6:$B$8,MATCH(Table1!C624,IDs!$A$6:$A$8,0))</f>
        <v>f6ce092dfd3311efa6eb960aa86a0a09</v>
      </c>
      <c r="I624">
        <f t="shared" si="18"/>
        <v>0</v>
      </c>
      <c r="K624" t="str">
        <f t="shared" si="19"/>
        <v>('2823f9cb82974c4997d90e406eeab342','e6d5cb25e36b400f91e78b0b42d20293','f6ce092dfd3311efa6eb960aa86a0a09',0),</v>
      </c>
    </row>
    <row r="625" spans="1:11" x14ac:dyDescent="0.3">
      <c r="A625">
        <v>35</v>
      </c>
      <c r="B625" t="s">
        <v>70</v>
      </c>
      <c r="C625" t="s">
        <v>118</v>
      </c>
      <c r="D625">
        <v>1</v>
      </c>
      <c r="F625" t="str">
        <f>INDEX(Matches!$C$2:$C$135,MATCH(Table1!A625,Matches!$B$2:$B$135,0))</f>
        <v>2823f9cb82974c4997d90e406eeab342</v>
      </c>
      <c r="G625" t="str">
        <f>INDEX(Players!$A$2:$A$49,MATCH(Table1!B625,Players!$C$2:$C$49,0))</f>
        <v>e6d5cb25e36b400f91e78b0b42d20293</v>
      </c>
      <c r="H625" t="str">
        <f>INDEX(IDs!$B$6:$B$8,MATCH(Table1!C625,IDs!$A$6:$A$8,0))</f>
        <v>f6ce08d0fd3311efa6eb960aa86a0a09</v>
      </c>
      <c r="I625">
        <f t="shared" si="18"/>
        <v>1</v>
      </c>
      <c r="K625" t="str">
        <f t="shared" si="19"/>
        <v>('2823f9cb82974c4997d90e406eeab342','e6d5cb25e36b400f91e78b0b42d20293','f6ce08d0fd3311efa6eb960aa86a0a09',1),</v>
      </c>
    </row>
    <row r="626" spans="1:11" x14ac:dyDescent="0.3">
      <c r="A626">
        <v>35</v>
      </c>
      <c r="B626" t="s">
        <v>82</v>
      </c>
      <c r="C626" t="s">
        <v>68</v>
      </c>
      <c r="D626">
        <v>2</v>
      </c>
      <c r="F626" t="str">
        <f>INDEX(Matches!$C$2:$C$135,MATCH(Table1!A626,Matches!$B$2:$B$135,0))</f>
        <v>2823f9cb82974c4997d90e406eeab342</v>
      </c>
      <c r="G626" t="str">
        <f>INDEX(Players!$A$2:$A$49,MATCH(Table1!B626,Players!$C$2:$C$49,0))</f>
        <v>cbd5f1550f6642db8dffe5514611a4cd</v>
      </c>
      <c r="H626" t="str">
        <f>INDEX(IDs!$B$6:$B$8,MATCH(Table1!C626,IDs!$A$6:$A$8,0))</f>
        <v>f6ce0919fd3311efa6eb960aa86a0a09</v>
      </c>
      <c r="I626">
        <f t="shared" si="18"/>
        <v>2</v>
      </c>
      <c r="K626" t="str">
        <f t="shared" si="19"/>
        <v>('2823f9cb82974c4997d90e406eeab342','cbd5f1550f6642db8dffe5514611a4cd','f6ce0919fd3311efa6eb960aa86a0a09',2),</v>
      </c>
    </row>
    <row r="627" spans="1:11" hidden="1" x14ac:dyDescent="0.3">
      <c r="A627">
        <v>35</v>
      </c>
      <c r="B627" t="s">
        <v>82</v>
      </c>
      <c r="C627" t="s">
        <v>69</v>
      </c>
      <c r="D627">
        <v>0</v>
      </c>
      <c r="F627" t="str">
        <f>INDEX(Matches!$C$2:$C$135,MATCH(Table1!A627,Matches!$B$2:$B$135,0))</f>
        <v>2823f9cb82974c4997d90e406eeab342</v>
      </c>
      <c r="G627" t="str">
        <f>INDEX(Players!$A$2:$A$49,MATCH(Table1!B627,Players!$C$2:$C$49,0))</f>
        <v>cbd5f1550f6642db8dffe5514611a4cd</v>
      </c>
      <c r="H627" t="str">
        <f>INDEX(IDs!$B$6:$B$8,MATCH(Table1!C627,IDs!$A$6:$A$8,0))</f>
        <v>f6ce092dfd3311efa6eb960aa86a0a09</v>
      </c>
      <c r="I627">
        <f t="shared" si="18"/>
        <v>0</v>
      </c>
      <c r="K627" t="str">
        <f t="shared" si="19"/>
        <v>('2823f9cb82974c4997d90e406eeab342','cbd5f1550f6642db8dffe5514611a4cd','f6ce092dfd3311efa6eb960aa86a0a09',0),</v>
      </c>
    </row>
    <row r="628" spans="1:11" x14ac:dyDescent="0.3">
      <c r="A628">
        <v>35</v>
      </c>
      <c r="B628" t="s">
        <v>82</v>
      </c>
      <c r="C628" t="s">
        <v>118</v>
      </c>
      <c r="D628">
        <v>1</v>
      </c>
      <c r="F628" t="str">
        <f>INDEX(Matches!$C$2:$C$135,MATCH(Table1!A628,Matches!$B$2:$B$135,0))</f>
        <v>2823f9cb82974c4997d90e406eeab342</v>
      </c>
      <c r="G628" t="str">
        <f>INDEX(Players!$A$2:$A$49,MATCH(Table1!B628,Players!$C$2:$C$49,0))</f>
        <v>cbd5f1550f6642db8dffe5514611a4cd</v>
      </c>
      <c r="H628" t="str">
        <f>INDEX(IDs!$B$6:$B$8,MATCH(Table1!C628,IDs!$A$6:$A$8,0))</f>
        <v>f6ce08d0fd3311efa6eb960aa86a0a09</v>
      </c>
      <c r="I628">
        <f t="shared" si="18"/>
        <v>1</v>
      </c>
      <c r="K628" t="str">
        <f t="shared" si="19"/>
        <v>('2823f9cb82974c4997d90e406eeab342','cbd5f1550f6642db8dffe5514611a4cd','f6ce08d0fd3311efa6eb960aa86a0a09',1),</v>
      </c>
    </row>
    <row r="629" spans="1:11" x14ac:dyDescent="0.3">
      <c r="A629">
        <v>35</v>
      </c>
      <c r="B629" t="s">
        <v>85</v>
      </c>
      <c r="C629" t="s">
        <v>68</v>
      </c>
      <c r="D629">
        <v>2</v>
      </c>
      <c r="F629" t="str">
        <f>INDEX(Matches!$C$2:$C$135,MATCH(Table1!A629,Matches!$B$2:$B$135,0))</f>
        <v>2823f9cb82974c4997d90e406eeab342</v>
      </c>
      <c r="G629" t="str">
        <f>INDEX(Players!$A$2:$A$49,MATCH(Table1!B629,Players!$C$2:$C$49,0))</f>
        <v>40127536bdbc49b08785b65fccadd284</v>
      </c>
      <c r="H629" t="str">
        <f>INDEX(IDs!$B$6:$B$8,MATCH(Table1!C629,IDs!$A$6:$A$8,0))</f>
        <v>f6ce0919fd3311efa6eb960aa86a0a09</v>
      </c>
      <c r="I629">
        <f t="shared" si="18"/>
        <v>2</v>
      </c>
      <c r="K629" t="str">
        <f t="shared" si="19"/>
        <v>('2823f9cb82974c4997d90e406eeab342','40127536bdbc49b08785b65fccadd284','f6ce0919fd3311efa6eb960aa86a0a09',2),</v>
      </c>
    </row>
    <row r="630" spans="1:11" x14ac:dyDescent="0.3">
      <c r="A630">
        <v>35</v>
      </c>
      <c r="B630" t="s">
        <v>85</v>
      </c>
      <c r="C630" t="s">
        <v>69</v>
      </c>
      <c r="D630">
        <v>1</v>
      </c>
      <c r="F630" t="str">
        <f>INDEX(Matches!$C$2:$C$135,MATCH(Table1!A630,Matches!$B$2:$B$135,0))</f>
        <v>2823f9cb82974c4997d90e406eeab342</v>
      </c>
      <c r="G630" t="str">
        <f>INDEX(Players!$A$2:$A$49,MATCH(Table1!B630,Players!$C$2:$C$49,0))</f>
        <v>40127536bdbc49b08785b65fccadd284</v>
      </c>
      <c r="H630" t="str">
        <f>INDEX(IDs!$B$6:$B$8,MATCH(Table1!C630,IDs!$A$6:$A$8,0))</f>
        <v>f6ce092dfd3311efa6eb960aa86a0a09</v>
      </c>
      <c r="I630">
        <f t="shared" si="18"/>
        <v>1</v>
      </c>
      <c r="K630" t="str">
        <f t="shared" si="19"/>
        <v>('2823f9cb82974c4997d90e406eeab342','40127536bdbc49b08785b65fccadd284','f6ce092dfd3311efa6eb960aa86a0a09',1),</v>
      </c>
    </row>
    <row r="631" spans="1:11" x14ac:dyDescent="0.3">
      <c r="A631">
        <v>35</v>
      </c>
      <c r="B631" t="s">
        <v>85</v>
      </c>
      <c r="C631" t="s">
        <v>118</v>
      </c>
      <c r="D631">
        <v>1</v>
      </c>
      <c r="F631" t="str">
        <f>INDEX(Matches!$C$2:$C$135,MATCH(Table1!A631,Matches!$B$2:$B$135,0))</f>
        <v>2823f9cb82974c4997d90e406eeab342</v>
      </c>
      <c r="G631" t="str">
        <f>INDEX(Players!$A$2:$A$49,MATCH(Table1!B631,Players!$C$2:$C$49,0))</f>
        <v>40127536bdbc49b08785b65fccadd284</v>
      </c>
      <c r="H631" t="str">
        <f>INDEX(IDs!$B$6:$B$8,MATCH(Table1!C631,IDs!$A$6:$A$8,0))</f>
        <v>f6ce08d0fd3311efa6eb960aa86a0a09</v>
      </c>
      <c r="I631">
        <f t="shared" si="18"/>
        <v>1</v>
      </c>
      <c r="K631" t="str">
        <f t="shared" si="19"/>
        <v>('2823f9cb82974c4997d90e406eeab342','40127536bdbc49b08785b65fccadd284','f6ce08d0fd3311efa6eb960aa86a0a09',1),</v>
      </c>
    </row>
    <row r="632" spans="1:11" x14ac:dyDescent="0.3">
      <c r="A632">
        <v>35</v>
      </c>
      <c r="B632" t="s">
        <v>86</v>
      </c>
      <c r="C632" t="s">
        <v>68</v>
      </c>
      <c r="D632">
        <v>2</v>
      </c>
      <c r="F632" t="str">
        <f>INDEX(Matches!$C$2:$C$135,MATCH(Table1!A632,Matches!$B$2:$B$135,0))</f>
        <v>2823f9cb82974c4997d90e406eeab342</v>
      </c>
      <c r="G632" t="str">
        <f>INDEX(Players!$A$2:$A$49,MATCH(Table1!B632,Players!$C$2:$C$49,0))</f>
        <v>6a5c031fea7e4bcf935e98999959be8c</v>
      </c>
      <c r="H632" t="str">
        <f>INDEX(IDs!$B$6:$B$8,MATCH(Table1!C632,IDs!$A$6:$A$8,0))</f>
        <v>f6ce0919fd3311efa6eb960aa86a0a09</v>
      </c>
      <c r="I632">
        <f t="shared" si="18"/>
        <v>2</v>
      </c>
      <c r="K632" t="str">
        <f t="shared" si="19"/>
        <v>('2823f9cb82974c4997d90e406eeab342','6a5c031fea7e4bcf935e98999959be8c','f6ce0919fd3311efa6eb960aa86a0a09',2),</v>
      </c>
    </row>
    <row r="633" spans="1:11" hidden="1" x14ac:dyDescent="0.3">
      <c r="A633">
        <v>35</v>
      </c>
      <c r="B633" t="s">
        <v>86</v>
      </c>
      <c r="C633" t="s">
        <v>69</v>
      </c>
      <c r="D633">
        <v>0</v>
      </c>
      <c r="F633" t="str">
        <f>INDEX(Matches!$C$2:$C$135,MATCH(Table1!A633,Matches!$B$2:$B$135,0))</f>
        <v>2823f9cb82974c4997d90e406eeab342</v>
      </c>
      <c r="G633" t="str">
        <f>INDEX(Players!$A$2:$A$49,MATCH(Table1!B633,Players!$C$2:$C$49,0))</f>
        <v>6a5c031fea7e4bcf935e98999959be8c</v>
      </c>
      <c r="H633" t="str">
        <f>INDEX(IDs!$B$6:$B$8,MATCH(Table1!C633,IDs!$A$6:$A$8,0))</f>
        <v>f6ce092dfd3311efa6eb960aa86a0a09</v>
      </c>
      <c r="I633">
        <f t="shared" si="18"/>
        <v>0</v>
      </c>
      <c r="K633" t="str">
        <f t="shared" si="19"/>
        <v>('2823f9cb82974c4997d90e406eeab342','6a5c031fea7e4bcf935e98999959be8c','f6ce092dfd3311efa6eb960aa86a0a09',0),</v>
      </c>
    </row>
    <row r="634" spans="1:11" x14ac:dyDescent="0.3">
      <c r="A634">
        <v>35</v>
      </c>
      <c r="B634" t="s">
        <v>86</v>
      </c>
      <c r="C634" t="s">
        <v>118</v>
      </c>
      <c r="D634">
        <v>1</v>
      </c>
      <c r="F634" t="str">
        <f>INDEX(Matches!$C$2:$C$135,MATCH(Table1!A634,Matches!$B$2:$B$135,0))</f>
        <v>2823f9cb82974c4997d90e406eeab342</v>
      </c>
      <c r="G634" t="str">
        <f>INDEX(Players!$A$2:$A$49,MATCH(Table1!B634,Players!$C$2:$C$49,0))</f>
        <v>6a5c031fea7e4bcf935e98999959be8c</v>
      </c>
      <c r="H634" t="str">
        <f>INDEX(IDs!$B$6:$B$8,MATCH(Table1!C634,IDs!$A$6:$A$8,0))</f>
        <v>f6ce08d0fd3311efa6eb960aa86a0a09</v>
      </c>
      <c r="I634">
        <f t="shared" si="18"/>
        <v>1</v>
      </c>
      <c r="K634" t="str">
        <f t="shared" si="19"/>
        <v>('2823f9cb82974c4997d90e406eeab342','6a5c031fea7e4bcf935e98999959be8c','f6ce08d0fd3311efa6eb960aa86a0a09',1),</v>
      </c>
    </row>
    <row r="635" spans="1:11" hidden="1" x14ac:dyDescent="0.3">
      <c r="A635">
        <v>35</v>
      </c>
      <c r="B635" t="s">
        <v>93</v>
      </c>
      <c r="C635" t="s">
        <v>68</v>
      </c>
      <c r="D635">
        <v>0</v>
      </c>
      <c r="F635" t="str">
        <f>INDEX(Matches!$C$2:$C$135,MATCH(Table1!A635,Matches!$B$2:$B$135,0))</f>
        <v>2823f9cb82974c4997d90e406eeab342</v>
      </c>
      <c r="G635" t="str">
        <f>INDEX(Players!$A$2:$A$49,MATCH(Table1!B635,Players!$C$2:$C$49,0))</f>
        <v>12fe19064b90419da9cffa35c1211299</v>
      </c>
      <c r="H635" t="str">
        <f>INDEX(IDs!$B$6:$B$8,MATCH(Table1!C635,IDs!$A$6:$A$8,0))</f>
        <v>f6ce0919fd3311efa6eb960aa86a0a09</v>
      </c>
      <c r="I635">
        <f t="shared" si="18"/>
        <v>0</v>
      </c>
      <c r="K635" t="str">
        <f t="shared" si="19"/>
        <v>('2823f9cb82974c4997d90e406eeab342','12fe19064b90419da9cffa35c1211299','f6ce0919fd3311efa6eb960aa86a0a09',0),</v>
      </c>
    </row>
    <row r="636" spans="1:11" hidden="1" x14ac:dyDescent="0.3">
      <c r="A636">
        <v>35</v>
      </c>
      <c r="B636" t="s">
        <v>93</v>
      </c>
      <c r="C636" t="s">
        <v>69</v>
      </c>
      <c r="D636">
        <v>0</v>
      </c>
      <c r="F636" t="str">
        <f>INDEX(Matches!$C$2:$C$135,MATCH(Table1!A636,Matches!$B$2:$B$135,0))</f>
        <v>2823f9cb82974c4997d90e406eeab342</v>
      </c>
      <c r="G636" t="str">
        <f>INDEX(Players!$A$2:$A$49,MATCH(Table1!B636,Players!$C$2:$C$49,0))</f>
        <v>12fe19064b90419da9cffa35c1211299</v>
      </c>
      <c r="H636" t="str">
        <f>INDEX(IDs!$B$6:$B$8,MATCH(Table1!C636,IDs!$A$6:$A$8,0))</f>
        <v>f6ce092dfd3311efa6eb960aa86a0a09</v>
      </c>
      <c r="I636">
        <f t="shared" si="18"/>
        <v>0</v>
      </c>
      <c r="K636" t="str">
        <f t="shared" si="19"/>
        <v>('2823f9cb82974c4997d90e406eeab342','12fe19064b90419da9cffa35c1211299','f6ce092dfd3311efa6eb960aa86a0a09',0),</v>
      </c>
    </row>
    <row r="637" spans="1:11" x14ac:dyDescent="0.3">
      <c r="A637">
        <v>35</v>
      </c>
      <c r="B637" t="s">
        <v>93</v>
      </c>
      <c r="C637" t="s">
        <v>118</v>
      </c>
      <c r="D637">
        <v>1</v>
      </c>
      <c r="F637" t="str">
        <f>INDEX(Matches!$C$2:$C$135,MATCH(Table1!A637,Matches!$B$2:$B$135,0))</f>
        <v>2823f9cb82974c4997d90e406eeab342</v>
      </c>
      <c r="G637" t="str">
        <f>INDEX(Players!$A$2:$A$49,MATCH(Table1!B637,Players!$C$2:$C$49,0))</f>
        <v>12fe19064b90419da9cffa35c1211299</v>
      </c>
      <c r="H637" t="str">
        <f>INDEX(IDs!$B$6:$B$8,MATCH(Table1!C637,IDs!$A$6:$A$8,0))</f>
        <v>f6ce08d0fd3311efa6eb960aa86a0a09</v>
      </c>
      <c r="I637">
        <f t="shared" si="18"/>
        <v>1</v>
      </c>
      <c r="K637" t="str">
        <f t="shared" si="19"/>
        <v>('2823f9cb82974c4997d90e406eeab342','12fe19064b90419da9cffa35c1211299','f6ce08d0fd3311efa6eb960aa86a0a09',1),</v>
      </c>
    </row>
    <row r="638" spans="1:11" hidden="1" x14ac:dyDescent="0.3">
      <c r="A638">
        <v>36</v>
      </c>
      <c r="B638" t="s">
        <v>70</v>
      </c>
      <c r="C638" t="s">
        <v>68</v>
      </c>
      <c r="D638">
        <v>0</v>
      </c>
      <c r="F638" t="str">
        <f>INDEX(Matches!$C$2:$C$135,MATCH(Table1!A638,Matches!$B$2:$B$135,0))</f>
        <v>c8dcdb9e2f0348308ccd784501ed473a</v>
      </c>
      <c r="G638" t="str">
        <f>INDEX(Players!$A$2:$A$49,MATCH(Table1!B638,Players!$C$2:$C$49,0))</f>
        <v>e6d5cb25e36b400f91e78b0b42d20293</v>
      </c>
      <c r="H638" t="str">
        <f>INDEX(IDs!$B$6:$B$8,MATCH(Table1!C638,IDs!$A$6:$A$8,0))</f>
        <v>f6ce0919fd3311efa6eb960aa86a0a09</v>
      </c>
      <c r="I638">
        <f t="shared" si="18"/>
        <v>0</v>
      </c>
      <c r="K638" t="str">
        <f t="shared" si="19"/>
        <v>('c8dcdb9e2f0348308ccd784501ed473a','e6d5cb25e36b400f91e78b0b42d20293','f6ce0919fd3311efa6eb960aa86a0a09',0),</v>
      </c>
    </row>
    <row r="639" spans="1:11" hidden="1" x14ac:dyDescent="0.3">
      <c r="A639">
        <v>36</v>
      </c>
      <c r="B639" t="s">
        <v>70</v>
      </c>
      <c r="C639" t="s">
        <v>69</v>
      </c>
      <c r="D639">
        <v>0</v>
      </c>
      <c r="F639" t="str">
        <f>INDEX(Matches!$C$2:$C$135,MATCH(Table1!A639,Matches!$B$2:$B$135,0))</f>
        <v>c8dcdb9e2f0348308ccd784501ed473a</v>
      </c>
      <c r="G639" t="str">
        <f>INDEX(Players!$A$2:$A$49,MATCH(Table1!B639,Players!$C$2:$C$49,0))</f>
        <v>e6d5cb25e36b400f91e78b0b42d20293</v>
      </c>
      <c r="H639" t="str">
        <f>INDEX(IDs!$B$6:$B$8,MATCH(Table1!C639,IDs!$A$6:$A$8,0))</f>
        <v>f6ce092dfd3311efa6eb960aa86a0a09</v>
      </c>
      <c r="I639">
        <f t="shared" si="18"/>
        <v>0</v>
      </c>
      <c r="K639" t="str">
        <f t="shared" si="19"/>
        <v>('c8dcdb9e2f0348308ccd784501ed473a','e6d5cb25e36b400f91e78b0b42d20293','f6ce092dfd3311efa6eb960aa86a0a09',0),</v>
      </c>
    </row>
    <row r="640" spans="1:11" x14ac:dyDescent="0.3">
      <c r="A640">
        <v>36</v>
      </c>
      <c r="B640" t="s">
        <v>70</v>
      </c>
      <c r="C640" t="s">
        <v>118</v>
      </c>
      <c r="D640">
        <v>1</v>
      </c>
      <c r="F640" t="str">
        <f>INDEX(Matches!$C$2:$C$135,MATCH(Table1!A640,Matches!$B$2:$B$135,0))</f>
        <v>c8dcdb9e2f0348308ccd784501ed473a</v>
      </c>
      <c r="G640" t="str">
        <f>INDEX(Players!$A$2:$A$49,MATCH(Table1!B640,Players!$C$2:$C$49,0))</f>
        <v>e6d5cb25e36b400f91e78b0b42d20293</v>
      </c>
      <c r="H640" t="str">
        <f>INDEX(IDs!$B$6:$B$8,MATCH(Table1!C640,IDs!$A$6:$A$8,0))</f>
        <v>f6ce08d0fd3311efa6eb960aa86a0a09</v>
      </c>
      <c r="I640">
        <f t="shared" si="18"/>
        <v>1</v>
      </c>
      <c r="K640" t="str">
        <f t="shared" si="19"/>
        <v>('c8dcdb9e2f0348308ccd784501ed473a','e6d5cb25e36b400f91e78b0b42d20293','f6ce08d0fd3311efa6eb960aa86a0a09',1),</v>
      </c>
    </row>
    <row r="641" spans="1:11" hidden="1" x14ac:dyDescent="0.3">
      <c r="A641">
        <v>36</v>
      </c>
      <c r="B641" t="s">
        <v>71</v>
      </c>
      <c r="C641" t="s">
        <v>68</v>
      </c>
      <c r="D641">
        <v>0</v>
      </c>
      <c r="F641" t="str">
        <f>INDEX(Matches!$C$2:$C$135,MATCH(Table1!A641,Matches!$B$2:$B$135,0))</f>
        <v>c8dcdb9e2f0348308ccd784501ed473a</v>
      </c>
      <c r="G641" t="str">
        <f>INDEX(Players!$A$2:$A$49,MATCH(Table1!B641,Players!$C$2:$C$49,0))</f>
        <v>49ee2bf374b94897889023fd18820eb3</v>
      </c>
      <c r="H641" t="str">
        <f>INDEX(IDs!$B$6:$B$8,MATCH(Table1!C641,IDs!$A$6:$A$8,0))</f>
        <v>f6ce0919fd3311efa6eb960aa86a0a09</v>
      </c>
      <c r="I641">
        <f t="shared" si="18"/>
        <v>0</v>
      </c>
      <c r="K641" t="str">
        <f t="shared" si="19"/>
        <v>('c8dcdb9e2f0348308ccd784501ed473a','49ee2bf374b94897889023fd18820eb3','f6ce0919fd3311efa6eb960aa86a0a09',0),</v>
      </c>
    </row>
    <row r="642" spans="1:11" hidden="1" x14ac:dyDescent="0.3">
      <c r="A642">
        <v>36</v>
      </c>
      <c r="B642" t="s">
        <v>71</v>
      </c>
      <c r="C642" t="s">
        <v>69</v>
      </c>
      <c r="D642">
        <v>0</v>
      </c>
      <c r="F642" t="str">
        <f>INDEX(Matches!$C$2:$C$135,MATCH(Table1!A642,Matches!$B$2:$B$135,0))</f>
        <v>c8dcdb9e2f0348308ccd784501ed473a</v>
      </c>
      <c r="G642" t="str">
        <f>INDEX(Players!$A$2:$A$49,MATCH(Table1!B642,Players!$C$2:$C$49,0))</f>
        <v>49ee2bf374b94897889023fd18820eb3</v>
      </c>
      <c r="H642" t="str">
        <f>INDEX(IDs!$B$6:$B$8,MATCH(Table1!C642,IDs!$A$6:$A$8,0))</f>
        <v>f6ce092dfd3311efa6eb960aa86a0a09</v>
      </c>
      <c r="I642">
        <f t="shared" si="18"/>
        <v>0</v>
      </c>
      <c r="K642" t="str">
        <f t="shared" si="19"/>
        <v>('c8dcdb9e2f0348308ccd784501ed473a','49ee2bf374b94897889023fd18820eb3','f6ce092dfd3311efa6eb960aa86a0a09',0),</v>
      </c>
    </row>
    <row r="643" spans="1:11" x14ac:dyDescent="0.3">
      <c r="A643">
        <v>36</v>
      </c>
      <c r="B643" t="s">
        <v>71</v>
      </c>
      <c r="C643" t="s">
        <v>118</v>
      </c>
      <c r="D643">
        <v>1</v>
      </c>
      <c r="F643" t="str">
        <f>INDEX(Matches!$C$2:$C$135,MATCH(Table1!A643,Matches!$B$2:$B$135,0))</f>
        <v>c8dcdb9e2f0348308ccd784501ed473a</v>
      </c>
      <c r="G643" t="str">
        <f>INDEX(Players!$A$2:$A$49,MATCH(Table1!B643,Players!$C$2:$C$49,0))</f>
        <v>49ee2bf374b94897889023fd18820eb3</v>
      </c>
      <c r="H643" t="str">
        <f>INDEX(IDs!$B$6:$B$8,MATCH(Table1!C643,IDs!$A$6:$A$8,0))</f>
        <v>f6ce08d0fd3311efa6eb960aa86a0a09</v>
      </c>
      <c r="I643">
        <f t="shared" ref="I643:I706" si="20">D643</f>
        <v>1</v>
      </c>
      <c r="K643" t="str">
        <f t="shared" si="19"/>
        <v>('c8dcdb9e2f0348308ccd784501ed473a','49ee2bf374b94897889023fd18820eb3','f6ce08d0fd3311efa6eb960aa86a0a09',1),</v>
      </c>
    </row>
    <row r="644" spans="1:11" hidden="1" x14ac:dyDescent="0.3">
      <c r="A644">
        <v>36</v>
      </c>
      <c r="B644" t="s">
        <v>75</v>
      </c>
      <c r="C644" t="s">
        <v>68</v>
      </c>
      <c r="D644">
        <v>0</v>
      </c>
      <c r="F644" t="str">
        <f>INDEX(Matches!$C$2:$C$135,MATCH(Table1!A644,Matches!$B$2:$B$135,0))</f>
        <v>c8dcdb9e2f0348308ccd784501ed473a</v>
      </c>
      <c r="G644" t="str">
        <f>INDEX(Players!$A$2:$A$49,MATCH(Table1!B644,Players!$C$2:$C$49,0))</f>
        <v>930eb8b5b55345edb3ffa2789c61f312</v>
      </c>
      <c r="H644" t="str">
        <f>INDEX(IDs!$B$6:$B$8,MATCH(Table1!C644,IDs!$A$6:$A$8,0))</f>
        <v>f6ce0919fd3311efa6eb960aa86a0a09</v>
      </c>
      <c r="I644">
        <f t="shared" si="20"/>
        <v>0</v>
      </c>
      <c r="K644" t="str">
        <f t="shared" si="19"/>
        <v>('c8dcdb9e2f0348308ccd784501ed473a','930eb8b5b55345edb3ffa2789c61f312','f6ce0919fd3311efa6eb960aa86a0a09',0),</v>
      </c>
    </row>
    <row r="645" spans="1:11" hidden="1" x14ac:dyDescent="0.3">
      <c r="A645">
        <v>36</v>
      </c>
      <c r="B645" t="s">
        <v>75</v>
      </c>
      <c r="C645" t="s">
        <v>69</v>
      </c>
      <c r="D645">
        <v>0</v>
      </c>
      <c r="F645" t="str">
        <f>INDEX(Matches!$C$2:$C$135,MATCH(Table1!A645,Matches!$B$2:$B$135,0))</f>
        <v>c8dcdb9e2f0348308ccd784501ed473a</v>
      </c>
      <c r="G645" t="str">
        <f>INDEX(Players!$A$2:$A$49,MATCH(Table1!B645,Players!$C$2:$C$49,0))</f>
        <v>930eb8b5b55345edb3ffa2789c61f312</v>
      </c>
      <c r="H645" t="str">
        <f>INDEX(IDs!$B$6:$B$8,MATCH(Table1!C645,IDs!$A$6:$A$8,0))</f>
        <v>f6ce092dfd3311efa6eb960aa86a0a09</v>
      </c>
      <c r="I645">
        <f t="shared" si="20"/>
        <v>0</v>
      </c>
      <c r="K645" t="str">
        <f t="shared" ref="K645:K708" si="21">"('"&amp;F645&amp;"','"&amp;G645&amp;"','"&amp;H645&amp;"',"&amp;I645&amp;"),"</f>
        <v>('c8dcdb9e2f0348308ccd784501ed473a','930eb8b5b55345edb3ffa2789c61f312','f6ce092dfd3311efa6eb960aa86a0a09',0),</v>
      </c>
    </row>
    <row r="646" spans="1:11" x14ac:dyDescent="0.3">
      <c r="A646">
        <v>36</v>
      </c>
      <c r="B646" t="s">
        <v>75</v>
      </c>
      <c r="C646" t="s">
        <v>118</v>
      </c>
      <c r="D646">
        <v>1</v>
      </c>
      <c r="F646" t="str">
        <f>INDEX(Matches!$C$2:$C$135,MATCH(Table1!A646,Matches!$B$2:$B$135,0))</f>
        <v>c8dcdb9e2f0348308ccd784501ed473a</v>
      </c>
      <c r="G646" t="str">
        <f>INDEX(Players!$A$2:$A$49,MATCH(Table1!B646,Players!$C$2:$C$49,0))</f>
        <v>930eb8b5b55345edb3ffa2789c61f312</v>
      </c>
      <c r="H646" t="str">
        <f>INDEX(IDs!$B$6:$B$8,MATCH(Table1!C646,IDs!$A$6:$A$8,0))</f>
        <v>f6ce08d0fd3311efa6eb960aa86a0a09</v>
      </c>
      <c r="I646">
        <f t="shared" si="20"/>
        <v>1</v>
      </c>
      <c r="K646" t="str">
        <f t="shared" si="21"/>
        <v>('c8dcdb9e2f0348308ccd784501ed473a','930eb8b5b55345edb3ffa2789c61f312','f6ce08d0fd3311efa6eb960aa86a0a09',1),</v>
      </c>
    </row>
    <row r="647" spans="1:11" x14ac:dyDescent="0.3">
      <c r="A647">
        <v>36</v>
      </c>
      <c r="B647" t="s">
        <v>82</v>
      </c>
      <c r="C647" t="s">
        <v>68</v>
      </c>
      <c r="D647">
        <v>3</v>
      </c>
      <c r="F647" t="str">
        <f>INDEX(Matches!$C$2:$C$135,MATCH(Table1!A647,Matches!$B$2:$B$135,0))</f>
        <v>c8dcdb9e2f0348308ccd784501ed473a</v>
      </c>
      <c r="G647" t="str">
        <f>INDEX(Players!$A$2:$A$49,MATCH(Table1!B647,Players!$C$2:$C$49,0))</f>
        <v>cbd5f1550f6642db8dffe5514611a4cd</v>
      </c>
      <c r="H647" t="str">
        <f>INDEX(IDs!$B$6:$B$8,MATCH(Table1!C647,IDs!$A$6:$A$8,0))</f>
        <v>f6ce0919fd3311efa6eb960aa86a0a09</v>
      </c>
      <c r="I647">
        <f t="shared" si="20"/>
        <v>3</v>
      </c>
      <c r="K647" t="str">
        <f t="shared" si="21"/>
        <v>('c8dcdb9e2f0348308ccd784501ed473a','cbd5f1550f6642db8dffe5514611a4cd','f6ce0919fd3311efa6eb960aa86a0a09',3),</v>
      </c>
    </row>
    <row r="648" spans="1:11" hidden="1" x14ac:dyDescent="0.3">
      <c r="A648">
        <v>36</v>
      </c>
      <c r="B648" t="s">
        <v>82</v>
      </c>
      <c r="C648" t="s">
        <v>69</v>
      </c>
      <c r="D648">
        <v>0</v>
      </c>
      <c r="F648" t="str">
        <f>INDEX(Matches!$C$2:$C$135,MATCH(Table1!A648,Matches!$B$2:$B$135,0))</f>
        <v>c8dcdb9e2f0348308ccd784501ed473a</v>
      </c>
      <c r="G648" t="str">
        <f>INDEX(Players!$A$2:$A$49,MATCH(Table1!B648,Players!$C$2:$C$49,0))</f>
        <v>cbd5f1550f6642db8dffe5514611a4cd</v>
      </c>
      <c r="H648" t="str">
        <f>INDEX(IDs!$B$6:$B$8,MATCH(Table1!C648,IDs!$A$6:$A$8,0))</f>
        <v>f6ce092dfd3311efa6eb960aa86a0a09</v>
      </c>
      <c r="I648">
        <f t="shared" si="20"/>
        <v>0</v>
      </c>
      <c r="K648" t="str">
        <f t="shared" si="21"/>
        <v>('c8dcdb9e2f0348308ccd784501ed473a','cbd5f1550f6642db8dffe5514611a4cd','f6ce092dfd3311efa6eb960aa86a0a09',0),</v>
      </c>
    </row>
    <row r="649" spans="1:11" x14ac:dyDescent="0.3">
      <c r="A649">
        <v>36</v>
      </c>
      <c r="B649" t="s">
        <v>82</v>
      </c>
      <c r="C649" t="s">
        <v>118</v>
      </c>
      <c r="D649">
        <v>1</v>
      </c>
      <c r="F649" t="str">
        <f>INDEX(Matches!$C$2:$C$135,MATCH(Table1!A649,Matches!$B$2:$B$135,0))</f>
        <v>c8dcdb9e2f0348308ccd784501ed473a</v>
      </c>
      <c r="G649" t="str">
        <f>INDEX(Players!$A$2:$A$49,MATCH(Table1!B649,Players!$C$2:$C$49,0))</f>
        <v>cbd5f1550f6642db8dffe5514611a4cd</v>
      </c>
      <c r="H649" t="str">
        <f>INDEX(IDs!$B$6:$B$8,MATCH(Table1!C649,IDs!$A$6:$A$8,0))</f>
        <v>f6ce08d0fd3311efa6eb960aa86a0a09</v>
      </c>
      <c r="I649">
        <f t="shared" si="20"/>
        <v>1</v>
      </c>
      <c r="K649" t="str">
        <f t="shared" si="21"/>
        <v>('c8dcdb9e2f0348308ccd784501ed473a','cbd5f1550f6642db8dffe5514611a4cd','f6ce08d0fd3311efa6eb960aa86a0a09',1),</v>
      </c>
    </row>
    <row r="650" spans="1:11" hidden="1" x14ac:dyDescent="0.3">
      <c r="A650">
        <v>36</v>
      </c>
      <c r="B650" t="s">
        <v>86</v>
      </c>
      <c r="C650" t="s">
        <v>68</v>
      </c>
      <c r="D650">
        <v>0</v>
      </c>
      <c r="F650" t="str">
        <f>INDEX(Matches!$C$2:$C$135,MATCH(Table1!A650,Matches!$B$2:$B$135,0))</f>
        <v>c8dcdb9e2f0348308ccd784501ed473a</v>
      </c>
      <c r="G650" t="str">
        <f>INDEX(Players!$A$2:$A$49,MATCH(Table1!B650,Players!$C$2:$C$49,0))</f>
        <v>6a5c031fea7e4bcf935e98999959be8c</v>
      </c>
      <c r="H650" t="str">
        <f>INDEX(IDs!$B$6:$B$8,MATCH(Table1!C650,IDs!$A$6:$A$8,0))</f>
        <v>f6ce0919fd3311efa6eb960aa86a0a09</v>
      </c>
      <c r="I650">
        <f t="shared" si="20"/>
        <v>0</v>
      </c>
      <c r="K650" t="str">
        <f t="shared" si="21"/>
        <v>('c8dcdb9e2f0348308ccd784501ed473a','6a5c031fea7e4bcf935e98999959be8c','f6ce0919fd3311efa6eb960aa86a0a09',0),</v>
      </c>
    </row>
    <row r="651" spans="1:11" hidden="1" x14ac:dyDescent="0.3">
      <c r="A651">
        <v>36</v>
      </c>
      <c r="B651" t="s">
        <v>86</v>
      </c>
      <c r="C651" t="s">
        <v>69</v>
      </c>
      <c r="D651">
        <v>0</v>
      </c>
      <c r="F651" t="str">
        <f>INDEX(Matches!$C$2:$C$135,MATCH(Table1!A651,Matches!$B$2:$B$135,0))</f>
        <v>c8dcdb9e2f0348308ccd784501ed473a</v>
      </c>
      <c r="G651" t="str">
        <f>INDEX(Players!$A$2:$A$49,MATCH(Table1!B651,Players!$C$2:$C$49,0))</f>
        <v>6a5c031fea7e4bcf935e98999959be8c</v>
      </c>
      <c r="H651" t="str">
        <f>INDEX(IDs!$B$6:$B$8,MATCH(Table1!C651,IDs!$A$6:$A$8,0))</f>
        <v>f6ce092dfd3311efa6eb960aa86a0a09</v>
      </c>
      <c r="I651">
        <f t="shared" si="20"/>
        <v>0</v>
      </c>
      <c r="K651" t="str">
        <f t="shared" si="21"/>
        <v>('c8dcdb9e2f0348308ccd784501ed473a','6a5c031fea7e4bcf935e98999959be8c','f6ce092dfd3311efa6eb960aa86a0a09',0),</v>
      </c>
    </row>
    <row r="652" spans="1:11" x14ac:dyDescent="0.3">
      <c r="A652">
        <v>36</v>
      </c>
      <c r="B652" t="s">
        <v>86</v>
      </c>
      <c r="C652" t="s">
        <v>118</v>
      </c>
      <c r="D652">
        <v>1</v>
      </c>
      <c r="F652" t="str">
        <f>INDEX(Matches!$C$2:$C$135,MATCH(Table1!A652,Matches!$B$2:$B$135,0))</f>
        <v>c8dcdb9e2f0348308ccd784501ed473a</v>
      </c>
      <c r="G652" t="str">
        <f>INDEX(Players!$A$2:$A$49,MATCH(Table1!B652,Players!$C$2:$C$49,0))</f>
        <v>6a5c031fea7e4bcf935e98999959be8c</v>
      </c>
      <c r="H652" t="str">
        <f>INDEX(IDs!$B$6:$B$8,MATCH(Table1!C652,IDs!$A$6:$A$8,0))</f>
        <v>f6ce08d0fd3311efa6eb960aa86a0a09</v>
      </c>
      <c r="I652">
        <f t="shared" si="20"/>
        <v>1</v>
      </c>
      <c r="K652" t="str">
        <f t="shared" si="21"/>
        <v>('c8dcdb9e2f0348308ccd784501ed473a','6a5c031fea7e4bcf935e98999959be8c','f6ce08d0fd3311efa6eb960aa86a0a09',1),</v>
      </c>
    </row>
    <row r="653" spans="1:11" x14ac:dyDescent="0.3">
      <c r="A653">
        <v>36</v>
      </c>
      <c r="B653" t="s">
        <v>92</v>
      </c>
      <c r="C653" t="s">
        <v>68</v>
      </c>
      <c r="D653">
        <v>2</v>
      </c>
      <c r="F653" t="str">
        <f>INDEX(Matches!$C$2:$C$135,MATCH(Table1!A653,Matches!$B$2:$B$135,0))</f>
        <v>c8dcdb9e2f0348308ccd784501ed473a</v>
      </c>
      <c r="G653" t="str">
        <f>INDEX(Players!$A$2:$A$49,MATCH(Table1!B653,Players!$C$2:$C$49,0))</f>
        <v>c2d0586afd4646d8991daddd616d8873</v>
      </c>
      <c r="H653" t="str">
        <f>INDEX(IDs!$B$6:$B$8,MATCH(Table1!C653,IDs!$A$6:$A$8,0))</f>
        <v>f6ce0919fd3311efa6eb960aa86a0a09</v>
      </c>
      <c r="I653">
        <f t="shared" si="20"/>
        <v>2</v>
      </c>
      <c r="K653" t="str">
        <f t="shared" si="21"/>
        <v>('c8dcdb9e2f0348308ccd784501ed473a','c2d0586afd4646d8991daddd616d8873','f6ce0919fd3311efa6eb960aa86a0a09',2),</v>
      </c>
    </row>
    <row r="654" spans="1:11" x14ac:dyDescent="0.3">
      <c r="A654">
        <v>36</v>
      </c>
      <c r="B654" t="s">
        <v>92</v>
      </c>
      <c r="C654" t="s">
        <v>69</v>
      </c>
      <c r="D654">
        <v>1</v>
      </c>
      <c r="F654" t="str">
        <f>INDEX(Matches!$C$2:$C$135,MATCH(Table1!A654,Matches!$B$2:$B$135,0))</f>
        <v>c8dcdb9e2f0348308ccd784501ed473a</v>
      </c>
      <c r="G654" t="str">
        <f>INDEX(Players!$A$2:$A$49,MATCH(Table1!B654,Players!$C$2:$C$49,0))</f>
        <v>c2d0586afd4646d8991daddd616d8873</v>
      </c>
      <c r="H654" t="str">
        <f>INDEX(IDs!$B$6:$B$8,MATCH(Table1!C654,IDs!$A$6:$A$8,0))</f>
        <v>f6ce092dfd3311efa6eb960aa86a0a09</v>
      </c>
      <c r="I654">
        <f t="shared" si="20"/>
        <v>1</v>
      </c>
      <c r="K654" t="str">
        <f t="shared" si="21"/>
        <v>('c8dcdb9e2f0348308ccd784501ed473a','c2d0586afd4646d8991daddd616d8873','f6ce092dfd3311efa6eb960aa86a0a09',1),</v>
      </c>
    </row>
    <row r="655" spans="1:11" x14ac:dyDescent="0.3">
      <c r="A655">
        <v>36</v>
      </c>
      <c r="B655" t="s">
        <v>92</v>
      </c>
      <c r="C655" t="s">
        <v>118</v>
      </c>
      <c r="D655">
        <v>1</v>
      </c>
      <c r="F655" t="str">
        <f>INDEX(Matches!$C$2:$C$135,MATCH(Table1!A655,Matches!$B$2:$B$135,0))</f>
        <v>c8dcdb9e2f0348308ccd784501ed473a</v>
      </c>
      <c r="G655" t="str">
        <f>INDEX(Players!$A$2:$A$49,MATCH(Table1!B655,Players!$C$2:$C$49,0))</f>
        <v>c2d0586afd4646d8991daddd616d8873</v>
      </c>
      <c r="H655" t="str">
        <f>INDEX(IDs!$B$6:$B$8,MATCH(Table1!C655,IDs!$A$6:$A$8,0))</f>
        <v>f6ce08d0fd3311efa6eb960aa86a0a09</v>
      </c>
      <c r="I655">
        <f t="shared" si="20"/>
        <v>1</v>
      </c>
      <c r="K655" t="str">
        <f t="shared" si="21"/>
        <v>('c8dcdb9e2f0348308ccd784501ed473a','c2d0586afd4646d8991daddd616d8873','f6ce08d0fd3311efa6eb960aa86a0a09',1),</v>
      </c>
    </row>
    <row r="656" spans="1:11" hidden="1" x14ac:dyDescent="0.3">
      <c r="A656">
        <v>37</v>
      </c>
      <c r="B656" t="s">
        <v>70</v>
      </c>
      <c r="C656" t="s">
        <v>68</v>
      </c>
      <c r="D656">
        <v>0</v>
      </c>
      <c r="F656" t="str">
        <f>INDEX(Matches!$C$2:$C$135,MATCH(Table1!A656,Matches!$B$2:$B$135,0))</f>
        <v>28a465afb7e34a65904262b82dd1e52c</v>
      </c>
      <c r="G656" t="str">
        <f>INDEX(Players!$A$2:$A$49,MATCH(Table1!B656,Players!$C$2:$C$49,0))</f>
        <v>e6d5cb25e36b400f91e78b0b42d20293</v>
      </c>
      <c r="H656" t="str">
        <f>INDEX(IDs!$B$6:$B$8,MATCH(Table1!C656,IDs!$A$6:$A$8,0))</f>
        <v>f6ce0919fd3311efa6eb960aa86a0a09</v>
      </c>
      <c r="I656">
        <f t="shared" si="20"/>
        <v>0</v>
      </c>
      <c r="K656" t="str">
        <f t="shared" si="21"/>
        <v>('28a465afb7e34a65904262b82dd1e52c','e6d5cb25e36b400f91e78b0b42d20293','f6ce0919fd3311efa6eb960aa86a0a09',0),</v>
      </c>
    </row>
    <row r="657" spans="1:11" hidden="1" x14ac:dyDescent="0.3">
      <c r="A657">
        <v>37</v>
      </c>
      <c r="B657" t="s">
        <v>70</v>
      </c>
      <c r="C657" t="s">
        <v>69</v>
      </c>
      <c r="D657">
        <v>0</v>
      </c>
      <c r="F657" t="str">
        <f>INDEX(Matches!$C$2:$C$135,MATCH(Table1!A657,Matches!$B$2:$B$135,0))</f>
        <v>28a465afb7e34a65904262b82dd1e52c</v>
      </c>
      <c r="G657" t="str">
        <f>INDEX(Players!$A$2:$A$49,MATCH(Table1!B657,Players!$C$2:$C$49,0))</f>
        <v>e6d5cb25e36b400f91e78b0b42d20293</v>
      </c>
      <c r="H657" t="str">
        <f>INDEX(IDs!$B$6:$B$8,MATCH(Table1!C657,IDs!$A$6:$A$8,0))</f>
        <v>f6ce092dfd3311efa6eb960aa86a0a09</v>
      </c>
      <c r="I657">
        <f t="shared" si="20"/>
        <v>0</v>
      </c>
      <c r="K657" t="str">
        <f t="shared" si="21"/>
        <v>('28a465afb7e34a65904262b82dd1e52c','e6d5cb25e36b400f91e78b0b42d20293','f6ce092dfd3311efa6eb960aa86a0a09',0),</v>
      </c>
    </row>
    <row r="658" spans="1:11" x14ac:dyDescent="0.3">
      <c r="A658">
        <v>37</v>
      </c>
      <c r="B658" t="s">
        <v>70</v>
      </c>
      <c r="C658" t="s">
        <v>118</v>
      </c>
      <c r="D658">
        <v>1</v>
      </c>
      <c r="F658" t="str">
        <f>INDEX(Matches!$C$2:$C$135,MATCH(Table1!A658,Matches!$B$2:$B$135,0))</f>
        <v>28a465afb7e34a65904262b82dd1e52c</v>
      </c>
      <c r="G658" t="str">
        <f>INDEX(Players!$A$2:$A$49,MATCH(Table1!B658,Players!$C$2:$C$49,0))</f>
        <v>e6d5cb25e36b400f91e78b0b42d20293</v>
      </c>
      <c r="H658" t="str">
        <f>INDEX(IDs!$B$6:$B$8,MATCH(Table1!C658,IDs!$A$6:$A$8,0))</f>
        <v>f6ce08d0fd3311efa6eb960aa86a0a09</v>
      </c>
      <c r="I658">
        <f t="shared" si="20"/>
        <v>1</v>
      </c>
      <c r="K658" t="str">
        <f t="shared" si="21"/>
        <v>('28a465afb7e34a65904262b82dd1e52c','e6d5cb25e36b400f91e78b0b42d20293','f6ce08d0fd3311efa6eb960aa86a0a09',1),</v>
      </c>
    </row>
    <row r="659" spans="1:11" x14ac:dyDescent="0.3">
      <c r="A659">
        <v>37</v>
      </c>
      <c r="B659" t="s">
        <v>71</v>
      </c>
      <c r="C659" t="s">
        <v>68</v>
      </c>
      <c r="D659">
        <v>1</v>
      </c>
      <c r="F659" t="str">
        <f>INDEX(Matches!$C$2:$C$135,MATCH(Table1!A659,Matches!$B$2:$B$135,0))</f>
        <v>28a465afb7e34a65904262b82dd1e52c</v>
      </c>
      <c r="G659" t="str">
        <f>INDEX(Players!$A$2:$A$49,MATCH(Table1!B659,Players!$C$2:$C$49,0))</f>
        <v>49ee2bf374b94897889023fd18820eb3</v>
      </c>
      <c r="H659" t="str">
        <f>INDEX(IDs!$B$6:$B$8,MATCH(Table1!C659,IDs!$A$6:$A$8,0))</f>
        <v>f6ce0919fd3311efa6eb960aa86a0a09</v>
      </c>
      <c r="I659">
        <f t="shared" si="20"/>
        <v>1</v>
      </c>
      <c r="K659" t="str">
        <f t="shared" si="21"/>
        <v>('28a465afb7e34a65904262b82dd1e52c','49ee2bf374b94897889023fd18820eb3','f6ce0919fd3311efa6eb960aa86a0a09',1),</v>
      </c>
    </row>
    <row r="660" spans="1:11" hidden="1" x14ac:dyDescent="0.3">
      <c r="A660">
        <v>37</v>
      </c>
      <c r="B660" t="s">
        <v>71</v>
      </c>
      <c r="C660" t="s">
        <v>69</v>
      </c>
      <c r="D660">
        <v>0</v>
      </c>
      <c r="F660" t="str">
        <f>INDEX(Matches!$C$2:$C$135,MATCH(Table1!A660,Matches!$B$2:$B$135,0))</f>
        <v>28a465afb7e34a65904262b82dd1e52c</v>
      </c>
      <c r="G660" t="str">
        <f>INDEX(Players!$A$2:$A$49,MATCH(Table1!B660,Players!$C$2:$C$49,0))</f>
        <v>49ee2bf374b94897889023fd18820eb3</v>
      </c>
      <c r="H660" t="str">
        <f>INDEX(IDs!$B$6:$B$8,MATCH(Table1!C660,IDs!$A$6:$A$8,0))</f>
        <v>f6ce092dfd3311efa6eb960aa86a0a09</v>
      </c>
      <c r="I660">
        <f t="shared" si="20"/>
        <v>0</v>
      </c>
      <c r="K660" t="str">
        <f t="shared" si="21"/>
        <v>('28a465afb7e34a65904262b82dd1e52c','49ee2bf374b94897889023fd18820eb3','f6ce092dfd3311efa6eb960aa86a0a09',0),</v>
      </c>
    </row>
    <row r="661" spans="1:11" x14ac:dyDescent="0.3">
      <c r="A661">
        <v>37</v>
      </c>
      <c r="B661" t="s">
        <v>71</v>
      </c>
      <c r="C661" t="s">
        <v>118</v>
      </c>
      <c r="D661">
        <v>1</v>
      </c>
      <c r="F661" t="str">
        <f>INDEX(Matches!$C$2:$C$135,MATCH(Table1!A661,Matches!$B$2:$B$135,0))</f>
        <v>28a465afb7e34a65904262b82dd1e52c</v>
      </c>
      <c r="G661" t="str">
        <f>INDEX(Players!$A$2:$A$49,MATCH(Table1!B661,Players!$C$2:$C$49,0))</f>
        <v>49ee2bf374b94897889023fd18820eb3</v>
      </c>
      <c r="H661" t="str">
        <f>INDEX(IDs!$B$6:$B$8,MATCH(Table1!C661,IDs!$A$6:$A$8,0))</f>
        <v>f6ce08d0fd3311efa6eb960aa86a0a09</v>
      </c>
      <c r="I661">
        <f t="shared" si="20"/>
        <v>1</v>
      </c>
      <c r="K661" t="str">
        <f t="shared" si="21"/>
        <v>('28a465afb7e34a65904262b82dd1e52c','49ee2bf374b94897889023fd18820eb3','f6ce08d0fd3311efa6eb960aa86a0a09',1),</v>
      </c>
    </row>
    <row r="662" spans="1:11" hidden="1" x14ac:dyDescent="0.3">
      <c r="A662">
        <v>37</v>
      </c>
      <c r="B662" t="s">
        <v>75</v>
      </c>
      <c r="C662" t="s">
        <v>68</v>
      </c>
      <c r="D662">
        <v>0</v>
      </c>
      <c r="F662" t="str">
        <f>INDEX(Matches!$C$2:$C$135,MATCH(Table1!A662,Matches!$B$2:$B$135,0))</f>
        <v>28a465afb7e34a65904262b82dd1e52c</v>
      </c>
      <c r="G662" t="str">
        <f>INDEX(Players!$A$2:$A$49,MATCH(Table1!B662,Players!$C$2:$C$49,0))</f>
        <v>930eb8b5b55345edb3ffa2789c61f312</v>
      </c>
      <c r="H662" t="str">
        <f>INDEX(IDs!$B$6:$B$8,MATCH(Table1!C662,IDs!$A$6:$A$8,0))</f>
        <v>f6ce0919fd3311efa6eb960aa86a0a09</v>
      </c>
      <c r="I662">
        <f t="shared" si="20"/>
        <v>0</v>
      </c>
      <c r="K662" t="str">
        <f t="shared" si="21"/>
        <v>('28a465afb7e34a65904262b82dd1e52c','930eb8b5b55345edb3ffa2789c61f312','f6ce0919fd3311efa6eb960aa86a0a09',0),</v>
      </c>
    </row>
    <row r="663" spans="1:11" hidden="1" x14ac:dyDescent="0.3">
      <c r="A663">
        <v>37</v>
      </c>
      <c r="B663" t="s">
        <v>75</v>
      </c>
      <c r="C663" t="s">
        <v>69</v>
      </c>
      <c r="D663">
        <v>0</v>
      </c>
      <c r="F663" t="str">
        <f>INDEX(Matches!$C$2:$C$135,MATCH(Table1!A663,Matches!$B$2:$B$135,0))</f>
        <v>28a465afb7e34a65904262b82dd1e52c</v>
      </c>
      <c r="G663" t="str">
        <f>INDEX(Players!$A$2:$A$49,MATCH(Table1!B663,Players!$C$2:$C$49,0))</f>
        <v>930eb8b5b55345edb3ffa2789c61f312</v>
      </c>
      <c r="H663" t="str">
        <f>INDEX(IDs!$B$6:$B$8,MATCH(Table1!C663,IDs!$A$6:$A$8,0))</f>
        <v>f6ce092dfd3311efa6eb960aa86a0a09</v>
      </c>
      <c r="I663">
        <f t="shared" si="20"/>
        <v>0</v>
      </c>
      <c r="K663" t="str">
        <f t="shared" si="21"/>
        <v>('28a465afb7e34a65904262b82dd1e52c','930eb8b5b55345edb3ffa2789c61f312','f6ce092dfd3311efa6eb960aa86a0a09',0),</v>
      </c>
    </row>
    <row r="664" spans="1:11" x14ac:dyDescent="0.3">
      <c r="A664">
        <v>37</v>
      </c>
      <c r="B664" t="s">
        <v>75</v>
      </c>
      <c r="C664" t="s">
        <v>118</v>
      </c>
      <c r="D664">
        <v>1</v>
      </c>
      <c r="F664" t="str">
        <f>INDEX(Matches!$C$2:$C$135,MATCH(Table1!A664,Matches!$B$2:$B$135,0))</f>
        <v>28a465afb7e34a65904262b82dd1e52c</v>
      </c>
      <c r="G664" t="str">
        <f>INDEX(Players!$A$2:$A$49,MATCH(Table1!B664,Players!$C$2:$C$49,0))</f>
        <v>930eb8b5b55345edb3ffa2789c61f312</v>
      </c>
      <c r="H664" t="str">
        <f>INDEX(IDs!$B$6:$B$8,MATCH(Table1!C664,IDs!$A$6:$A$8,0))</f>
        <v>f6ce08d0fd3311efa6eb960aa86a0a09</v>
      </c>
      <c r="I664">
        <f t="shared" si="20"/>
        <v>1</v>
      </c>
      <c r="K664" t="str">
        <f t="shared" si="21"/>
        <v>('28a465afb7e34a65904262b82dd1e52c','930eb8b5b55345edb3ffa2789c61f312','f6ce08d0fd3311efa6eb960aa86a0a09',1),</v>
      </c>
    </row>
    <row r="665" spans="1:11" x14ac:dyDescent="0.3">
      <c r="A665">
        <v>37</v>
      </c>
      <c r="B665" t="s">
        <v>91</v>
      </c>
      <c r="C665" t="s">
        <v>68</v>
      </c>
      <c r="D665">
        <v>1</v>
      </c>
      <c r="F665" t="str">
        <f>INDEX(Matches!$C$2:$C$135,MATCH(Table1!A665,Matches!$B$2:$B$135,0))</f>
        <v>28a465afb7e34a65904262b82dd1e52c</v>
      </c>
      <c r="G665" t="str">
        <f>INDEX(Players!$A$2:$A$49,MATCH(Table1!B665,Players!$C$2:$C$49,0))</f>
        <v>a7f78cdcec5c4ea0b94ddf9c9ed3e737</v>
      </c>
      <c r="H665" t="str">
        <f>INDEX(IDs!$B$6:$B$8,MATCH(Table1!C665,IDs!$A$6:$A$8,0))</f>
        <v>f6ce0919fd3311efa6eb960aa86a0a09</v>
      </c>
      <c r="I665">
        <f t="shared" si="20"/>
        <v>1</v>
      </c>
      <c r="K665" t="str">
        <f t="shared" si="21"/>
        <v>('28a465afb7e34a65904262b82dd1e52c','a7f78cdcec5c4ea0b94ddf9c9ed3e737','f6ce0919fd3311efa6eb960aa86a0a09',1),</v>
      </c>
    </row>
    <row r="666" spans="1:11" hidden="1" x14ac:dyDescent="0.3">
      <c r="A666">
        <v>37</v>
      </c>
      <c r="B666" t="s">
        <v>91</v>
      </c>
      <c r="C666" t="s">
        <v>69</v>
      </c>
      <c r="D666">
        <v>0</v>
      </c>
      <c r="F666" t="str">
        <f>INDEX(Matches!$C$2:$C$135,MATCH(Table1!A666,Matches!$B$2:$B$135,0))</f>
        <v>28a465afb7e34a65904262b82dd1e52c</v>
      </c>
      <c r="G666" t="str">
        <f>INDEX(Players!$A$2:$A$49,MATCH(Table1!B666,Players!$C$2:$C$49,0))</f>
        <v>a7f78cdcec5c4ea0b94ddf9c9ed3e737</v>
      </c>
      <c r="H666" t="str">
        <f>INDEX(IDs!$B$6:$B$8,MATCH(Table1!C666,IDs!$A$6:$A$8,0))</f>
        <v>f6ce092dfd3311efa6eb960aa86a0a09</v>
      </c>
      <c r="I666">
        <f t="shared" si="20"/>
        <v>0</v>
      </c>
      <c r="K666" t="str">
        <f t="shared" si="21"/>
        <v>('28a465afb7e34a65904262b82dd1e52c','a7f78cdcec5c4ea0b94ddf9c9ed3e737','f6ce092dfd3311efa6eb960aa86a0a09',0),</v>
      </c>
    </row>
    <row r="667" spans="1:11" x14ac:dyDescent="0.3">
      <c r="A667">
        <v>37</v>
      </c>
      <c r="B667" t="s">
        <v>91</v>
      </c>
      <c r="C667" t="s">
        <v>118</v>
      </c>
      <c r="D667">
        <v>1</v>
      </c>
      <c r="F667" t="str">
        <f>INDEX(Matches!$C$2:$C$135,MATCH(Table1!A667,Matches!$B$2:$B$135,0))</f>
        <v>28a465afb7e34a65904262b82dd1e52c</v>
      </c>
      <c r="G667" t="str">
        <f>INDEX(Players!$A$2:$A$49,MATCH(Table1!B667,Players!$C$2:$C$49,0))</f>
        <v>a7f78cdcec5c4ea0b94ddf9c9ed3e737</v>
      </c>
      <c r="H667" t="str">
        <f>INDEX(IDs!$B$6:$B$8,MATCH(Table1!C667,IDs!$A$6:$A$8,0))</f>
        <v>f6ce08d0fd3311efa6eb960aa86a0a09</v>
      </c>
      <c r="I667">
        <f t="shared" si="20"/>
        <v>1</v>
      </c>
      <c r="K667" t="str">
        <f t="shared" si="21"/>
        <v>('28a465afb7e34a65904262b82dd1e52c','a7f78cdcec5c4ea0b94ddf9c9ed3e737','f6ce08d0fd3311efa6eb960aa86a0a09',1),</v>
      </c>
    </row>
    <row r="668" spans="1:11" x14ac:dyDescent="0.3">
      <c r="A668">
        <v>37</v>
      </c>
      <c r="B668" t="s">
        <v>94</v>
      </c>
      <c r="C668" t="s">
        <v>68</v>
      </c>
      <c r="D668">
        <v>2</v>
      </c>
      <c r="F668" t="str">
        <f>INDEX(Matches!$C$2:$C$135,MATCH(Table1!A668,Matches!$B$2:$B$135,0))</f>
        <v>28a465afb7e34a65904262b82dd1e52c</v>
      </c>
      <c r="G668" t="str">
        <f>INDEX(Players!$A$2:$A$49,MATCH(Table1!B668,Players!$C$2:$C$49,0))</f>
        <v>1804e0236e61469e8cf7d7845d49e5b9</v>
      </c>
      <c r="H668" t="str">
        <f>INDEX(IDs!$B$6:$B$8,MATCH(Table1!C668,IDs!$A$6:$A$8,0))</f>
        <v>f6ce0919fd3311efa6eb960aa86a0a09</v>
      </c>
      <c r="I668">
        <f t="shared" si="20"/>
        <v>2</v>
      </c>
      <c r="K668" t="str">
        <f t="shared" si="21"/>
        <v>('28a465afb7e34a65904262b82dd1e52c','1804e0236e61469e8cf7d7845d49e5b9','f6ce0919fd3311efa6eb960aa86a0a09',2),</v>
      </c>
    </row>
    <row r="669" spans="1:11" x14ac:dyDescent="0.3">
      <c r="A669">
        <v>37</v>
      </c>
      <c r="B669" t="s">
        <v>94</v>
      </c>
      <c r="C669" t="s">
        <v>69</v>
      </c>
      <c r="D669">
        <v>1</v>
      </c>
      <c r="F669" t="str">
        <f>INDEX(Matches!$C$2:$C$135,MATCH(Table1!A669,Matches!$B$2:$B$135,0))</f>
        <v>28a465afb7e34a65904262b82dd1e52c</v>
      </c>
      <c r="G669" t="str">
        <f>INDEX(Players!$A$2:$A$49,MATCH(Table1!B669,Players!$C$2:$C$49,0))</f>
        <v>1804e0236e61469e8cf7d7845d49e5b9</v>
      </c>
      <c r="H669" t="str">
        <f>INDEX(IDs!$B$6:$B$8,MATCH(Table1!C669,IDs!$A$6:$A$8,0))</f>
        <v>f6ce092dfd3311efa6eb960aa86a0a09</v>
      </c>
      <c r="I669">
        <f t="shared" si="20"/>
        <v>1</v>
      </c>
      <c r="K669" t="str">
        <f t="shared" si="21"/>
        <v>('28a465afb7e34a65904262b82dd1e52c','1804e0236e61469e8cf7d7845d49e5b9','f6ce092dfd3311efa6eb960aa86a0a09',1),</v>
      </c>
    </row>
    <row r="670" spans="1:11" x14ac:dyDescent="0.3">
      <c r="A670">
        <v>37</v>
      </c>
      <c r="B670" t="s">
        <v>94</v>
      </c>
      <c r="C670" t="s">
        <v>118</v>
      </c>
      <c r="D670">
        <v>1</v>
      </c>
      <c r="F670" t="str">
        <f>INDEX(Matches!$C$2:$C$135,MATCH(Table1!A670,Matches!$B$2:$B$135,0))</f>
        <v>28a465afb7e34a65904262b82dd1e52c</v>
      </c>
      <c r="G670" t="str">
        <f>INDEX(Players!$A$2:$A$49,MATCH(Table1!B670,Players!$C$2:$C$49,0))</f>
        <v>1804e0236e61469e8cf7d7845d49e5b9</v>
      </c>
      <c r="H670" t="str">
        <f>INDEX(IDs!$B$6:$B$8,MATCH(Table1!C670,IDs!$A$6:$A$8,0))</f>
        <v>f6ce08d0fd3311efa6eb960aa86a0a09</v>
      </c>
      <c r="I670">
        <f t="shared" si="20"/>
        <v>1</v>
      </c>
      <c r="K670" t="str">
        <f t="shared" si="21"/>
        <v>('28a465afb7e34a65904262b82dd1e52c','1804e0236e61469e8cf7d7845d49e5b9','f6ce08d0fd3311efa6eb960aa86a0a09',1),</v>
      </c>
    </row>
    <row r="671" spans="1:11" hidden="1" x14ac:dyDescent="0.3">
      <c r="A671">
        <v>38</v>
      </c>
      <c r="B671" t="s">
        <v>71</v>
      </c>
      <c r="C671" t="s">
        <v>68</v>
      </c>
      <c r="D671">
        <v>0</v>
      </c>
      <c r="F671" t="str">
        <f>INDEX(Matches!$C$2:$C$135,MATCH(Table1!A671,Matches!$B$2:$B$135,0))</f>
        <v>d5d7821ffc6841af84d8393887c1240e</v>
      </c>
      <c r="G671" t="str">
        <f>INDEX(Players!$A$2:$A$49,MATCH(Table1!B671,Players!$C$2:$C$49,0))</f>
        <v>49ee2bf374b94897889023fd18820eb3</v>
      </c>
      <c r="H671" t="str">
        <f>INDEX(IDs!$B$6:$B$8,MATCH(Table1!C671,IDs!$A$6:$A$8,0))</f>
        <v>f6ce0919fd3311efa6eb960aa86a0a09</v>
      </c>
      <c r="I671">
        <f t="shared" si="20"/>
        <v>0</v>
      </c>
      <c r="K671" t="str">
        <f t="shared" si="21"/>
        <v>('d5d7821ffc6841af84d8393887c1240e','49ee2bf374b94897889023fd18820eb3','f6ce0919fd3311efa6eb960aa86a0a09',0),</v>
      </c>
    </row>
    <row r="672" spans="1:11" hidden="1" x14ac:dyDescent="0.3">
      <c r="A672">
        <v>38</v>
      </c>
      <c r="B672" t="s">
        <v>71</v>
      </c>
      <c r="C672" t="s">
        <v>69</v>
      </c>
      <c r="D672">
        <v>0</v>
      </c>
      <c r="F672" t="str">
        <f>INDEX(Matches!$C$2:$C$135,MATCH(Table1!A672,Matches!$B$2:$B$135,0))</f>
        <v>d5d7821ffc6841af84d8393887c1240e</v>
      </c>
      <c r="G672" t="str">
        <f>INDEX(Players!$A$2:$A$49,MATCH(Table1!B672,Players!$C$2:$C$49,0))</f>
        <v>49ee2bf374b94897889023fd18820eb3</v>
      </c>
      <c r="H672" t="str">
        <f>INDEX(IDs!$B$6:$B$8,MATCH(Table1!C672,IDs!$A$6:$A$8,0))</f>
        <v>f6ce092dfd3311efa6eb960aa86a0a09</v>
      </c>
      <c r="I672">
        <f t="shared" si="20"/>
        <v>0</v>
      </c>
      <c r="K672" t="str">
        <f t="shared" si="21"/>
        <v>('d5d7821ffc6841af84d8393887c1240e','49ee2bf374b94897889023fd18820eb3','f6ce092dfd3311efa6eb960aa86a0a09',0),</v>
      </c>
    </row>
    <row r="673" spans="1:11" x14ac:dyDescent="0.3">
      <c r="A673">
        <v>38</v>
      </c>
      <c r="B673" t="s">
        <v>71</v>
      </c>
      <c r="C673" t="s">
        <v>118</v>
      </c>
      <c r="D673">
        <v>1</v>
      </c>
      <c r="F673" t="str">
        <f>INDEX(Matches!$C$2:$C$135,MATCH(Table1!A673,Matches!$B$2:$B$135,0))</f>
        <v>d5d7821ffc6841af84d8393887c1240e</v>
      </c>
      <c r="G673" t="str">
        <f>INDEX(Players!$A$2:$A$49,MATCH(Table1!B673,Players!$C$2:$C$49,0))</f>
        <v>49ee2bf374b94897889023fd18820eb3</v>
      </c>
      <c r="H673" t="str">
        <f>INDEX(IDs!$B$6:$B$8,MATCH(Table1!C673,IDs!$A$6:$A$8,0))</f>
        <v>f6ce08d0fd3311efa6eb960aa86a0a09</v>
      </c>
      <c r="I673">
        <f t="shared" si="20"/>
        <v>1</v>
      </c>
      <c r="K673" t="str">
        <f t="shared" si="21"/>
        <v>('d5d7821ffc6841af84d8393887c1240e','49ee2bf374b94897889023fd18820eb3','f6ce08d0fd3311efa6eb960aa86a0a09',1),</v>
      </c>
    </row>
    <row r="674" spans="1:11" hidden="1" x14ac:dyDescent="0.3">
      <c r="A674">
        <v>38</v>
      </c>
      <c r="B674" t="s">
        <v>75</v>
      </c>
      <c r="C674" t="s">
        <v>68</v>
      </c>
      <c r="D674">
        <v>0</v>
      </c>
      <c r="F674" t="str">
        <f>INDEX(Matches!$C$2:$C$135,MATCH(Table1!A674,Matches!$B$2:$B$135,0))</f>
        <v>d5d7821ffc6841af84d8393887c1240e</v>
      </c>
      <c r="G674" t="str">
        <f>INDEX(Players!$A$2:$A$49,MATCH(Table1!B674,Players!$C$2:$C$49,0))</f>
        <v>930eb8b5b55345edb3ffa2789c61f312</v>
      </c>
      <c r="H674" t="str">
        <f>INDEX(IDs!$B$6:$B$8,MATCH(Table1!C674,IDs!$A$6:$A$8,0))</f>
        <v>f6ce0919fd3311efa6eb960aa86a0a09</v>
      </c>
      <c r="I674">
        <f t="shared" si="20"/>
        <v>0</v>
      </c>
      <c r="K674" t="str">
        <f t="shared" si="21"/>
        <v>('d5d7821ffc6841af84d8393887c1240e','930eb8b5b55345edb3ffa2789c61f312','f6ce0919fd3311efa6eb960aa86a0a09',0),</v>
      </c>
    </row>
    <row r="675" spans="1:11" hidden="1" x14ac:dyDescent="0.3">
      <c r="A675">
        <v>38</v>
      </c>
      <c r="B675" t="s">
        <v>75</v>
      </c>
      <c r="C675" t="s">
        <v>69</v>
      </c>
      <c r="D675">
        <v>0</v>
      </c>
      <c r="F675" t="str">
        <f>INDEX(Matches!$C$2:$C$135,MATCH(Table1!A675,Matches!$B$2:$B$135,0))</f>
        <v>d5d7821ffc6841af84d8393887c1240e</v>
      </c>
      <c r="G675" t="str">
        <f>INDEX(Players!$A$2:$A$49,MATCH(Table1!B675,Players!$C$2:$C$49,0))</f>
        <v>930eb8b5b55345edb3ffa2789c61f312</v>
      </c>
      <c r="H675" t="str">
        <f>INDEX(IDs!$B$6:$B$8,MATCH(Table1!C675,IDs!$A$6:$A$8,0))</f>
        <v>f6ce092dfd3311efa6eb960aa86a0a09</v>
      </c>
      <c r="I675">
        <f t="shared" si="20"/>
        <v>0</v>
      </c>
      <c r="K675" t="str">
        <f t="shared" si="21"/>
        <v>('d5d7821ffc6841af84d8393887c1240e','930eb8b5b55345edb3ffa2789c61f312','f6ce092dfd3311efa6eb960aa86a0a09',0),</v>
      </c>
    </row>
    <row r="676" spans="1:11" x14ac:dyDescent="0.3">
      <c r="A676">
        <v>38</v>
      </c>
      <c r="B676" t="s">
        <v>75</v>
      </c>
      <c r="C676" t="s">
        <v>118</v>
      </c>
      <c r="D676">
        <v>1</v>
      </c>
      <c r="F676" t="str">
        <f>INDEX(Matches!$C$2:$C$135,MATCH(Table1!A676,Matches!$B$2:$B$135,0))</f>
        <v>d5d7821ffc6841af84d8393887c1240e</v>
      </c>
      <c r="G676" t="str">
        <f>INDEX(Players!$A$2:$A$49,MATCH(Table1!B676,Players!$C$2:$C$49,0))</f>
        <v>930eb8b5b55345edb3ffa2789c61f312</v>
      </c>
      <c r="H676" t="str">
        <f>INDEX(IDs!$B$6:$B$8,MATCH(Table1!C676,IDs!$A$6:$A$8,0))</f>
        <v>f6ce08d0fd3311efa6eb960aa86a0a09</v>
      </c>
      <c r="I676">
        <f t="shared" si="20"/>
        <v>1</v>
      </c>
      <c r="K676" t="str">
        <f t="shared" si="21"/>
        <v>('d5d7821ffc6841af84d8393887c1240e','930eb8b5b55345edb3ffa2789c61f312','f6ce08d0fd3311efa6eb960aa86a0a09',1),</v>
      </c>
    </row>
    <row r="677" spans="1:11" hidden="1" x14ac:dyDescent="0.3">
      <c r="A677">
        <v>38</v>
      </c>
      <c r="B677" t="s">
        <v>78</v>
      </c>
      <c r="C677" t="s">
        <v>68</v>
      </c>
      <c r="D677">
        <v>0</v>
      </c>
      <c r="F677" t="str">
        <f>INDEX(Matches!$C$2:$C$135,MATCH(Table1!A677,Matches!$B$2:$B$135,0))</f>
        <v>d5d7821ffc6841af84d8393887c1240e</v>
      </c>
      <c r="G677" t="str">
        <f>INDEX(Players!$A$2:$A$49,MATCH(Table1!B677,Players!$C$2:$C$49,0))</f>
        <v>16b68bed59bb4817a3ecc1f5d0d50670</v>
      </c>
      <c r="H677" t="str">
        <f>INDEX(IDs!$B$6:$B$8,MATCH(Table1!C677,IDs!$A$6:$A$8,0))</f>
        <v>f6ce0919fd3311efa6eb960aa86a0a09</v>
      </c>
      <c r="I677">
        <f t="shared" si="20"/>
        <v>0</v>
      </c>
      <c r="K677" t="str">
        <f t="shared" si="21"/>
        <v>('d5d7821ffc6841af84d8393887c1240e','16b68bed59bb4817a3ecc1f5d0d50670','f6ce0919fd3311efa6eb960aa86a0a09',0),</v>
      </c>
    </row>
    <row r="678" spans="1:11" hidden="1" x14ac:dyDescent="0.3">
      <c r="A678">
        <v>38</v>
      </c>
      <c r="B678" t="s">
        <v>78</v>
      </c>
      <c r="C678" t="s">
        <v>69</v>
      </c>
      <c r="D678">
        <v>0</v>
      </c>
      <c r="F678" t="str">
        <f>INDEX(Matches!$C$2:$C$135,MATCH(Table1!A678,Matches!$B$2:$B$135,0))</f>
        <v>d5d7821ffc6841af84d8393887c1240e</v>
      </c>
      <c r="G678" t="str">
        <f>INDEX(Players!$A$2:$A$49,MATCH(Table1!B678,Players!$C$2:$C$49,0))</f>
        <v>16b68bed59bb4817a3ecc1f5d0d50670</v>
      </c>
      <c r="H678" t="str">
        <f>INDEX(IDs!$B$6:$B$8,MATCH(Table1!C678,IDs!$A$6:$A$8,0))</f>
        <v>f6ce092dfd3311efa6eb960aa86a0a09</v>
      </c>
      <c r="I678">
        <f t="shared" si="20"/>
        <v>0</v>
      </c>
      <c r="K678" t="str">
        <f t="shared" si="21"/>
        <v>('d5d7821ffc6841af84d8393887c1240e','16b68bed59bb4817a3ecc1f5d0d50670','f6ce092dfd3311efa6eb960aa86a0a09',0),</v>
      </c>
    </row>
    <row r="679" spans="1:11" x14ac:dyDescent="0.3">
      <c r="A679">
        <v>38</v>
      </c>
      <c r="B679" t="s">
        <v>78</v>
      </c>
      <c r="C679" t="s">
        <v>118</v>
      </c>
      <c r="D679">
        <v>1</v>
      </c>
      <c r="F679" t="str">
        <f>INDEX(Matches!$C$2:$C$135,MATCH(Table1!A679,Matches!$B$2:$B$135,0))</f>
        <v>d5d7821ffc6841af84d8393887c1240e</v>
      </c>
      <c r="G679" t="str">
        <f>INDEX(Players!$A$2:$A$49,MATCH(Table1!B679,Players!$C$2:$C$49,0))</f>
        <v>16b68bed59bb4817a3ecc1f5d0d50670</v>
      </c>
      <c r="H679" t="str">
        <f>INDEX(IDs!$B$6:$B$8,MATCH(Table1!C679,IDs!$A$6:$A$8,0))</f>
        <v>f6ce08d0fd3311efa6eb960aa86a0a09</v>
      </c>
      <c r="I679">
        <f t="shared" si="20"/>
        <v>1</v>
      </c>
      <c r="K679" t="str">
        <f t="shared" si="21"/>
        <v>('d5d7821ffc6841af84d8393887c1240e','16b68bed59bb4817a3ecc1f5d0d50670','f6ce08d0fd3311efa6eb960aa86a0a09',1),</v>
      </c>
    </row>
    <row r="680" spans="1:11" x14ac:dyDescent="0.3">
      <c r="A680">
        <v>38</v>
      </c>
      <c r="B680" t="s">
        <v>82</v>
      </c>
      <c r="C680" t="s">
        <v>68</v>
      </c>
      <c r="D680">
        <v>1</v>
      </c>
      <c r="F680" t="str">
        <f>INDEX(Matches!$C$2:$C$135,MATCH(Table1!A680,Matches!$B$2:$B$135,0))</f>
        <v>d5d7821ffc6841af84d8393887c1240e</v>
      </c>
      <c r="G680" t="str">
        <f>INDEX(Players!$A$2:$A$49,MATCH(Table1!B680,Players!$C$2:$C$49,0))</f>
        <v>cbd5f1550f6642db8dffe5514611a4cd</v>
      </c>
      <c r="H680" t="str">
        <f>INDEX(IDs!$B$6:$B$8,MATCH(Table1!C680,IDs!$A$6:$A$8,0))</f>
        <v>f6ce0919fd3311efa6eb960aa86a0a09</v>
      </c>
      <c r="I680">
        <f t="shared" si="20"/>
        <v>1</v>
      </c>
      <c r="K680" t="str">
        <f t="shared" si="21"/>
        <v>('d5d7821ffc6841af84d8393887c1240e','cbd5f1550f6642db8dffe5514611a4cd','f6ce0919fd3311efa6eb960aa86a0a09',1),</v>
      </c>
    </row>
    <row r="681" spans="1:11" hidden="1" x14ac:dyDescent="0.3">
      <c r="A681">
        <v>38</v>
      </c>
      <c r="B681" t="s">
        <v>82</v>
      </c>
      <c r="C681" t="s">
        <v>69</v>
      </c>
      <c r="D681">
        <v>0</v>
      </c>
      <c r="F681" t="str">
        <f>INDEX(Matches!$C$2:$C$135,MATCH(Table1!A681,Matches!$B$2:$B$135,0))</f>
        <v>d5d7821ffc6841af84d8393887c1240e</v>
      </c>
      <c r="G681" t="str">
        <f>INDEX(Players!$A$2:$A$49,MATCH(Table1!B681,Players!$C$2:$C$49,0))</f>
        <v>cbd5f1550f6642db8dffe5514611a4cd</v>
      </c>
      <c r="H681" t="str">
        <f>INDEX(IDs!$B$6:$B$8,MATCH(Table1!C681,IDs!$A$6:$A$8,0))</f>
        <v>f6ce092dfd3311efa6eb960aa86a0a09</v>
      </c>
      <c r="I681">
        <f t="shared" si="20"/>
        <v>0</v>
      </c>
      <c r="K681" t="str">
        <f t="shared" si="21"/>
        <v>('d5d7821ffc6841af84d8393887c1240e','cbd5f1550f6642db8dffe5514611a4cd','f6ce092dfd3311efa6eb960aa86a0a09',0),</v>
      </c>
    </row>
    <row r="682" spans="1:11" x14ac:dyDescent="0.3">
      <c r="A682">
        <v>38</v>
      </c>
      <c r="B682" t="s">
        <v>82</v>
      </c>
      <c r="C682" t="s">
        <v>118</v>
      </c>
      <c r="D682">
        <v>1</v>
      </c>
      <c r="F682" t="str">
        <f>INDEX(Matches!$C$2:$C$135,MATCH(Table1!A682,Matches!$B$2:$B$135,0))</f>
        <v>d5d7821ffc6841af84d8393887c1240e</v>
      </c>
      <c r="G682" t="str">
        <f>INDEX(Players!$A$2:$A$49,MATCH(Table1!B682,Players!$C$2:$C$49,0))</f>
        <v>cbd5f1550f6642db8dffe5514611a4cd</v>
      </c>
      <c r="H682" t="str">
        <f>INDEX(IDs!$B$6:$B$8,MATCH(Table1!C682,IDs!$A$6:$A$8,0))</f>
        <v>f6ce08d0fd3311efa6eb960aa86a0a09</v>
      </c>
      <c r="I682">
        <f t="shared" si="20"/>
        <v>1</v>
      </c>
      <c r="K682" t="str">
        <f t="shared" si="21"/>
        <v>('d5d7821ffc6841af84d8393887c1240e','cbd5f1550f6642db8dffe5514611a4cd','f6ce08d0fd3311efa6eb960aa86a0a09',1),</v>
      </c>
    </row>
    <row r="683" spans="1:11" x14ac:dyDescent="0.3">
      <c r="A683">
        <v>38</v>
      </c>
      <c r="B683" t="s">
        <v>85</v>
      </c>
      <c r="C683" t="s">
        <v>68</v>
      </c>
      <c r="D683">
        <v>2</v>
      </c>
      <c r="F683" t="str">
        <f>INDEX(Matches!$C$2:$C$135,MATCH(Table1!A683,Matches!$B$2:$B$135,0))</f>
        <v>d5d7821ffc6841af84d8393887c1240e</v>
      </c>
      <c r="G683" t="str">
        <f>INDEX(Players!$A$2:$A$49,MATCH(Table1!B683,Players!$C$2:$C$49,0))</f>
        <v>40127536bdbc49b08785b65fccadd284</v>
      </c>
      <c r="H683" t="str">
        <f>INDEX(IDs!$B$6:$B$8,MATCH(Table1!C683,IDs!$A$6:$A$8,0))</f>
        <v>f6ce0919fd3311efa6eb960aa86a0a09</v>
      </c>
      <c r="I683">
        <f t="shared" si="20"/>
        <v>2</v>
      </c>
      <c r="K683" t="str">
        <f t="shared" si="21"/>
        <v>('d5d7821ffc6841af84d8393887c1240e','40127536bdbc49b08785b65fccadd284','f6ce0919fd3311efa6eb960aa86a0a09',2),</v>
      </c>
    </row>
    <row r="684" spans="1:11" hidden="1" x14ac:dyDescent="0.3">
      <c r="A684">
        <v>38</v>
      </c>
      <c r="B684" t="s">
        <v>85</v>
      </c>
      <c r="C684" t="s">
        <v>69</v>
      </c>
      <c r="D684">
        <v>0</v>
      </c>
      <c r="F684" t="str">
        <f>INDEX(Matches!$C$2:$C$135,MATCH(Table1!A684,Matches!$B$2:$B$135,0))</f>
        <v>d5d7821ffc6841af84d8393887c1240e</v>
      </c>
      <c r="G684" t="str">
        <f>INDEX(Players!$A$2:$A$49,MATCH(Table1!B684,Players!$C$2:$C$49,0))</f>
        <v>40127536bdbc49b08785b65fccadd284</v>
      </c>
      <c r="H684" t="str">
        <f>INDEX(IDs!$B$6:$B$8,MATCH(Table1!C684,IDs!$A$6:$A$8,0))</f>
        <v>f6ce092dfd3311efa6eb960aa86a0a09</v>
      </c>
      <c r="I684">
        <f t="shared" si="20"/>
        <v>0</v>
      </c>
      <c r="K684" t="str">
        <f t="shared" si="21"/>
        <v>('d5d7821ffc6841af84d8393887c1240e','40127536bdbc49b08785b65fccadd284','f6ce092dfd3311efa6eb960aa86a0a09',0),</v>
      </c>
    </row>
    <row r="685" spans="1:11" x14ac:dyDescent="0.3">
      <c r="A685">
        <v>38</v>
      </c>
      <c r="B685" t="s">
        <v>85</v>
      </c>
      <c r="C685" t="s">
        <v>118</v>
      </c>
      <c r="D685">
        <v>1</v>
      </c>
      <c r="F685" t="str">
        <f>INDEX(Matches!$C$2:$C$135,MATCH(Table1!A685,Matches!$B$2:$B$135,0))</f>
        <v>d5d7821ffc6841af84d8393887c1240e</v>
      </c>
      <c r="G685" t="str">
        <f>INDEX(Players!$A$2:$A$49,MATCH(Table1!B685,Players!$C$2:$C$49,0))</f>
        <v>40127536bdbc49b08785b65fccadd284</v>
      </c>
      <c r="H685" t="str">
        <f>INDEX(IDs!$B$6:$B$8,MATCH(Table1!C685,IDs!$A$6:$A$8,0))</f>
        <v>f6ce08d0fd3311efa6eb960aa86a0a09</v>
      </c>
      <c r="I685">
        <f t="shared" si="20"/>
        <v>1</v>
      </c>
      <c r="K685" t="str">
        <f t="shared" si="21"/>
        <v>('d5d7821ffc6841af84d8393887c1240e','40127536bdbc49b08785b65fccadd284','f6ce08d0fd3311efa6eb960aa86a0a09',1),</v>
      </c>
    </row>
    <row r="686" spans="1:11" hidden="1" x14ac:dyDescent="0.3">
      <c r="A686">
        <v>38</v>
      </c>
      <c r="B686" t="s">
        <v>95</v>
      </c>
      <c r="C686" t="s">
        <v>68</v>
      </c>
      <c r="D686">
        <v>0</v>
      </c>
      <c r="F686" t="str">
        <f>INDEX(Matches!$C$2:$C$135,MATCH(Table1!A686,Matches!$B$2:$B$135,0))</f>
        <v>d5d7821ffc6841af84d8393887c1240e</v>
      </c>
      <c r="G686" t="str">
        <f>INDEX(Players!$A$2:$A$49,MATCH(Table1!B686,Players!$C$2:$C$49,0))</f>
        <v>26bcf70a14244ecea66824d3e7fdb740</v>
      </c>
      <c r="H686" t="str">
        <f>INDEX(IDs!$B$6:$B$8,MATCH(Table1!C686,IDs!$A$6:$A$8,0))</f>
        <v>f6ce0919fd3311efa6eb960aa86a0a09</v>
      </c>
      <c r="I686">
        <f t="shared" si="20"/>
        <v>0</v>
      </c>
      <c r="K686" t="str">
        <f t="shared" si="21"/>
        <v>('d5d7821ffc6841af84d8393887c1240e','26bcf70a14244ecea66824d3e7fdb740','f6ce0919fd3311efa6eb960aa86a0a09',0),</v>
      </c>
    </row>
    <row r="687" spans="1:11" hidden="1" x14ac:dyDescent="0.3">
      <c r="A687">
        <v>38</v>
      </c>
      <c r="B687" t="s">
        <v>95</v>
      </c>
      <c r="C687" t="s">
        <v>69</v>
      </c>
      <c r="D687">
        <v>0</v>
      </c>
      <c r="F687" t="str">
        <f>INDEX(Matches!$C$2:$C$135,MATCH(Table1!A687,Matches!$B$2:$B$135,0))</f>
        <v>d5d7821ffc6841af84d8393887c1240e</v>
      </c>
      <c r="G687" t="str">
        <f>INDEX(Players!$A$2:$A$49,MATCH(Table1!B687,Players!$C$2:$C$49,0))</f>
        <v>26bcf70a14244ecea66824d3e7fdb740</v>
      </c>
      <c r="H687" t="str">
        <f>INDEX(IDs!$B$6:$B$8,MATCH(Table1!C687,IDs!$A$6:$A$8,0))</f>
        <v>f6ce092dfd3311efa6eb960aa86a0a09</v>
      </c>
      <c r="I687">
        <f t="shared" si="20"/>
        <v>0</v>
      </c>
      <c r="K687" t="str">
        <f t="shared" si="21"/>
        <v>('d5d7821ffc6841af84d8393887c1240e','26bcf70a14244ecea66824d3e7fdb740','f6ce092dfd3311efa6eb960aa86a0a09',0),</v>
      </c>
    </row>
    <row r="688" spans="1:11" x14ac:dyDescent="0.3">
      <c r="A688">
        <v>38</v>
      </c>
      <c r="B688" t="s">
        <v>95</v>
      </c>
      <c r="C688" t="s">
        <v>118</v>
      </c>
      <c r="D688">
        <v>1</v>
      </c>
      <c r="F688" t="str">
        <f>INDEX(Matches!$C$2:$C$135,MATCH(Table1!A688,Matches!$B$2:$B$135,0))</f>
        <v>d5d7821ffc6841af84d8393887c1240e</v>
      </c>
      <c r="G688" t="str">
        <f>INDEX(Players!$A$2:$A$49,MATCH(Table1!B688,Players!$C$2:$C$49,0))</f>
        <v>26bcf70a14244ecea66824d3e7fdb740</v>
      </c>
      <c r="H688" t="str">
        <f>INDEX(IDs!$B$6:$B$8,MATCH(Table1!C688,IDs!$A$6:$A$8,0))</f>
        <v>f6ce08d0fd3311efa6eb960aa86a0a09</v>
      </c>
      <c r="I688">
        <f t="shared" si="20"/>
        <v>1</v>
      </c>
      <c r="K688" t="str">
        <f t="shared" si="21"/>
        <v>('d5d7821ffc6841af84d8393887c1240e','26bcf70a14244ecea66824d3e7fdb740','f6ce08d0fd3311efa6eb960aa86a0a09',1),</v>
      </c>
    </row>
    <row r="689" spans="1:11" hidden="1" x14ac:dyDescent="0.3">
      <c r="A689">
        <v>39</v>
      </c>
      <c r="B689" t="s">
        <v>70</v>
      </c>
      <c r="C689" t="s">
        <v>68</v>
      </c>
      <c r="D689">
        <v>0</v>
      </c>
      <c r="F689" t="str">
        <f>INDEX(Matches!$C$2:$C$135,MATCH(Table1!A689,Matches!$B$2:$B$135,0))</f>
        <v>43979903022f4e318869b1f70a14acfa</v>
      </c>
      <c r="G689" t="str">
        <f>INDEX(Players!$A$2:$A$49,MATCH(Table1!B689,Players!$C$2:$C$49,0))</f>
        <v>e6d5cb25e36b400f91e78b0b42d20293</v>
      </c>
      <c r="H689" t="str">
        <f>INDEX(IDs!$B$6:$B$8,MATCH(Table1!C689,IDs!$A$6:$A$8,0))</f>
        <v>f6ce0919fd3311efa6eb960aa86a0a09</v>
      </c>
      <c r="I689">
        <f t="shared" si="20"/>
        <v>0</v>
      </c>
      <c r="K689" t="str">
        <f t="shared" si="21"/>
        <v>('43979903022f4e318869b1f70a14acfa','e6d5cb25e36b400f91e78b0b42d20293','f6ce0919fd3311efa6eb960aa86a0a09',0),</v>
      </c>
    </row>
    <row r="690" spans="1:11" hidden="1" x14ac:dyDescent="0.3">
      <c r="A690">
        <v>39</v>
      </c>
      <c r="B690" t="s">
        <v>70</v>
      </c>
      <c r="C690" t="s">
        <v>69</v>
      </c>
      <c r="D690">
        <v>0</v>
      </c>
      <c r="F690" t="str">
        <f>INDEX(Matches!$C$2:$C$135,MATCH(Table1!A690,Matches!$B$2:$B$135,0))</f>
        <v>43979903022f4e318869b1f70a14acfa</v>
      </c>
      <c r="G690" t="str">
        <f>INDEX(Players!$A$2:$A$49,MATCH(Table1!B690,Players!$C$2:$C$49,0))</f>
        <v>e6d5cb25e36b400f91e78b0b42d20293</v>
      </c>
      <c r="H690" t="str">
        <f>INDEX(IDs!$B$6:$B$8,MATCH(Table1!C690,IDs!$A$6:$A$8,0))</f>
        <v>f6ce092dfd3311efa6eb960aa86a0a09</v>
      </c>
      <c r="I690">
        <f t="shared" si="20"/>
        <v>0</v>
      </c>
      <c r="K690" t="str">
        <f t="shared" si="21"/>
        <v>('43979903022f4e318869b1f70a14acfa','e6d5cb25e36b400f91e78b0b42d20293','f6ce092dfd3311efa6eb960aa86a0a09',0),</v>
      </c>
    </row>
    <row r="691" spans="1:11" x14ac:dyDescent="0.3">
      <c r="A691">
        <v>39</v>
      </c>
      <c r="B691" t="s">
        <v>70</v>
      </c>
      <c r="C691" t="s">
        <v>118</v>
      </c>
      <c r="D691">
        <v>1</v>
      </c>
      <c r="F691" t="str">
        <f>INDEX(Matches!$C$2:$C$135,MATCH(Table1!A691,Matches!$B$2:$B$135,0))</f>
        <v>43979903022f4e318869b1f70a14acfa</v>
      </c>
      <c r="G691" t="str">
        <f>INDEX(Players!$A$2:$A$49,MATCH(Table1!B691,Players!$C$2:$C$49,0))</f>
        <v>e6d5cb25e36b400f91e78b0b42d20293</v>
      </c>
      <c r="H691" t="str">
        <f>INDEX(IDs!$B$6:$B$8,MATCH(Table1!C691,IDs!$A$6:$A$8,0))</f>
        <v>f6ce08d0fd3311efa6eb960aa86a0a09</v>
      </c>
      <c r="I691">
        <f t="shared" si="20"/>
        <v>1</v>
      </c>
      <c r="K691" t="str">
        <f t="shared" si="21"/>
        <v>('43979903022f4e318869b1f70a14acfa','e6d5cb25e36b400f91e78b0b42d20293','f6ce08d0fd3311efa6eb960aa86a0a09',1),</v>
      </c>
    </row>
    <row r="692" spans="1:11" x14ac:dyDescent="0.3">
      <c r="A692">
        <v>39</v>
      </c>
      <c r="B692" t="s">
        <v>71</v>
      </c>
      <c r="C692" t="s">
        <v>68</v>
      </c>
      <c r="D692">
        <v>1</v>
      </c>
      <c r="F692" t="str">
        <f>INDEX(Matches!$C$2:$C$135,MATCH(Table1!A692,Matches!$B$2:$B$135,0))</f>
        <v>43979903022f4e318869b1f70a14acfa</v>
      </c>
      <c r="G692" t="str">
        <f>INDEX(Players!$A$2:$A$49,MATCH(Table1!B692,Players!$C$2:$C$49,0))</f>
        <v>49ee2bf374b94897889023fd18820eb3</v>
      </c>
      <c r="H692" t="str">
        <f>INDEX(IDs!$B$6:$B$8,MATCH(Table1!C692,IDs!$A$6:$A$8,0))</f>
        <v>f6ce0919fd3311efa6eb960aa86a0a09</v>
      </c>
      <c r="I692">
        <f t="shared" si="20"/>
        <v>1</v>
      </c>
      <c r="K692" t="str">
        <f t="shared" si="21"/>
        <v>('43979903022f4e318869b1f70a14acfa','49ee2bf374b94897889023fd18820eb3','f6ce0919fd3311efa6eb960aa86a0a09',1),</v>
      </c>
    </row>
    <row r="693" spans="1:11" hidden="1" x14ac:dyDescent="0.3">
      <c r="A693">
        <v>39</v>
      </c>
      <c r="B693" t="s">
        <v>71</v>
      </c>
      <c r="C693" t="s">
        <v>69</v>
      </c>
      <c r="D693">
        <v>0</v>
      </c>
      <c r="F693" t="str">
        <f>INDEX(Matches!$C$2:$C$135,MATCH(Table1!A693,Matches!$B$2:$B$135,0))</f>
        <v>43979903022f4e318869b1f70a14acfa</v>
      </c>
      <c r="G693" t="str">
        <f>INDEX(Players!$A$2:$A$49,MATCH(Table1!B693,Players!$C$2:$C$49,0))</f>
        <v>49ee2bf374b94897889023fd18820eb3</v>
      </c>
      <c r="H693" t="str">
        <f>INDEX(IDs!$B$6:$B$8,MATCH(Table1!C693,IDs!$A$6:$A$8,0))</f>
        <v>f6ce092dfd3311efa6eb960aa86a0a09</v>
      </c>
      <c r="I693">
        <f t="shared" si="20"/>
        <v>0</v>
      </c>
      <c r="K693" t="str">
        <f t="shared" si="21"/>
        <v>('43979903022f4e318869b1f70a14acfa','49ee2bf374b94897889023fd18820eb3','f6ce092dfd3311efa6eb960aa86a0a09',0),</v>
      </c>
    </row>
    <row r="694" spans="1:11" x14ac:dyDescent="0.3">
      <c r="A694">
        <v>39</v>
      </c>
      <c r="B694" t="s">
        <v>71</v>
      </c>
      <c r="C694" t="s">
        <v>118</v>
      </c>
      <c r="D694">
        <v>1</v>
      </c>
      <c r="F694" t="str">
        <f>INDEX(Matches!$C$2:$C$135,MATCH(Table1!A694,Matches!$B$2:$B$135,0))</f>
        <v>43979903022f4e318869b1f70a14acfa</v>
      </c>
      <c r="G694" t="str">
        <f>INDEX(Players!$A$2:$A$49,MATCH(Table1!B694,Players!$C$2:$C$49,0))</f>
        <v>49ee2bf374b94897889023fd18820eb3</v>
      </c>
      <c r="H694" t="str">
        <f>INDEX(IDs!$B$6:$B$8,MATCH(Table1!C694,IDs!$A$6:$A$8,0))</f>
        <v>f6ce08d0fd3311efa6eb960aa86a0a09</v>
      </c>
      <c r="I694">
        <f t="shared" si="20"/>
        <v>1</v>
      </c>
      <c r="K694" t="str">
        <f t="shared" si="21"/>
        <v>('43979903022f4e318869b1f70a14acfa','49ee2bf374b94897889023fd18820eb3','f6ce08d0fd3311efa6eb960aa86a0a09',1),</v>
      </c>
    </row>
    <row r="695" spans="1:11" x14ac:dyDescent="0.3">
      <c r="A695">
        <v>39</v>
      </c>
      <c r="B695" t="s">
        <v>82</v>
      </c>
      <c r="C695" t="s">
        <v>68</v>
      </c>
      <c r="D695">
        <v>1</v>
      </c>
      <c r="F695" t="str">
        <f>INDEX(Matches!$C$2:$C$135,MATCH(Table1!A695,Matches!$B$2:$B$135,0))</f>
        <v>43979903022f4e318869b1f70a14acfa</v>
      </c>
      <c r="G695" t="str">
        <f>INDEX(Players!$A$2:$A$49,MATCH(Table1!B695,Players!$C$2:$C$49,0))</f>
        <v>cbd5f1550f6642db8dffe5514611a4cd</v>
      </c>
      <c r="H695" t="str">
        <f>INDEX(IDs!$B$6:$B$8,MATCH(Table1!C695,IDs!$A$6:$A$8,0))</f>
        <v>f6ce0919fd3311efa6eb960aa86a0a09</v>
      </c>
      <c r="I695">
        <f t="shared" si="20"/>
        <v>1</v>
      </c>
      <c r="K695" t="str">
        <f t="shared" si="21"/>
        <v>('43979903022f4e318869b1f70a14acfa','cbd5f1550f6642db8dffe5514611a4cd','f6ce0919fd3311efa6eb960aa86a0a09',1),</v>
      </c>
    </row>
    <row r="696" spans="1:11" hidden="1" x14ac:dyDescent="0.3">
      <c r="A696">
        <v>39</v>
      </c>
      <c r="B696" t="s">
        <v>82</v>
      </c>
      <c r="C696" t="s">
        <v>69</v>
      </c>
      <c r="D696">
        <v>0</v>
      </c>
      <c r="F696" t="str">
        <f>INDEX(Matches!$C$2:$C$135,MATCH(Table1!A696,Matches!$B$2:$B$135,0))</f>
        <v>43979903022f4e318869b1f70a14acfa</v>
      </c>
      <c r="G696" t="str">
        <f>INDEX(Players!$A$2:$A$49,MATCH(Table1!B696,Players!$C$2:$C$49,0))</f>
        <v>cbd5f1550f6642db8dffe5514611a4cd</v>
      </c>
      <c r="H696" t="str">
        <f>INDEX(IDs!$B$6:$B$8,MATCH(Table1!C696,IDs!$A$6:$A$8,0))</f>
        <v>f6ce092dfd3311efa6eb960aa86a0a09</v>
      </c>
      <c r="I696">
        <f t="shared" si="20"/>
        <v>0</v>
      </c>
      <c r="K696" t="str">
        <f t="shared" si="21"/>
        <v>('43979903022f4e318869b1f70a14acfa','cbd5f1550f6642db8dffe5514611a4cd','f6ce092dfd3311efa6eb960aa86a0a09',0),</v>
      </c>
    </row>
    <row r="697" spans="1:11" x14ac:dyDescent="0.3">
      <c r="A697">
        <v>39</v>
      </c>
      <c r="B697" t="s">
        <v>82</v>
      </c>
      <c r="C697" t="s">
        <v>118</v>
      </c>
      <c r="D697">
        <v>1</v>
      </c>
      <c r="F697" t="str">
        <f>INDEX(Matches!$C$2:$C$135,MATCH(Table1!A697,Matches!$B$2:$B$135,0))</f>
        <v>43979903022f4e318869b1f70a14acfa</v>
      </c>
      <c r="G697" t="str">
        <f>INDEX(Players!$A$2:$A$49,MATCH(Table1!B697,Players!$C$2:$C$49,0))</f>
        <v>cbd5f1550f6642db8dffe5514611a4cd</v>
      </c>
      <c r="H697" t="str">
        <f>INDEX(IDs!$B$6:$B$8,MATCH(Table1!C697,IDs!$A$6:$A$8,0))</f>
        <v>f6ce08d0fd3311efa6eb960aa86a0a09</v>
      </c>
      <c r="I697">
        <f t="shared" si="20"/>
        <v>1</v>
      </c>
      <c r="K697" t="str">
        <f t="shared" si="21"/>
        <v>('43979903022f4e318869b1f70a14acfa','cbd5f1550f6642db8dffe5514611a4cd','f6ce08d0fd3311efa6eb960aa86a0a09',1),</v>
      </c>
    </row>
    <row r="698" spans="1:11" x14ac:dyDescent="0.3">
      <c r="A698">
        <v>39</v>
      </c>
      <c r="B698" t="s">
        <v>89</v>
      </c>
      <c r="C698" t="s">
        <v>68</v>
      </c>
      <c r="D698">
        <v>1</v>
      </c>
      <c r="F698" t="str">
        <f>INDEX(Matches!$C$2:$C$135,MATCH(Table1!A698,Matches!$B$2:$B$135,0))</f>
        <v>43979903022f4e318869b1f70a14acfa</v>
      </c>
      <c r="G698" t="str">
        <f>INDEX(Players!$A$2:$A$49,MATCH(Table1!B698,Players!$C$2:$C$49,0))</f>
        <v>1c128358535e473b968f7746e6363ccf</v>
      </c>
      <c r="H698" t="str">
        <f>INDEX(IDs!$B$6:$B$8,MATCH(Table1!C698,IDs!$A$6:$A$8,0))</f>
        <v>f6ce0919fd3311efa6eb960aa86a0a09</v>
      </c>
      <c r="I698">
        <f t="shared" si="20"/>
        <v>1</v>
      </c>
      <c r="K698" t="str">
        <f t="shared" si="21"/>
        <v>('43979903022f4e318869b1f70a14acfa','1c128358535e473b968f7746e6363ccf','f6ce0919fd3311efa6eb960aa86a0a09',1),</v>
      </c>
    </row>
    <row r="699" spans="1:11" x14ac:dyDescent="0.3">
      <c r="A699">
        <v>39</v>
      </c>
      <c r="B699" t="s">
        <v>89</v>
      </c>
      <c r="C699" t="s">
        <v>69</v>
      </c>
      <c r="D699">
        <v>1</v>
      </c>
      <c r="F699" t="str">
        <f>INDEX(Matches!$C$2:$C$135,MATCH(Table1!A699,Matches!$B$2:$B$135,0))</f>
        <v>43979903022f4e318869b1f70a14acfa</v>
      </c>
      <c r="G699" t="str">
        <f>INDEX(Players!$A$2:$A$49,MATCH(Table1!B699,Players!$C$2:$C$49,0))</f>
        <v>1c128358535e473b968f7746e6363ccf</v>
      </c>
      <c r="H699" t="str">
        <f>INDEX(IDs!$B$6:$B$8,MATCH(Table1!C699,IDs!$A$6:$A$8,0))</f>
        <v>f6ce092dfd3311efa6eb960aa86a0a09</v>
      </c>
      <c r="I699">
        <f t="shared" si="20"/>
        <v>1</v>
      </c>
      <c r="K699" t="str">
        <f t="shared" si="21"/>
        <v>('43979903022f4e318869b1f70a14acfa','1c128358535e473b968f7746e6363ccf','f6ce092dfd3311efa6eb960aa86a0a09',1),</v>
      </c>
    </row>
    <row r="700" spans="1:11" x14ac:dyDescent="0.3">
      <c r="A700">
        <v>39</v>
      </c>
      <c r="B700" t="s">
        <v>89</v>
      </c>
      <c r="C700" t="s">
        <v>118</v>
      </c>
      <c r="D700">
        <v>1</v>
      </c>
      <c r="F700" t="str">
        <f>INDEX(Matches!$C$2:$C$135,MATCH(Table1!A700,Matches!$B$2:$B$135,0))</f>
        <v>43979903022f4e318869b1f70a14acfa</v>
      </c>
      <c r="G700" t="str">
        <f>INDEX(Players!$A$2:$A$49,MATCH(Table1!B700,Players!$C$2:$C$49,0))</f>
        <v>1c128358535e473b968f7746e6363ccf</v>
      </c>
      <c r="H700" t="str">
        <f>INDEX(IDs!$B$6:$B$8,MATCH(Table1!C700,IDs!$A$6:$A$8,0))</f>
        <v>f6ce08d0fd3311efa6eb960aa86a0a09</v>
      </c>
      <c r="I700">
        <f t="shared" si="20"/>
        <v>1</v>
      </c>
      <c r="K700" t="str">
        <f t="shared" si="21"/>
        <v>('43979903022f4e318869b1f70a14acfa','1c128358535e473b968f7746e6363ccf','f6ce08d0fd3311efa6eb960aa86a0a09',1),</v>
      </c>
    </row>
    <row r="701" spans="1:11" x14ac:dyDescent="0.3">
      <c r="A701">
        <v>39</v>
      </c>
      <c r="B701" t="s">
        <v>92</v>
      </c>
      <c r="C701" t="s">
        <v>68</v>
      </c>
      <c r="D701">
        <v>2</v>
      </c>
      <c r="F701" t="str">
        <f>INDEX(Matches!$C$2:$C$135,MATCH(Table1!A701,Matches!$B$2:$B$135,0))</f>
        <v>43979903022f4e318869b1f70a14acfa</v>
      </c>
      <c r="G701" t="str">
        <f>INDEX(Players!$A$2:$A$49,MATCH(Table1!B701,Players!$C$2:$C$49,0))</f>
        <v>c2d0586afd4646d8991daddd616d8873</v>
      </c>
      <c r="H701" t="str">
        <f>INDEX(IDs!$B$6:$B$8,MATCH(Table1!C701,IDs!$A$6:$A$8,0))</f>
        <v>f6ce0919fd3311efa6eb960aa86a0a09</v>
      </c>
      <c r="I701">
        <f t="shared" si="20"/>
        <v>2</v>
      </c>
      <c r="K701" t="str">
        <f t="shared" si="21"/>
        <v>('43979903022f4e318869b1f70a14acfa','c2d0586afd4646d8991daddd616d8873','f6ce0919fd3311efa6eb960aa86a0a09',2),</v>
      </c>
    </row>
    <row r="702" spans="1:11" hidden="1" x14ac:dyDescent="0.3">
      <c r="A702">
        <v>39</v>
      </c>
      <c r="B702" t="s">
        <v>92</v>
      </c>
      <c r="C702" t="s">
        <v>69</v>
      </c>
      <c r="D702">
        <v>0</v>
      </c>
      <c r="F702" t="str">
        <f>INDEX(Matches!$C$2:$C$135,MATCH(Table1!A702,Matches!$B$2:$B$135,0))</f>
        <v>43979903022f4e318869b1f70a14acfa</v>
      </c>
      <c r="G702" t="str">
        <f>INDEX(Players!$A$2:$A$49,MATCH(Table1!B702,Players!$C$2:$C$49,0))</f>
        <v>c2d0586afd4646d8991daddd616d8873</v>
      </c>
      <c r="H702" t="str">
        <f>INDEX(IDs!$B$6:$B$8,MATCH(Table1!C702,IDs!$A$6:$A$8,0))</f>
        <v>f6ce092dfd3311efa6eb960aa86a0a09</v>
      </c>
      <c r="I702">
        <f t="shared" si="20"/>
        <v>0</v>
      </c>
      <c r="K702" t="str">
        <f t="shared" si="21"/>
        <v>('43979903022f4e318869b1f70a14acfa','c2d0586afd4646d8991daddd616d8873','f6ce092dfd3311efa6eb960aa86a0a09',0),</v>
      </c>
    </row>
    <row r="703" spans="1:11" x14ac:dyDescent="0.3">
      <c r="A703">
        <v>39</v>
      </c>
      <c r="B703" t="s">
        <v>92</v>
      </c>
      <c r="C703" t="s">
        <v>118</v>
      </c>
      <c r="D703">
        <v>1</v>
      </c>
      <c r="F703" t="str">
        <f>INDEX(Matches!$C$2:$C$135,MATCH(Table1!A703,Matches!$B$2:$B$135,0))</f>
        <v>43979903022f4e318869b1f70a14acfa</v>
      </c>
      <c r="G703" t="str">
        <f>INDEX(Players!$A$2:$A$49,MATCH(Table1!B703,Players!$C$2:$C$49,0))</f>
        <v>c2d0586afd4646d8991daddd616d8873</v>
      </c>
      <c r="H703" t="str">
        <f>INDEX(IDs!$B$6:$B$8,MATCH(Table1!C703,IDs!$A$6:$A$8,0))</f>
        <v>f6ce08d0fd3311efa6eb960aa86a0a09</v>
      </c>
      <c r="I703">
        <f t="shared" si="20"/>
        <v>1</v>
      </c>
      <c r="K703" t="str">
        <f t="shared" si="21"/>
        <v>('43979903022f4e318869b1f70a14acfa','c2d0586afd4646d8991daddd616d8873','f6ce08d0fd3311efa6eb960aa86a0a09',1),</v>
      </c>
    </row>
    <row r="704" spans="1:11" x14ac:dyDescent="0.3">
      <c r="A704">
        <v>39</v>
      </c>
      <c r="B704" t="s">
        <v>95</v>
      </c>
      <c r="C704" t="s">
        <v>68</v>
      </c>
      <c r="D704">
        <v>2</v>
      </c>
      <c r="F704" t="str">
        <f>INDEX(Matches!$C$2:$C$135,MATCH(Table1!A704,Matches!$B$2:$B$135,0))</f>
        <v>43979903022f4e318869b1f70a14acfa</v>
      </c>
      <c r="G704" t="str">
        <f>INDEX(Players!$A$2:$A$49,MATCH(Table1!B704,Players!$C$2:$C$49,0))</f>
        <v>26bcf70a14244ecea66824d3e7fdb740</v>
      </c>
      <c r="H704" t="str">
        <f>INDEX(IDs!$B$6:$B$8,MATCH(Table1!C704,IDs!$A$6:$A$8,0))</f>
        <v>f6ce0919fd3311efa6eb960aa86a0a09</v>
      </c>
      <c r="I704">
        <f t="shared" si="20"/>
        <v>2</v>
      </c>
      <c r="K704" t="str">
        <f t="shared" si="21"/>
        <v>('43979903022f4e318869b1f70a14acfa','26bcf70a14244ecea66824d3e7fdb740','f6ce0919fd3311efa6eb960aa86a0a09',2),</v>
      </c>
    </row>
    <row r="705" spans="1:11" hidden="1" x14ac:dyDescent="0.3">
      <c r="A705">
        <v>39</v>
      </c>
      <c r="B705" t="s">
        <v>95</v>
      </c>
      <c r="C705" t="s">
        <v>69</v>
      </c>
      <c r="D705">
        <v>0</v>
      </c>
      <c r="F705" t="str">
        <f>INDEX(Matches!$C$2:$C$135,MATCH(Table1!A705,Matches!$B$2:$B$135,0))</f>
        <v>43979903022f4e318869b1f70a14acfa</v>
      </c>
      <c r="G705" t="str">
        <f>INDEX(Players!$A$2:$A$49,MATCH(Table1!B705,Players!$C$2:$C$49,0))</f>
        <v>26bcf70a14244ecea66824d3e7fdb740</v>
      </c>
      <c r="H705" t="str">
        <f>INDEX(IDs!$B$6:$B$8,MATCH(Table1!C705,IDs!$A$6:$A$8,0))</f>
        <v>f6ce092dfd3311efa6eb960aa86a0a09</v>
      </c>
      <c r="I705">
        <f t="shared" si="20"/>
        <v>0</v>
      </c>
      <c r="K705" t="str">
        <f t="shared" si="21"/>
        <v>('43979903022f4e318869b1f70a14acfa','26bcf70a14244ecea66824d3e7fdb740','f6ce092dfd3311efa6eb960aa86a0a09',0),</v>
      </c>
    </row>
    <row r="706" spans="1:11" x14ac:dyDescent="0.3">
      <c r="A706">
        <v>39</v>
      </c>
      <c r="B706" t="s">
        <v>95</v>
      </c>
      <c r="C706" t="s">
        <v>118</v>
      </c>
      <c r="D706">
        <v>1</v>
      </c>
      <c r="F706" t="str">
        <f>INDEX(Matches!$C$2:$C$135,MATCH(Table1!A706,Matches!$B$2:$B$135,0))</f>
        <v>43979903022f4e318869b1f70a14acfa</v>
      </c>
      <c r="G706" t="str">
        <f>INDEX(Players!$A$2:$A$49,MATCH(Table1!B706,Players!$C$2:$C$49,0))</f>
        <v>26bcf70a14244ecea66824d3e7fdb740</v>
      </c>
      <c r="H706" t="str">
        <f>INDEX(IDs!$B$6:$B$8,MATCH(Table1!C706,IDs!$A$6:$A$8,0))</f>
        <v>f6ce08d0fd3311efa6eb960aa86a0a09</v>
      </c>
      <c r="I706">
        <f t="shared" si="20"/>
        <v>1</v>
      </c>
      <c r="K706" t="str">
        <f t="shared" si="21"/>
        <v>('43979903022f4e318869b1f70a14acfa','26bcf70a14244ecea66824d3e7fdb740','f6ce08d0fd3311efa6eb960aa86a0a09',1),</v>
      </c>
    </row>
    <row r="707" spans="1:11" hidden="1" x14ac:dyDescent="0.3">
      <c r="A707">
        <v>40</v>
      </c>
      <c r="B707" t="s">
        <v>70</v>
      </c>
      <c r="C707" t="s">
        <v>68</v>
      </c>
      <c r="D707">
        <v>0</v>
      </c>
      <c r="F707" t="str">
        <f>INDEX(Matches!$C$2:$C$135,MATCH(Table1!A707,Matches!$B$2:$B$135,0))</f>
        <v>405a5735bbc24fca979530122829e923</v>
      </c>
      <c r="G707" t="str">
        <f>INDEX(Players!$A$2:$A$49,MATCH(Table1!B707,Players!$C$2:$C$49,0))</f>
        <v>e6d5cb25e36b400f91e78b0b42d20293</v>
      </c>
      <c r="H707" t="str">
        <f>INDEX(IDs!$B$6:$B$8,MATCH(Table1!C707,IDs!$A$6:$A$8,0))</f>
        <v>f6ce0919fd3311efa6eb960aa86a0a09</v>
      </c>
      <c r="I707">
        <f t="shared" ref="I707:I770" si="22">D707</f>
        <v>0</v>
      </c>
      <c r="K707" t="str">
        <f t="shared" si="21"/>
        <v>('405a5735bbc24fca979530122829e923','e6d5cb25e36b400f91e78b0b42d20293','f6ce0919fd3311efa6eb960aa86a0a09',0),</v>
      </c>
    </row>
    <row r="708" spans="1:11" hidden="1" x14ac:dyDescent="0.3">
      <c r="A708">
        <v>40</v>
      </c>
      <c r="B708" t="s">
        <v>70</v>
      </c>
      <c r="C708" t="s">
        <v>69</v>
      </c>
      <c r="D708">
        <v>0</v>
      </c>
      <c r="F708" t="str">
        <f>INDEX(Matches!$C$2:$C$135,MATCH(Table1!A708,Matches!$B$2:$B$135,0))</f>
        <v>405a5735bbc24fca979530122829e923</v>
      </c>
      <c r="G708" t="str">
        <f>INDEX(Players!$A$2:$A$49,MATCH(Table1!B708,Players!$C$2:$C$49,0))</f>
        <v>e6d5cb25e36b400f91e78b0b42d20293</v>
      </c>
      <c r="H708" t="str">
        <f>INDEX(IDs!$B$6:$B$8,MATCH(Table1!C708,IDs!$A$6:$A$8,0))</f>
        <v>f6ce092dfd3311efa6eb960aa86a0a09</v>
      </c>
      <c r="I708">
        <f t="shared" si="22"/>
        <v>0</v>
      </c>
      <c r="K708" t="str">
        <f t="shared" si="21"/>
        <v>('405a5735bbc24fca979530122829e923','e6d5cb25e36b400f91e78b0b42d20293','f6ce092dfd3311efa6eb960aa86a0a09',0),</v>
      </c>
    </row>
    <row r="709" spans="1:11" x14ac:dyDescent="0.3">
      <c r="A709">
        <v>40</v>
      </c>
      <c r="B709" t="s">
        <v>70</v>
      </c>
      <c r="C709" t="s">
        <v>118</v>
      </c>
      <c r="D709">
        <v>1</v>
      </c>
      <c r="F709" t="str">
        <f>INDEX(Matches!$C$2:$C$135,MATCH(Table1!A709,Matches!$B$2:$B$135,0))</f>
        <v>405a5735bbc24fca979530122829e923</v>
      </c>
      <c r="G709" t="str">
        <f>INDEX(Players!$A$2:$A$49,MATCH(Table1!B709,Players!$C$2:$C$49,0))</f>
        <v>e6d5cb25e36b400f91e78b0b42d20293</v>
      </c>
      <c r="H709" t="str">
        <f>INDEX(IDs!$B$6:$B$8,MATCH(Table1!C709,IDs!$A$6:$A$8,0))</f>
        <v>f6ce08d0fd3311efa6eb960aa86a0a09</v>
      </c>
      <c r="I709">
        <f t="shared" si="22"/>
        <v>1</v>
      </c>
      <c r="K709" t="str">
        <f t="shared" ref="K709:K772" si="23">"('"&amp;F709&amp;"','"&amp;G709&amp;"','"&amp;H709&amp;"',"&amp;I709&amp;"),"</f>
        <v>('405a5735bbc24fca979530122829e923','e6d5cb25e36b400f91e78b0b42d20293','f6ce08d0fd3311efa6eb960aa86a0a09',1),</v>
      </c>
    </row>
    <row r="710" spans="1:11" hidden="1" x14ac:dyDescent="0.3">
      <c r="A710">
        <v>40</v>
      </c>
      <c r="B710" t="s">
        <v>72</v>
      </c>
      <c r="C710" t="s">
        <v>68</v>
      </c>
      <c r="D710">
        <v>0</v>
      </c>
      <c r="F710" t="str">
        <f>INDEX(Matches!$C$2:$C$135,MATCH(Table1!A710,Matches!$B$2:$B$135,0))</f>
        <v>405a5735bbc24fca979530122829e923</v>
      </c>
      <c r="G710" t="str">
        <f>INDEX(Players!$A$2:$A$49,MATCH(Table1!B710,Players!$C$2:$C$49,0))</f>
        <v>66b9c8251fad417bbd3ff93fcfa9ef61</v>
      </c>
      <c r="H710" t="str">
        <f>INDEX(IDs!$B$6:$B$8,MATCH(Table1!C710,IDs!$A$6:$A$8,0))</f>
        <v>f6ce0919fd3311efa6eb960aa86a0a09</v>
      </c>
      <c r="I710">
        <f t="shared" si="22"/>
        <v>0</v>
      </c>
      <c r="K710" t="str">
        <f t="shared" si="23"/>
        <v>('405a5735bbc24fca979530122829e923','66b9c8251fad417bbd3ff93fcfa9ef61','f6ce0919fd3311efa6eb960aa86a0a09',0),</v>
      </c>
    </row>
    <row r="711" spans="1:11" hidden="1" x14ac:dyDescent="0.3">
      <c r="A711">
        <v>40</v>
      </c>
      <c r="B711" t="s">
        <v>72</v>
      </c>
      <c r="C711" t="s">
        <v>69</v>
      </c>
      <c r="D711">
        <v>0</v>
      </c>
      <c r="F711" t="str">
        <f>INDEX(Matches!$C$2:$C$135,MATCH(Table1!A711,Matches!$B$2:$B$135,0))</f>
        <v>405a5735bbc24fca979530122829e923</v>
      </c>
      <c r="G711" t="str">
        <f>INDEX(Players!$A$2:$A$49,MATCH(Table1!B711,Players!$C$2:$C$49,0))</f>
        <v>66b9c8251fad417bbd3ff93fcfa9ef61</v>
      </c>
      <c r="H711" t="str">
        <f>INDEX(IDs!$B$6:$B$8,MATCH(Table1!C711,IDs!$A$6:$A$8,0))</f>
        <v>f6ce092dfd3311efa6eb960aa86a0a09</v>
      </c>
      <c r="I711">
        <f t="shared" si="22"/>
        <v>0</v>
      </c>
      <c r="K711" t="str">
        <f t="shared" si="23"/>
        <v>('405a5735bbc24fca979530122829e923','66b9c8251fad417bbd3ff93fcfa9ef61','f6ce092dfd3311efa6eb960aa86a0a09',0),</v>
      </c>
    </row>
    <row r="712" spans="1:11" x14ac:dyDescent="0.3">
      <c r="A712">
        <v>40</v>
      </c>
      <c r="B712" t="s">
        <v>72</v>
      </c>
      <c r="C712" t="s">
        <v>118</v>
      </c>
      <c r="D712">
        <v>1</v>
      </c>
      <c r="F712" t="str">
        <f>INDEX(Matches!$C$2:$C$135,MATCH(Table1!A712,Matches!$B$2:$B$135,0))</f>
        <v>405a5735bbc24fca979530122829e923</v>
      </c>
      <c r="G712" t="str">
        <f>INDEX(Players!$A$2:$A$49,MATCH(Table1!B712,Players!$C$2:$C$49,0))</f>
        <v>66b9c8251fad417bbd3ff93fcfa9ef61</v>
      </c>
      <c r="H712" t="str">
        <f>INDEX(IDs!$B$6:$B$8,MATCH(Table1!C712,IDs!$A$6:$A$8,0))</f>
        <v>f6ce08d0fd3311efa6eb960aa86a0a09</v>
      </c>
      <c r="I712">
        <f t="shared" si="22"/>
        <v>1</v>
      </c>
      <c r="K712" t="str">
        <f t="shared" si="23"/>
        <v>('405a5735bbc24fca979530122829e923','66b9c8251fad417bbd3ff93fcfa9ef61','f6ce08d0fd3311efa6eb960aa86a0a09',1),</v>
      </c>
    </row>
    <row r="713" spans="1:11" hidden="1" x14ac:dyDescent="0.3">
      <c r="A713">
        <v>40</v>
      </c>
      <c r="B713" t="s">
        <v>82</v>
      </c>
      <c r="C713" t="s">
        <v>68</v>
      </c>
      <c r="D713">
        <v>0</v>
      </c>
      <c r="F713" t="str">
        <f>INDEX(Matches!$C$2:$C$135,MATCH(Table1!A713,Matches!$B$2:$B$135,0))</f>
        <v>405a5735bbc24fca979530122829e923</v>
      </c>
      <c r="G713" t="str">
        <f>INDEX(Players!$A$2:$A$49,MATCH(Table1!B713,Players!$C$2:$C$49,0))</f>
        <v>cbd5f1550f6642db8dffe5514611a4cd</v>
      </c>
      <c r="H713" t="str">
        <f>INDEX(IDs!$B$6:$B$8,MATCH(Table1!C713,IDs!$A$6:$A$8,0))</f>
        <v>f6ce0919fd3311efa6eb960aa86a0a09</v>
      </c>
      <c r="I713">
        <f t="shared" si="22"/>
        <v>0</v>
      </c>
      <c r="K713" t="str">
        <f t="shared" si="23"/>
        <v>('405a5735bbc24fca979530122829e923','cbd5f1550f6642db8dffe5514611a4cd','f6ce0919fd3311efa6eb960aa86a0a09',0),</v>
      </c>
    </row>
    <row r="714" spans="1:11" hidden="1" x14ac:dyDescent="0.3">
      <c r="A714">
        <v>40</v>
      </c>
      <c r="B714" t="s">
        <v>82</v>
      </c>
      <c r="C714" t="s">
        <v>69</v>
      </c>
      <c r="D714">
        <v>0</v>
      </c>
      <c r="F714" t="str">
        <f>INDEX(Matches!$C$2:$C$135,MATCH(Table1!A714,Matches!$B$2:$B$135,0))</f>
        <v>405a5735bbc24fca979530122829e923</v>
      </c>
      <c r="G714" t="str">
        <f>INDEX(Players!$A$2:$A$49,MATCH(Table1!B714,Players!$C$2:$C$49,0))</f>
        <v>cbd5f1550f6642db8dffe5514611a4cd</v>
      </c>
      <c r="H714" t="str">
        <f>INDEX(IDs!$B$6:$B$8,MATCH(Table1!C714,IDs!$A$6:$A$8,0))</f>
        <v>f6ce092dfd3311efa6eb960aa86a0a09</v>
      </c>
      <c r="I714">
        <f t="shared" si="22"/>
        <v>0</v>
      </c>
      <c r="K714" t="str">
        <f t="shared" si="23"/>
        <v>('405a5735bbc24fca979530122829e923','cbd5f1550f6642db8dffe5514611a4cd','f6ce092dfd3311efa6eb960aa86a0a09',0),</v>
      </c>
    </row>
    <row r="715" spans="1:11" x14ac:dyDescent="0.3">
      <c r="A715">
        <v>40</v>
      </c>
      <c r="B715" t="s">
        <v>82</v>
      </c>
      <c r="C715" t="s">
        <v>118</v>
      </c>
      <c r="D715">
        <v>1</v>
      </c>
      <c r="F715" t="str">
        <f>INDEX(Matches!$C$2:$C$135,MATCH(Table1!A715,Matches!$B$2:$B$135,0))</f>
        <v>405a5735bbc24fca979530122829e923</v>
      </c>
      <c r="G715" t="str">
        <f>INDEX(Players!$A$2:$A$49,MATCH(Table1!B715,Players!$C$2:$C$49,0))</f>
        <v>cbd5f1550f6642db8dffe5514611a4cd</v>
      </c>
      <c r="H715" t="str">
        <f>INDEX(IDs!$B$6:$B$8,MATCH(Table1!C715,IDs!$A$6:$A$8,0))</f>
        <v>f6ce08d0fd3311efa6eb960aa86a0a09</v>
      </c>
      <c r="I715">
        <f t="shared" si="22"/>
        <v>1</v>
      </c>
      <c r="K715" t="str">
        <f t="shared" si="23"/>
        <v>('405a5735bbc24fca979530122829e923','cbd5f1550f6642db8dffe5514611a4cd','f6ce08d0fd3311efa6eb960aa86a0a09',1),</v>
      </c>
    </row>
    <row r="716" spans="1:11" hidden="1" x14ac:dyDescent="0.3">
      <c r="A716">
        <v>40</v>
      </c>
      <c r="B716" t="s">
        <v>86</v>
      </c>
      <c r="C716" t="s">
        <v>68</v>
      </c>
      <c r="D716">
        <v>0</v>
      </c>
      <c r="F716" t="str">
        <f>INDEX(Matches!$C$2:$C$135,MATCH(Table1!A716,Matches!$B$2:$B$135,0))</f>
        <v>405a5735bbc24fca979530122829e923</v>
      </c>
      <c r="G716" t="str">
        <f>INDEX(Players!$A$2:$A$49,MATCH(Table1!B716,Players!$C$2:$C$49,0))</f>
        <v>6a5c031fea7e4bcf935e98999959be8c</v>
      </c>
      <c r="H716" t="str">
        <f>INDEX(IDs!$B$6:$B$8,MATCH(Table1!C716,IDs!$A$6:$A$8,0))</f>
        <v>f6ce0919fd3311efa6eb960aa86a0a09</v>
      </c>
      <c r="I716">
        <f t="shared" si="22"/>
        <v>0</v>
      </c>
      <c r="K716" t="str">
        <f t="shared" si="23"/>
        <v>('405a5735bbc24fca979530122829e923','6a5c031fea7e4bcf935e98999959be8c','f6ce0919fd3311efa6eb960aa86a0a09',0),</v>
      </c>
    </row>
    <row r="717" spans="1:11" hidden="1" x14ac:dyDescent="0.3">
      <c r="A717">
        <v>40</v>
      </c>
      <c r="B717" t="s">
        <v>86</v>
      </c>
      <c r="C717" t="s">
        <v>69</v>
      </c>
      <c r="D717">
        <v>0</v>
      </c>
      <c r="F717" t="str">
        <f>INDEX(Matches!$C$2:$C$135,MATCH(Table1!A717,Matches!$B$2:$B$135,0))</f>
        <v>405a5735bbc24fca979530122829e923</v>
      </c>
      <c r="G717" t="str">
        <f>INDEX(Players!$A$2:$A$49,MATCH(Table1!B717,Players!$C$2:$C$49,0))</f>
        <v>6a5c031fea7e4bcf935e98999959be8c</v>
      </c>
      <c r="H717" t="str">
        <f>INDEX(IDs!$B$6:$B$8,MATCH(Table1!C717,IDs!$A$6:$A$8,0))</f>
        <v>f6ce092dfd3311efa6eb960aa86a0a09</v>
      </c>
      <c r="I717">
        <f t="shared" si="22"/>
        <v>0</v>
      </c>
      <c r="K717" t="str">
        <f t="shared" si="23"/>
        <v>('405a5735bbc24fca979530122829e923','6a5c031fea7e4bcf935e98999959be8c','f6ce092dfd3311efa6eb960aa86a0a09',0),</v>
      </c>
    </row>
    <row r="718" spans="1:11" x14ac:dyDescent="0.3">
      <c r="A718">
        <v>40</v>
      </c>
      <c r="B718" t="s">
        <v>86</v>
      </c>
      <c r="C718" t="s">
        <v>118</v>
      </c>
      <c r="D718">
        <v>1</v>
      </c>
      <c r="F718" t="str">
        <f>INDEX(Matches!$C$2:$C$135,MATCH(Table1!A718,Matches!$B$2:$B$135,0))</f>
        <v>405a5735bbc24fca979530122829e923</v>
      </c>
      <c r="G718" t="str">
        <f>INDEX(Players!$A$2:$A$49,MATCH(Table1!B718,Players!$C$2:$C$49,0))</f>
        <v>6a5c031fea7e4bcf935e98999959be8c</v>
      </c>
      <c r="H718" t="str">
        <f>INDEX(IDs!$B$6:$B$8,MATCH(Table1!C718,IDs!$A$6:$A$8,0))</f>
        <v>f6ce08d0fd3311efa6eb960aa86a0a09</v>
      </c>
      <c r="I718">
        <f t="shared" si="22"/>
        <v>1</v>
      </c>
      <c r="K718" t="str">
        <f t="shared" si="23"/>
        <v>('405a5735bbc24fca979530122829e923','6a5c031fea7e4bcf935e98999959be8c','f6ce08d0fd3311efa6eb960aa86a0a09',1),</v>
      </c>
    </row>
    <row r="719" spans="1:11" x14ac:dyDescent="0.3">
      <c r="A719">
        <v>40</v>
      </c>
      <c r="B719" t="s">
        <v>89</v>
      </c>
      <c r="C719" t="s">
        <v>68</v>
      </c>
      <c r="D719">
        <v>2</v>
      </c>
      <c r="F719" t="str">
        <f>INDEX(Matches!$C$2:$C$135,MATCH(Table1!A719,Matches!$B$2:$B$135,0))</f>
        <v>405a5735bbc24fca979530122829e923</v>
      </c>
      <c r="G719" t="str">
        <f>INDEX(Players!$A$2:$A$49,MATCH(Table1!B719,Players!$C$2:$C$49,0))</f>
        <v>1c128358535e473b968f7746e6363ccf</v>
      </c>
      <c r="H719" t="str">
        <f>INDEX(IDs!$B$6:$B$8,MATCH(Table1!C719,IDs!$A$6:$A$8,0))</f>
        <v>f6ce0919fd3311efa6eb960aa86a0a09</v>
      </c>
      <c r="I719">
        <f t="shared" si="22"/>
        <v>2</v>
      </c>
      <c r="K719" t="str">
        <f t="shared" si="23"/>
        <v>('405a5735bbc24fca979530122829e923','1c128358535e473b968f7746e6363ccf','f6ce0919fd3311efa6eb960aa86a0a09',2),</v>
      </c>
    </row>
    <row r="720" spans="1:11" hidden="1" x14ac:dyDescent="0.3">
      <c r="A720">
        <v>40</v>
      </c>
      <c r="B720" t="s">
        <v>89</v>
      </c>
      <c r="C720" t="s">
        <v>69</v>
      </c>
      <c r="D720">
        <v>0</v>
      </c>
      <c r="F720" t="str">
        <f>INDEX(Matches!$C$2:$C$135,MATCH(Table1!A720,Matches!$B$2:$B$135,0))</f>
        <v>405a5735bbc24fca979530122829e923</v>
      </c>
      <c r="G720" t="str">
        <f>INDEX(Players!$A$2:$A$49,MATCH(Table1!B720,Players!$C$2:$C$49,0))</f>
        <v>1c128358535e473b968f7746e6363ccf</v>
      </c>
      <c r="H720" t="str">
        <f>INDEX(IDs!$B$6:$B$8,MATCH(Table1!C720,IDs!$A$6:$A$8,0))</f>
        <v>f6ce092dfd3311efa6eb960aa86a0a09</v>
      </c>
      <c r="I720">
        <f t="shared" si="22"/>
        <v>0</v>
      </c>
      <c r="K720" t="str">
        <f t="shared" si="23"/>
        <v>('405a5735bbc24fca979530122829e923','1c128358535e473b968f7746e6363ccf','f6ce092dfd3311efa6eb960aa86a0a09',0),</v>
      </c>
    </row>
    <row r="721" spans="1:11" x14ac:dyDescent="0.3">
      <c r="A721">
        <v>40</v>
      </c>
      <c r="B721" t="s">
        <v>89</v>
      </c>
      <c r="C721" t="s">
        <v>118</v>
      </c>
      <c r="D721">
        <v>1</v>
      </c>
      <c r="F721" t="str">
        <f>INDEX(Matches!$C$2:$C$135,MATCH(Table1!A721,Matches!$B$2:$B$135,0))</f>
        <v>405a5735bbc24fca979530122829e923</v>
      </c>
      <c r="G721" t="str">
        <f>INDEX(Players!$A$2:$A$49,MATCH(Table1!B721,Players!$C$2:$C$49,0))</f>
        <v>1c128358535e473b968f7746e6363ccf</v>
      </c>
      <c r="H721" t="str">
        <f>INDEX(IDs!$B$6:$B$8,MATCH(Table1!C721,IDs!$A$6:$A$8,0))</f>
        <v>f6ce08d0fd3311efa6eb960aa86a0a09</v>
      </c>
      <c r="I721">
        <f t="shared" si="22"/>
        <v>1</v>
      </c>
      <c r="K721" t="str">
        <f t="shared" si="23"/>
        <v>('405a5735bbc24fca979530122829e923','1c128358535e473b968f7746e6363ccf','f6ce08d0fd3311efa6eb960aa86a0a09',1),</v>
      </c>
    </row>
    <row r="722" spans="1:11" x14ac:dyDescent="0.3">
      <c r="A722">
        <v>40</v>
      </c>
      <c r="B722" t="s">
        <v>92</v>
      </c>
      <c r="C722" t="s">
        <v>68</v>
      </c>
      <c r="D722">
        <v>1</v>
      </c>
      <c r="F722" t="str">
        <f>INDEX(Matches!$C$2:$C$135,MATCH(Table1!A722,Matches!$B$2:$B$135,0))</f>
        <v>405a5735bbc24fca979530122829e923</v>
      </c>
      <c r="G722" t="str">
        <f>INDEX(Players!$A$2:$A$49,MATCH(Table1!B722,Players!$C$2:$C$49,0))</f>
        <v>c2d0586afd4646d8991daddd616d8873</v>
      </c>
      <c r="H722" t="str">
        <f>INDEX(IDs!$B$6:$B$8,MATCH(Table1!C722,IDs!$A$6:$A$8,0))</f>
        <v>f6ce0919fd3311efa6eb960aa86a0a09</v>
      </c>
      <c r="I722">
        <f t="shared" si="22"/>
        <v>1</v>
      </c>
      <c r="K722" t="str">
        <f t="shared" si="23"/>
        <v>('405a5735bbc24fca979530122829e923','c2d0586afd4646d8991daddd616d8873','f6ce0919fd3311efa6eb960aa86a0a09',1),</v>
      </c>
    </row>
    <row r="723" spans="1:11" x14ac:dyDescent="0.3">
      <c r="A723">
        <v>40</v>
      </c>
      <c r="B723" t="s">
        <v>92</v>
      </c>
      <c r="C723" t="s">
        <v>69</v>
      </c>
      <c r="D723">
        <v>1</v>
      </c>
      <c r="F723" t="str">
        <f>INDEX(Matches!$C$2:$C$135,MATCH(Table1!A723,Matches!$B$2:$B$135,0))</f>
        <v>405a5735bbc24fca979530122829e923</v>
      </c>
      <c r="G723" t="str">
        <f>INDEX(Players!$A$2:$A$49,MATCH(Table1!B723,Players!$C$2:$C$49,0))</f>
        <v>c2d0586afd4646d8991daddd616d8873</v>
      </c>
      <c r="H723" t="str">
        <f>INDEX(IDs!$B$6:$B$8,MATCH(Table1!C723,IDs!$A$6:$A$8,0))</f>
        <v>f6ce092dfd3311efa6eb960aa86a0a09</v>
      </c>
      <c r="I723">
        <f t="shared" si="22"/>
        <v>1</v>
      </c>
      <c r="K723" t="str">
        <f t="shared" si="23"/>
        <v>('405a5735bbc24fca979530122829e923','c2d0586afd4646d8991daddd616d8873','f6ce092dfd3311efa6eb960aa86a0a09',1),</v>
      </c>
    </row>
    <row r="724" spans="1:11" x14ac:dyDescent="0.3">
      <c r="A724">
        <v>40</v>
      </c>
      <c r="B724" t="s">
        <v>92</v>
      </c>
      <c r="C724" t="s">
        <v>118</v>
      </c>
      <c r="D724">
        <v>1</v>
      </c>
      <c r="F724" t="str">
        <f>INDEX(Matches!$C$2:$C$135,MATCH(Table1!A724,Matches!$B$2:$B$135,0))</f>
        <v>405a5735bbc24fca979530122829e923</v>
      </c>
      <c r="G724" t="str">
        <f>INDEX(Players!$A$2:$A$49,MATCH(Table1!B724,Players!$C$2:$C$49,0))</f>
        <v>c2d0586afd4646d8991daddd616d8873</v>
      </c>
      <c r="H724" t="str">
        <f>INDEX(IDs!$B$6:$B$8,MATCH(Table1!C724,IDs!$A$6:$A$8,0))</f>
        <v>f6ce08d0fd3311efa6eb960aa86a0a09</v>
      </c>
      <c r="I724">
        <f t="shared" si="22"/>
        <v>1</v>
      </c>
      <c r="K724" t="str">
        <f t="shared" si="23"/>
        <v>('405a5735bbc24fca979530122829e923','c2d0586afd4646d8991daddd616d8873','f6ce08d0fd3311efa6eb960aa86a0a09',1),</v>
      </c>
    </row>
    <row r="725" spans="1:11" hidden="1" x14ac:dyDescent="0.3">
      <c r="A725">
        <v>41</v>
      </c>
      <c r="B725" t="s">
        <v>70</v>
      </c>
      <c r="C725" t="s">
        <v>68</v>
      </c>
      <c r="D725">
        <v>0</v>
      </c>
      <c r="F725" t="str">
        <f>INDEX(Matches!$C$2:$C$135,MATCH(Table1!A725,Matches!$B$2:$B$135,0))</f>
        <v>a21858163096484e9023e1cd42524d4a</v>
      </c>
      <c r="G725" t="str">
        <f>INDEX(Players!$A$2:$A$49,MATCH(Table1!B725,Players!$C$2:$C$49,0))</f>
        <v>e6d5cb25e36b400f91e78b0b42d20293</v>
      </c>
      <c r="H725" t="str">
        <f>INDEX(IDs!$B$6:$B$8,MATCH(Table1!C725,IDs!$A$6:$A$8,0))</f>
        <v>f6ce0919fd3311efa6eb960aa86a0a09</v>
      </c>
      <c r="I725">
        <f t="shared" si="22"/>
        <v>0</v>
      </c>
      <c r="K725" t="str">
        <f t="shared" si="23"/>
        <v>('a21858163096484e9023e1cd42524d4a','e6d5cb25e36b400f91e78b0b42d20293','f6ce0919fd3311efa6eb960aa86a0a09',0),</v>
      </c>
    </row>
    <row r="726" spans="1:11" hidden="1" x14ac:dyDescent="0.3">
      <c r="A726">
        <v>41</v>
      </c>
      <c r="B726" t="s">
        <v>70</v>
      </c>
      <c r="C726" t="s">
        <v>69</v>
      </c>
      <c r="D726">
        <v>0</v>
      </c>
      <c r="F726" t="str">
        <f>INDEX(Matches!$C$2:$C$135,MATCH(Table1!A726,Matches!$B$2:$B$135,0))</f>
        <v>a21858163096484e9023e1cd42524d4a</v>
      </c>
      <c r="G726" t="str">
        <f>INDEX(Players!$A$2:$A$49,MATCH(Table1!B726,Players!$C$2:$C$49,0))</f>
        <v>e6d5cb25e36b400f91e78b0b42d20293</v>
      </c>
      <c r="H726" t="str">
        <f>INDEX(IDs!$B$6:$B$8,MATCH(Table1!C726,IDs!$A$6:$A$8,0))</f>
        <v>f6ce092dfd3311efa6eb960aa86a0a09</v>
      </c>
      <c r="I726">
        <f t="shared" si="22"/>
        <v>0</v>
      </c>
      <c r="K726" t="str">
        <f t="shared" si="23"/>
        <v>('a21858163096484e9023e1cd42524d4a','e6d5cb25e36b400f91e78b0b42d20293','f6ce092dfd3311efa6eb960aa86a0a09',0),</v>
      </c>
    </row>
    <row r="727" spans="1:11" x14ac:dyDescent="0.3">
      <c r="A727">
        <v>41</v>
      </c>
      <c r="B727" t="s">
        <v>70</v>
      </c>
      <c r="C727" t="s">
        <v>118</v>
      </c>
      <c r="D727">
        <v>1</v>
      </c>
      <c r="F727" t="str">
        <f>INDEX(Matches!$C$2:$C$135,MATCH(Table1!A727,Matches!$B$2:$B$135,0))</f>
        <v>a21858163096484e9023e1cd42524d4a</v>
      </c>
      <c r="G727" t="str">
        <f>INDEX(Players!$A$2:$A$49,MATCH(Table1!B727,Players!$C$2:$C$49,0))</f>
        <v>e6d5cb25e36b400f91e78b0b42d20293</v>
      </c>
      <c r="H727" t="str">
        <f>INDEX(IDs!$B$6:$B$8,MATCH(Table1!C727,IDs!$A$6:$A$8,0))</f>
        <v>f6ce08d0fd3311efa6eb960aa86a0a09</v>
      </c>
      <c r="I727">
        <f t="shared" si="22"/>
        <v>1</v>
      </c>
      <c r="K727" t="str">
        <f t="shared" si="23"/>
        <v>('a21858163096484e9023e1cd42524d4a','e6d5cb25e36b400f91e78b0b42d20293','f6ce08d0fd3311efa6eb960aa86a0a09',1),</v>
      </c>
    </row>
    <row r="728" spans="1:11" hidden="1" x14ac:dyDescent="0.3">
      <c r="A728">
        <v>41</v>
      </c>
      <c r="B728" t="s">
        <v>71</v>
      </c>
      <c r="C728" t="s">
        <v>68</v>
      </c>
      <c r="D728">
        <v>0</v>
      </c>
      <c r="F728" t="str">
        <f>INDEX(Matches!$C$2:$C$135,MATCH(Table1!A728,Matches!$B$2:$B$135,0))</f>
        <v>a21858163096484e9023e1cd42524d4a</v>
      </c>
      <c r="G728" t="str">
        <f>INDEX(Players!$A$2:$A$49,MATCH(Table1!B728,Players!$C$2:$C$49,0))</f>
        <v>49ee2bf374b94897889023fd18820eb3</v>
      </c>
      <c r="H728" t="str">
        <f>INDEX(IDs!$B$6:$B$8,MATCH(Table1!C728,IDs!$A$6:$A$8,0))</f>
        <v>f6ce0919fd3311efa6eb960aa86a0a09</v>
      </c>
      <c r="I728">
        <f t="shared" si="22"/>
        <v>0</v>
      </c>
      <c r="K728" t="str">
        <f t="shared" si="23"/>
        <v>('a21858163096484e9023e1cd42524d4a','49ee2bf374b94897889023fd18820eb3','f6ce0919fd3311efa6eb960aa86a0a09',0),</v>
      </c>
    </row>
    <row r="729" spans="1:11" hidden="1" x14ac:dyDescent="0.3">
      <c r="A729">
        <v>41</v>
      </c>
      <c r="B729" t="s">
        <v>71</v>
      </c>
      <c r="C729" t="s">
        <v>69</v>
      </c>
      <c r="D729">
        <v>0</v>
      </c>
      <c r="F729" t="str">
        <f>INDEX(Matches!$C$2:$C$135,MATCH(Table1!A729,Matches!$B$2:$B$135,0))</f>
        <v>a21858163096484e9023e1cd42524d4a</v>
      </c>
      <c r="G729" t="str">
        <f>INDEX(Players!$A$2:$A$49,MATCH(Table1!B729,Players!$C$2:$C$49,0))</f>
        <v>49ee2bf374b94897889023fd18820eb3</v>
      </c>
      <c r="H729" t="str">
        <f>INDEX(IDs!$B$6:$B$8,MATCH(Table1!C729,IDs!$A$6:$A$8,0))</f>
        <v>f6ce092dfd3311efa6eb960aa86a0a09</v>
      </c>
      <c r="I729">
        <f t="shared" si="22"/>
        <v>0</v>
      </c>
      <c r="K729" t="str">
        <f t="shared" si="23"/>
        <v>('a21858163096484e9023e1cd42524d4a','49ee2bf374b94897889023fd18820eb3','f6ce092dfd3311efa6eb960aa86a0a09',0),</v>
      </c>
    </row>
    <row r="730" spans="1:11" x14ac:dyDescent="0.3">
      <c r="A730">
        <v>41</v>
      </c>
      <c r="B730" t="s">
        <v>71</v>
      </c>
      <c r="C730" t="s">
        <v>118</v>
      </c>
      <c r="D730">
        <v>1</v>
      </c>
      <c r="F730" t="str">
        <f>INDEX(Matches!$C$2:$C$135,MATCH(Table1!A730,Matches!$B$2:$B$135,0))</f>
        <v>a21858163096484e9023e1cd42524d4a</v>
      </c>
      <c r="G730" t="str">
        <f>INDEX(Players!$A$2:$A$49,MATCH(Table1!B730,Players!$C$2:$C$49,0))</f>
        <v>49ee2bf374b94897889023fd18820eb3</v>
      </c>
      <c r="H730" t="str">
        <f>INDEX(IDs!$B$6:$B$8,MATCH(Table1!C730,IDs!$A$6:$A$8,0))</f>
        <v>f6ce08d0fd3311efa6eb960aa86a0a09</v>
      </c>
      <c r="I730">
        <f t="shared" si="22"/>
        <v>1</v>
      </c>
      <c r="K730" t="str">
        <f t="shared" si="23"/>
        <v>('a21858163096484e9023e1cd42524d4a','49ee2bf374b94897889023fd18820eb3','f6ce08d0fd3311efa6eb960aa86a0a09',1),</v>
      </c>
    </row>
    <row r="731" spans="1:11" hidden="1" x14ac:dyDescent="0.3">
      <c r="A731">
        <v>41</v>
      </c>
      <c r="B731" t="s">
        <v>79</v>
      </c>
      <c r="C731" t="s">
        <v>68</v>
      </c>
      <c r="D731">
        <v>0</v>
      </c>
      <c r="F731" t="str">
        <f>INDEX(Matches!$C$2:$C$135,MATCH(Table1!A731,Matches!$B$2:$B$135,0))</f>
        <v>a21858163096484e9023e1cd42524d4a</v>
      </c>
      <c r="G731" t="str">
        <f>INDEX(Players!$A$2:$A$49,MATCH(Table1!B731,Players!$C$2:$C$49,0))</f>
        <v>c12246b28d664ec3b7770583ac20c965</v>
      </c>
      <c r="H731" t="str">
        <f>INDEX(IDs!$B$6:$B$8,MATCH(Table1!C731,IDs!$A$6:$A$8,0))</f>
        <v>f6ce0919fd3311efa6eb960aa86a0a09</v>
      </c>
      <c r="I731">
        <f t="shared" si="22"/>
        <v>0</v>
      </c>
      <c r="K731" t="str">
        <f t="shared" si="23"/>
        <v>('a21858163096484e9023e1cd42524d4a','c12246b28d664ec3b7770583ac20c965','f6ce0919fd3311efa6eb960aa86a0a09',0),</v>
      </c>
    </row>
    <row r="732" spans="1:11" hidden="1" x14ac:dyDescent="0.3">
      <c r="A732">
        <v>41</v>
      </c>
      <c r="B732" t="s">
        <v>79</v>
      </c>
      <c r="C732" t="s">
        <v>69</v>
      </c>
      <c r="D732">
        <v>0</v>
      </c>
      <c r="F732" t="str">
        <f>INDEX(Matches!$C$2:$C$135,MATCH(Table1!A732,Matches!$B$2:$B$135,0))</f>
        <v>a21858163096484e9023e1cd42524d4a</v>
      </c>
      <c r="G732" t="str">
        <f>INDEX(Players!$A$2:$A$49,MATCH(Table1!B732,Players!$C$2:$C$49,0))</f>
        <v>c12246b28d664ec3b7770583ac20c965</v>
      </c>
      <c r="H732" t="str">
        <f>INDEX(IDs!$B$6:$B$8,MATCH(Table1!C732,IDs!$A$6:$A$8,0))</f>
        <v>f6ce092dfd3311efa6eb960aa86a0a09</v>
      </c>
      <c r="I732">
        <f t="shared" si="22"/>
        <v>0</v>
      </c>
      <c r="K732" t="str">
        <f t="shared" si="23"/>
        <v>('a21858163096484e9023e1cd42524d4a','c12246b28d664ec3b7770583ac20c965','f6ce092dfd3311efa6eb960aa86a0a09',0),</v>
      </c>
    </row>
    <row r="733" spans="1:11" x14ac:dyDescent="0.3">
      <c r="A733">
        <v>41</v>
      </c>
      <c r="B733" t="s">
        <v>79</v>
      </c>
      <c r="C733" t="s">
        <v>118</v>
      </c>
      <c r="D733">
        <v>1</v>
      </c>
      <c r="F733" t="str">
        <f>INDEX(Matches!$C$2:$C$135,MATCH(Table1!A733,Matches!$B$2:$B$135,0))</f>
        <v>a21858163096484e9023e1cd42524d4a</v>
      </c>
      <c r="G733" t="str">
        <f>INDEX(Players!$A$2:$A$49,MATCH(Table1!B733,Players!$C$2:$C$49,0))</f>
        <v>c12246b28d664ec3b7770583ac20c965</v>
      </c>
      <c r="H733" t="str">
        <f>INDEX(IDs!$B$6:$B$8,MATCH(Table1!C733,IDs!$A$6:$A$8,0))</f>
        <v>f6ce08d0fd3311efa6eb960aa86a0a09</v>
      </c>
      <c r="I733">
        <f t="shared" si="22"/>
        <v>1</v>
      </c>
      <c r="K733" t="str">
        <f t="shared" si="23"/>
        <v>('a21858163096484e9023e1cd42524d4a','c12246b28d664ec3b7770583ac20c965','f6ce08d0fd3311efa6eb960aa86a0a09',1),</v>
      </c>
    </row>
    <row r="734" spans="1:11" hidden="1" x14ac:dyDescent="0.3">
      <c r="A734">
        <v>41</v>
      </c>
      <c r="B734" t="s">
        <v>86</v>
      </c>
      <c r="C734" t="s">
        <v>68</v>
      </c>
      <c r="D734">
        <v>0</v>
      </c>
      <c r="F734" t="str">
        <f>INDEX(Matches!$C$2:$C$135,MATCH(Table1!A734,Matches!$B$2:$B$135,0))</f>
        <v>a21858163096484e9023e1cd42524d4a</v>
      </c>
      <c r="G734" t="str">
        <f>INDEX(Players!$A$2:$A$49,MATCH(Table1!B734,Players!$C$2:$C$49,0))</f>
        <v>6a5c031fea7e4bcf935e98999959be8c</v>
      </c>
      <c r="H734" t="str">
        <f>INDEX(IDs!$B$6:$B$8,MATCH(Table1!C734,IDs!$A$6:$A$8,0))</f>
        <v>f6ce0919fd3311efa6eb960aa86a0a09</v>
      </c>
      <c r="I734">
        <f t="shared" si="22"/>
        <v>0</v>
      </c>
      <c r="K734" t="str">
        <f t="shared" si="23"/>
        <v>('a21858163096484e9023e1cd42524d4a','6a5c031fea7e4bcf935e98999959be8c','f6ce0919fd3311efa6eb960aa86a0a09',0),</v>
      </c>
    </row>
    <row r="735" spans="1:11" hidden="1" x14ac:dyDescent="0.3">
      <c r="A735">
        <v>41</v>
      </c>
      <c r="B735" t="s">
        <v>86</v>
      </c>
      <c r="C735" t="s">
        <v>69</v>
      </c>
      <c r="D735">
        <v>0</v>
      </c>
      <c r="F735" t="str">
        <f>INDEX(Matches!$C$2:$C$135,MATCH(Table1!A735,Matches!$B$2:$B$135,0))</f>
        <v>a21858163096484e9023e1cd42524d4a</v>
      </c>
      <c r="G735" t="str">
        <f>INDEX(Players!$A$2:$A$49,MATCH(Table1!B735,Players!$C$2:$C$49,0))</f>
        <v>6a5c031fea7e4bcf935e98999959be8c</v>
      </c>
      <c r="H735" t="str">
        <f>INDEX(IDs!$B$6:$B$8,MATCH(Table1!C735,IDs!$A$6:$A$8,0))</f>
        <v>f6ce092dfd3311efa6eb960aa86a0a09</v>
      </c>
      <c r="I735">
        <f t="shared" si="22"/>
        <v>0</v>
      </c>
      <c r="K735" t="str">
        <f t="shared" si="23"/>
        <v>('a21858163096484e9023e1cd42524d4a','6a5c031fea7e4bcf935e98999959be8c','f6ce092dfd3311efa6eb960aa86a0a09',0),</v>
      </c>
    </row>
    <row r="736" spans="1:11" x14ac:dyDescent="0.3">
      <c r="A736">
        <v>41</v>
      </c>
      <c r="B736" t="s">
        <v>86</v>
      </c>
      <c r="C736" t="s">
        <v>118</v>
      </c>
      <c r="D736">
        <v>1</v>
      </c>
      <c r="F736" t="str">
        <f>INDEX(Matches!$C$2:$C$135,MATCH(Table1!A736,Matches!$B$2:$B$135,0))</f>
        <v>a21858163096484e9023e1cd42524d4a</v>
      </c>
      <c r="G736" t="str">
        <f>INDEX(Players!$A$2:$A$49,MATCH(Table1!B736,Players!$C$2:$C$49,0))</f>
        <v>6a5c031fea7e4bcf935e98999959be8c</v>
      </c>
      <c r="H736" t="str">
        <f>INDEX(IDs!$B$6:$B$8,MATCH(Table1!C736,IDs!$A$6:$A$8,0))</f>
        <v>f6ce08d0fd3311efa6eb960aa86a0a09</v>
      </c>
      <c r="I736">
        <f t="shared" si="22"/>
        <v>1</v>
      </c>
      <c r="K736" t="str">
        <f t="shared" si="23"/>
        <v>('a21858163096484e9023e1cd42524d4a','6a5c031fea7e4bcf935e98999959be8c','f6ce08d0fd3311efa6eb960aa86a0a09',1),</v>
      </c>
    </row>
    <row r="737" spans="1:11" x14ac:dyDescent="0.3">
      <c r="A737">
        <v>41</v>
      </c>
      <c r="B737" t="s">
        <v>95</v>
      </c>
      <c r="C737" t="s">
        <v>68</v>
      </c>
      <c r="D737">
        <v>1</v>
      </c>
      <c r="F737" t="str">
        <f>INDEX(Matches!$C$2:$C$135,MATCH(Table1!A737,Matches!$B$2:$B$135,0))</f>
        <v>a21858163096484e9023e1cd42524d4a</v>
      </c>
      <c r="G737" t="str">
        <f>INDEX(Players!$A$2:$A$49,MATCH(Table1!B737,Players!$C$2:$C$49,0))</f>
        <v>26bcf70a14244ecea66824d3e7fdb740</v>
      </c>
      <c r="H737" t="str">
        <f>INDEX(IDs!$B$6:$B$8,MATCH(Table1!C737,IDs!$A$6:$A$8,0))</f>
        <v>f6ce0919fd3311efa6eb960aa86a0a09</v>
      </c>
      <c r="I737">
        <f t="shared" si="22"/>
        <v>1</v>
      </c>
      <c r="K737" t="str">
        <f t="shared" si="23"/>
        <v>('a21858163096484e9023e1cd42524d4a','26bcf70a14244ecea66824d3e7fdb740','f6ce0919fd3311efa6eb960aa86a0a09',1),</v>
      </c>
    </row>
    <row r="738" spans="1:11" hidden="1" x14ac:dyDescent="0.3">
      <c r="A738">
        <v>41</v>
      </c>
      <c r="B738" t="s">
        <v>95</v>
      </c>
      <c r="C738" t="s">
        <v>69</v>
      </c>
      <c r="D738">
        <v>0</v>
      </c>
      <c r="F738" t="str">
        <f>INDEX(Matches!$C$2:$C$135,MATCH(Table1!A738,Matches!$B$2:$B$135,0))</f>
        <v>a21858163096484e9023e1cd42524d4a</v>
      </c>
      <c r="G738" t="str">
        <f>INDEX(Players!$A$2:$A$49,MATCH(Table1!B738,Players!$C$2:$C$49,0))</f>
        <v>26bcf70a14244ecea66824d3e7fdb740</v>
      </c>
      <c r="H738" t="str">
        <f>INDEX(IDs!$B$6:$B$8,MATCH(Table1!C738,IDs!$A$6:$A$8,0))</f>
        <v>f6ce092dfd3311efa6eb960aa86a0a09</v>
      </c>
      <c r="I738">
        <f t="shared" si="22"/>
        <v>0</v>
      </c>
      <c r="K738" t="str">
        <f t="shared" si="23"/>
        <v>('a21858163096484e9023e1cd42524d4a','26bcf70a14244ecea66824d3e7fdb740','f6ce092dfd3311efa6eb960aa86a0a09',0),</v>
      </c>
    </row>
    <row r="739" spans="1:11" x14ac:dyDescent="0.3">
      <c r="A739">
        <v>41</v>
      </c>
      <c r="B739" t="s">
        <v>95</v>
      </c>
      <c r="C739" t="s">
        <v>118</v>
      </c>
      <c r="D739">
        <v>1</v>
      </c>
      <c r="F739" t="str">
        <f>INDEX(Matches!$C$2:$C$135,MATCH(Table1!A739,Matches!$B$2:$B$135,0))</f>
        <v>a21858163096484e9023e1cd42524d4a</v>
      </c>
      <c r="G739" t="str">
        <f>INDEX(Players!$A$2:$A$49,MATCH(Table1!B739,Players!$C$2:$C$49,0))</f>
        <v>26bcf70a14244ecea66824d3e7fdb740</v>
      </c>
      <c r="H739" t="str">
        <f>INDEX(IDs!$B$6:$B$8,MATCH(Table1!C739,IDs!$A$6:$A$8,0))</f>
        <v>f6ce08d0fd3311efa6eb960aa86a0a09</v>
      </c>
      <c r="I739">
        <f t="shared" si="22"/>
        <v>1</v>
      </c>
      <c r="K739" t="str">
        <f t="shared" si="23"/>
        <v>('a21858163096484e9023e1cd42524d4a','26bcf70a14244ecea66824d3e7fdb740','f6ce08d0fd3311efa6eb960aa86a0a09',1),</v>
      </c>
    </row>
    <row r="740" spans="1:11" x14ac:dyDescent="0.3">
      <c r="A740">
        <v>41</v>
      </c>
      <c r="B740" t="s">
        <v>96</v>
      </c>
      <c r="C740" t="s">
        <v>68</v>
      </c>
      <c r="D740">
        <v>1</v>
      </c>
      <c r="F740" t="str">
        <f>INDEX(Matches!$C$2:$C$135,MATCH(Table1!A740,Matches!$B$2:$B$135,0))</f>
        <v>a21858163096484e9023e1cd42524d4a</v>
      </c>
      <c r="G740" t="str">
        <f>INDEX(Players!$A$2:$A$49,MATCH(Table1!B740,Players!$C$2:$C$49,0))</f>
        <v>4106d48b14c44d9aaae9591a58e10bbe</v>
      </c>
      <c r="H740" t="str">
        <f>INDEX(IDs!$B$6:$B$8,MATCH(Table1!C740,IDs!$A$6:$A$8,0))</f>
        <v>f6ce0919fd3311efa6eb960aa86a0a09</v>
      </c>
      <c r="I740">
        <f t="shared" si="22"/>
        <v>1</v>
      </c>
      <c r="K740" t="str">
        <f t="shared" si="23"/>
        <v>('a21858163096484e9023e1cd42524d4a','4106d48b14c44d9aaae9591a58e10bbe','f6ce0919fd3311efa6eb960aa86a0a09',1),</v>
      </c>
    </row>
    <row r="741" spans="1:11" x14ac:dyDescent="0.3">
      <c r="A741">
        <v>41</v>
      </c>
      <c r="B741" t="s">
        <v>96</v>
      </c>
      <c r="C741" t="s">
        <v>69</v>
      </c>
      <c r="D741">
        <v>1</v>
      </c>
      <c r="F741" t="str">
        <f>INDEX(Matches!$C$2:$C$135,MATCH(Table1!A741,Matches!$B$2:$B$135,0))</f>
        <v>a21858163096484e9023e1cd42524d4a</v>
      </c>
      <c r="G741" t="str">
        <f>INDEX(Players!$A$2:$A$49,MATCH(Table1!B741,Players!$C$2:$C$49,0))</f>
        <v>4106d48b14c44d9aaae9591a58e10bbe</v>
      </c>
      <c r="H741" t="str">
        <f>INDEX(IDs!$B$6:$B$8,MATCH(Table1!C741,IDs!$A$6:$A$8,0))</f>
        <v>f6ce092dfd3311efa6eb960aa86a0a09</v>
      </c>
      <c r="I741">
        <f t="shared" si="22"/>
        <v>1</v>
      </c>
      <c r="K741" t="str">
        <f t="shared" si="23"/>
        <v>('a21858163096484e9023e1cd42524d4a','4106d48b14c44d9aaae9591a58e10bbe','f6ce092dfd3311efa6eb960aa86a0a09',1),</v>
      </c>
    </row>
    <row r="742" spans="1:11" x14ac:dyDescent="0.3">
      <c r="A742">
        <v>41</v>
      </c>
      <c r="B742" t="s">
        <v>96</v>
      </c>
      <c r="C742" t="s">
        <v>118</v>
      </c>
      <c r="D742">
        <v>1</v>
      </c>
      <c r="F742" t="str">
        <f>INDEX(Matches!$C$2:$C$135,MATCH(Table1!A742,Matches!$B$2:$B$135,0))</f>
        <v>a21858163096484e9023e1cd42524d4a</v>
      </c>
      <c r="G742" t="str">
        <f>INDEX(Players!$A$2:$A$49,MATCH(Table1!B742,Players!$C$2:$C$49,0))</f>
        <v>4106d48b14c44d9aaae9591a58e10bbe</v>
      </c>
      <c r="H742" t="str">
        <f>INDEX(IDs!$B$6:$B$8,MATCH(Table1!C742,IDs!$A$6:$A$8,0))</f>
        <v>f6ce08d0fd3311efa6eb960aa86a0a09</v>
      </c>
      <c r="I742">
        <f t="shared" si="22"/>
        <v>1</v>
      </c>
      <c r="K742" t="str">
        <f t="shared" si="23"/>
        <v>('a21858163096484e9023e1cd42524d4a','4106d48b14c44d9aaae9591a58e10bbe','f6ce08d0fd3311efa6eb960aa86a0a09',1),</v>
      </c>
    </row>
    <row r="743" spans="1:11" hidden="1" x14ac:dyDescent="0.3">
      <c r="A743">
        <v>42</v>
      </c>
      <c r="B743" t="s">
        <v>70</v>
      </c>
      <c r="C743" t="s">
        <v>68</v>
      </c>
      <c r="D743">
        <v>0</v>
      </c>
      <c r="F743" t="str">
        <f>INDEX(Matches!$C$2:$C$135,MATCH(Table1!A743,Matches!$B$2:$B$135,0))</f>
        <v>f94b744f16cb4bb9b8ee62a868e59b2c</v>
      </c>
      <c r="G743" t="str">
        <f>INDEX(Players!$A$2:$A$49,MATCH(Table1!B743,Players!$C$2:$C$49,0))</f>
        <v>e6d5cb25e36b400f91e78b0b42d20293</v>
      </c>
      <c r="H743" t="str">
        <f>INDEX(IDs!$B$6:$B$8,MATCH(Table1!C743,IDs!$A$6:$A$8,0))</f>
        <v>f6ce0919fd3311efa6eb960aa86a0a09</v>
      </c>
      <c r="I743">
        <f t="shared" si="22"/>
        <v>0</v>
      </c>
      <c r="K743" t="str">
        <f t="shared" si="23"/>
        <v>('f94b744f16cb4bb9b8ee62a868e59b2c','e6d5cb25e36b400f91e78b0b42d20293','f6ce0919fd3311efa6eb960aa86a0a09',0),</v>
      </c>
    </row>
    <row r="744" spans="1:11" hidden="1" x14ac:dyDescent="0.3">
      <c r="A744">
        <v>42</v>
      </c>
      <c r="B744" t="s">
        <v>70</v>
      </c>
      <c r="C744" t="s">
        <v>69</v>
      </c>
      <c r="D744">
        <v>0</v>
      </c>
      <c r="F744" t="str">
        <f>INDEX(Matches!$C$2:$C$135,MATCH(Table1!A744,Matches!$B$2:$B$135,0))</f>
        <v>f94b744f16cb4bb9b8ee62a868e59b2c</v>
      </c>
      <c r="G744" t="str">
        <f>INDEX(Players!$A$2:$A$49,MATCH(Table1!B744,Players!$C$2:$C$49,0))</f>
        <v>e6d5cb25e36b400f91e78b0b42d20293</v>
      </c>
      <c r="H744" t="str">
        <f>INDEX(IDs!$B$6:$B$8,MATCH(Table1!C744,IDs!$A$6:$A$8,0))</f>
        <v>f6ce092dfd3311efa6eb960aa86a0a09</v>
      </c>
      <c r="I744">
        <f t="shared" si="22"/>
        <v>0</v>
      </c>
      <c r="K744" t="str">
        <f t="shared" si="23"/>
        <v>('f94b744f16cb4bb9b8ee62a868e59b2c','e6d5cb25e36b400f91e78b0b42d20293','f6ce092dfd3311efa6eb960aa86a0a09',0),</v>
      </c>
    </row>
    <row r="745" spans="1:11" x14ac:dyDescent="0.3">
      <c r="A745">
        <v>42</v>
      </c>
      <c r="B745" t="s">
        <v>70</v>
      </c>
      <c r="C745" t="s">
        <v>118</v>
      </c>
      <c r="D745">
        <v>1</v>
      </c>
      <c r="F745" t="str">
        <f>INDEX(Matches!$C$2:$C$135,MATCH(Table1!A745,Matches!$B$2:$B$135,0))</f>
        <v>f94b744f16cb4bb9b8ee62a868e59b2c</v>
      </c>
      <c r="G745" t="str">
        <f>INDEX(Players!$A$2:$A$49,MATCH(Table1!B745,Players!$C$2:$C$49,0))</f>
        <v>e6d5cb25e36b400f91e78b0b42d20293</v>
      </c>
      <c r="H745" t="str">
        <f>INDEX(IDs!$B$6:$B$8,MATCH(Table1!C745,IDs!$A$6:$A$8,0))</f>
        <v>f6ce08d0fd3311efa6eb960aa86a0a09</v>
      </c>
      <c r="I745">
        <f t="shared" si="22"/>
        <v>1</v>
      </c>
      <c r="K745" t="str">
        <f t="shared" si="23"/>
        <v>('f94b744f16cb4bb9b8ee62a868e59b2c','e6d5cb25e36b400f91e78b0b42d20293','f6ce08d0fd3311efa6eb960aa86a0a09',1),</v>
      </c>
    </row>
    <row r="746" spans="1:11" hidden="1" x14ac:dyDescent="0.3">
      <c r="A746">
        <v>42</v>
      </c>
      <c r="B746" t="s">
        <v>74</v>
      </c>
      <c r="C746" t="s">
        <v>68</v>
      </c>
      <c r="D746">
        <v>0</v>
      </c>
      <c r="F746" t="str">
        <f>INDEX(Matches!$C$2:$C$135,MATCH(Table1!A746,Matches!$B$2:$B$135,0))</f>
        <v>f94b744f16cb4bb9b8ee62a868e59b2c</v>
      </c>
      <c r="G746" t="str">
        <f>INDEX(Players!$A$2:$A$49,MATCH(Table1!B746,Players!$C$2:$C$49,0))</f>
        <v>da52bdaa4d3a487eb17ae1f3e566a948</v>
      </c>
      <c r="H746" t="str">
        <f>INDEX(IDs!$B$6:$B$8,MATCH(Table1!C746,IDs!$A$6:$A$8,0))</f>
        <v>f6ce0919fd3311efa6eb960aa86a0a09</v>
      </c>
      <c r="I746">
        <f t="shared" si="22"/>
        <v>0</v>
      </c>
      <c r="K746" t="str">
        <f t="shared" si="23"/>
        <v>('f94b744f16cb4bb9b8ee62a868e59b2c','da52bdaa4d3a487eb17ae1f3e566a948','f6ce0919fd3311efa6eb960aa86a0a09',0),</v>
      </c>
    </row>
    <row r="747" spans="1:11" x14ac:dyDescent="0.3">
      <c r="A747">
        <v>42</v>
      </c>
      <c r="B747" t="s">
        <v>74</v>
      </c>
      <c r="C747" t="s">
        <v>69</v>
      </c>
      <c r="D747">
        <v>1</v>
      </c>
      <c r="F747" t="str">
        <f>INDEX(Matches!$C$2:$C$135,MATCH(Table1!A747,Matches!$B$2:$B$135,0))</f>
        <v>f94b744f16cb4bb9b8ee62a868e59b2c</v>
      </c>
      <c r="G747" t="str">
        <f>INDEX(Players!$A$2:$A$49,MATCH(Table1!B747,Players!$C$2:$C$49,0))</f>
        <v>da52bdaa4d3a487eb17ae1f3e566a948</v>
      </c>
      <c r="H747" t="str">
        <f>INDEX(IDs!$B$6:$B$8,MATCH(Table1!C747,IDs!$A$6:$A$8,0))</f>
        <v>f6ce092dfd3311efa6eb960aa86a0a09</v>
      </c>
      <c r="I747">
        <f t="shared" si="22"/>
        <v>1</v>
      </c>
      <c r="K747" t="str">
        <f t="shared" si="23"/>
        <v>('f94b744f16cb4bb9b8ee62a868e59b2c','da52bdaa4d3a487eb17ae1f3e566a948','f6ce092dfd3311efa6eb960aa86a0a09',1),</v>
      </c>
    </row>
    <row r="748" spans="1:11" x14ac:dyDescent="0.3">
      <c r="A748">
        <v>42</v>
      </c>
      <c r="B748" t="s">
        <v>74</v>
      </c>
      <c r="C748" t="s">
        <v>118</v>
      </c>
      <c r="D748">
        <v>1</v>
      </c>
      <c r="F748" t="str">
        <f>INDEX(Matches!$C$2:$C$135,MATCH(Table1!A748,Matches!$B$2:$B$135,0))</f>
        <v>f94b744f16cb4bb9b8ee62a868e59b2c</v>
      </c>
      <c r="G748" t="str">
        <f>INDEX(Players!$A$2:$A$49,MATCH(Table1!B748,Players!$C$2:$C$49,0))</f>
        <v>da52bdaa4d3a487eb17ae1f3e566a948</v>
      </c>
      <c r="H748" t="str">
        <f>INDEX(IDs!$B$6:$B$8,MATCH(Table1!C748,IDs!$A$6:$A$8,0))</f>
        <v>f6ce08d0fd3311efa6eb960aa86a0a09</v>
      </c>
      <c r="I748">
        <f t="shared" si="22"/>
        <v>1</v>
      </c>
      <c r="K748" t="str">
        <f t="shared" si="23"/>
        <v>('f94b744f16cb4bb9b8ee62a868e59b2c','da52bdaa4d3a487eb17ae1f3e566a948','f6ce08d0fd3311efa6eb960aa86a0a09',1),</v>
      </c>
    </row>
    <row r="749" spans="1:11" hidden="1" x14ac:dyDescent="0.3">
      <c r="A749">
        <v>42</v>
      </c>
      <c r="B749" t="s">
        <v>89</v>
      </c>
      <c r="C749" t="s">
        <v>68</v>
      </c>
      <c r="D749">
        <v>0</v>
      </c>
      <c r="F749" t="str">
        <f>INDEX(Matches!$C$2:$C$135,MATCH(Table1!A749,Matches!$B$2:$B$135,0))</f>
        <v>f94b744f16cb4bb9b8ee62a868e59b2c</v>
      </c>
      <c r="G749" t="str">
        <f>INDEX(Players!$A$2:$A$49,MATCH(Table1!B749,Players!$C$2:$C$49,0))</f>
        <v>1c128358535e473b968f7746e6363ccf</v>
      </c>
      <c r="H749" t="str">
        <f>INDEX(IDs!$B$6:$B$8,MATCH(Table1!C749,IDs!$A$6:$A$8,0))</f>
        <v>f6ce0919fd3311efa6eb960aa86a0a09</v>
      </c>
      <c r="I749">
        <f t="shared" si="22"/>
        <v>0</v>
      </c>
      <c r="K749" t="str">
        <f t="shared" si="23"/>
        <v>('f94b744f16cb4bb9b8ee62a868e59b2c','1c128358535e473b968f7746e6363ccf','f6ce0919fd3311efa6eb960aa86a0a09',0),</v>
      </c>
    </row>
    <row r="750" spans="1:11" hidden="1" x14ac:dyDescent="0.3">
      <c r="A750">
        <v>42</v>
      </c>
      <c r="B750" t="s">
        <v>89</v>
      </c>
      <c r="C750" t="s">
        <v>69</v>
      </c>
      <c r="D750">
        <v>0</v>
      </c>
      <c r="F750" t="str">
        <f>INDEX(Matches!$C$2:$C$135,MATCH(Table1!A750,Matches!$B$2:$B$135,0))</f>
        <v>f94b744f16cb4bb9b8ee62a868e59b2c</v>
      </c>
      <c r="G750" t="str">
        <f>INDEX(Players!$A$2:$A$49,MATCH(Table1!B750,Players!$C$2:$C$49,0))</f>
        <v>1c128358535e473b968f7746e6363ccf</v>
      </c>
      <c r="H750" t="str">
        <f>INDEX(IDs!$B$6:$B$8,MATCH(Table1!C750,IDs!$A$6:$A$8,0))</f>
        <v>f6ce092dfd3311efa6eb960aa86a0a09</v>
      </c>
      <c r="I750">
        <f t="shared" si="22"/>
        <v>0</v>
      </c>
      <c r="K750" t="str">
        <f t="shared" si="23"/>
        <v>('f94b744f16cb4bb9b8ee62a868e59b2c','1c128358535e473b968f7746e6363ccf','f6ce092dfd3311efa6eb960aa86a0a09',0),</v>
      </c>
    </row>
    <row r="751" spans="1:11" x14ac:dyDescent="0.3">
      <c r="A751">
        <v>42</v>
      </c>
      <c r="B751" t="s">
        <v>89</v>
      </c>
      <c r="C751" t="s">
        <v>118</v>
      </c>
      <c r="D751">
        <v>1</v>
      </c>
      <c r="F751" t="str">
        <f>INDEX(Matches!$C$2:$C$135,MATCH(Table1!A751,Matches!$B$2:$B$135,0))</f>
        <v>f94b744f16cb4bb9b8ee62a868e59b2c</v>
      </c>
      <c r="G751" t="str">
        <f>INDEX(Players!$A$2:$A$49,MATCH(Table1!B751,Players!$C$2:$C$49,0))</f>
        <v>1c128358535e473b968f7746e6363ccf</v>
      </c>
      <c r="H751" t="str">
        <f>INDEX(IDs!$B$6:$B$8,MATCH(Table1!C751,IDs!$A$6:$A$8,0))</f>
        <v>f6ce08d0fd3311efa6eb960aa86a0a09</v>
      </c>
      <c r="I751">
        <f t="shared" si="22"/>
        <v>1</v>
      </c>
      <c r="K751" t="str">
        <f t="shared" si="23"/>
        <v>('f94b744f16cb4bb9b8ee62a868e59b2c','1c128358535e473b968f7746e6363ccf','f6ce08d0fd3311efa6eb960aa86a0a09',1),</v>
      </c>
    </row>
    <row r="752" spans="1:11" hidden="1" x14ac:dyDescent="0.3">
      <c r="A752">
        <v>42</v>
      </c>
      <c r="B752" t="s">
        <v>97</v>
      </c>
      <c r="C752" t="s">
        <v>68</v>
      </c>
      <c r="D752">
        <v>0</v>
      </c>
      <c r="F752" t="str">
        <f>INDEX(Matches!$C$2:$C$135,MATCH(Table1!A752,Matches!$B$2:$B$135,0))</f>
        <v>f94b744f16cb4bb9b8ee62a868e59b2c</v>
      </c>
      <c r="G752" t="str">
        <f>INDEX(Players!$A$2:$A$49,MATCH(Table1!B752,Players!$C$2:$C$49,0))</f>
        <v>9b12da302e794ace88180509bbdaec7e</v>
      </c>
      <c r="H752" t="str">
        <f>INDEX(IDs!$B$6:$B$8,MATCH(Table1!C752,IDs!$A$6:$A$8,0))</f>
        <v>f6ce0919fd3311efa6eb960aa86a0a09</v>
      </c>
      <c r="I752">
        <f t="shared" si="22"/>
        <v>0</v>
      </c>
      <c r="K752" t="str">
        <f t="shared" si="23"/>
        <v>('f94b744f16cb4bb9b8ee62a868e59b2c','9b12da302e794ace88180509bbdaec7e','f6ce0919fd3311efa6eb960aa86a0a09',0),</v>
      </c>
    </row>
    <row r="753" spans="1:11" hidden="1" x14ac:dyDescent="0.3">
      <c r="A753">
        <v>42</v>
      </c>
      <c r="B753" t="s">
        <v>97</v>
      </c>
      <c r="C753" t="s">
        <v>69</v>
      </c>
      <c r="D753">
        <v>0</v>
      </c>
      <c r="F753" t="str">
        <f>INDEX(Matches!$C$2:$C$135,MATCH(Table1!A753,Matches!$B$2:$B$135,0))</f>
        <v>f94b744f16cb4bb9b8ee62a868e59b2c</v>
      </c>
      <c r="G753" t="str">
        <f>INDEX(Players!$A$2:$A$49,MATCH(Table1!B753,Players!$C$2:$C$49,0))</f>
        <v>9b12da302e794ace88180509bbdaec7e</v>
      </c>
      <c r="H753" t="str">
        <f>INDEX(IDs!$B$6:$B$8,MATCH(Table1!C753,IDs!$A$6:$A$8,0))</f>
        <v>f6ce092dfd3311efa6eb960aa86a0a09</v>
      </c>
      <c r="I753">
        <f t="shared" si="22"/>
        <v>0</v>
      </c>
      <c r="K753" t="str">
        <f t="shared" si="23"/>
        <v>('f94b744f16cb4bb9b8ee62a868e59b2c','9b12da302e794ace88180509bbdaec7e','f6ce092dfd3311efa6eb960aa86a0a09',0),</v>
      </c>
    </row>
    <row r="754" spans="1:11" x14ac:dyDescent="0.3">
      <c r="A754">
        <v>42</v>
      </c>
      <c r="B754" t="s">
        <v>97</v>
      </c>
      <c r="C754" t="s">
        <v>118</v>
      </c>
      <c r="D754">
        <v>1</v>
      </c>
      <c r="F754" t="str">
        <f>INDEX(Matches!$C$2:$C$135,MATCH(Table1!A754,Matches!$B$2:$B$135,0))</f>
        <v>f94b744f16cb4bb9b8ee62a868e59b2c</v>
      </c>
      <c r="G754" t="str">
        <f>INDEX(Players!$A$2:$A$49,MATCH(Table1!B754,Players!$C$2:$C$49,0))</f>
        <v>9b12da302e794ace88180509bbdaec7e</v>
      </c>
      <c r="H754" t="str">
        <f>INDEX(IDs!$B$6:$B$8,MATCH(Table1!C754,IDs!$A$6:$A$8,0))</f>
        <v>f6ce08d0fd3311efa6eb960aa86a0a09</v>
      </c>
      <c r="I754">
        <f t="shared" si="22"/>
        <v>1</v>
      </c>
      <c r="K754" t="str">
        <f t="shared" si="23"/>
        <v>('f94b744f16cb4bb9b8ee62a868e59b2c','9b12da302e794ace88180509bbdaec7e','f6ce08d0fd3311efa6eb960aa86a0a09',1),</v>
      </c>
    </row>
    <row r="755" spans="1:11" hidden="1" x14ac:dyDescent="0.3">
      <c r="A755">
        <v>42</v>
      </c>
      <c r="B755" t="s">
        <v>92</v>
      </c>
      <c r="C755" t="s">
        <v>68</v>
      </c>
      <c r="D755">
        <v>0</v>
      </c>
      <c r="F755" t="str">
        <f>INDEX(Matches!$C$2:$C$135,MATCH(Table1!A755,Matches!$B$2:$B$135,0))</f>
        <v>f94b744f16cb4bb9b8ee62a868e59b2c</v>
      </c>
      <c r="G755" t="str">
        <f>INDEX(Players!$A$2:$A$49,MATCH(Table1!B755,Players!$C$2:$C$49,0))</f>
        <v>c2d0586afd4646d8991daddd616d8873</v>
      </c>
      <c r="H755" t="str">
        <f>INDEX(IDs!$B$6:$B$8,MATCH(Table1!C755,IDs!$A$6:$A$8,0))</f>
        <v>f6ce0919fd3311efa6eb960aa86a0a09</v>
      </c>
      <c r="I755">
        <f t="shared" si="22"/>
        <v>0</v>
      </c>
      <c r="K755" t="str">
        <f t="shared" si="23"/>
        <v>('f94b744f16cb4bb9b8ee62a868e59b2c','c2d0586afd4646d8991daddd616d8873','f6ce0919fd3311efa6eb960aa86a0a09',0),</v>
      </c>
    </row>
    <row r="756" spans="1:11" hidden="1" x14ac:dyDescent="0.3">
      <c r="A756">
        <v>42</v>
      </c>
      <c r="B756" t="s">
        <v>92</v>
      </c>
      <c r="C756" t="s">
        <v>69</v>
      </c>
      <c r="D756">
        <v>0</v>
      </c>
      <c r="F756" t="str">
        <f>INDEX(Matches!$C$2:$C$135,MATCH(Table1!A756,Matches!$B$2:$B$135,0))</f>
        <v>f94b744f16cb4bb9b8ee62a868e59b2c</v>
      </c>
      <c r="G756" t="str">
        <f>INDEX(Players!$A$2:$A$49,MATCH(Table1!B756,Players!$C$2:$C$49,0))</f>
        <v>c2d0586afd4646d8991daddd616d8873</v>
      </c>
      <c r="H756" t="str">
        <f>INDEX(IDs!$B$6:$B$8,MATCH(Table1!C756,IDs!$A$6:$A$8,0))</f>
        <v>f6ce092dfd3311efa6eb960aa86a0a09</v>
      </c>
      <c r="I756">
        <f t="shared" si="22"/>
        <v>0</v>
      </c>
      <c r="K756" t="str">
        <f t="shared" si="23"/>
        <v>('f94b744f16cb4bb9b8ee62a868e59b2c','c2d0586afd4646d8991daddd616d8873','f6ce092dfd3311efa6eb960aa86a0a09',0),</v>
      </c>
    </row>
    <row r="757" spans="1:11" x14ac:dyDescent="0.3">
      <c r="A757">
        <v>42</v>
      </c>
      <c r="B757" t="s">
        <v>92</v>
      </c>
      <c r="C757" t="s">
        <v>118</v>
      </c>
      <c r="D757">
        <v>1</v>
      </c>
      <c r="F757" t="str">
        <f>INDEX(Matches!$C$2:$C$135,MATCH(Table1!A757,Matches!$B$2:$B$135,0))</f>
        <v>f94b744f16cb4bb9b8ee62a868e59b2c</v>
      </c>
      <c r="G757" t="str">
        <f>INDEX(Players!$A$2:$A$49,MATCH(Table1!B757,Players!$C$2:$C$49,0))</f>
        <v>c2d0586afd4646d8991daddd616d8873</v>
      </c>
      <c r="H757" t="str">
        <f>INDEX(IDs!$B$6:$B$8,MATCH(Table1!C757,IDs!$A$6:$A$8,0))</f>
        <v>f6ce08d0fd3311efa6eb960aa86a0a09</v>
      </c>
      <c r="I757">
        <f t="shared" si="22"/>
        <v>1</v>
      </c>
      <c r="K757" t="str">
        <f t="shared" si="23"/>
        <v>('f94b744f16cb4bb9b8ee62a868e59b2c','c2d0586afd4646d8991daddd616d8873','f6ce08d0fd3311efa6eb960aa86a0a09',1),</v>
      </c>
    </row>
    <row r="758" spans="1:11" x14ac:dyDescent="0.3">
      <c r="A758">
        <v>43</v>
      </c>
      <c r="B758" t="s">
        <v>71</v>
      </c>
      <c r="C758" t="s">
        <v>68</v>
      </c>
      <c r="D758">
        <v>2</v>
      </c>
      <c r="F758" t="str">
        <f>INDEX(Matches!$C$2:$C$135,MATCH(Table1!A758,Matches!$B$2:$B$135,0))</f>
        <v>0d899f6fc7cf4c5da9d8324f52f93e63</v>
      </c>
      <c r="G758" t="str">
        <f>INDEX(Players!$A$2:$A$49,MATCH(Table1!B758,Players!$C$2:$C$49,0))</f>
        <v>49ee2bf374b94897889023fd18820eb3</v>
      </c>
      <c r="H758" t="str">
        <f>INDEX(IDs!$B$6:$B$8,MATCH(Table1!C758,IDs!$A$6:$A$8,0))</f>
        <v>f6ce0919fd3311efa6eb960aa86a0a09</v>
      </c>
      <c r="I758">
        <f t="shared" si="22"/>
        <v>2</v>
      </c>
      <c r="K758" t="str">
        <f t="shared" si="23"/>
        <v>('0d899f6fc7cf4c5da9d8324f52f93e63','49ee2bf374b94897889023fd18820eb3','f6ce0919fd3311efa6eb960aa86a0a09',2),</v>
      </c>
    </row>
    <row r="759" spans="1:11" hidden="1" x14ac:dyDescent="0.3">
      <c r="A759">
        <v>43</v>
      </c>
      <c r="B759" t="s">
        <v>71</v>
      </c>
      <c r="C759" t="s">
        <v>69</v>
      </c>
      <c r="D759">
        <v>0</v>
      </c>
      <c r="F759" t="str">
        <f>INDEX(Matches!$C$2:$C$135,MATCH(Table1!A759,Matches!$B$2:$B$135,0))</f>
        <v>0d899f6fc7cf4c5da9d8324f52f93e63</v>
      </c>
      <c r="G759" t="str">
        <f>INDEX(Players!$A$2:$A$49,MATCH(Table1!B759,Players!$C$2:$C$49,0))</f>
        <v>49ee2bf374b94897889023fd18820eb3</v>
      </c>
      <c r="H759" t="str">
        <f>INDEX(IDs!$B$6:$B$8,MATCH(Table1!C759,IDs!$A$6:$A$8,0))</f>
        <v>f6ce092dfd3311efa6eb960aa86a0a09</v>
      </c>
      <c r="I759">
        <f t="shared" si="22"/>
        <v>0</v>
      </c>
      <c r="K759" t="str">
        <f t="shared" si="23"/>
        <v>('0d899f6fc7cf4c5da9d8324f52f93e63','49ee2bf374b94897889023fd18820eb3','f6ce092dfd3311efa6eb960aa86a0a09',0),</v>
      </c>
    </row>
    <row r="760" spans="1:11" x14ac:dyDescent="0.3">
      <c r="A760">
        <v>43</v>
      </c>
      <c r="B760" t="s">
        <v>71</v>
      </c>
      <c r="C760" t="s">
        <v>118</v>
      </c>
      <c r="D760">
        <v>1</v>
      </c>
      <c r="F760" t="str">
        <f>INDEX(Matches!$C$2:$C$135,MATCH(Table1!A760,Matches!$B$2:$B$135,0))</f>
        <v>0d899f6fc7cf4c5da9d8324f52f93e63</v>
      </c>
      <c r="G760" t="str">
        <f>INDEX(Players!$A$2:$A$49,MATCH(Table1!B760,Players!$C$2:$C$49,0))</f>
        <v>49ee2bf374b94897889023fd18820eb3</v>
      </c>
      <c r="H760" t="str">
        <f>INDEX(IDs!$B$6:$B$8,MATCH(Table1!C760,IDs!$A$6:$A$8,0))</f>
        <v>f6ce08d0fd3311efa6eb960aa86a0a09</v>
      </c>
      <c r="I760">
        <f t="shared" si="22"/>
        <v>1</v>
      </c>
      <c r="K760" t="str">
        <f t="shared" si="23"/>
        <v>('0d899f6fc7cf4c5da9d8324f52f93e63','49ee2bf374b94897889023fd18820eb3','f6ce08d0fd3311efa6eb960aa86a0a09',1),</v>
      </c>
    </row>
    <row r="761" spans="1:11" hidden="1" x14ac:dyDescent="0.3">
      <c r="A761">
        <v>43</v>
      </c>
      <c r="B761" t="s">
        <v>86</v>
      </c>
      <c r="C761" t="s">
        <v>68</v>
      </c>
      <c r="D761">
        <v>0</v>
      </c>
      <c r="F761" t="str">
        <f>INDEX(Matches!$C$2:$C$135,MATCH(Table1!A761,Matches!$B$2:$B$135,0))</f>
        <v>0d899f6fc7cf4c5da9d8324f52f93e63</v>
      </c>
      <c r="G761" t="str">
        <f>INDEX(Players!$A$2:$A$49,MATCH(Table1!B761,Players!$C$2:$C$49,0))</f>
        <v>6a5c031fea7e4bcf935e98999959be8c</v>
      </c>
      <c r="H761" t="str">
        <f>INDEX(IDs!$B$6:$B$8,MATCH(Table1!C761,IDs!$A$6:$A$8,0))</f>
        <v>f6ce0919fd3311efa6eb960aa86a0a09</v>
      </c>
      <c r="I761">
        <f t="shared" si="22"/>
        <v>0</v>
      </c>
      <c r="K761" t="str">
        <f t="shared" si="23"/>
        <v>('0d899f6fc7cf4c5da9d8324f52f93e63','6a5c031fea7e4bcf935e98999959be8c','f6ce0919fd3311efa6eb960aa86a0a09',0),</v>
      </c>
    </row>
    <row r="762" spans="1:11" hidden="1" x14ac:dyDescent="0.3">
      <c r="A762">
        <v>43</v>
      </c>
      <c r="B762" t="s">
        <v>86</v>
      </c>
      <c r="C762" t="s">
        <v>69</v>
      </c>
      <c r="D762">
        <v>0</v>
      </c>
      <c r="F762" t="str">
        <f>INDEX(Matches!$C$2:$C$135,MATCH(Table1!A762,Matches!$B$2:$B$135,0))</f>
        <v>0d899f6fc7cf4c5da9d8324f52f93e63</v>
      </c>
      <c r="G762" t="str">
        <f>INDEX(Players!$A$2:$A$49,MATCH(Table1!B762,Players!$C$2:$C$49,0))</f>
        <v>6a5c031fea7e4bcf935e98999959be8c</v>
      </c>
      <c r="H762" t="str">
        <f>INDEX(IDs!$B$6:$B$8,MATCH(Table1!C762,IDs!$A$6:$A$8,0))</f>
        <v>f6ce092dfd3311efa6eb960aa86a0a09</v>
      </c>
      <c r="I762">
        <f t="shared" si="22"/>
        <v>0</v>
      </c>
      <c r="K762" t="str">
        <f t="shared" si="23"/>
        <v>('0d899f6fc7cf4c5da9d8324f52f93e63','6a5c031fea7e4bcf935e98999959be8c','f6ce092dfd3311efa6eb960aa86a0a09',0),</v>
      </c>
    </row>
    <row r="763" spans="1:11" x14ac:dyDescent="0.3">
      <c r="A763">
        <v>43</v>
      </c>
      <c r="B763" t="s">
        <v>86</v>
      </c>
      <c r="C763" t="s">
        <v>118</v>
      </c>
      <c r="D763">
        <v>1</v>
      </c>
      <c r="F763" t="str">
        <f>INDEX(Matches!$C$2:$C$135,MATCH(Table1!A763,Matches!$B$2:$B$135,0))</f>
        <v>0d899f6fc7cf4c5da9d8324f52f93e63</v>
      </c>
      <c r="G763" t="str">
        <f>INDEX(Players!$A$2:$A$49,MATCH(Table1!B763,Players!$C$2:$C$49,0))</f>
        <v>6a5c031fea7e4bcf935e98999959be8c</v>
      </c>
      <c r="H763" t="str">
        <f>INDEX(IDs!$B$6:$B$8,MATCH(Table1!C763,IDs!$A$6:$A$8,0))</f>
        <v>f6ce08d0fd3311efa6eb960aa86a0a09</v>
      </c>
      <c r="I763">
        <f t="shared" si="22"/>
        <v>1</v>
      </c>
      <c r="K763" t="str">
        <f t="shared" si="23"/>
        <v>('0d899f6fc7cf4c5da9d8324f52f93e63','6a5c031fea7e4bcf935e98999959be8c','f6ce08d0fd3311efa6eb960aa86a0a09',1),</v>
      </c>
    </row>
    <row r="764" spans="1:11" hidden="1" x14ac:dyDescent="0.3">
      <c r="A764">
        <v>43</v>
      </c>
      <c r="B764" t="s">
        <v>91</v>
      </c>
      <c r="C764" t="s">
        <v>68</v>
      </c>
      <c r="D764">
        <v>0</v>
      </c>
      <c r="F764" t="str">
        <f>INDEX(Matches!$C$2:$C$135,MATCH(Table1!A764,Matches!$B$2:$B$135,0))</f>
        <v>0d899f6fc7cf4c5da9d8324f52f93e63</v>
      </c>
      <c r="G764" t="str">
        <f>INDEX(Players!$A$2:$A$49,MATCH(Table1!B764,Players!$C$2:$C$49,0))</f>
        <v>a7f78cdcec5c4ea0b94ddf9c9ed3e737</v>
      </c>
      <c r="H764" t="str">
        <f>INDEX(IDs!$B$6:$B$8,MATCH(Table1!C764,IDs!$A$6:$A$8,0))</f>
        <v>f6ce0919fd3311efa6eb960aa86a0a09</v>
      </c>
      <c r="I764">
        <f t="shared" si="22"/>
        <v>0</v>
      </c>
      <c r="K764" t="str">
        <f t="shared" si="23"/>
        <v>('0d899f6fc7cf4c5da9d8324f52f93e63','a7f78cdcec5c4ea0b94ddf9c9ed3e737','f6ce0919fd3311efa6eb960aa86a0a09',0),</v>
      </c>
    </row>
    <row r="765" spans="1:11" hidden="1" x14ac:dyDescent="0.3">
      <c r="A765">
        <v>43</v>
      </c>
      <c r="B765" t="s">
        <v>91</v>
      </c>
      <c r="C765" t="s">
        <v>69</v>
      </c>
      <c r="D765">
        <v>0</v>
      </c>
      <c r="F765" t="str">
        <f>INDEX(Matches!$C$2:$C$135,MATCH(Table1!A765,Matches!$B$2:$B$135,0))</f>
        <v>0d899f6fc7cf4c5da9d8324f52f93e63</v>
      </c>
      <c r="G765" t="str">
        <f>INDEX(Players!$A$2:$A$49,MATCH(Table1!B765,Players!$C$2:$C$49,0))</f>
        <v>a7f78cdcec5c4ea0b94ddf9c9ed3e737</v>
      </c>
      <c r="H765" t="str">
        <f>INDEX(IDs!$B$6:$B$8,MATCH(Table1!C765,IDs!$A$6:$A$8,0))</f>
        <v>f6ce092dfd3311efa6eb960aa86a0a09</v>
      </c>
      <c r="I765">
        <f t="shared" si="22"/>
        <v>0</v>
      </c>
      <c r="K765" t="str">
        <f t="shared" si="23"/>
        <v>('0d899f6fc7cf4c5da9d8324f52f93e63','a7f78cdcec5c4ea0b94ddf9c9ed3e737','f6ce092dfd3311efa6eb960aa86a0a09',0),</v>
      </c>
    </row>
    <row r="766" spans="1:11" x14ac:dyDescent="0.3">
      <c r="A766">
        <v>43</v>
      </c>
      <c r="B766" t="s">
        <v>91</v>
      </c>
      <c r="C766" t="s">
        <v>118</v>
      </c>
      <c r="D766">
        <v>1</v>
      </c>
      <c r="F766" t="str">
        <f>INDEX(Matches!$C$2:$C$135,MATCH(Table1!A766,Matches!$B$2:$B$135,0))</f>
        <v>0d899f6fc7cf4c5da9d8324f52f93e63</v>
      </c>
      <c r="G766" t="str">
        <f>INDEX(Players!$A$2:$A$49,MATCH(Table1!B766,Players!$C$2:$C$49,0))</f>
        <v>a7f78cdcec5c4ea0b94ddf9c9ed3e737</v>
      </c>
      <c r="H766" t="str">
        <f>INDEX(IDs!$B$6:$B$8,MATCH(Table1!C766,IDs!$A$6:$A$8,0))</f>
        <v>f6ce08d0fd3311efa6eb960aa86a0a09</v>
      </c>
      <c r="I766">
        <f t="shared" si="22"/>
        <v>1</v>
      </c>
      <c r="K766" t="str">
        <f t="shared" si="23"/>
        <v>('0d899f6fc7cf4c5da9d8324f52f93e63','a7f78cdcec5c4ea0b94ddf9c9ed3e737','f6ce08d0fd3311efa6eb960aa86a0a09',1),</v>
      </c>
    </row>
    <row r="767" spans="1:11" hidden="1" x14ac:dyDescent="0.3">
      <c r="A767">
        <v>43</v>
      </c>
      <c r="B767" t="s">
        <v>98</v>
      </c>
      <c r="C767" t="s">
        <v>68</v>
      </c>
      <c r="D767">
        <v>0</v>
      </c>
      <c r="F767" t="str">
        <f>INDEX(Matches!$C$2:$C$135,MATCH(Table1!A767,Matches!$B$2:$B$135,0))</f>
        <v>0d899f6fc7cf4c5da9d8324f52f93e63</v>
      </c>
      <c r="G767" t="str">
        <f>INDEX(Players!$A$2:$A$49,MATCH(Table1!B767,Players!$C$2:$C$49,0))</f>
        <v>68468db1fab64b39b8091c62dce094f9</v>
      </c>
      <c r="H767" t="str">
        <f>INDEX(IDs!$B$6:$B$8,MATCH(Table1!C767,IDs!$A$6:$A$8,0))</f>
        <v>f6ce0919fd3311efa6eb960aa86a0a09</v>
      </c>
      <c r="I767">
        <f t="shared" si="22"/>
        <v>0</v>
      </c>
      <c r="K767" t="str">
        <f t="shared" si="23"/>
        <v>('0d899f6fc7cf4c5da9d8324f52f93e63','68468db1fab64b39b8091c62dce094f9','f6ce0919fd3311efa6eb960aa86a0a09',0),</v>
      </c>
    </row>
    <row r="768" spans="1:11" hidden="1" x14ac:dyDescent="0.3">
      <c r="A768">
        <v>43</v>
      </c>
      <c r="B768" t="s">
        <v>98</v>
      </c>
      <c r="C768" t="s">
        <v>69</v>
      </c>
      <c r="D768">
        <v>0</v>
      </c>
      <c r="F768" t="str">
        <f>INDEX(Matches!$C$2:$C$135,MATCH(Table1!A768,Matches!$B$2:$B$135,0))</f>
        <v>0d899f6fc7cf4c5da9d8324f52f93e63</v>
      </c>
      <c r="G768" t="str">
        <f>INDEX(Players!$A$2:$A$49,MATCH(Table1!B768,Players!$C$2:$C$49,0))</f>
        <v>68468db1fab64b39b8091c62dce094f9</v>
      </c>
      <c r="H768" t="str">
        <f>INDEX(IDs!$B$6:$B$8,MATCH(Table1!C768,IDs!$A$6:$A$8,0))</f>
        <v>f6ce092dfd3311efa6eb960aa86a0a09</v>
      </c>
      <c r="I768">
        <f t="shared" si="22"/>
        <v>0</v>
      </c>
      <c r="K768" t="str">
        <f t="shared" si="23"/>
        <v>('0d899f6fc7cf4c5da9d8324f52f93e63','68468db1fab64b39b8091c62dce094f9','f6ce092dfd3311efa6eb960aa86a0a09',0),</v>
      </c>
    </row>
    <row r="769" spans="1:11" x14ac:dyDescent="0.3">
      <c r="A769">
        <v>43</v>
      </c>
      <c r="B769" t="s">
        <v>98</v>
      </c>
      <c r="C769" t="s">
        <v>118</v>
      </c>
      <c r="D769">
        <v>1</v>
      </c>
      <c r="F769" t="str">
        <f>INDEX(Matches!$C$2:$C$135,MATCH(Table1!A769,Matches!$B$2:$B$135,0))</f>
        <v>0d899f6fc7cf4c5da9d8324f52f93e63</v>
      </c>
      <c r="G769" t="str">
        <f>INDEX(Players!$A$2:$A$49,MATCH(Table1!B769,Players!$C$2:$C$49,0))</f>
        <v>68468db1fab64b39b8091c62dce094f9</v>
      </c>
      <c r="H769" t="str">
        <f>INDEX(IDs!$B$6:$B$8,MATCH(Table1!C769,IDs!$A$6:$A$8,0))</f>
        <v>f6ce08d0fd3311efa6eb960aa86a0a09</v>
      </c>
      <c r="I769">
        <f t="shared" si="22"/>
        <v>1</v>
      </c>
      <c r="K769" t="str">
        <f t="shared" si="23"/>
        <v>('0d899f6fc7cf4c5da9d8324f52f93e63','68468db1fab64b39b8091c62dce094f9','f6ce08d0fd3311efa6eb960aa86a0a09',1),</v>
      </c>
    </row>
    <row r="770" spans="1:11" hidden="1" x14ac:dyDescent="0.3">
      <c r="A770">
        <v>44</v>
      </c>
      <c r="B770" t="s">
        <v>70</v>
      </c>
      <c r="C770" t="s">
        <v>68</v>
      </c>
      <c r="D770">
        <v>0</v>
      </c>
      <c r="F770" t="str">
        <f>INDEX(Matches!$C$2:$C$135,MATCH(Table1!A770,Matches!$B$2:$B$135,0))</f>
        <v>604f0531923e49b49882d003a4c287f9</v>
      </c>
      <c r="G770" t="str">
        <f>INDEX(Players!$A$2:$A$49,MATCH(Table1!B770,Players!$C$2:$C$49,0))</f>
        <v>e6d5cb25e36b400f91e78b0b42d20293</v>
      </c>
      <c r="H770" t="str">
        <f>INDEX(IDs!$B$6:$B$8,MATCH(Table1!C770,IDs!$A$6:$A$8,0))</f>
        <v>f6ce0919fd3311efa6eb960aa86a0a09</v>
      </c>
      <c r="I770">
        <f t="shared" si="22"/>
        <v>0</v>
      </c>
      <c r="K770" t="str">
        <f t="shared" si="23"/>
        <v>('604f0531923e49b49882d003a4c287f9','e6d5cb25e36b400f91e78b0b42d20293','f6ce0919fd3311efa6eb960aa86a0a09',0),</v>
      </c>
    </row>
    <row r="771" spans="1:11" hidden="1" x14ac:dyDescent="0.3">
      <c r="A771">
        <v>44</v>
      </c>
      <c r="B771" t="s">
        <v>70</v>
      </c>
      <c r="C771" t="s">
        <v>69</v>
      </c>
      <c r="D771">
        <v>0</v>
      </c>
      <c r="F771" t="str">
        <f>INDEX(Matches!$C$2:$C$135,MATCH(Table1!A771,Matches!$B$2:$B$135,0))</f>
        <v>604f0531923e49b49882d003a4c287f9</v>
      </c>
      <c r="G771" t="str">
        <f>INDEX(Players!$A$2:$A$49,MATCH(Table1!B771,Players!$C$2:$C$49,0))</f>
        <v>e6d5cb25e36b400f91e78b0b42d20293</v>
      </c>
      <c r="H771" t="str">
        <f>INDEX(IDs!$B$6:$B$8,MATCH(Table1!C771,IDs!$A$6:$A$8,0))</f>
        <v>f6ce092dfd3311efa6eb960aa86a0a09</v>
      </c>
      <c r="I771">
        <f t="shared" ref="I771:I834" si="24">D771</f>
        <v>0</v>
      </c>
      <c r="K771" t="str">
        <f t="shared" si="23"/>
        <v>('604f0531923e49b49882d003a4c287f9','e6d5cb25e36b400f91e78b0b42d20293','f6ce092dfd3311efa6eb960aa86a0a09',0),</v>
      </c>
    </row>
    <row r="772" spans="1:11" x14ac:dyDescent="0.3">
      <c r="A772">
        <v>44</v>
      </c>
      <c r="B772" t="s">
        <v>70</v>
      </c>
      <c r="C772" t="s">
        <v>118</v>
      </c>
      <c r="D772">
        <v>1</v>
      </c>
      <c r="F772" t="str">
        <f>INDEX(Matches!$C$2:$C$135,MATCH(Table1!A772,Matches!$B$2:$B$135,0))</f>
        <v>604f0531923e49b49882d003a4c287f9</v>
      </c>
      <c r="G772" t="str">
        <f>INDEX(Players!$A$2:$A$49,MATCH(Table1!B772,Players!$C$2:$C$49,0))</f>
        <v>e6d5cb25e36b400f91e78b0b42d20293</v>
      </c>
      <c r="H772" t="str">
        <f>INDEX(IDs!$B$6:$B$8,MATCH(Table1!C772,IDs!$A$6:$A$8,0))</f>
        <v>f6ce08d0fd3311efa6eb960aa86a0a09</v>
      </c>
      <c r="I772">
        <f t="shared" si="24"/>
        <v>1</v>
      </c>
      <c r="K772" t="str">
        <f t="shared" si="23"/>
        <v>('604f0531923e49b49882d003a4c287f9','e6d5cb25e36b400f91e78b0b42d20293','f6ce08d0fd3311efa6eb960aa86a0a09',1),</v>
      </c>
    </row>
    <row r="773" spans="1:11" hidden="1" x14ac:dyDescent="0.3">
      <c r="A773">
        <v>44</v>
      </c>
      <c r="B773" t="s">
        <v>71</v>
      </c>
      <c r="C773" t="s">
        <v>68</v>
      </c>
      <c r="D773">
        <v>0</v>
      </c>
      <c r="F773" t="str">
        <f>INDEX(Matches!$C$2:$C$135,MATCH(Table1!A773,Matches!$B$2:$B$135,0))</f>
        <v>604f0531923e49b49882d003a4c287f9</v>
      </c>
      <c r="G773" t="str">
        <f>INDEX(Players!$A$2:$A$49,MATCH(Table1!B773,Players!$C$2:$C$49,0))</f>
        <v>49ee2bf374b94897889023fd18820eb3</v>
      </c>
      <c r="H773" t="str">
        <f>INDEX(IDs!$B$6:$B$8,MATCH(Table1!C773,IDs!$A$6:$A$8,0))</f>
        <v>f6ce0919fd3311efa6eb960aa86a0a09</v>
      </c>
      <c r="I773">
        <f t="shared" si="24"/>
        <v>0</v>
      </c>
      <c r="K773" t="str">
        <f t="shared" ref="K773:K836" si="25">"('"&amp;F773&amp;"','"&amp;G773&amp;"','"&amp;H773&amp;"',"&amp;I773&amp;"),"</f>
        <v>('604f0531923e49b49882d003a4c287f9','49ee2bf374b94897889023fd18820eb3','f6ce0919fd3311efa6eb960aa86a0a09',0),</v>
      </c>
    </row>
    <row r="774" spans="1:11" hidden="1" x14ac:dyDescent="0.3">
      <c r="A774">
        <v>44</v>
      </c>
      <c r="B774" t="s">
        <v>71</v>
      </c>
      <c r="C774" t="s">
        <v>69</v>
      </c>
      <c r="D774">
        <v>0</v>
      </c>
      <c r="F774" t="str">
        <f>INDEX(Matches!$C$2:$C$135,MATCH(Table1!A774,Matches!$B$2:$B$135,0))</f>
        <v>604f0531923e49b49882d003a4c287f9</v>
      </c>
      <c r="G774" t="str">
        <f>INDEX(Players!$A$2:$A$49,MATCH(Table1!B774,Players!$C$2:$C$49,0))</f>
        <v>49ee2bf374b94897889023fd18820eb3</v>
      </c>
      <c r="H774" t="str">
        <f>INDEX(IDs!$B$6:$B$8,MATCH(Table1!C774,IDs!$A$6:$A$8,0))</f>
        <v>f6ce092dfd3311efa6eb960aa86a0a09</v>
      </c>
      <c r="I774">
        <f t="shared" si="24"/>
        <v>0</v>
      </c>
      <c r="K774" t="str">
        <f t="shared" si="25"/>
        <v>('604f0531923e49b49882d003a4c287f9','49ee2bf374b94897889023fd18820eb3','f6ce092dfd3311efa6eb960aa86a0a09',0),</v>
      </c>
    </row>
    <row r="775" spans="1:11" x14ac:dyDescent="0.3">
      <c r="A775">
        <v>44</v>
      </c>
      <c r="B775" t="s">
        <v>71</v>
      </c>
      <c r="C775" t="s">
        <v>118</v>
      </c>
      <c r="D775">
        <v>1</v>
      </c>
      <c r="F775" t="str">
        <f>INDEX(Matches!$C$2:$C$135,MATCH(Table1!A775,Matches!$B$2:$B$135,0))</f>
        <v>604f0531923e49b49882d003a4c287f9</v>
      </c>
      <c r="G775" t="str">
        <f>INDEX(Players!$A$2:$A$49,MATCH(Table1!B775,Players!$C$2:$C$49,0))</f>
        <v>49ee2bf374b94897889023fd18820eb3</v>
      </c>
      <c r="H775" t="str">
        <f>INDEX(IDs!$B$6:$B$8,MATCH(Table1!C775,IDs!$A$6:$A$8,0))</f>
        <v>f6ce08d0fd3311efa6eb960aa86a0a09</v>
      </c>
      <c r="I775">
        <f t="shared" si="24"/>
        <v>1</v>
      </c>
      <c r="K775" t="str">
        <f t="shared" si="25"/>
        <v>('604f0531923e49b49882d003a4c287f9','49ee2bf374b94897889023fd18820eb3','f6ce08d0fd3311efa6eb960aa86a0a09',1),</v>
      </c>
    </row>
    <row r="776" spans="1:11" x14ac:dyDescent="0.3">
      <c r="A776">
        <v>44</v>
      </c>
      <c r="B776" t="s">
        <v>86</v>
      </c>
      <c r="C776" t="s">
        <v>68</v>
      </c>
      <c r="D776">
        <v>2</v>
      </c>
      <c r="F776" t="str">
        <f>INDEX(Matches!$C$2:$C$135,MATCH(Table1!A776,Matches!$B$2:$B$135,0))</f>
        <v>604f0531923e49b49882d003a4c287f9</v>
      </c>
      <c r="G776" t="str">
        <f>INDEX(Players!$A$2:$A$49,MATCH(Table1!B776,Players!$C$2:$C$49,0))</f>
        <v>6a5c031fea7e4bcf935e98999959be8c</v>
      </c>
      <c r="H776" t="str">
        <f>INDEX(IDs!$B$6:$B$8,MATCH(Table1!C776,IDs!$A$6:$A$8,0))</f>
        <v>f6ce0919fd3311efa6eb960aa86a0a09</v>
      </c>
      <c r="I776">
        <f t="shared" si="24"/>
        <v>2</v>
      </c>
      <c r="K776" t="str">
        <f t="shared" si="25"/>
        <v>('604f0531923e49b49882d003a4c287f9','6a5c031fea7e4bcf935e98999959be8c','f6ce0919fd3311efa6eb960aa86a0a09',2),</v>
      </c>
    </row>
    <row r="777" spans="1:11" hidden="1" x14ac:dyDescent="0.3">
      <c r="A777">
        <v>44</v>
      </c>
      <c r="B777" t="s">
        <v>86</v>
      </c>
      <c r="C777" t="s">
        <v>69</v>
      </c>
      <c r="D777">
        <v>0</v>
      </c>
      <c r="F777" t="str">
        <f>INDEX(Matches!$C$2:$C$135,MATCH(Table1!A777,Matches!$B$2:$B$135,0))</f>
        <v>604f0531923e49b49882d003a4c287f9</v>
      </c>
      <c r="G777" t="str">
        <f>INDEX(Players!$A$2:$A$49,MATCH(Table1!B777,Players!$C$2:$C$49,0))</f>
        <v>6a5c031fea7e4bcf935e98999959be8c</v>
      </c>
      <c r="H777" t="str">
        <f>INDEX(IDs!$B$6:$B$8,MATCH(Table1!C777,IDs!$A$6:$A$8,0))</f>
        <v>f6ce092dfd3311efa6eb960aa86a0a09</v>
      </c>
      <c r="I777">
        <f t="shared" si="24"/>
        <v>0</v>
      </c>
      <c r="K777" t="str">
        <f t="shared" si="25"/>
        <v>('604f0531923e49b49882d003a4c287f9','6a5c031fea7e4bcf935e98999959be8c','f6ce092dfd3311efa6eb960aa86a0a09',0),</v>
      </c>
    </row>
    <row r="778" spans="1:11" x14ac:dyDescent="0.3">
      <c r="A778">
        <v>44</v>
      </c>
      <c r="B778" t="s">
        <v>86</v>
      </c>
      <c r="C778" t="s">
        <v>118</v>
      </c>
      <c r="D778">
        <v>1</v>
      </c>
      <c r="F778" t="str">
        <f>INDEX(Matches!$C$2:$C$135,MATCH(Table1!A778,Matches!$B$2:$B$135,0))</f>
        <v>604f0531923e49b49882d003a4c287f9</v>
      </c>
      <c r="G778" t="str">
        <f>INDEX(Players!$A$2:$A$49,MATCH(Table1!B778,Players!$C$2:$C$49,0))</f>
        <v>6a5c031fea7e4bcf935e98999959be8c</v>
      </c>
      <c r="H778" t="str">
        <f>INDEX(IDs!$B$6:$B$8,MATCH(Table1!C778,IDs!$A$6:$A$8,0))</f>
        <v>f6ce08d0fd3311efa6eb960aa86a0a09</v>
      </c>
      <c r="I778">
        <f t="shared" si="24"/>
        <v>1</v>
      </c>
      <c r="K778" t="str">
        <f t="shared" si="25"/>
        <v>('604f0531923e49b49882d003a4c287f9','6a5c031fea7e4bcf935e98999959be8c','f6ce08d0fd3311efa6eb960aa86a0a09',1),</v>
      </c>
    </row>
    <row r="779" spans="1:11" x14ac:dyDescent="0.3">
      <c r="A779">
        <v>44</v>
      </c>
      <c r="B779" t="s">
        <v>89</v>
      </c>
      <c r="C779" t="s">
        <v>68</v>
      </c>
      <c r="D779">
        <v>3</v>
      </c>
      <c r="F779" t="str">
        <f>INDEX(Matches!$C$2:$C$135,MATCH(Table1!A779,Matches!$B$2:$B$135,0))</f>
        <v>604f0531923e49b49882d003a4c287f9</v>
      </c>
      <c r="G779" t="str">
        <f>INDEX(Players!$A$2:$A$49,MATCH(Table1!B779,Players!$C$2:$C$49,0))</f>
        <v>1c128358535e473b968f7746e6363ccf</v>
      </c>
      <c r="H779" t="str">
        <f>INDEX(IDs!$B$6:$B$8,MATCH(Table1!C779,IDs!$A$6:$A$8,0))</f>
        <v>f6ce0919fd3311efa6eb960aa86a0a09</v>
      </c>
      <c r="I779">
        <f t="shared" si="24"/>
        <v>3</v>
      </c>
      <c r="K779" t="str">
        <f t="shared" si="25"/>
        <v>('604f0531923e49b49882d003a4c287f9','1c128358535e473b968f7746e6363ccf','f6ce0919fd3311efa6eb960aa86a0a09',3),</v>
      </c>
    </row>
    <row r="780" spans="1:11" hidden="1" x14ac:dyDescent="0.3">
      <c r="A780">
        <v>44</v>
      </c>
      <c r="B780" t="s">
        <v>89</v>
      </c>
      <c r="C780" t="s">
        <v>69</v>
      </c>
      <c r="D780">
        <v>0</v>
      </c>
      <c r="F780" t="str">
        <f>INDEX(Matches!$C$2:$C$135,MATCH(Table1!A780,Matches!$B$2:$B$135,0))</f>
        <v>604f0531923e49b49882d003a4c287f9</v>
      </c>
      <c r="G780" t="str">
        <f>INDEX(Players!$A$2:$A$49,MATCH(Table1!B780,Players!$C$2:$C$49,0))</f>
        <v>1c128358535e473b968f7746e6363ccf</v>
      </c>
      <c r="H780" t="str">
        <f>INDEX(IDs!$B$6:$B$8,MATCH(Table1!C780,IDs!$A$6:$A$8,0))</f>
        <v>f6ce092dfd3311efa6eb960aa86a0a09</v>
      </c>
      <c r="I780">
        <f t="shared" si="24"/>
        <v>0</v>
      </c>
      <c r="K780" t="str">
        <f t="shared" si="25"/>
        <v>('604f0531923e49b49882d003a4c287f9','1c128358535e473b968f7746e6363ccf','f6ce092dfd3311efa6eb960aa86a0a09',0),</v>
      </c>
    </row>
    <row r="781" spans="1:11" x14ac:dyDescent="0.3">
      <c r="A781">
        <v>44</v>
      </c>
      <c r="B781" t="s">
        <v>89</v>
      </c>
      <c r="C781" t="s">
        <v>118</v>
      </c>
      <c r="D781">
        <v>1</v>
      </c>
      <c r="F781" t="str">
        <f>INDEX(Matches!$C$2:$C$135,MATCH(Table1!A781,Matches!$B$2:$B$135,0))</f>
        <v>604f0531923e49b49882d003a4c287f9</v>
      </c>
      <c r="G781" t="str">
        <f>INDEX(Players!$A$2:$A$49,MATCH(Table1!B781,Players!$C$2:$C$49,0))</f>
        <v>1c128358535e473b968f7746e6363ccf</v>
      </c>
      <c r="H781" t="str">
        <f>INDEX(IDs!$B$6:$B$8,MATCH(Table1!C781,IDs!$A$6:$A$8,0))</f>
        <v>f6ce08d0fd3311efa6eb960aa86a0a09</v>
      </c>
      <c r="I781">
        <f t="shared" si="24"/>
        <v>1</v>
      </c>
      <c r="K781" t="str">
        <f t="shared" si="25"/>
        <v>('604f0531923e49b49882d003a4c287f9','1c128358535e473b968f7746e6363ccf','f6ce08d0fd3311efa6eb960aa86a0a09',1),</v>
      </c>
    </row>
    <row r="782" spans="1:11" x14ac:dyDescent="0.3">
      <c r="A782">
        <v>44</v>
      </c>
      <c r="B782" t="s">
        <v>95</v>
      </c>
      <c r="C782" t="s">
        <v>68</v>
      </c>
      <c r="D782">
        <v>3</v>
      </c>
      <c r="F782" t="str">
        <f>INDEX(Matches!$C$2:$C$135,MATCH(Table1!A782,Matches!$B$2:$B$135,0))</f>
        <v>604f0531923e49b49882d003a4c287f9</v>
      </c>
      <c r="G782" t="str">
        <f>INDEX(Players!$A$2:$A$49,MATCH(Table1!B782,Players!$C$2:$C$49,0))</f>
        <v>26bcf70a14244ecea66824d3e7fdb740</v>
      </c>
      <c r="H782" t="str">
        <f>INDEX(IDs!$B$6:$B$8,MATCH(Table1!C782,IDs!$A$6:$A$8,0))</f>
        <v>f6ce0919fd3311efa6eb960aa86a0a09</v>
      </c>
      <c r="I782">
        <f t="shared" si="24"/>
        <v>3</v>
      </c>
      <c r="K782" t="str">
        <f t="shared" si="25"/>
        <v>('604f0531923e49b49882d003a4c287f9','26bcf70a14244ecea66824d3e7fdb740','f6ce0919fd3311efa6eb960aa86a0a09',3),</v>
      </c>
    </row>
    <row r="783" spans="1:11" x14ac:dyDescent="0.3">
      <c r="A783">
        <v>44</v>
      </c>
      <c r="B783" t="s">
        <v>95</v>
      </c>
      <c r="C783" t="s">
        <v>69</v>
      </c>
      <c r="D783">
        <v>1</v>
      </c>
      <c r="F783" t="str">
        <f>INDEX(Matches!$C$2:$C$135,MATCH(Table1!A783,Matches!$B$2:$B$135,0))</f>
        <v>604f0531923e49b49882d003a4c287f9</v>
      </c>
      <c r="G783" t="str">
        <f>INDEX(Players!$A$2:$A$49,MATCH(Table1!B783,Players!$C$2:$C$49,0))</f>
        <v>26bcf70a14244ecea66824d3e7fdb740</v>
      </c>
      <c r="H783" t="str">
        <f>INDEX(IDs!$B$6:$B$8,MATCH(Table1!C783,IDs!$A$6:$A$8,0))</f>
        <v>f6ce092dfd3311efa6eb960aa86a0a09</v>
      </c>
      <c r="I783">
        <f t="shared" si="24"/>
        <v>1</v>
      </c>
      <c r="K783" t="str">
        <f t="shared" si="25"/>
        <v>('604f0531923e49b49882d003a4c287f9','26bcf70a14244ecea66824d3e7fdb740','f6ce092dfd3311efa6eb960aa86a0a09',1),</v>
      </c>
    </row>
    <row r="784" spans="1:11" x14ac:dyDescent="0.3">
      <c r="A784">
        <v>44</v>
      </c>
      <c r="B784" t="s">
        <v>95</v>
      </c>
      <c r="C784" t="s">
        <v>118</v>
      </c>
      <c r="D784">
        <v>1</v>
      </c>
      <c r="F784" t="str">
        <f>INDEX(Matches!$C$2:$C$135,MATCH(Table1!A784,Matches!$B$2:$B$135,0))</f>
        <v>604f0531923e49b49882d003a4c287f9</v>
      </c>
      <c r="G784" t="str">
        <f>INDEX(Players!$A$2:$A$49,MATCH(Table1!B784,Players!$C$2:$C$49,0))</f>
        <v>26bcf70a14244ecea66824d3e7fdb740</v>
      </c>
      <c r="H784" t="str">
        <f>INDEX(IDs!$B$6:$B$8,MATCH(Table1!C784,IDs!$A$6:$A$8,0))</f>
        <v>f6ce08d0fd3311efa6eb960aa86a0a09</v>
      </c>
      <c r="I784">
        <f t="shared" si="24"/>
        <v>1</v>
      </c>
      <c r="K784" t="str">
        <f t="shared" si="25"/>
        <v>('604f0531923e49b49882d003a4c287f9','26bcf70a14244ecea66824d3e7fdb740','f6ce08d0fd3311efa6eb960aa86a0a09',1),</v>
      </c>
    </row>
    <row r="785" spans="1:11" hidden="1" x14ac:dyDescent="0.3">
      <c r="A785">
        <v>45</v>
      </c>
      <c r="B785" t="s">
        <v>70</v>
      </c>
      <c r="C785" t="s">
        <v>68</v>
      </c>
      <c r="D785">
        <v>0</v>
      </c>
      <c r="F785" t="str">
        <f>INDEX(Matches!$C$2:$C$135,MATCH(Table1!A785,Matches!$B$2:$B$135,0))</f>
        <v>5de1093038374ec58a5f2db7b90fd780</v>
      </c>
      <c r="G785" t="str">
        <f>INDEX(Players!$A$2:$A$49,MATCH(Table1!B785,Players!$C$2:$C$49,0))</f>
        <v>e6d5cb25e36b400f91e78b0b42d20293</v>
      </c>
      <c r="H785" t="str">
        <f>INDEX(IDs!$B$6:$B$8,MATCH(Table1!C785,IDs!$A$6:$A$8,0))</f>
        <v>f6ce0919fd3311efa6eb960aa86a0a09</v>
      </c>
      <c r="I785">
        <f t="shared" si="24"/>
        <v>0</v>
      </c>
      <c r="K785" t="str">
        <f t="shared" si="25"/>
        <v>('5de1093038374ec58a5f2db7b90fd780','e6d5cb25e36b400f91e78b0b42d20293','f6ce0919fd3311efa6eb960aa86a0a09',0),</v>
      </c>
    </row>
    <row r="786" spans="1:11" hidden="1" x14ac:dyDescent="0.3">
      <c r="A786">
        <v>45</v>
      </c>
      <c r="B786" t="s">
        <v>70</v>
      </c>
      <c r="C786" t="s">
        <v>69</v>
      </c>
      <c r="D786">
        <v>0</v>
      </c>
      <c r="F786" t="str">
        <f>INDEX(Matches!$C$2:$C$135,MATCH(Table1!A786,Matches!$B$2:$B$135,0))</f>
        <v>5de1093038374ec58a5f2db7b90fd780</v>
      </c>
      <c r="G786" t="str">
        <f>INDEX(Players!$A$2:$A$49,MATCH(Table1!B786,Players!$C$2:$C$49,0))</f>
        <v>e6d5cb25e36b400f91e78b0b42d20293</v>
      </c>
      <c r="H786" t="str">
        <f>INDEX(IDs!$B$6:$B$8,MATCH(Table1!C786,IDs!$A$6:$A$8,0))</f>
        <v>f6ce092dfd3311efa6eb960aa86a0a09</v>
      </c>
      <c r="I786">
        <f t="shared" si="24"/>
        <v>0</v>
      </c>
      <c r="K786" t="str">
        <f t="shared" si="25"/>
        <v>('5de1093038374ec58a5f2db7b90fd780','e6d5cb25e36b400f91e78b0b42d20293','f6ce092dfd3311efa6eb960aa86a0a09',0),</v>
      </c>
    </row>
    <row r="787" spans="1:11" x14ac:dyDescent="0.3">
      <c r="A787">
        <v>45</v>
      </c>
      <c r="B787" t="s">
        <v>70</v>
      </c>
      <c r="C787" t="s">
        <v>118</v>
      </c>
      <c r="D787">
        <v>1</v>
      </c>
      <c r="F787" t="str">
        <f>INDEX(Matches!$C$2:$C$135,MATCH(Table1!A787,Matches!$B$2:$B$135,0))</f>
        <v>5de1093038374ec58a5f2db7b90fd780</v>
      </c>
      <c r="G787" t="str">
        <f>INDEX(Players!$A$2:$A$49,MATCH(Table1!B787,Players!$C$2:$C$49,0))</f>
        <v>e6d5cb25e36b400f91e78b0b42d20293</v>
      </c>
      <c r="H787" t="str">
        <f>INDEX(IDs!$B$6:$B$8,MATCH(Table1!C787,IDs!$A$6:$A$8,0))</f>
        <v>f6ce08d0fd3311efa6eb960aa86a0a09</v>
      </c>
      <c r="I787">
        <f t="shared" si="24"/>
        <v>1</v>
      </c>
      <c r="K787" t="str">
        <f t="shared" si="25"/>
        <v>('5de1093038374ec58a5f2db7b90fd780','e6d5cb25e36b400f91e78b0b42d20293','f6ce08d0fd3311efa6eb960aa86a0a09',1),</v>
      </c>
    </row>
    <row r="788" spans="1:11" x14ac:dyDescent="0.3">
      <c r="A788">
        <v>45</v>
      </c>
      <c r="B788" t="s">
        <v>74</v>
      </c>
      <c r="C788" t="s">
        <v>68</v>
      </c>
      <c r="D788">
        <v>1</v>
      </c>
      <c r="F788" t="str">
        <f>INDEX(Matches!$C$2:$C$135,MATCH(Table1!A788,Matches!$B$2:$B$135,0))</f>
        <v>5de1093038374ec58a5f2db7b90fd780</v>
      </c>
      <c r="G788" t="str">
        <f>INDEX(Players!$A$2:$A$49,MATCH(Table1!B788,Players!$C$2:$C$49,0))</f>
        <v>da52bdaa4d3a487eb17ae1f3e566a948</v>
      </c>
      <c r="H788" t="str">
        <f>INDEX(IDs!$B$6:$B$8,MATCH(Table1!C788,IDs!$A$6:$A$8,0))</f>
        <v>f6ce0919fd3311efa6eb960aa86a0a09</v>
      </c>
      <c r="I788">
        <f t="shared" si="24"/>
        <v>1</v>
      </c>
      <c r="K788" t="str">
        <f t="shared" si="25"/>
        <v>('5de1093038374ec58a5f2db7b90fd780','da52bdaa4d3a487eb17ae1f3e566a948','f6ce0919fd3311efa6eb960aa86a0a09',1),</v>
      </c>
    </row>
    <row r="789" spans="1:11" hidden="1" x14ac:dyDescent="0.3">
      <c r="A789">
        <v>45</v>
      </c>
      <c r="B789" t="s">
        <v>74</v>
      </c>
      <c r="C789" t="s">
        <v>69</v>
      </c>
      <c r="D789">
        <v>0</v>
      </c>
      <c r="F789" t="str">
        <f>INDEX(Matches!$C$2:$C$135,MATCH(Table1!A789,Matches!$B$2:$B$135,0))</f>
        <v>5de1093038374ec58a5f2db7b90fd780</v>
      </c>
      <c r="G789" t="str">
        <f>INDEX(Players!$A$2:$A$49,MATCH(Table1!B789,Players!$C$2:$C$49,0))</f>
        <v>da52bdaa4d3a487eb17ae1f3e566a948</v>
      </c>
      <c r="H789" t="str">
        <f>INDEX(IDs!$B$6:$B$8,MATCH(Table1!C789,IDs!$A$6:$A$8,0))</f>
        <v>f6ce092dfd3311efa6eb960aa86a0a09</v>
      </c>
      <c r="I789">
        <f t="shared" si="24"/>
        <v>0</v>
      </c>
      <c r="K789" t="str">
        <f t="shared" si="25"/>
        <v>('5de1093038374ec58a5f2db7b90fd780','da52bdaa4d3a487eb17ae1f3e566a948','f6ce092dfd3311efa6eb960aa86a0a09',0),</v>
      </c>
    </row>
    <row r="790" spans="1:11" x14ac:dyDescent="0.3">
      <c r="A790">
        <v>45</v>
      </c>
      <c r="B790" t="s">
        <v>74</v>
      </c>
      <c r="C790" t="s">
        <v>118</v>
      </c>
      <c r="D790">
        <v>1</v>
      </c>
      <c r="F790" t="str">
        <f>INDEX(Matches!$C$2:$C$135,MATCH(Table1!A790,Matches!$B$2:$B$135,0))</f>
        <v>5de1093038374ec58a5f2db7b90fd780</v>
      </c>
      <c r="G790" t="str">
        <f>INDEX(Players!$A$2:$A$49,MATCH(Table1!B790,Players!$C$2:$C$49,0))</f>
        <v>da52bdaa4d3a487eb17ae1f3e566a948</v>
      </c>
      <c r="H790" t="str">
        <f>INDEX(IDs!$B$6:$B$8,MATCH(Table1!C790,IDs!$A$6:$A$8,0))</f>
        <v>f6ce08d0fd3311efa6eb960aa86a0a09</v>
      </c>
      <c r="I790">
        <f t="shared" si="24"/>
        <v>1</v>
      </c>
      <c r="K790" t="str">
        <f t="shared" si="25"/>
        <v>('5de1093038374ec58a5f2db7b90fd780','da52bdaa4d3a487eb17ae1f3e566a948','f6ce08d0fd3311efa6eb960aa86a0a09',1),</v>
      </c>
    </row>
    <row r="791" spans="1:11" hidden="1" x14ac:dyDescent="0.3">
      <c r="A791">
        <v>45</v>
      </c>
      <c r="B791" t="s">
        <v>89</v>
      </c>
      <c r="C791" t="s">
        <v>68</v>
      </c>
      <c r="D791">
        <v>0</v>
      </c>
      <c r="F791" t="str">
        <f>INDEX(Matches!$C$2:$C$135,MATCH(Table1!A791,Matches!$B$2:$B$135,0))</f>
        <v>5de1093038374ec58a5f2db7b90fd780</v>
      </c>
      <c r="G791" t="str">
        <f>INDEX(Players!$A$2:$A$49,MATCH(Table1!B791,Players!$C$2:$C$49,0))</f>
        <v>1c128358535e473b968f7746e6363ccf</v>
      </c>
      <c r="H791" t="str">
        <f>INDEX(IDs!$B$6:$B$8,MATCH(Table1!C791,IDs!$A$6:$A$8,0))</f>
        <v>f6ce0919fd3311efa6eb960aa86a0a09</v>
      </c>
      <c r="I791">
        <f t="shared" si="24"/>
        <v>0</v>
      </c>
      <c r="K791" t="str">
        <f t="shared" si="25"/>
        <v>('5de1093038374ec58a5f2db7b90fd780','1c128358535e473b968f7746e6363ccf','f6ce0919fd3311efa6eb960aa86a0a09',0),</v>
      </c>
    </row>
    <row r="792" spans="1:11" hidden="1" x14ac:dyDescent="0.3">
      <c r="A792">
        <v>45</v>
      </c>
      <c r="B792" t="s">
        <v>89</v>
      </c>
      <c r="C792" t="s">
        <v>69</v>
      </c>
      <c r="D792">
        <v>0</v>
      </c>
      <c r="F792" t="str">
        <f>INDEX(Matches!$C$2:$C$135,MATCH(Table1!A792,Matches!$B$2:$B$135,0))</f>
        <v>5de1093038374ec58a5f2db7b90fd780</v>
      </c>
      <c r="G792" t="str">
        <f>INDEX(Players!$A$2:$A$49,MATCH(Table1!B792,Players!$C$2:$C$49,0))</f>
        <v>1c128358535e473b968f7746e6363ccf</v>
      </c>
      <c r="H792" t="str">
        <f>INDEX(IDs!$B$6:$B$8,MATCH(Table1!C792,IDs!$A$6:$A$8,0))</f>
        <v>f6ce092dfd3311efa6eb960aa86a0a09</v>
      </c>
      <c r="I792">
        <f t="shared" si="24"/>
        <v>0</v>
      </c>
      <c r="K792" t="str">
        <f t="shared" si="25"/>
        <v>('5de1093038374ec58a5f2db7b90fd780','1c128358535e473b968f7746e6363ccf','f6ce092dfd3311efa6eb960aa86a0a09',0),</v>
      </c>
    </row>
    <row r="793" spans="1:11" x14ac:dyDescent="0.3">
      <c r="A793">
        <v>45</v>
      </c>
      <c r="B793" t="s">
        <v>89</v>
      </c>
      <c r="C793" t="s">
        <v>118</v>
      </c>
      <c r="D793">
        <v>1</v>
      </c>
      <c r="F793" t="str">
        <f>INDEX(Matches!$C$2:$C$135,MATCH(Table1!A793,Matches!$B$2:$B$135,0))</f>
        <v>5de1093038374ec58a5f2db7b90fd780</v>
      </c>
      <c r="G793" t="str">
        <f>INDEX(Players!$A$2:$A$49,MATCH(Table1!B793,Players!$C$2:$C$49,0))</f>
        <v>1c128358535e473b968f7746e6363ccf</v>
      </c>
      <c r="H793" t="str">
        <f>INDEX(IDs!$B$6:$B$8,MATCH(Table1!C793,IDs!$A$6:$A$8,0))</f>
        <v>f6ce08d0fd3311efa6eb960aa86a0a09</v>
      </c>
      <c r="I793">
        <f t="shared" si="24"/>
        <v>1</v>
      </c>
      <c r="K793" t="str">
        <f t="shared" si="25"/>
        <v>('5de1093038374ec58a5f2db7b90fd780','1c128358535e473b968f7746e6363ccf','f6ce08d0fd3311efa6eb960aa86a0a09',1),</v>
      </c>
    </row>
    <row r="794" spans="1:11" x14ac:dyDescent="0.3">
      <c r="A794">
        <v>45</v>
      </c>
      <c r="B794" t="s">
        <v>99</v>
      </c>
      <c r="C794" t="s">
        <v>68</v>
      </c>
      <c r="D794">
        <v>4</v>
      </c>
      <c r="F794" t="str">
        <f>INDEX(Matches!$C$2:$C$135,MATCH(Table1!A794,Matches!$B$2:$B$135,0))</f>
        <v>5de1093038374ec58a5f2db7b90fd780</v>
      </c>
      <c r="G794" t="str">
        <f>INDEX(Players!$A$2:$A$49,MATCH(Table1!B794,Players!$C$2:$C$49,0))</f>
        <v>9bd0e3e12c834c6b81f59a3b2bf25b94</v>
      </c>
      <c r="H794" t="str">
        <f>INDEX(IDs!$B$6:$B$8,MATCH(Table1!C794,IDs!$A$6:$A$8,0))</f>
        <v>f6ce0919fd3311efa6eb960aa86a0a09</v>
      </c>
      <c r="I794">
        <f t="shared" si="24"/>
        <v>4</v>
      </c>
      <c r="K794" t="str">
        <f t="shared" si="25"/>
        <v>('5de1093038374ec58a5f2db7b90fd780','9bd0e3e12c834c6b81f59a3b2bf25b94','f6ce0919fd3311efa6eb960aa86a0a09',4),</v>
      </c>
    </row>
    <row r="795" spans="1:11" x14ac:dyDescent="0.3">
      <c r="A795">
        <v>45</v>
      </c>
      <c r="B795" t="s">
        <v>99</v>
      </c>
      <c r="C795" t="s">
        <v>69</v>
      </c>
      <c r="D795">
        <v>1</v>
      </c>
      <c r="F795" t="str">
        <f>INDEX(Matches!$C$2:$C$135,MATCH(Table1!A795,Matches!$B$2:$B$135,0))</f>
        <v>5de1093038374ec58a5f2db7b90fd780</v>
      </c>
      <c r="G795" t="str">
        <f>INDEX(Players!$A$2:$A$49,MATCH(Table1!B795,Players!$C$2:$C$49,0))</f>
        <v>9bd0e3e12c834c6b81f59a3b2bf25b94</v>
      </c>
      <c r="H795" t="str">
        <f>INDEX(IDs!$B$6:$B$8,MATCH(Table1!C795,IDs!$A$6:$A$8,0))</f>
        <v>f6ce092dfd3311efa6eb960aa86a0a09</v>
      </c>
      <c r="I795">
        <f t="shared" si="24"/>
        <v>1</v>
      </c>
      <c r="K795" t="str">
        <f t="shared" si="25"/>
        <v>('5de1093038374ec58a5f2db7b90fd780','9bd0e3e12c834c6b81f59a3b2bf25b94','f6ce092dfd3311efa6eb960aa86a0a09',1),</v>
      </c>
    </row>
    <row r="796" spans="1:11" x14ac:dyDescent="0.3">
      <c r="A796">
        <v>45</v>
      </c>
      <c r="B796" t="s">
        <v>99</v>
      </c>
      <c r="C796" t="s">
        <v>118</v>
      </c>
      <c r="D796">
        <v>1</v>
      </c>
      <c r="F796" t="str">
        <f>INDEX(Matches!$C$2:$C$135,MATCH(Table1!A796,Matches!$B$2:$B$135,0))</f>
        <v>5de1093038374ec58a5f2db7b90fd780</v>
      </c>
      <c r="G796" t="str">
        <f>INDEX(Players!$A$2:$A$49,MATCH(Table1!B796,Players!$C$2:$C$49,0))</f>
        <v>9bd0e3e12c834c6b81f59a3b2bf25b94</v>
      </c>
      <c r="H796" t="str">
        <f>INDEX(IDs!$B$6:$B$8,MATCH(Table1!C796,IDs!$A$6:$A$8,0))</f>
        <v>f6ce08d0fd3311efa6eb960aa86a0a09</v>
      </c>
      <c r="I796">
        <f t="shared" si="24"/>
        <v>1</v>
      </c>
      <c r="K796" t="str">
        <f t="shared" si="25"/>
        <v>('5de1093038374ec58a5f2db7b90fd780','9bd0e3e12c834c6b81f59a3b2bf25b94','f6ce08d0fd3311efa6eb960aa86a0a09',1),</v>
      </c>
    </row>
    <row r="797" spans="1:11" hidden="1" x14ac:dyDescent="0.3">
      <c r="A797">
        <v>46</v>
      </c>
      <c r="B797" t="s">
        <v>70</v>
      </c>
      <c r="C797" t="s">
        <v>68</v>
      </c>
      <c r="D797">
        <v>0</v>
      </c>
      <c r="F797" t="str">
        <f>INDEX(Matches!$C$2:$C$135,MATCH(Table1!A797,Matches!$B$2:$B$135,0))</f>
        <v>6617e5b8c1e0412e8fa171896e3a3bdf</v>
      </c>
      <c r="G797" t="str">
        <f>INDEX(Players!$A$2:$A$49,MATCH(Table1!B797,Players!$C$2:$C$49,0))</f>
        <v>e6d5cb25e36b400f91e78b0b42d20293</v>
      </c>
      <c r="H797" t="str">
        <f>INDEX(IDs!$B$6:$B$8,MATCH(Table1!C797,IDs!$A$6:$A$8,0))</f>
        <v>f6ce0919fd3311efa6eb960aa86a0a09</v>
      </c>
      <c r="I797">
        <f t="shared" si="24"/>
        <v>0</v>
      </c>
      <c r="K797" t="str">
        <f t="shared" si="25"/>
        <v>('6617e5b8c1e0412e8fa171896e3a3bdf','e6d5cb25e36b400f91e78b0b42d20293','f6ce0919fd3311efa6eb960aa86a0a09',0),</v>
      </c>
    </row>
    <row r="798" spans="1:11" hidden="1" x14ac:dyDescent="0.3">
      <c r="A798">
        <v>46</v>
      </c>
      <c r="B798" t="s">
        <v>70</v>
      </c>
      <c r="C798" t="s">
        <v>69</v>
      </c>
      <c r="D798">
        <v>0</v>
      </c>
      <c r="F798" t="str">
        <f>INDEX(Matches!$C$2:$C$135,MATCH(Table1!A798,Matches!$B$2:$B$135,0))</f>
        <v>6617e5b8c1e0412e8fa171896e3a3bdf</v>
      </c>
      <c r="G798" t="str">
        <f>INDEX(Players!$A$2:$A$49,MATCH(Table1!B798,Players!$C$2:$C$49,0))</f>
        <v>e6d5cb25e36b400f91e78b0b42d20293</v>
      </c>
      <c r="H798" t="str">
        <f>INDEX(IDs!$B$6:$B$8,MATCH(Table1!C798,IDs!$A$6:$A$8,0))</f>
        <v>f6ce092dfd3311efa6eb960aa86a0a09</v>
      </c>
      <c r="I798">
        <f t="shared" si="24"/>
        <v>0</v>
      </c>
      <c r="K798" t="str">
        <f t="shared" si="25"/>
        <v>('6617e5b8c1e0412e8fa171896e3a3bdf','e6d5cb25e36b400f91e78b0b42d20293','f6ce092dfd3311efa6eb960aa86a0a09',0),</v>
      </c>
    </row>
    <row r="799" spans="1:11" x14ac:dyDescent="0.3">
      <c r="A799">
        <v>46</v>
      </c>
      <c r="B799" t="s">
        <v>70</v>
      </c>
      <c r="C799" t="s">
        <v>118</v>
      </c>
      <c r="D799">
        <v>1</v>
      </c>
      <c r="F799" t="str">
        <f>INDEX(Matches!$C$2:$C$135,MATCH(Table1!A799,Matches!$B$2:$B$135,0))</f>
        <v>6617e5b8c1e0412e8fa171896e3a3bdf</v>
      </c>
      <c r="G799" t="str">
        <f>INDEX(Players!$A$2:$A$49,MATCH(Table1!B799,Players!$C$2:$C$49,0))</f>
        <v>e6d5cb25e36b400f91e78b0b42d20293</v>
      </c>
      <c r="H799" t="str">
        <f>INDEX(IDs!$B$6:$B$8,MATCH(Table1!C799,IDs!$A$6:$A$8,0))</f>
        <v>f6ce08d0fd3311efa6eb960aa86a0a09</v>
      </c>
      <c r="I799">
        <f t="shared" si="24"/>
        <v>1</v>
      </c>
      <c r="K799" t="str">
        <f t="shared" si="25"/>
        <v>('6617e5b8c1e0412e8fa171896e3a3bdf','e6d5cb25e36b400f91e78b0b42d20293','f6ce08d0fd3311efa6eb960aa86a0a09',1),</v>
      </c>
    </row>
    <row r="800" spans="1:11" x14ac:dyDescent="0.3">
      <c r="A800">
        <v>46</v>
      </c>
      <c r="B800" t="s">
        <v>71</v>
      </c>
      <c r="C800" t="s">
        <v>68</v>
      </c>
      <c r="D800">
        <v>2</v>
      </c>
      <c r="F800" t="str">
        <f>INDEX(Matches!$C$2:$C$135,MATCH(Table1!A800,Matches!$B$2:$B$135,0))</f>
        <v>6617e5b8c1e0412e8fa171896e3a3bdf</v>
      </c>
      <c r="G800" t="str">
        <f>INDEX(Players!$A$2:$A$49,MATCH(Table1!B800,Players!$C$2:$C$49,0))</f>
        <v>49ee2bf374b94897889023fd18820eb3</v>
      </c>
      <c r="H800" t="str">
        <f>INDEX(IDs!$B$6:$B$8,MATCH(Table1!C800,IDs!$A$6:$A$8,0))</f>
        <v>f6ce0919fd3311efa6eb960aa86a0a09</v>
      </c>
      <c r="I800">
        <f t="shared" si="24"/>
        <v>2</v>
      </c>
      <c r="K800" t="str">
        <f t="shared" si="25"/>
        <v>('6617e5b8c1e0412e8fa171896e3a3bdf','49ee2bf374b94897889023fd18820eb3','f6ce0919fd3311efa6eb960aa86a0a09',2),</v>
      </c>
    </row>
    <row r="801" spans="1:11" hidden="1" x14ac:dyDescent="0.3">
      <c r="A801">
        <v>46</v>
      </c>
      <c r="B801" t="s">
        <v>71</v>
      </c>
      <c r="C801" t="s">
        <v>69</v>
      </c>
      <c r="D801">
        <v>0</v>
      </c>
      <c r="F801" t="str">
        <f>INDEX(Matches!$C$2:$C$135,MATCH(Table1!A801,Matches!$B$2:$B$135,0))</f>
        <v>6617e5b8c1e0412e8fa171896e3a3bdf</v>
      </c>
      <c r="G801" t="str">
        <f>INDEX(Players!$A$2:$A$49,MATCH(Table1!B801,Players!$C$2:$C$49,0))</f>
        <v>49ee2bf374b94897889023fd18820eb3</v>
      </c>
      <c r="H801" t="str">
        <f>INDEX(IDs!$B$6:$B$8,MATCH(Table1!C801,IDs!$A$6:$A$8,0))</f>
        <v>f6ce092dfd3311efa6eb960aa86a0a09</v>
      </c>
      <c r="I801">
        <f t="shared" si="24"/>
        <v>0</v>
      </c>
      <c r="K801" t="str">
        <f t="shared" si="25"/>
        <v>('6617e5b8c1e0412e8fa171896e3a3bdf','49ee2bf374b94897889023fd18820eb3','f6ce092dfd3311efa6eb960aa86a0a09',0),</v>
      </c>
    </row>
    <row r="802" spans="1:11" x14ac:dyDescent="0.3">
      <c r="A802">
        <v>46</v>
      </c>
      <c r="B802" t="s">
        <v>71</v>
      </c>
      <c r="C802" t="s">
        <v>118</v>
      </c>
      <c r="D802">
        <v>1</v>
      </c>
      <c r="F802" t="str">
        <f>INDEX(Matches!$C$2:$C$135,MATCH(Table1!A802,Matches!$B$2:$B$135,0))</f>
        <v>6617e5b8c1e0412e8fa171896e3a3bdf</v>
      </c>
      <c r="G802" t="str">
        <f>INDEX(Players!$A$2:$A$49,MATCH(Table1!B802,Players!$C$2:$C$49,0))</f>
        <v>49ee2bf374b94897889023fd18820eb3</v>
      </c>
      <c r="H802" t="str">
        <f>INDEX(IDs!$B$6:$B$8,MATCH(Table1!C802,IDs!$A$6:$A$8,0))</f>
        <v>f6ce08d0fd3311efa6eb960aa86a0a09</v>
      </c>
      <c r="I802">
        <f t="shared" si="24"/>
        <v>1</v>
      </c>
      <c r="K802" t="str">
        <f t="shared" si="25"/>
        <v>('6617e5b8c1e0412e8fa171896e3a3bdf','49ee2bf374b94897889023fd18820eb3','f6ce08d0fd3311efa6eb960aa86a0a09',1),</v>
      </c>
    </row>
    <row r="803" spans="1:11" x14ac:dyDescent="0.3">
      <c r="A803">
        <v>46</v>
      </c>
      <c r="B803" t="s">
        <v>74</v>
      </c>
      <c r="C803" t="s">
        <v>68</v>
      </c>
      <c r="D803">
        <v>2</v>
      </c>
      <c r="F803" t="str">
        <f>INDEX(Matches!$C$2:$C$135,MATCH(Table1!A803,Matches!$B$2:$B$135,0))</f>
        <v>6617e5b8c1e0412e8fa171896e3a3bdf</v>
      </c>
      <c r="G803" t="str">
        <f>INDEX(Players!$A$2:$A$49,MATCH(Table1!B803,Players!$C$2:$C$49,0))</f>
        <v>da52bdaa4d3a487eb17ae1f3e566a948</v>
      </c>
      <c r="H803" t="str">
        <f>INDEX(IDs!$B$6:$B$8,MATCH(Table1!C803,IDs!$A$6:$A$8,0))</f>
        <v>f6ce0919fd3311efa6eb960aa86a0a09</v>
      </c>
      <c r="I803">
        <f t="shared" si="24"/>
        <v>2</v>
      </c>
      <c r="K803" t="str">
        <f t="shared" si="25"/>
        <v>('6617e5b8c1e0412e8fa171896e3a3bdf','da52bdaa4d3a487eb17ae1f3e566a948','f6ce0919fd3311efa6eb960aa86a0a09',2),</v>
      </c>
    </row>
    <row r="804" spans="1:11" hidden="1" x14ac:dyDescent="0.3">
      <c r="A804">
        <v>46</v>
      </c>
      <c r="B804" t="s">
        <v>74</v>
      </c>
      <c r="C804" t="s">
        <v>69</v>
      </c>
      <c r="D804">
        <v>0</v>
      </c>
      <c r="F804" t="str">
        <f>INDEX(Matches!$C$2:$C$135,MATCH(Table1!A804,Matches!$B$2:$B$135,0))</f>
        <v>6617e5b8c1e0412e8fa171896e3a3bdf</v>
      </c>
      <c r="G804" t="str">
        <f>INDEX(Players!$A$2:$A$49,MATCH(Table1!B804,Players!$C$2:$C$49,0))</f>
        <v>da52bdaa4d3a487eb17ae1f3e566a948</v>
      </c>
      <c r="H804" t="str">
        <f>INDEX(IDs!$B$6:$B$8,MATCH(Table1!C804,IDs!$A$6:$A$8,0))</f>
        <v>f6ce092dfd3311efa6eb960aa86a0a09</v>
      </c>
      <c r="I804">
        <f t="shared" si="24"/>
        <v>0</v>
      </c>
      <c r="K804" t="str">
        <f t="shared" si="25"/>
        <v>('6617e5b8c1e0412e8fa171896e3a3bdf','da52bdaa4d3a487eb17ae1f3e566a948','f6ce092dfd3311efa6eb960aa86a0a09',0),</v>
      </c>
    </row>
    <row r="805" spans="1:11" x14ac:dyDescent="0.3">
      <c r="A805">
        <v>46</v>
      </c>
      <c r="B805" t="s">
        <v>74</v>
      </c>
      <c r="C805" t="s">
        <v>118</v>
      </c>
      <c r="D805">
        <v>1</v>
      </c>
      <c r="F805" t="str">
        <f>INDEX(Matches!$C$2:$C$135,MATCH(Table1!A805,Matches!$B$2:$B$135,0))</f>
        <v>6617e5b8c1e0412e8fa171896e3a3bdf</v>
      </c>
      <c r="G805" t="str">
        <f>INDEX(Players!$A$2:$A$49,MATCH(Table1!B805,Players!$C$2:$C$49,0))</f>
        <v>da52bdaa4d3a487eb17ae1f3e566a948</v>
      </c>
      <c r="H805" t="str">
        <f>INDEX(IDs!$B$6:$B$8,MATCH(Table1!C805,IDs!$A$6:$A$8,0))</f>
        <v>f6ce08d0fd3311efa6eb960aa86a0a09</v>
      </c>
      <c r="I805">
        <f t="shared" si="24"/>
        <v>1</v>
      </c>
      <c r="K805" t="str">
        <f t="shared" si="25"/>
        <v>('6617e5b8c1e0412e8fa171896e3a3bdf','da52bdaa4d3a487eb17ae1f3e566a948','f6ce08d0fd3311efa6eb960aa86a0a09',1),</v>
      </c>
    </row>
    <row r="806" spans="1:11" hidden="1" x14ac:dyDescent="0.3">
      <c r="A806">
        <v>46</v>
      </c>
      <c r="B806" t="s">
        <v>75</v>
      </c>
      <c r="C806" t="s">
        <v>68</v>
      </c>
      <c r="D806">
        <v>0</v>
      </c>
      <c r="F806" t="str">
        <f>INDEX(Matches!$C$2:$C$135,MATCH(Table1!A806,Matches!$B$2:$B$135,0))</f>
        <v>6617e5b8c1e0412e8fa171896e3a3bdf</v>
      </c>
      <c r="G806" t="str">
        <f>INDEX(Players!$A$2:$A$49,MATCH(Table1!B806,Players!$C$2:$C$49,0))</f>
        <v>930eb8b5b55345edb3ffa2789c61f312</v>
      </c>
      <c r="H806" t="str">
        <f>INDEX(IDs!$B$6:$B$8,MATCH(Table1!C806,IDs!$A$6:$A$8,0))</f>
        <v>f6ce0919fd3311efa6eb960aa86a0a09</v>
      </c>
      <c r="I806">
        <f t="shared" si="24"/>
        <v>0</v>
      </c>
      <c r="K806" t="str">
        <f t="shared" si="25"/>
        <v>('6617e5b8c1e0412e8fa171896e3a3bdf','930eb8b5b55345edb3ffa2789c61f312','f6ce0919fd3311efa6eb960aa86a0a09',0),</v>
      </c>
    </row>
    <row r="807" spans="1:11" hidden="1" x14ac:dyDescent="0.3">
      <c r="A807">
        <v>46</v>
      </c>
      <c r="B807" t="s">
        <v>75</v>
      </c>
      <c r="C807" t="s">
        <v>69</v>
      </c>
      <c r="D807">
        <v>0</v>
      </c>
      <c r="F807" t="str">
        <f>INDEX(Matches!$C$2:$C$135,MATCH(Table1!A807,Matches!$B$2:$B$135,0))</f>
        <v>6617e5b8c1e0412e8fa171896e3a3bdf</v>
      </c>
      <c r="G807" t="str">
        <f>INDEX(Players!$A$2:$A$49,MATCH(Table1!B807,Players!$C$2:$C$49,0))</f>
        <v>930eb8b5b55345edb3ffa2789c61f312</v>
      </c>
      <c r="H807" t="str">
        <f>INDEX(IDs!$B$6:$B$8,MATCH(Table1!C807,IDs!$A$6:$A$8,0))</f>
        <v>f6ce092dfd3311efa6eb960aa86a0a09</v>
      </c>
      <c r="I807">
        <f t="shared" si="24"/>
        <v>0</v>
      </c>
      <c r="K807" t="str">
        <f t="shared" si="25"/>
        <v>('6617e5b8c1e0412e8fa171896e3a3bdf','930eb8b5b55345edb3ffa2789c61f312','f6ce092dfd3311efa6eb960aa86a0a09',0),</v>
      </c>
    </row>
    <row r="808" spans="1:11" x14ac:dyDescent="0.3">
      <c r="A808">
        <v>46</v>
      </c>
      <c r="B808" t="s">
        <v>75</v>
      </c>
      <c r="C808" t="s">
        <v>118</v>
      </c>
      <c r="D808">
        <v>1</v>
      </c>
      <c r="F808" t="str">
        <f>INDEX(Matches!$C$2:$C$135,MATCH(Table1!A808,Matches!$B$2:$B$135,0))</f>
        <v>6617e5b8c1e0412e8fa171896e3a3bdf</v>
      </c>
      <c r="G808" t="str">
        <f>INDEX(Players!$A$2:$A$49,MATCH(Table1!B808,Players!$C$2:$C$49,0))</f>
        <v>930eb8b5b55345edb3ffa2789c61f312</v>
      </c>
      <c r="H808" t="str">
        <f>INDEX(IDs!$B$6:$B$8,MATCH(Table1!C808,IDs!$A$6:$A$8,0))</f>
        <v>f6ce08d0fd3311efa6eb960aa86a0a09</v>
      </c>
      <c r="I808">
        <f t="shared" si="24"/>
        <v>1</v>
      </c>
      <c r="K808" t="str">
        <f t="shared" si="25"/>
        <v>('6617e5b8c1e0412e8fa171896e3a3bdf','930eb8b5b55345edb3ffa2789c61f312','f6ce08d0fd3311efa6eb960aa86a0a09',1),</v>
      </c>
    </row>
    <row r="809" spans="1:11" hidden="1" x14ac:dyDescent="0.3">
      <c r="A809">
        <v>46</v>
      </c>
      <c r="B809" t="s">
        <v>79</v>
      </c>
      <c r="C809" t="s">
        <v>68</v>
      </c>
      <c r="D809">
        <v>0</v>
      </c>
      <c r="F809" t="str">
        <f>INDEX(Matches!$C$2:$C$135,MATCH(Table1!A809,Matches!$B$2:$B$135,0))</f>
        <v>6617e5b8c1e0412e8fa171896e3a3bdf</v>
      </c>
      <c r="G809" t="str">
        <f>INDEX(Players!$A$2:$A$49,MATCH(Table1!B809,Players!$C$2:$C$49,0))</f>
        <v>c12246b28d664ec3b7770583ac20c965</v>
      </c>
      <c r="H809" t="str">
        <f>INDEX(IDs!$B$6:$B$8,MATCH(Table1!C809,IDs!$A$6:$A$8,0))</f>
        <v>f6ce0919fd3311efa6eb960aa86a0a09</v>
      </c>
      <c r="I809">
        <f t="shared" si="24"/>
        <v>0</v>
      </c>
      <c r="K809" t="str">
        <f t="shared" si="25"/>
        <v>('6617e5b8c1e0412e8fa171896e3a3bdf','c12246b28d664ec3b7770583ac20c965','f6ce0919fd3311efa6eb960aa86a0a09',0),</v>
      </c>
    </row>
    <row r="810" spans="1:11" hidden="1" x14ac:dyDescent="0.3">
      <c r="A810">
        <v>46</v>
      </c>
      <c r="B810" t="s">
        <v>79</v>
      </c>
      <c r="C810" t="s">
        <v>69</v>
      </c>
      <c r="D810">
        <v>0</v>
      </c>
      <c r="F810" t="str">
        <f>INDEX(Matches!$C$2:$C$135,MATCH(Table1!A810,Matches!$B$2:$B$135,0))</f>
        <v>6617e5b8c1e0412e8fa171896e3a3bdf</v>
      </c>
      <c r="G810" t="str">
        <f>INDEX(Players!$A$2:$A$49,MATCH(Table1!B810,Players!$C$2:$C$49,0))</f>
        <v>c12246b28d664ec3b7770583ac20c965</v>
      </c>
      <c r="H810" t="str">
        <f>INDEX(IDs!$B$6:$B$8,MATCH(Table1!C810,IDs!$A$6:$A$8,0))</f>
        <v>f6ce092dfd3311efa6eb960aa86a0a09</v>
      </c>
      <c r="I810">
        <f t="shared" si="24"/>
        <v>0</v>
      </c>
      <c r="K810" t="str">
        <f t="shared" si="25"/>
        <v>('6617e5b8c1e0412e8fa171896e3a3bdf','c12246b28d664ec3b7770583ac20c965','f6ce092dfd3311efa6eb960aa86a0a09',0),</v>
      </c>
    </row>
    <row r="811" spans="1:11" x14ac:dyDescent="0.3">
      <c r="A811">
        <v>46</v>
      </c>
      <c r="B811" t="s">
        <v>79</v>
      </c>
      <c r="C811" t="s">
        <v>118</v>
      </c>
      <c r="D811">
        <v>1</v>
      </c>
      <c r="F811" t="str">
        <f>INDEX(Matches!$C$2:$C$135,MATCH(Table1!A811,Matches!$B$2:$B$135,0))</f>
        <v>6617e5b8c1e0412e8fa171896e3a3bdf</v>
      </c>
      <c r="G811" t="str">
        <f>INDEX(Players!$A$2:$A$49,MATCH(Table1!B811,Players!$C$2:$C$49,0))</f>
        <v>c12246b28d664ec3b7770583ac20c965</v>
      </c>
      <c r="H811" t="str">
        <f>INDEX(IDs!$B$6:$B$8,MATCH(Table1!C811,IDs!$A$6:$A$8,0))</f>
        <v>f6ce08d0fd3311efa6eb960aa86a0a09</v>
      </c>
      <c r="I811">
        <f t="shared" si="24"/>
        <v>1</v>
      </c>
      <c r="K811" t="str">
        <f t="shared" si="25"/>
        <v>('6617e5b8c1e0412e8fa171896e3a3bdf','c12246b28d664ec3b7770583ac20c965','f6ce08d0fd3311efa6eb960aa86a0a09',1),</v>
      </c>
    </row>
    <row r="812" spans="1:11" x14ac:dyDescent="0.3">
      <c r="A812">
        <v>46</v>
      </c>
      <c r="B812" t="s">
        <v>89</v>
      </c>
      <c r="C812" t="s">
        <v>68</v>
      </c>
      <c r="D812">
        <v>4</v>
      </c>
      <c r="F812" t="str">
        <f>INDEX(Matches!$C$2:$C$135,MATCH(Table1!A812,Matches!$B$2:$B$135,0))</f>
        <v>6617e5b8c1e0412e8fa171896e3a3bdf</v>
      </c>
      <c r="G812" t="str">
        <f>INDEX(Players!$A$2:$A$49,MATCH(Table1!B812,Players!$C$2:$C$49,0))</f>
        <v>1c128358535e473b968f7746e6363ccf</v>
      </c>
      <c r="H812" t="str">
        <f>INDEX(IDs!$B$6:$B$8,MATCH(Table1!C812,IDs!$A$6:$A$8,0))</f>
        <v>f6ce0919fd3311efa6eb960aa86a0a09</v>
      </c>
      <c r="I812">
        <f t="shared" si="24"/>
        <v>4</v>
      </c>
      <c r="K812" t="str">
        <f t="shared" si="25"/>
        <v>('6617e5b8c1e0412e8fa171896e3a3bdf','1c128358535e473b968f7746e6363ccf','f6ce0919fd3311efa6eb960aa86a0a09',4),</v>
      </c>
    </row>
    <row r="813" spans="1:11" x14ac:dyDescent="0.3">
      <c r="A813">
        <v>46</v>
      </c>
      <c r="B813" t="s">
        <v>89</v>
      </c>
      <c r="C813" t="s">
        <v>69</v>
      </c>
      <c r="D813">
        <v>1</v>
      </c>
      <c r="F813" t="str">
        <f>INDEX(Matches!$C$2:$C$135,MATCH(Table1!A813,Matches!$B$2:$B$135,0))</f>
        <v>6617e5b8c1e0412e8fa171896e3a3bdf</v>
      </c>
      <c r="G813" t="str">
        <f>INDEX(Players!$A$2:$A$49,MATCH(Table1!B813,Players!$C$2:$C$49,0))</f>
        <v>1c128358535e473b968f7746e6363ccf</v>
      </c>
      <c r="H813" t="str">
        <f>INDEX(IDs!$B$6:$B$8,MATCH(Table1!C813,IDs!$A$6:$A$8,0))</f>
        <v>f6ce092dfd3311efa6eb960aa86a0a09</v>
      </c>
      <c r="I813">
        <f t="shared" si="24"/>
        <v>1</v>
      </c>
      <c r="K813" t="str">
        <f t="shared" si="25"/>
        <v>('6617e5b8c1e0412e8fa171896e3a3bdf','1c128358535e473b968f7746e6363ccf','f6ce092dfd3311efa6eb960aa86a0a09',1),</v>
      </c>
    </row>
    <row r="814" spans="1:11" x14ac:dyDescent="0.3">
      <c r="A814">
        <v>46</v>
      </c>
      <c r="B814" t="s">
        <v>89</v>
      </c>
      <c r="C814" t="s">
        <v>118</v>
      </c>
      <c r="D814">
        <v>1</v>
      </c>
      <c r="F814" t="str">
        <f>INDEX(Matches!$C$2:$C$135,MATCH(Table1!A814,Matches!$B$2:$B$135,0))</f>
        <v>6617e5b8c1e0412e8fa171896e3a3bdf</v>
      </c>
      <c r="G814" t="str">
        <f>INDEX(Players!$A$2:$A$49,MATCH(Table1!B814,Players!$C$2:$C$49,0))</f>
        <v>1c128358535e473b968f7746e6363ccf</v>
      </c>
      <c r="H814" t="str">
        <f>INDEX(IDs!$B$6:$B$8,MATCH(Table1!C814,IDs!$A$6:$A$8,0))</f>
        <v>f6ce08d0fd3311efa6eb960aa86a0a09</v>
      </c>
      <c r="I814">
        <f t="shared" si="24"/>
        <v>1</v>
      </c>
      <c r="K814" t="str">
        <f t="shared" si="25"/>
        <v>('6617e5b8c1e0412e8fa171896e3a3bdf','1c128358535e473b968f7746e6363ccf','f6ce08d0fd3311efa6eb960aa86a0a09',1),</v>
      </c>
    </row>
    <row r="815" spans="1:11" x14ac:dyDescent="0.3">
      <c r="A815">
        <v>46</v>
      </c>
      <c r="B815" t="s">
        <v>99</v>
      </c>
      <c r="C815" t="s">
        <v>68</v>
      </c>
      <c r="D815">
        <v>2</v>
      </c>
      <c r="F815" t="str">
        <f>INDEX(Matches!$C$2:$C$135,MATCH(Table1!A815,Matches!$B$2:$B$135,0))</f>
        <v>6617e5b8c1e0412e8fa171896e3a3bdf</v>
      </c>
      <c r="G815" t="str">
        <f>INDEX(Players!$A$2:$A$49,MATCH(Table1!B815,Players!$C$2:$C$49,0))</f>
        <v>9bd0e3e12c834c6b81f59a3b2bf25b94</v>
      </c>
      <c r="H815" t="str">
        <f>INDEX(IDs!$B$6:$B$8,MATCH(Table1!C815,IDs!$A$6:$A$8,0))</f>
        <v>f6ce0919fd3311efa6eb960aa86a0a09</v>
      </c>
      <c r="I815">
        <f t="shared" si="24"/>
        <v>2</v>
      </c>
      <c r="K815" t="str">
        <f t="shared" si="25"/>
        <v>('6617e5b8c1e0412e8fa171896e3a3bdf','9bd0e3e12c834c6b81f59a3b2bf25b94','f6ce0919fd3311efa6eb960aa86a0a09',2),</v>
      </c>
    </row>
    <row r="816" spans="1:11" hidden="1" x14ac:dyDescent="0.3">
      <c r="A816">
        <v>46</v>
      </c>
      <c r="B816" t="s">
        <v>99</v>
      </c>
      <c r="C816" t="s">
        <v>69</v>
      </c>
      <c r="D816">
        <v>0</v>
      </c>
      <c r="F816" t="str">
        <f>INDEX(Matches!$C$2:$C$135,MATCH(Table1!A816,Matches!$B$2:$B$135,0))</f>
        <v>6617e5b8c1e0412e8fa171896e3a3bdf</v>
      </c>
      <c r="G816" t="str">
        <f>INDEX(Players!$A$2:$A$49,MATCH(Table1!B816,Players!$C$2:$C$49,0))</f>
        <v>9bd0e3e12c834c6b81f59a3b2bf25b94</v>
      </c>
      <c r="H816" t="str">
        <f>INDEX(IDs!$B$6:$B$8,MATCH(Table1!C816,IDs!$A$6:$A$8,0))</f>
        <v>f6ce092dfd3311efa6eb960aa86a0a09</v>
      </c>
      <c r="I816">
        <f t="shared" si="24"/>
        <v>0</v>
      </c>
      <c r="K816" t="str">
        <f t="shared" si="25"/>
        <v>('6617e5b8c1e0412e8fa171896e3a3bdf','9bd0e3e12c834c6b81f59a3b2bf25b94','f6ce092dfd3311efa6eb960aa86a0a09',0),</v>
      </c>
    </row>
    <row r="817" spans="1:11" x14ac:dyDescent="0.3">
      <c r="A817">
        <v>46</v>
      </c>
      <c r="B817" t="s">
        <v>99</v>
      </c>
      <c r="C817" t="s">
        <v>118</v>
      </c>
      <c r="D817">
        <v>1</v>
      </c>
      <c r="F817" t="str">
        <f>INDEX(Matches!$C$2:$C$135,MATCH(Table1!A817,Matches!$B$2:$B$135,0))</f>
        <v>6617e5b8c1e0412e8fa171896e3a3bdf</v>
      </c>
      <c r="G817" t="str">
        <f>INDEX(Players!$A$2:$A$49,MATCH(Table1!B817,Players!$C$2:$C$49,0))</f>
        <v>9bd0e3e12c834c6b81f59a3b2bf25b94</v>
      </c>
      <c r="H817" t="str">
        <f>INDEX(IDs!$B$6:$B$8,MATCH(Table1!C817,IDs!$A$6:$A$8,0))</f>
        <v>f6ce08d0fd3311efa6eb960aa86a0a09</v>
      </c>
      <c r="I817">
        <f t="shared" si="24"/>
        <v>1</v>
      </c>
      <c r="K817" t="str">
        <f t="shared" si="25"/>
        <v>('6617e5b8c1e0412e8fa171896e3a3bdf','9bd0e3e12c834c6b81f59a3b2bf25b94','f6ce08d0fd3311efa6eb960aa86a0a09',1),</v>
      </c>
    </row>
    <row r="818" spans="1:11" hidden="1" x14ac:dyDescent="0.3">
      <c r="A818">
        <v>47</v>
      </c>
      <c r="B818" t="s">
        <v>70</v>
      </c>
      <c r="C818" t="s">
        <v>68</v>
      </c>
      <c r="D818">
        <v>0</v>
      </c>
      <c r="F818" t="str">
        <f>INDEX(Matches!$C$2:$C$135,MATCH(Table1!A818,Matches!$B$2:$B$135,0))</f>
        <v>7368e2d24d94483db850186399b454bb</v>
      </c>
      <c r="G818" t="str">
        <f>INDEX(Players!$A$2:$A$49,MATCH(Table1!B818,Players!$C$2:$C$49,0))</f>
        <v>e6d5cb25e36b400f91e78b0b42d20293</v>
      </c>
      <c r="H818" t="str">
        <f>INDEX(IDs!$B$6:$B$8,MATCH(Table1!C818,IDs!$A$6:$A$8,0))</f>
        <v>f6ce0919fd3311efa6eb960aa86a0a09</v>
      </c>
      <c r="I818">
        <f t="shared" si="24"/>
        <v>0</v>
      </c>
      <c r="K818" t="str">
        <f t="shared" si="25"/>
        <v>('7368e2d24d94483db850186399b454bb','e6d5cb25e36b400f91e78b0b42d20293','f6ce0919fd3311efa6eb960aa86a0a09',0),</v>
      </c>
    </row>
    <row r="819" spans="1:11" hidden="1" x14ac:dyDescent="0.3">
      <c r="A819">
        <v>47</v>
      </c>
      <c r="B819" t="s">
        <v>70</v>
      </c>
      <c r="C819" t="s">
        <v>69</v>
      </c>
      <c r="D819">
        <v>0</v>
      </c>
      <c r="F819" t="str">
        <f>INDEX(Matches!$C$2:$C$135,MATCH(Table1!A819,Matches!$B$2:$B$135,0))</f>
        <v>7368e2d24d94483db850186399b454bb</v>
      </c>
      <c r="G819" t="str">
        <f>INDEX(Players!$A$2:$A$49,MATCH(Table1!B819,Players!$C$2:$C$49,0))</f>
        <v>e6d5cb25e36b400f91e78b0b42d20293</v>
      </c>
      <c r="H819" t="str">
        <f>INDEX(IDs!$B$6:$B$8,MATCH(Table1!C819,IDs!$A$6:$A$8,0))</f>
        <v>f6ce092dfd3311efa6eb960aa86a0a09</v>
      </c>
      <c r="I819">
        <f t="shared" si="24"/>
        <v>0</v>
      </c>
      <c r="K819" t="str">
        <f t="shared" si="25"/>
        <v>('7368e2d24d94483db850186399b454bb','e6d5cb25e36b400f91e78b0b42d20293','f6ce092dfd3311efa6eb960aa86a0a09',0),</v>
      </c>
    </row>
    <row r="820" spans="1:11" x14ac:dyDescent="0.3">
      <c r="A820">
        <v>47</v>
      </c>
      <c r="B820" t="s">
        <v>70</v>
      </c>
      <c r="C820" t="s">
        <v>118</v>
      </c>
      <c r="D820">
        <v>1</v>
      </c>
      <c r="F820" t="str">
        <f>INDEX(Matches!$C$2:$C$135,MATCH(Table1!A820,Matches!$B$2:$B$135,0))</f>
        <v>7368e2d24d94483db850186399b454bb</v>
      </c>
      <c r="G820" t="str">
        <f>INDEX(Players!$A$2:$A$49,MATCH(Table1!B820,Players!$C$2:$C$49,0))</f>
        <v>e6d5cb25e36b400f91e78b0b42d20293</v>
      </c>
      <c r="H820" t="str">
        <f>INDEX(IDs!$B$6:$B$8,MATCH(Table1!C820,IDs!$A$6:$A$8,0))</f>
        <v>f6ce08d0fd3311efa6eb960aa86a0a09</v>
      </c>
      <c r="I820">
        <f t="shared" si="24"/>
        <v>1</v>
      </c>
      <c r="K820" t="str">
        <f t="shared" si="25"/>
        <v>('7368e2d24d94483db850186399b454bb','e6d5cb25e36b400f91e78b0b42d20293','f6ce08d0fd3311efa6eb960aa86a0a09',1),</v>
      </c>
    </row>
    <row r="821" spans="1:11" x14ac:dyDescent="0.3">
      <c r="A821">
        <v>47</v>
      </c>
      <c r="B821" t="s">
        <v>71</v>
      </c>
      <c r="C821" t="s">
        <v>68</v>
      </c>
      <c r="D821">
        <v>1</v>
      </c>
      <c r="F821" t="str">
        <f>INDEX(Matches!$C$2:$C$135,MATCH(Table1!A821,Matches!$B$2:$B$135,0))</f>
        <v>7368e2d24d94483db850186399b454bb</v>
      </c>
      <c r="G821" t="str">
        <f>INDEX(Players!$A$2:$A$49,MATCH(Table1!B821,Players!$C$2:$C$49,0))</f>
        <v>49ee2bf374b94897889023fd18820eb3</v>
      </c>
      <c r="H821" t="str">
        <f>INDEX(IDs!$B$6:$B$8,MATCH(Table1!C821,IDs!$A$6:$A$8,0))</f>
        <v>f6ce0919fd3311efa6eb960aa86a0a09</v>
      </c>
      <c r="I821">
        <f t="shared" si="24"/>
        <v>1</v>
      </c>
      <c r="K821" t="str">
        <f t="shared" si="25"/>
        <v>('7368e2d24d94483db850186399b454bb','49ee2bf374b94897889023fd18820eb3','f6ce0919fd3311efa6eb960aa86a0a09',1),</v>
      </c>
    </row>
    <row r="822" spans="1:11" x14ac:dyDescent="0.3">
      <c r="A822">
        <v>47</v>
      </c>
      <c r="B822" t="s">
        <v>71</v>
      </c>
      <c r="C822" t="s">
        <v>69</v>
      </c>
      <c r="D822">
        <v>1</v>
      </c>
      <c r="F822" t="str">
        <f>INDEX(Matches!$C$2:$C$135,MATCH(Table1!A822,Matches!$B$2:$B$135,0))</f>
        <v>7368e2d24d94483db850186399b454bb</v>
      </c>
      <c r="G822" t="str">
        <f>INDEX(Players!$A$2:$A$49,MATCH(Table1!B822,Players!$C$2:$C$49,0))</f>
        <v>49ee2bf374b94897889023fd18820eb3</v>
      </c>
      <c r="H822" t="str">
        <f>INDEX(IDs!$B$6:$B$8,MATCH(Table1!C822,IDs!$A$6:$A$8,0))</f>
        <v>f6ce092dfd3311efa6eb960aa86a0a09</v>
      </c>
      <c r="I822">
        <f t="shared" si="24"/>
        <v>1</v>
      </c>
      <c r="K822" t="str">
        <f t="shared" si="25"/>
        <v>('7368e2d24d94483db850186399b454bb','49ee2bf374b94897889023fd18820eb3','f6ce092dfd3311efa6eb960aa86a0a09',1),</v>
      </c>
    </row>
    <row r="823" spans="1:11" x14ac:dyDescent="0.3">
      <c r="A823">
        <v>47</v>
      </c>
      <c r="B823" t="s">
        <v>71</v>
      </c>
      <c r="C823" t="s">
        <v>118</v>
      </c>
      <c r="D823">
        <v>1</v>
      </c>
      <c r="F823" t="str">
        <f>INDEX(Matches!$C$2:$C$135,MATCH(Table1!A823,Matches!$B$2:$B$135,0))</f>
        <v>7368e2d24d94483db850186399b454bb</v>
      </c>
      <c r="G823" t="str">
        <f>INDEX(Players!$A$2:$A$49,MATCH(Table1!B823,Players!$C$2:$C$49,0))</f>
        <v>49ee2bf374b94897889023fd18820eb3</v>
      </c>
      <c r="H823" t="str">
        <f>INDEX(IDs!$B$6:$B$8,MATCH(Table1!C823,IDs!$A$6:$A$8,0))</f>
        <v>f6ce08d0fd3311efa6eb960aa86a0a09</v>
      </c>
      <c r="I823">
        <f t="shared" si="24"/>
        <v>1</v>
      </c>
      <c r="K823" t="str">
        <f t="shared" si="25"/>
        <v>('7368e2d24d94483db850186399b454bb','49ee2bf374b94897889023fd18820eb3','f6ce08d0fd3311efa6eb960aa86a0a09',1),</v>
      </c>
    </row>
    <row r="824" spans="1:11" hidden="1" x14ac:dyDescent="0.3">
      <c r="A824">
        <v>47</v>
      </c>
      <c r="B824" t="s">
        <v>86</v>
      </c>
      <c r="C824" t="s">
        <v>68</v>
      </c>
      <c r="D824">
        <v>0</v>
      </c>
      <c r="F824" t="str">
        <f>INDEX(Matches!$C$2:$C$135,MATCH(Table1!A824,Matches!$B$2:$B$135,0))</f>
        <v>7368e2d24d94483db850186399b454bb</v>
      </c>
      <c r="G824" t="str">
        <f>INDEX(Players!$A$2:$A$49,MATCH(Table1!B824,Players!$C$2:$C$49,0))</f>
        <v>6a5c031fea7e4bcf935e98999959be8c</v>
      </c>
      <c r="H824" t="str">
        <f>INDEX(IDs!$B$6:$B$8,MATCH(Table1!C824,IDs!$A$6:$A$8,0))</f>
        <v>f6ce0919fd3311efa6eb960aa86a0a09</v>
      </c>
      <c r="I824">
        <f t="shared" si="24"/>
        <v>0</v>
      </c>
      <c r="K824" t="str">
        <f t="shared" si="25"/>
        <v>('7368e2d24d94483db850186399b454bb','6a5c031fea7e4bcf935e98999959be8c','f6ce0919fd3311efa6eb960aa86a0a09',0),</v>
      </c>
    </row>
    <row r="825" spans="1:11" hidden="1" x14ac:dyDescent="0.3">
      <c r="A825">
        <v>47</v>
      </c>
      <c r="B825" t="s">
        <v>86</v>
      </c>
      <c r="C825" t="s">
        <v>69</v>
      </c>
      <c r="D825">
        <v>0</v>
      </c>
      <c r="F825" t="str">
        <f>INDEX(Matches!$C$2:$C$135,MATCH(Table1!A825,Matches!$B$2:$B$135,0))</f>
        <v>7368e2d24d94483db850186399b454bb</v>
      </c>
      <c r="G825" t="str">
        <f>INDEX(Players!$A$2:$A$49,MATCH(Table1!B825,Players!$C$2:$C$49,0))</f>
        <v>6a5c031fea7e4bcf935e98999959be8c</v>
      </c>
      <c r="H825" t="str">
        <f>INDEX(IDs!$B$6:$B$8,MATCH(Table1!C825,IDs!$A$6:$A$8,0))</f>
        <v>f6ce092dfd3311efa6eb960aa86a0a09</v>
      </c>
      <c r="I825">
        <f t="shared" si="24"/>
        <v>0</v>
      </c>
      <c r="K825" t="str">
        <f t="shared" si="25"/>
        <v>('7368e2d24d94483db850186399b454bb','6a5c031fea7e4bcf935e98999959be8c','f6ce092dfd3311efa6eb960aa86a0a09',0),</v>
      </c>
    </row>
    <row r="826" spans="1:11" x14ac:dyDescent="0.3">
      <c r="A826">
        <v>47</v>
      </c>
      <c r="B826" t="s">
        <v>86</v>
      </c>
      <c r="C826" t="s">
        <v>118</v>
      </c>
      <c r="D826">
        <v>1</v>
      </c>
      <c r="F826" t="str">
        <f>INDEX(Matches!$C$2:$C$135,MATCH(Table1!A826,Matches!$B$2:$B$135,0))</f>
        <v>7368e2d24d94483db850186399b454bb</v>
      </c>
      <c r="G826" t="str">
        <f>INDEX(Players!$A$2:$A$49,MATCH(Table1!B826,Players!$C$2:$C$49,0))</f>
        <v>6a5c031fea7e4bcf935e98999959be8c</v>
      </c>
      <c r="H826" t="str">
        <f>INDEX(IDs!$B$6:$B$8,MATCH(Table1!C826,IDs!$A$6:$A$8,0))</f>
        <v>f6ce08d0fd3311efa6eb960aa86a0a09</v>
      </c>
      <c r="I826">
        <f t="shared" si="24"/>
        <v>1</v>
      </c>
      <c r="K826" t="str">
        <f t="shared" si="25"/>
        <v>('7368e2d24d94483db850186399b454bb','6a5c031fea7e4bcf935e98999959be8c','f6ce08d0fd3311efa6eb960aa86a0a09',1),</v>
      </c>
    </row>
    <row r="827" spans="1:11" hidden="1" x14ac:dyDescent="0.3">
      <c r="A827">
        <v>47</v>
      </c>
      <c r="B827" t="s">
        <v>75</v>
      </c>
      <c r="C827" t="s">
        <v>68</v>
      </c>
      <c r="D827">
        <v>0</v>
      </c>
      <c r="F827" t="str">
        <f>INDEX(Matches!$C$2:$C$135,MATCH(Table1!A827,Matches!$B$2:$B$135,0))</f>
        <v>7368e2d24d94483db850186399b454bb</v>
      </c>
      <c r="G827" t="str">
        <f>INDEX(Players!$A$2:$A$49,MATCH(Table1!B827,Players!$C$2:$C$49,0))</f>
        <v>930eb8b5b55345edb3ffa2789c61f312</v>
      </c>
      <c r="H827" t="str">
        <f>INDEX(IDs!$B$6:$B$8,MATCH(Table1!C827,IDs!$A$6:$A$8,0))</f>
        <v>f6ce0919fd3311efa6eb960aa86a0a09</v>
      </c>
      <c r="I827">
        <f t="shared" si="24"/>
        <v>0</v>
      </c>
      <c r="K827" t="str">
        <f t="shared" si="25"/>
        <v>('7368e2d24d94483db850186399b454bb','930eb8b5b55345edb3ffa2789c61f312','f6ce0919fd3311efa6eb960aa86a0a09',0),</v>
      </c>
    </row>
    <row r="828" spans="1:11" hidden="1" x14ac:dyDescent="0.3">
      <c r="A828">
        <v>47</v>
      </c>
      <c r="B828" t="s">
        <v>75</v>
      </c>
      <c r="C828" t="s">
        <v>69</v>
      </c>
      <c r="D828">
        <v>0</v>
      </c>
      <c r="F828" t="str">
        <f>INDEX(Matches!$C$2:$C$135,MATCH(Table1!A828,Matches!$B$2:$B$135,0))</f>
        <v>7368e2d24d94483db850186399b454bb</v>
      </c>
      <c r="G828" t="str">
        <f>INDEX(Players!$A$2:$A$49,MATCH(Table1!B828,Players!$C$2:$C$49,0))</f>
        <v>930eb8b5b55345edb3ffa2789c61f312</v>
      </c>
      <c r="H828" t="str">
        <f>INDEX(IDs!$B$6:$B$8,MATCH(Table1!C828,IDs!$A$6:$A$8,0))</f>
        <v>f6ce092dfd3311efa6eb960aa86a0a09</v>
      </c>
      <c r="I828">
        <f t="shared" si="24"/>
        <v>0</v>
      </c>
      <c r="K828" t="str">
        <f t="shared" si="25"/>
        <v>('7368e2d24d94483db850186399b454bb','930eb8b5b55345edb3ffa2789c61f312','f6ce092dfd3311efa6eb960aa86a0a09',0),</v>
      </c>
    </row>
    <row r="829" spans="1:11" x14ac:dyDescent="0.3">
      <c r="A829">
        <v>47</v>
      </c>
      <c r="B829" t="s">
        <v>75</v>
      </c>
      <c r="C829" t="s">
        <v>118</v>
      </c>
      <c r="D829">
        <v>1</v>
      </c>
      <c r="F829" t="str">
        <f>INDEX(Matches!$C$2:$C$135,MATCH(Table1!A829,Matches!$B$2:$B$135,0))</f>
        <v>7368e2d24d94483db850186399b454bb</v>
      </c>
      <c r="G829" t="str">
        <f>INDEX(Players!$A$2:$A$49,MATCH(Table1!B829,Players!$C$2:$C$49,0))</f>
        <v>930eb8b5b55345edb3ffa2789c61f312</v>
      </c>
      <c r="H829" t="str">
        <f>INDEX(IDs!$B$6:$B$8,MATCH(Table1!C829,IDs!$A$6:$A$8,0))</f>
        <v>f6ce08d0fd3311efa6eb960aa86a0a09</v>
      </c>
      <c r="I829">
        <f t="shared" si="24"/>
        <v>1</v>
      </c>
      <c r="K829" t="str">
        <f t="shared" si="25"/>
        <v>('7368e2d24d94483db850186399b454bb','930eb8b5b55345edb3ffa2789c61f312','f6ce08d0fd3311efa6eb960aa86a0a09',1),</v>
      </c>
    </row>
    <row r="830" spans="1:11" hidden="1" x14ac:dyDescent="0.3">
      <c r="A830">
        <v>47</v>
      </c>
      <c r="B830" t="s">
        <v>79</v>
      </c>
      <c r="C830" t="s">
        <v>68</v>
      </c>
      <c r="D830">
        <v>0</v>
      </c>
      <c r="F830" t="str">
        <f>INDEX(Matches!$C$2:$C$135,MATCH(Table1!A830,Matches!$B$2:$B$135,0))</f>
        <v>7368e2d24d94483db850186399b454bb</v>
      </c>
      <c r="G830" t="str">
        <f>INDEX(Players!$A$2:$A$49,MATCH(Table1!B830,Players!$C$2:$C$49,0))</f>
        <v>c12246b28d664ec3b7770583ac20c965</v>
      </c>
      <c r="H830" t="str">
        <f>INDEX(IDs!$B$6:$B$8,MATCH(Table1!C830,IDs!$A$6:$A$8,0))</f>
        <v>f6ce0919fd3311efa6eb960aa86a0a09</v>
      </c>
      <c r="I830">
        <f t="shared" si="24"/>
        <v>0</v>
      </c>
      <c r="K830" t="str">
        <f t="shared" si="25"/>
        <v>('7368e2d24d94483db850186399b454bb','c12246b28d664ec3b7770583ac20c965','f6ce0919fd3311efa6eb960aa86a0a09',0),</v>
      </c>
    </row>
    <row r="831" spans="1:11" hidden="1" x14ac:dyDescent="0.3">
      <c r="A831">
        <v>47</v>
      </c>
      <c r="B831" t="s">
        <v>79</v>
      </c>
      <c r="C831" t="s">
        <v>69</v>
      </c>
      <c r="D831">
        <v>0</v>
      </c>
      <c r="F831" t="str">
        <f>INDEX(Matches!$C$2:$C$135,MATCH(Table1!A831,Matches!$B$2:$B$135,0))</f>
        <v>7368e2d24d94483db850186399b454bb</v>
      </c>
      <c r="G831" t="str">
        <f>INDEX(Players!$A$2:$A$49,MATCH(Table1!B831,Players!$C$2:$C$49,0))</f>
        <v>c12246b28d664ec3b7770583ac20c965</v>
      </c>
      <c r="H831" t="str">
        <f>INDEX(IDs!$B$6:$B$8,MATCH(Table1!C831,IDs!$A$6:$A$8,0))</f>
        <v>f6ce092dfd3311efa6eb960aa86a0a09</v>
      </c>
      <c r="I831">
        <f t="shared" si="24"/>
        <v>0</v>
      </c>
      <c r="K831" t="str">
        <f t="shared" si="25"/>
        <v>('7368e2d24d94483db850186399b454bb','c12246b28d664ec3b7770583ac20c965','f6ce092dfd3311efa6eb960aa86a0a09',0),</v>
      </c>
    </row>
    <row r="832" spans="1:11" x14ac:dyDescent="0.3">
      <c r="A832">
        <v>47</v>
      </c>
      <c r="B832" t="s">
        <v>79</v>
      </c>
      <c r="C832" t="s">
        <v>118</v>
      </c>
      <c r="D832">
        <v>1</v>
      </c>
      <c r="F832" t="str">
        <f>INDEX(Matches!$C$2:$C$135,MATCH(Table1!A832,Matches!$B$2:$B$135,0))</f>
        <v>7368e2d24d94483db850186399b454bb</v>
      </c>
      <c r="G832" t="str">
        <f>INDEX(Players!$A$2:$A$49,MATCH(Table1!B832,Players!$C$2:$C$49,0))</f>
        <v>c12246b28d664ec3b7770583ac20c965</v>
      </c>
      <c r="H832" t="str">
        <f>INDEX(IDs!$B$6:$B$8,MATCH(Table1!C832,IDs!$A$6:$A$8,0))</f>
        <v>f6ce08d0fd3311efa6eb960aa86a0a09</v>
      </c>
      <c r="I832">
        <f t="shared" si="24"/>
        <v>1</v>
      </c>
      <c r="K832" t="str">
        <f t="shared" si="25"/>
        <v>('7368e2d24d94483db850186399b454bb','c12246b28d664ec3b7770583ac20c965','f6ce08d0fd3311efa6eb960aa86a0a09',1),</v>
      </c>
    </row>
    <row r="833" spans="1:11" hidden="1" x14ac:dyDescent="0.3">
      <c r="A833">
        <v>47</v>
      </c>
      <c r="B833" t="s">
        <v>95</v>
      </c>
      <c r="C833" t="s">
        <v>68</v>
      </c>
      <c r="D833">
        <v>0</v>
      </c>
      <c r="F833" t="str">
        <f>INDEX(Matches!$C$2:$C$135,MATCH(Table1!A833,Matches!$B$2:$B$135,0))</f>
        <v>7368e2d24d94483db850186399b454bb</v>
      </c>
      <c r="G833" t="str">
        <f>INDEX(Players!$A$2:$A$49,MATCH(Table1!B833,Players!$C$2:$C$49,0))</f>
        <v>26bcf70a14244ecea66824d3e7fdb740</v>
      </c>
      <c r="H833" t="str">
        <f>INDEX(IDs!$B$6:$B$8,MATCH(Table1!C833,IDs!$A$6:$A$8,0))</f>
        <v>f6ce0919fd3311efa6eb960aa86a0a09</v>
      </c>
      <c r="I833">
        <f t="shared" si="24"/>
        <v>0</v>
      </c>
      <c r="K833" t="str">
        <f t="shared" si="25"/>
        <v>('7368e2d24d94483db850186399b454bb','26bcf70a14244ecea66824d3e7fdb740','f6ce0919fd3311efa6eb960aa86a0a09',0),</v>
      </c>
    </row>
    <row r="834" spans="1:11" hidden="1" x14ac:dyDescent="0.3">
      <c r="A834">
        <v>47</v>
      </c>
      <c r="B834" t="s">
        <v>95</v>
      </c>
      <c r="C834" t="s">
        <v>69</v>
      </c>
      <c r="D834">
        <v>0</v>
      </c>
      <c r="F834" t="str">
        <f>INDEX(Matches!$C$2:$C$135,MATCH(Table1!A834,Matches!$B$2:$B$135,0))</f>
        <v>7368e2d24d94483db850186399b454bb</v>
      </c>
      <c r="G834" t="str">
        <f>INDEX(Players!$A$2:$A$49,MATCH(Table1!B834,Players!$C$2:$C$49,0))</f>
        <v>26bcf70a14244ecea66824d3e7fdb740</v>
      </c>
      <c r="H834" t="str">
        <f>INDEX(IDs!$B$6:$B$8,MATCH(Table1!C834,IDs!$A$6:$A$8,0))</f>
        <v>f6ce092dfd3311efa6eb960aa86a0a09</v>
      </c>
      <c r="I834">
        <f t="shared" si="24"/>
        <v>0</v>
      </c>
      <c r="K834" t="str">
        <f t="shared" si="25"/>
        <v>('7368e2d24d94483db850186399b454bb','26bcf70a14244ecea66824d3e7fdb740','f6ce092dfd3311efa6eb960aa86a0a09',0),</v>
      </c>
    </row>
    <row r="835" spans="1:11" x14ac:dyDescent="0.3">
      <c r="A835">
        <v>47</v>
      </c>
      <c r="B835" t="s">
        <v>95</v>
      </c>
      <c r="C835" t="s">
        <v>118</v>
      </c>
      <c r="D835">
        <v>1</v>
      </c>
      <c r="F835" t="str">
        <f>INDEX(Matches!$C$2:$C$135,MATCH(Table1!A835,Matches!$B$2:$B$135,0))</f>
        <v>7368e2d24d94483db850186399b454bb</v>
      </c>
      <c r="G835" t="str">
        <f>INDEX(Players!$A$2:$A$49,MATCH(Table1!B835,Players!$C$2:$C$49,0))</f>
        <v>26bcf70a14244ecea66824d3e7fdb740</v>
      </c>
      <c r="H835" t="str">
        <f>INDEX(IDs!$B$6:$B$8,MATCH(Table1!C835,IDs!$A$6:$A$8,0))</f>
        <v>f6ce08d0fd3311efa6eb960aa86a0a09</v>
      </c>
      <c r="I835">
        <f t="shared" ref="I835:I898" si="26">D835</f>
        <v>1</v>
      </c>
      <c r="K835" t="str">
        <f t="shared" si="25"/>
        <v>('7368e2d24d94483db850186399b454bb','26bcf70a14244ecea66824d3e7fdb740','f6ce08d0fd3311efa6eb960aa86a0a09',1),</v>
      </c>
    </row>
    <row r="836" spans="1:11" hidden="1" x14ac:dyDescent="0.3">
      <c r="A836">
        <v>48</v>
      </c>
      <c r="B836" t="s">
        <v>70</v>
      </c>
      <c r="C836" t="s">
        <v>68</v>
      </c>
      <c r="D836">
        <v>0</v>
      </c>
      <c r="F836" t="str">
        <f>INDEX(Matches!$C$2:$C$135,MATCH(Table1!A836,Matches!$B$2:$B$135,0))</f>
        <v>aa64b6586ffb4569bc79e6da42ff28e8</v>
      </c>
      <c r="G836" t="str">
        <f>INDEX(Players!$A$2:$A$49,MATCH(Table1!B836,Players!$C$2:$C$49,0))</f>
        <v>e6d5cb25e36b400f91e78b0b42d20293</v>
      </c>
      <c r="H836" t="str">
        <f>INDEX(IDs!$B$6:$B$8,MATCH(Table1!C836,IDs!$A$6:$A$8,0))</f>
        <v>f6ce0919fd3311efa6eb960aa86a0a09</v>
      </c>
      <c r="I836">
        <f t="shared" si="26"/>
        <v>0</v>
      </c>
      <c r="K836" t="str">
        <f t="shared" si="25"/>
        <v>('aa64b6586ffb4569bc79e6da42ff28e8','e6d5cb25e36b400f91e78b0b42d20293','f6ce0919fd3311efa6eb960aa86a0a09',0),</v>
      </c>
    </row>
    <row r="837" spans="1:11" hidden="1" x14ac:dyDescent="0.3">
      <c r="A837">
        <v>48</v>
      </c>
      <c r="B837" t="s">
        <v>70</v>
      </c>
      <c r="C837" t="s">
        <v>69</v>
      </c>
      <c r="D837">
        <v>0</v>
      </c>
      <c r="F837" t="str">
        <f>INDEX(Matches!$C$2:$C$135,MATCH(Table1!A837,Matches!$B$2:$B$135,0))</f>
        <v>aa64b6586ffb4569bc79e6da42ff28e8</v>
      </c>
      <c r="G837" t="str">
        <f>INDEX(Players!$A$2:$A$49,MATCH(Table1!B837,Players!$C$2:$C$49,0))</f>
        <v>e6d5cb25e36b400f91e78b0b42d20293</v>
      </c>
      <c r="H837" t="str">
        <f>INDEX(IDs!$B$6:$B$8,MATCH(Table1!C837,IDs!$A$6:$A$8,0))</f>
        <v>f6ce092dfd3311efa6eb960aa86a0a09</v>
      </c>
      <c r="I837">
        <f t="shared" si="26"/>
        <v>0</v>
      </c>
      <c r="K837" t="str">
        <f t="shared" ref="K837:K900" si="27">"('"&amp;F837&amp;"','"&amp;G837&amp;"','"&amp;H837&amp;"',"&amp;I837&amp;"),"</f>
        <v>('aa64b6586ffb4569bc79e6da42ff28e8','e6d5cb25e36b400f91e78b0b42d20293','f6ce092dfd3311efa6eb960aa86a0a09',0),</v>
      </c>
    </row>
    <row r="838" spans="1:11" x14ac:dyDescent="0.3">
      <c r="A838">
        <v>48</v>
      </c>
      <c r="B838" t="s">
        <v>70</v>
      </c>
      <c r="C838" t="s">
        <v>118</v>
      </c>
      <c r="D838">
        <v>1</v>
      </c>
      <c r="F838" t="str">
        <f>INDEX(Matches!$C$2:$C$135,MATCH(Table1!A838,Matches!$B$2:$B$135,0))</f>
        <v>aa64b6586ffb4569bc79e6da42ff28e8</v>
      </c>
      <c r="G838" t="str">
        <f>INDEX(Players!$A$2:$A$49,MATCH(Table1!B838,Players!$C$2:$C$49,0))</f>
        <v>e6d5cb25e36b400f91e78b0b42d20293</v>
      </c>
      <c r="H838" t="str">
        <f>INDEX(IDs!$B$6:$B$8,MATCH(Table1!C838,IDs!$A$6:$A$8,0))</f>
        <v>f6ce08d0fd3311efa6eb960aa86a0a09</v>
      </c>
      <c r="I838">
        <f t="shared" si="26"/>
        <v>1</v>
      </c>
      <c r="K838" t="str">
        <f t="shared" si="27"/>
        <v>('aa64b6586ffb4569bc79e6da42ff28e8','e6d5cb25e36b400f91e78b0b42d20293','f6ce08d0fd3311efa6eb960aa86a0a09',1),</v>
      </c>
    </row>
    <row r="839" spans="1:11" hidden="1" x14ac:dyDescent="0.3">
      <c r="A839">
        <v>48</v>
      </c>
      <c r="B839" t="s">
        <v>79</v>
      </c>
      <c r="C839" t="s">
        <v>68</v>
      </c>
      <c r="D839">
        <v>0</v>
      </c>
      <c r="F839" t="str">
        <f>INDEX(Matches!$C$2:$C$135,MATCH(Table1!A839,Matches!$B$2:$B$135,0))</f>
        <v>aa64b6586ffb4569bc79e6da42ff28e8</v>
      </c>
      <c r="G839" t="str">
        <f>INDEX(Players!$A$2:$A$49,MATCH(Table1!B839,Players!$C$2:$C$49,0))</f>
        <v>c12246b28d664ec3b7770583ac20c965</v>
      </c>
      <c r="H839" t="str">
        <f>INDEX(IDs!$B$6:$B$8,MATCH(Table1!C839,IDs!$A$6:$A$8,0))</f>
        <v>f6ce0919fd3311efa6eb960aa86a0a09</v>
      </c>
      <c r="I839">
        <f t="shared" si="26"/>
        <v>0</v>
      </c>
      <c r="K839" t="str">
        <f t="shared" si="27"/>
        <v>('aa64b6586ffb4569bc79e6da42ff28e8','c12246b28d664ec3b7770583ac20c965','f6ce0919fd3311efa6eb960aa86a0a09',0),</v>
      </c>
    </row>
    <row r="840" spans="1:11" hidden="1" x14ac:dyDescent="0.3">
      <c r="A840">
        <v>48</v>
      </c>
      <c r="B840" t="s">
        <v>79</v>
      </c>
      <c r="C840" t="s">
        <v>69</v>
      </c>
      <c r="D840">
        <v>0</v>
      </c>
      <c r="F840" t="str">
        <f>INDEX(Matches!$C$2:$C$135,MATCH(Table1!A840,Matches!$B$2:$B$135,0))</f>
        <v>aa64b6586ffb4569bc79e6da42ff28e8</v>
      </c>
      <c r="G840" t="str">
        <f>INDEX(Players!$A$2:$A$49,MATCH(Table1!B840,Players!$C$2:$C$49,0))</f>
        <v>c12246b28d664ec3b7770583ac20c965</v>
      </c>
      <c r="H840" t="str">
        <f>INDEX(IDs!$B$6:$B$8,MATCH(Table1!C840,IDs!$A$6:$A$8,0))</f>
        <v>f6ce092dfd3311efa6eb960aa86a0a09</v>
      </c>
      <c r="I840">
        <f t="shared" si="26"/>
        <v>0</v>
      </c>
      <c r="K840" t="str">
        <f t="shared" si="27"/>
        <v>('aa64b6586ffb4569bc79e6da42ff28e8','c12246b28d664ec3b7770583ac20c965','f6ce092dfd3311efa6eb960aa86a0a09',0),</v>
      </c>
    </row>
    <row r="841" spans="1:11" x14ac:dyDescent="0.3">
      <c r="A841">
        <v>48</v>
      </c>
      <c r="B841" t="s">
        <v>79</v>
      </c>
      <c r="C841" t="s">
        <v>118</v>
      </c>
      <c r="D841">
        <v>1</v>
      </c>
      <c r="F841" t="str">
        <f>INDEX(Matches!$C$2:$C$135,MATCH(Table1!A841,Matches!$B$2:$B$135,0))</f>
        <v>aa64b6586ffb4569bc79e6da42ff28e8</v>
      </c>
      <c r="G841" t="str">
        <f>INDEX(Players!$A$2:$A$49,MATCH(Table1!B841,Players!$C$2:$C$49,0))</f>
        <v>c12246b28d664ec3b7770583ac20c965</v>
      </c>
      <c r="H841" t="str">
        <f>INDEX(IDs!$B$6:$B$8,MATCH(Table1!C841,IDs!$A$6:$A$8,0))</f>
        <v>f6ce08d0fd3311efa6eb960aa86a0a09</v>
      </c>
      <c r="I841">
        <f t="shared" si="26"/>
        <v>1</v>
      </c>
      <c r="K841" t="str">
        <f t="shared" si="27"/>
        <v>('aa64b6586ffb4569bc79e6da42ff28e8','c12246b28d664ec3b7770583ac20c965','f6ce08d0fd3311efa6eb960aa86a0a09',1),</v>
      </c>
    </row>
    <row r="842" spans="1:11" hidden="1" x14ac:dyDescent="0.3">
      <c r="A842">
        <v>48</v>
      </c>
      <c r="B842" t="s">
        <v>82</v>
      </c>
      <c r="C842" t="s">
        <v>68</v>
      </c>
      <c r="D842">
        <v>0</v>
      </c>
      <c r="F842" t="str">
        <f>INDEX(Matches!$C$2:$C$135,MATCH(Table1!A842,Matches!$B$2:$B$135,0))</f>
        <v>aa64b6586ffb4569bc79e6da42ff28e8</v>
      </c>
      <c r="G842" t="str">
        <f>INDEX(Players!$A$2:$A$49,MATCH(Table1!B842,Players!$C$2:$C$49,0))</f>
        <v>cbd5f1550f6642db8dffe5514611a4cd</v>
      </c>
      <c r="H842" t="str">
        <f>INDEX(IDs!$B$6:$B$8,MATCH(Table1!C842,IDs!$A$6:$A$8,0))</f>
        <v>f6ce0919fd3311efa6eb960aa86a0a09</v>
      </c>
      <c r="I842">
        <f t="shared" si="26"/>
        <v>0</v>
      </c>
      <c r="K842" t="str">
        <f t="shared" si="27"/>
        <v>('aa64b6586ffb4569bc79e6da42ff28e8','cbd5f1550f6642db8dffe5514611a4cd','f6ce0919fd3311efa6eb960aa86a0a09',0),</v>
      </c>
    </row>
    <row r="843" spans="1:11" hidden="1" x14ac:dyDescent="0.3">
      <c r="A843">
        <v>48</v>
      </c>
      <c r="B843" t="s">
        <v>82</v>
      </c>
      <c r="C843" t="s">
        <v>69</v>
      </c>
      <c r="D843">
        <v>0</v>
      </c>
      <c r="F843" t="str">
        <f>INDEX(Matches!$C$2:$C$135,MATCH(Table1!A843,Matches!$B$2:$B$135,0))</f>
        <v>aa64b6586ffb4569bc79e6da42ff28e8</v>
      </c>
      <c r="G843" t="str">
        <f>INDEX(Players!$A$2:$A$49,MATCH(Table1!B843,Players!$C$2:$C$49,0))</f>
        <v>cbd5f1550f6642db8dffe5514611a4cd</v>
      </c>
      <c r="H843" t="str">
        <f>INDEX(IDs!$B$6:$B$8,MATCH(Table1!C843,IDs!$A$6:$A$8,0))</f>
        <v>f6ce092dfd3311efa6eb960aa86a0a09</v>
      </c>
      <c r="I843">
        <f t="shared" si="26"/>
        <v>0</v>
      </c>
      <c r="K843" t="str">
        <f t="shared" si="27"/>
        <v>('aa64b6586ffb4569bc79e6da42ff28e8','cbd5f1550f6642db8dffe5514611a4cd','f6ce092dfd3311efa6eb960aa86a0a09',0),</v>
      </c>
    </row>
    <row r="844" spans="1:11" x14ac:dyDescent="0.3">
      <c r="A844">
        <v>48</v>
      </c>
      <c r="B844" t="s">
        <v>82</v>
      </c>
      <c r="C844" t="s">
        <v>118</v>
      </c>
      <c r="D844">
        <v>1</v>
      </c>
      <c r="F844" t="str">
        <f>INDEX(Matches!$C$2:$C$135,MATCH(Table1!A844,Matches!$B$2:$B$135,0))</f>
        <v>aa64b6586ffb4569bc79e6da42ff28e8</v>
      </c>
      <c r="G844" t="str">
        <f>INDEX(Players!$A$2:$A$49,MATCH(Table1!B844,Players!$C$2:$C$49,0))</f>
        <v>cbd5f1550f6642db8dffe5514611a4cd</v>
      </c>
      <c r="H844" t="str">
        <f>INDEX(IDs!$B$6:$B$8,MATCH(Table1!C844,IDs!$A$6:$A$8,0))</f>
        <v>f6ce08d0fd3311efa6eb960aa86a0a09</v>
      </c>
      <c r="I844">
        <f t="shared" si="26"/>
        <v>1</v>
      </c>
      <c r="K844" t="str">
        <f t="shared" si="27"/>
        <v>('aa64b6586ffb4569bc79e6da42ff28e8','cbd5f1550f6642db8dffe5514611a4cd','f6ce08d0fd3311efa6eb960aa86a0a09',1),</v>
      </c>
    </row>
    <row r="845" spans="1:11" x14ac:dyDescent="0.3">
      <c r="A845">
        <v>48</v>
      </c>
      <c r="B845" t="s">
        <v>99</v>
      </c>
      <c r="C845" t="s">
        <v>68</v>
      </c>
      <c r="D845">
        <v>1</v>
      </c>
      <c r="F845" t="str">
        <f>INDEX(Matches!$C$2:$C$135,MATCH(Table1!A845,Matches!$B$2:$B$135,0))</f>
        <v>aa64b6586ffb4569bc79e6da42ff28e8</v>
      </c>
      <c r="G845" t="str">
        <f>INDEX(Players!$A$2:$A$49,MATCH(Table1!B845,Players!$C$2:$C$49,0))</f>
        <v>9bd0e3e12c834c6b81f59a3b2bf25b94</v>
      </c>
      <c r="H845" t="str">
        <f>INDEX(IDs!$B$6:$B$8,MATCH(Table1!C845,IDs!$A$6:$A$8,0))</f>
        <v>f6ce0919fd3311efa6eb960aa86a0a09</v>
      </c>
      <c r="I845">
        <f t="shared" si="26"/>
        <v>1</v>
      </c>
      <c r="K845" t="str">
        <f t="shared" si="27"/>
        <v>('aa64b6586ffb4569bc79e6da42ff28e8','9bd0e3e12c834c6b81f59a3b2bf25b94','f6ce0919fd3311efa6eb960aa86a0a09',1),</v>
      </c>
    </row>
    <row r="846" spans="1:11" hidden="1" x14ac:dyDescent="0.3">
      <c r="A846">
        <v>48</v>
      </c>
      <c r="B846" t="s">
        <v>99</v>
      </c>
      <c r="C846" t="s">
        <v>69</v>
      </c>
      <c r="D846">
        <v>0</v>
      </c>
      <c r="F846" t="str">
        <f>INDEX(Matches!$C$2:$C$135,MATCH(Table1!A846,Matches!$B$2:$B$135,0))</f>
        <v>aa64b6586ffb4569bc79e6da42ff28e8</v>
      </c>
      <c r="G846" t="str">
        <f>INDEX(Players!$A$2:$A$49,MATCH(Table1!B846,Players!$C$2:$C$49,0))</f>
        <v>9bd0e3e12c834c6b81f59a3b2bf25b94</v>
      </c>
      <c r="H846" t="str">
        <f>INDEX(IDs!$B$6:$B$8,MATCH(Table1!C846,IDs!$A$6:$A$8,0))</f>
        <v>f6ce092dfd3311efa6eb960aa86a0a09</v>
      </c>
      <c r="I846">
        <f t="shared" si="26"/>
        <v>0</v>
      </c>
      <c r="K846" t="str">
        <f t="shared" si="27"/>
        <v>('aa64b6586ffb4569bc79e6da42ff28e8','9bd0e3e12c834c6b81f59a3b2bf25b94','f6ce092dfd3311efa6eb960aa86a0a09',0),</v>
      </c>
    </row>
    <row r="847" spans="1:11" x14ac:dyDescent="0.3">
      <c r="A847">
        <v>48</v>
      </c>
      <c r="B847" t="s">
        <v>99</v>
      </c>
      <c r="C847" t="s">
        <v>118</v>
      </c>
      <c r="D847">
        <v>1</v>
      </c>
      <c r="F847" t="str">
        <f>INDEX(Matches!$C$2:$C$135,MATCH(Table1!A847,Matches!$B$2:$B$135,0))</f>
        <v>aa64b6586ffb4569bc79e6da42ff28e8</v>
      </c>
      <c r="G847" t="str">
        <f>INDEX(Players!$A$2:$A$49,MATCH(Table1!B847,Players!$C$2:$C$49,0))</f>
        <v>9bd0e3e12c834c6b81f59a3b2bf25b94</v>
      </c>
      <c r="H847" t="str">
        <f>INDEX(IDs!$B$6:$B$8,MATCH(Table1!C847,IDs!$A$6:$A$8,0))</f>
        <v>f6ce08d0fd3311efa6eb960aa86a0a09</v>
      </c>
      <c r="I847">
        <f t="shared" si="26"/>
        <v>1</v>
      </c>
      <c r="K847" t="str">
        <f t="shared" si="27"/>
        <v>('aa64b6586ffb4569bc79e6da42ff28e8','9bd0e3e12c834c6b81f59a3b2bf25b94','f6ce08d0fd3311efa6eb960aa86a0a09',1),</v>
      </c>
    </row>
    <row r="848" spans="1:11" x14ac:dyDescent="0.3">
      <c r="A848">
        <v>48</v>
      </c>
      <c r="B848" t="s">
        <v>100</v>
      </c>
      <c r="C848" t="s">
        <v>68</v>
      </c>
      <c r="D848">
        <v>2</v>
      </c>
      <c r="F848" t="str">
        <f>INDEX(Matches!$C$2:$C$135,MATCH(Table1!A848,Matches!$B$2:$B$135,0))</f>
        <v>aa64b6586ffb4569bc79e6da42ff28e8</v>
      </c>
      <c r="G848" t="str">
        <f>INDEX(Players!$A$2:$A$49,MATCH(Table1!B848,Players!$C$2:$C$49,0))</f>
        <v>90de4a0f974c42c8bf3f4312ce4b899f</v>
      </c>
      <c r="H848" t="str">
        <f>INDEX(IDs!$B$6:$B$8,MATCH(Table1!C848,IDs!$A$6:$A$8,0))</f>
        <v>f6ce0919fd3311efa6eb960aa86a0a09</v>
      </c>
      <c r="I848">
        <f t="shared" si="26"/>
        <v>2</v>
      </c>
      <c r="K848" t="str">
        <f t="shared" si="27"/>
        <v>('aa64b6586ffb4569bc79e6da42ff28e8','90de4a0f974c42c8bf3f4312ce4b899f','f6ce0919fd3311efa6eb960aa86a0a09',2),</v>
      </c>
    </row>
    <row r="849" spans="1:11" x14ac:dyDescent="0.3">
      <c r="A849">
        <v>48</v>
      </c>
      <c r="B849" t="s">
        <v>100</v>
      </c>
      <c r="C849" t="s">
        <v>69</v>
      </c>
      <c r="D849">
        <v>1</v>
      </c>
      <c r="F849" t="str">
        <f>INDEX(Matches!$C$2:$C$135,MATCH(Table1!A849,Matches!$B$2:$B$135,0))</f>
        <v>aa64b6586ffb4569bc79e6da42ff28e8</v>
      </c>
      <c r="G849" t="str">
        <f>INDEX(Players!$A$2:$A$49,MATCH(Table1!B849,Players!$C$2:$C$49,0))</f>
        <v>90de4a0f974c42c8bf3f4312ce4b899f</v>
      </c>
      <c r="H849" t="str">
        <f>INDEX(IDs!$B$6:$B$8,MATCH(Table1!C849,IDs!$A$6:$A$8,0))</f>
        <v>f6ce092dfd3311efa6eb960aa86a0a09</v>
      </c>
      <c r="I849">
        <f t="shared" si="26"/>
        <v>1</v>
      </c>
      <c r="K849" t="str">
        <f t="shared" si="27"/>
        <v>('aa64b6586ffb4569bc79e6da42ff28e8','90de4a0f974c42c8bf3f4312ce4b899f','f6ce092dfd3311efa6eb960aa86a0a09',1),</v>
      </c>
    </row>
    <row r="850" spans="1:11" x14ac:dyDescent="0.3">
      <c r="A850">
        <v>48</v>
      </c>
      <c r="B850" t="s">
        <v>100</v>
      </c>
      <c r="C850" t="s">
        <v>118</v>
      </c>
      <c r="D850">
        <v>1</v>
      </c>
      <c r="F850" t="str">
        <f>INDEX(Matches!$C$2:$C$135,MATCH(Table1!A850,Matches!$B$2:$B$135,0))</f>
        <v>aa64b6586ffb4569bc79e6da42ff28e8</v>
      </c>
      <c r="G850" t="str">
        <f>INDEX(Players!$A$2:$A$49,MATCH(Table1!B850,Players!$C$2:$C$49,0))</f>
        <v>90de4a0f974c42c8bf3f4312ce4b899f</v>
      </c>
      <c r="H850" t="str">
        <f>INDEX(IDs!$B$6:$B$8,MATCH(Table1!C850,IDs!$A$6:$A$8,0))</f>
        <v>f6ce08d0fd3311efa6eb960aa86a0a09</v>
      </c>
      <c r="I850">
        <f t="shared" si="26"/>
        <v>1</v>
      </c>
      <c r="K850" t="str">
        <f t="shared" si="27"/>
        <v>('aa64b6586ffb4569bc79e6da42ff28e8','90de4a0f974c42c8bf3f4312ce4b899f','f6ce08d0fd3311efa6eb960aa86a0a09',1),</v>
      </c>
    </row>
    <row r="851" spans="1:11" hidden="1" x14ac:dyDescent="0.3">
      <c r="A851">
        <v>49</v>
      </c>
      <c r="B851" t="s">
        <v>70</v>
      </c>
      <c r="C851" t="s">
        <v>68</v>
      </c>
      <c r="D851">
        <v>0</v>
      </c>
      <c r="F851" t="str">
        <f>INDEX(Matches!$C$2:$C$135,MATCH(Table1!A851,Matches!$B$2:$B$135,0))</f>
        <v>078b1a7d2788451cbda06401abeb36e9</v>
      </c>
      <c r="G851" t="str">
        <f>INDEX(Players!$A$2:$A$49,MATCH(Table1!B851,Players!$C$2:$C$49,0))</f>
        <v>e6d5cb25e36b400f91e78b0b42d20293</v>
      </c>
      <c r="H851" t="str">
        <f>INDEX(IDs!$B$6:$B$8,MATCH(Table1!C851,IDs!$A$6:$A$8,0))</f>
        <v>f6ce0919fd3311efa6eb960aa86a0a09</v>
      </c>
      <c r="I851">
        <f t="shared" si="26"/>
        <v>0</v>
      </c>
      <c r="K851" t="str">
        <f t="shared" si="27"/>
        <v>('078b1a7d2788451cbda06401abeb36e9','e6d5cb25e36b400f91e78b0b42d20293','f6ce0919fd3311efa6eb960aa86a0a09',0),</v>
      </c>
    </row>
    <row r="852" spans="1:11" x14ac:dyDescent="0.3">
      <c r="A852">
        <v>49</v>
      </c>
      <c r="B852" t="s">
        <v>70</v>
      </c>
      <c r="C852" t="s">
        <v>69</v>
      </c>
      <c r="D852">
        <v>1</v>
      </c>
      <c r="F852" t="str">
        <f>INDEX(Matches!$C$2:$C$135,MATCH(Table1!A852,Matches!$B$2:$B$135,0))</f>
        <v>078b1a7d2788451cbda06401abeb36e9</v>
      </c>
      <c r="G852" t="str">
        <f>INDEX(Players!$A$2:$A$49,MATCH(Table1!B852,Players!$C$2:$C$49,0))</f>
        <v>e6d5cb25e36b400f91e78b0b42d20293</v>
      </c>
      <c r="H852" t="str">
        <f>INDEX(IDs!$B$6:$B$8,MATCH(Table1!C852,IDs!$A$6:$A$8,0))</f>
        <v>f6ce092dfd3311efa6eb960aa86a0a09</v>
      </c>
      <c r="I852">
        <f t="shared" si="26"/>
        <v>1</v>
      </c>
      <c r="K852" t="str">
        <f t="shared" si="27"/>
        <v>('078b1a7d2788451cbda06401abeb36e9','e6d5cb25e36b400f91e78b0b42d20293','f6ce092dfd3311efa6eb960aa86a0a09',1),</v>
      </c>
    </row>
    <row r="853" spans="1:11" x14ac:dyDescent="0.3">
      <c r="A853">
        <v>49</v>
      </c>
      <c r="B853" t="s">
        <v>70</v>
      </c>
      <c r="C853" t="s">
        <v>118</v>
      </c>
      <c r="D853">
        <v>1</v>
      </c>
      <c r="F853" t="str">
        <f>INDEX(Matches!$C$2:$C$135,MATCH(Table1!A853,Matches!$B$2:$B$135,0))</f>
        <v>078b1a7d2788451cbda06401abeb36e9</v>
      </c>
      <c r="G853" t="str">
        <f>INDEX(Players!$A$2:$A$49,MATCH(Table1!B853,Players!$C$2:$C$49,0))</f>
        <v>e6d5cb25e36b400f91e78b0b42d20293</v>
      </c>
      <c r="H853" t="str">
        <f>INDEX(IDs!$B$6:$B$8,MATCH(Table1!C853,IDs!$A$6:$A$8,0))</f>
        <v>f6ce08d0fd3311efa6eb960aa86a0a09</v>
      </c>
      <c r="I853">
        <f t="shared" si="26"/>
        <v>1</v>
      </c>
      <c r="K853" t="str">
        <f t="shared" si="27"/>
        <v>('078b1a7d2788451cbda06401abeb36e9','e6d5cb25e36b400f91e78b0b42d20293','f6ce08d0fd3311efa6eb960aa86a0a09',1),</v>
      </c>
    </row>
    <row r="854" spans="1:11" x14ac:dyDescent="0.3">
      <c r="A854">
        <v>49</v>
      </c>
      <c r="B854" t="s">
        <v>71</v>
      </c>
      <c r="C854" t="s">
        <v>68</v>
      </c>
      <c r="D854">
        <v>3</v>
      </c>
      <c r="F854" t="str">
        <f>INDEX(Matches!$C$2:$C$135,MATCH(Table1!A854,Matches!$B$2:$B$135,0))</f>
        <v>078b1a7d2788451cbda06401abeb36e9</v>
      </c>
      <c r="G854" t="str">
        <f>INDEX(Players!$A$2:$A$49,MATCH(Table1!B854,Players!$C$2:$C$49,0))</f>
        <v>49ee2bf374b94897889023fd18820eb3</v>
      </c>
      <c r="H854" t="str">
        <f>INDEX(IDs!$B$6:$B$8,MATCH(Table1!C854,IDs!$A$6:$A$8,0))</f>
        <v>f6ce0919fd3311efa6eb960aa86a0a09</v>
      </c>
      <c r="I854">
        <f t="shared" si="26"/>
        <v>3</v>
      </c>
      <c r="K854" t="str">
        <f t="shared" si="27"/>
        <v>('078b1a7d2788451cbda06401abeb36e9','49ee2bf374b94897889023fd18820eb3','f6ce0919fd3311efa6eb960aa86a0a09',3),</v>
      </c>
    </row>
    <row r="855" spans="1:11" hidden="1" x14ac:dyDescent="0.3">
      <c r="A855">
        <v>49</v>
      </c>
      <c r="B855" t="s">
        <v>71</v>
      </c>
      <c r="C855" t="s">
        <v>69</v>
      </c>
      <c r="D855">
        <v>0</v>
      </c>
      <c r="F855" t="str">
        <f>INDEX(Matches!$C$2:$C$135,MATCH(Table1!A855,Matches!$B$2:$B$135,0))</f>
        <v>078b1a7d2788451cbda06401abeb36e9</v>
      </c>
      <c r="G855" t="str">
        <f>INDEX(Players!$A$2:$A$49,MATCH(Table1!B855,Players!$C$2:$C$49,0))</f>
        <v>49ee2bf374b94897889023fd18820eb3</v>
      </c>
      <c r="H855" t="str">
        <f>INDEX(IDs!$B$6:$B$8,MATCH(Table1!C855,IDs!$A$6:$A$8,0))</f>
        <v>f6ce092dfd3311efa6eb960aa86a0a09</v>
      </c>
      <c r="I855">
        <f t="shared" si="26"/>
        <v>0</v>
      </c>
      <c r="K855" t="str">
        <f t="shared" si="27"/>
        <v>('078b1a7d2788451cbda06401abeb36e9','49ee2bf374b94897889023fd18820eb3','f6ce092dfd3311efa6eb960aa86a0a09',0),</v>
      </c>
    </row>
    <row r="856" spans="1:11" x14ac:dyDescent="0.3">
      <c r="A856">
        <v>49</v>
      </c>
      <c r="B856" t="s">
        <v>71</v>
      </c>
      <c r="C856" t="s">
        <v>118</v>
      </c>
      <c r="D856">
        <v>1</v>
      </c>
      <c r="F856" t="str">
        <f>INDEX(Matches!$C$2:$C$135,MATCH(Table1!A856,Matches!$B$2:$B$135,0))</f>
        <v>078b1a7d2788451cbda06401abeb36e9</v>
      </c>
      <c r="G856" t="str">
        <f>INDEX(Players!$A$2:$A$49,MATCH(Table1!B856,Players!$C$2:$C$49,0))</f>
        <v>49ee2bf374b94897889023fd18820eb3</v>
      </c>
      <c r="H856" t="str">
        <f>INDEX(IDs!$B$6:$B$8,MATCH(Table1!C856,IDs!$A$6:$A$8,0))</f>
        <v>f6ce08d0fd3311efa6eb960aa86a0a09</v>
      </c>
      <c r="I856">
        <f t="shared" si="26"/>
        <v>1</v>
      </c>
      <c r="K856" t="str">
        <f t="shared" si="27"/>
        <v>('078b1a7d2788451cbda06401abeb36e9','49ee2bf374b94897889023fd18820eb3','f6ce08d0fd3311efa6eb960aa86a0a09',1),</v>
      </c>
    </row>
    <row r="857" spans="1:11" hidden="1" x14ac:dyDescent="0.3">
      <c r="A857">
        <v>49</v>
      </c>
      <c r="B857" t="s">
        <v>86</v>
      </c>
      <c r="C857" t="s">
        <v>68</v>
      </c>
      <c r="D857">
        <v>0</v>
      </c>
      <c r="F857" t="str">
        <f>INDEX(Matches!$C$2:$C$135,MATCH(Table1!A857,Matches!$B$2:$B$135,0))</f>
        <v>078b1a7d2788451cbda06401abeb36e9</v>
      </c>
      <c r="G857" t="str">
        <f>INDEX(Players!$A$2:$A$49,MATCH(Table1!B857,Players!$C$2:$C$49,0))</f>
        <v>6a5c031fea7e4bcf935e98999959be8c</v>
      </c>
      <c r="H857" t="str">
        <f>INDEX(IDs!$B$6:$B$8,MATCH(Table1!C857,IDs!$A$6:$A$8,0))</f>
        <v>f6ce0919fd3311efa6eb960aa86a0a09</v>
      </c>
      <c r="I857">
        <f t="shared" si="26"/>
        <v>0</v>
      </c>
      <c r="K857" t="str">
        <f t="shared" si="27"/>
        <v>('078b1a7d2788451cbda06401abeb36e9','6a5c031fea7e4bcf935e98999959be8c','f6ce0919fd3311efa6eb960aa86a0a09',0),</v>
      </c>
    </row>
    <row r="858" spans="1:11" hidden="1" x14ac:dyDescent="0.3">
      <c r="A858">
        <v>49</v>
      </c>
      <c r="B858" t="s">
        <v>86</v>
      </c>
      <c r="C858" t="s">
        <v>69</v>
      </c>
      <c r="D858">
        <v>0</v>
      </c>
      <c r="F858" t="str">
        <f>INDEX(Matches!$C$2:$C$135,MATCH(Table1!A858,Matches!$B$2:$B$135,0))</f>
        <v>078b1a7d2788451cbda06401abeb36e9</v>
      </c>
      <c r="G858" t="str">
        <f>INDEX(Players!$A$2:$A$49,MATCH(Table1!B858,Players!$C$2:$C$49,0))</f>
        <v>6a5c031fea7e4bcf935e98999959be8c</v>
      </c>
      <c r="H858" t="str">
        <f>INDEX(IDs!$B$6:$B$8,MATCH(Table1!C858,IDs!$A$6:$A$8,0))</f>
        <v>f6ce092dfd3311efa6eb960aa86a0a09</v>
      </c>
      <c r="I858">
        <f t="shared" si="26"/>
        <v>0</v>
      </c>
      <c r="K858" t="str">
        <f t="shared" si="27"/>
        <v>('078b1a7d2788451cbda06401abeb36e9','6a5c031fea7e4bcf935e98999959be8c','f6ce092dfd3311efa6eb960aa86a0a09',0),</v>
      </c>
    </row>
    <row r="859" spans="1:11" x14ac:dyDescent="0.3">
      <c r="A859">
        <v>49</v>
      </c>
      <c r="B859" t="s">
        <v>86</v>
      </c>
      <c r="C859" t="s">
        <v>118</v>
      </c>
      <c r="D859">
        <v>1</v>
      </c>
      <c r="F859" t="str">
        <f>INDEX(Matches!$C$2:$C$135,MATCH(Table1!A859,Matches!$B$2:$B$135,0))</f>
        <v>078b1a7d2788451cbda06401abeb36e9</v>
      </c>
      <c r="G859" t="str">
        <f>INDEX(Players!$A$2:$A$49,MATCH(Table1!B859,Players!$C$2:$C$49,0))</f>
        <v>6a5c031fea7e4bcf935e98999959be8c</v>
      </c>
      <c r="H859" t="str">
        <f>INDEX(IDs!$B$6:$B$8,MATCH(Table1!C859,IDs!$A$6:$A$8,0))</f>
        <v>f6ce08d0fd3311efa6eb960aa86a0a09</v>
      </c>
      <c r="I859">
        <f t="shared" si="26"/>
        <v>1</v>
      </c>
      <c r="K859" t="str">
        <f t="shared" si="27"/>
        <v>('078b1a7d2788451cbda06401abeb36e9','6a5c031fea7e4bcf935e98999959be8c','f6ce08d0fd3311efa6eb960aa86a0a09',1),</v>
      </c>
    </row>
    <row r="860" spans="1:11" x14ac:dyDescent="0.3">
      <c r="A860">
        <v>49</v>
      </c>
      <c r="B860" t="s">
        <v>82</v>
      </c>
      <c r="C860" t="s">
        <v>68</v>
      </c>
      <c r="D860">
        <v>1</v>
      </c>
      <c r="F860" t="str">
        <f>INDEX(Matches!$C$2:$C$135,MATCH(Table1!A860,Matches!$B$2:$B$135,0))</f>
        <v>078b1a7d2788451cbda06401abeb36e9</v>
      </c>
      <c r="G860" t="str">
        <f>INDEX(Players!$A$2:$A$49,MATCH(Table1!B860,Players!$C$2:$C$49,0))</f>
        <v>cbd5f1550f6642db8dffe5514611a4cd</v>
      </c>
      <c r="H860" t="str">
        <f>INDEX(IDs!$B$6:$B$8,MATCH(Table1!C860,IDs!$A$6:$A$8,0))</f>
        <v>f6ce0919fd3311efa6eb960aa86a0a09</v>
      </c>
      <c r="I860">
        <f t="shared" si="26"/>
        <v>1</v>
      </c>
      <c r="K860" t="str">
        <f t="shared" si="27"/>
        <v>('078b1a7d2788451cbda06401abeb36e9','cbd5f1550f6642db8dffe5514611a4cd','f6ce0919fd3311efa6eb960aa86a0a09',1),</v>
      </c>
    </row>
    <row r="861" spans="1:11" hidden="1" x14ac:dyDescent="0.3">
      <c r="A861">
        <v>49</v>
      </c>
      <c r="B861" t="s">
        <v>82</v>
      </c>
      <c r="C861" t="s">
        <v>69</v>
      </c>
      <c r="D861">
        <v>0</v>
      </c>
      <c r="F861" t="str">
        <f>INDEX(Matches!$C$2:$C$135,MATCH(Table1!A861,Matches!$B$2:$B$135,0))</f>
        <v>078b1a7d2788451cbda06401abeb36e9</v>
      </c>
      <c r="G861" t="str">
        <f>INDEX(Players!$A$2:$A$49,MATCH(Table1!B861,Players!$C$2:$C$49,0))</f>
        <v>cbd5f1550f6642db8dffe5514611a4cd</v>
      </c>
      <c r="H861" t="str">
        <f>INDEX(IDs!$B$6:$B$8,MATCH(Table1!C861,IDs!$A$6:$A$8,0))</f>
        <v>f6ce092dfd3311efa6eb960aa86a0a09</v>
      </c>
      <c r="I861">
        <f t="shared" si="26"/>
        <v>0</v>
      </c>
      <c r="K861" t="str">
        <f t="shared" si="27"/>
        <v>('078b1a7d2788451cbda06401abeb36e9','cbd5f1550f6642db8dffe5514611a4cd','f6ce092dfd3311efa6eb960aa86a0a09',0),</v>
      </c>
    </row>
    <row r="862" spans="1:11" x14ac:dyDescent="0.3">
      <c r="A862">
        <v>49</v>
      </c>
      <c r="B862" t="s">
        <v>82</v>
      </c>
      <c r="C862" t="s">
        <v>118</v>
      </c>
      <c r="D862">
        <v>1</v>
      </c>
      <c r="F862" t="str">
        <f>INDEX(Matches!$C$2:$C$135,MATCH(Table1!A862,Matches!$B$2:$B$135,0))</f>
        <v>078b1a7d2788451cbda06401abeb36e9</v>
      </c>
      <c r="G862" t="str">
        <f>INDEX(Players!$A$2:$A$49,MATCH(Table1!B862,Players!$C$2:$C$49,0))</f>
        <v>cbd5f1550f6642db8dffe5514611a4cd</v>
      </c>
      <c r="H862" t="str">
        <f>INDEX(IDs!$B$6:$B$8,MATCH(Table1!C862,IDs!$A$6:$A$8,0))</f>
        <v>f6ce08d0fd3311efa6eb960aa86a0a09</v>
      </c>
      <c r="I862">
        <f t="shared" si="26"/>
        <v>1</v>
      </c>
      <c r="K862" t="str">
        <f t="shared" si="27"/>
        <v>('078b1a7d2788451cbda06401abeb36e9','cbd5f1550f6642db8dffe5514611a4cd','f6ce08d0fd3311efa6eb960aa86a0a09',1),</v>
      </c>
    </row>
    <row r="863" spans="1:11" x14ac:dyDescent="0.3">
      <c r="A863">
        <v>49</v>
      </c>
      <c r="B863" t="s">
        <v>74</v>
      </c>
      <c r="C863" t="s">
        <v>68</v>
      </c>
      <c r="D863">
        <v>2</v>
      </c>
      <c r="F863" t="str">
        <f>INDEX(Matches!$C$2:$C$135,MATCH(Table1!A863,Matches!$B$2:$B$135,0))</f>
        <v>078b1a7d2788451cbda06401abeb36e9</v>
      </c>
      <c r="G863" t="str">
        <f>INDEX(Players!$A$2:$A$49,MATCH(Table1!B863,Players!$C$2:$C$49,0))</f>
        <v>da52bdaa4d3a487eb17ae1f3e566a948</v>
      </c>
      <c r="H863" t="str">
        <f>INDEX(IDs!$B$6:$B$8,MATCH(Table1!C863,IDs!$A$6:$A$8,0))</f>
        <v>f6ce0919fd3311efa6eb960aa86a0a09</v>
      </c>
      <c r="I863">
        <f t="shared" si="26"/>
        <v>2</v>
      </c>
      <c r="K863" t="str">
        <f t="shared" si="27"/>
        <v>('078b1a7d2788451cbda06401abeb36e9','da52bdaa4d3a487eb17ae1f3e566a948','f6ce0919fd3311efa6eb960aa86a0a09',2),</v>
      </c>
    </row>
    <row r="864" spans="1:11" hidden="1" x14ac:dyDescent="0.3">
      <c r="A864">
        <v>49</v>
      </c>
      <c r="B864" t="s">
        <v>74</v>
      </c>
      <c r="C864" t="s">
        <v>69</v>
      </c>
      <c r="D864">
        <v>0</v>
      </c>
      <c r="F864" t="str">
        <f>INDEX(Matches!$C$2:$C$135,MATCH(Table1!A864,Matches!$B$2:$B$135,0))</f>
        <v>078b1a7d2788451cbda06401abeb36e9</v>
      </c>
      <c r="G864" t="str">
        <f>INDEX(Players!$A$2:$A$49,MATCH(Table1!B864,Players!$C$2:$C$49,0))</f>
        <v>da52bdaa4d3a487eb17ae1f3e566a948</v>
      </c>
      <c r="H864" t="str">
        <f>INDEX(IDs!$B$6:$B$8,MATCH(Table1!C864,IDs!$A$6:$A$8,0))</f>
        <v>f6ce092dfd3311efa6eb960aa86a0a09</v>
      </c>
      <c r="I864">
        <f t="shared" si="26"/>
        <v>0</v>
      </c>
      <c r="K864" t="str">
        <f t="shared" si="27"/>
        <v>('078b1a7d2788451cbda06401abeb36e9','da52bdaa4d3a487eb17ae1f3e566a948','f6ce092dfd3311efa6eb960aa86a0a09',0),</v>
      </c>
    </row>
    <row r="865" spans="1:11" x14ac:dyDescent="0.3">
      <c r="A865">
        <v>49</v>
      </c>
      <c r="B865" t="s">
        <v>74</v>
      </c>
      <c r="C865" t="s">
        <v>118</v>
      </c>
      <c r="D865">
        <v>1</v>
      </c>
      <c r="F865" t="str">
        <f>INDEX(Matches!$C$2:$C$135,MATCH(Table1!A865,Matches!$B$2:$B$135,0))</f>
        <v>078b1a7d2788451cbda06401abeb36e9</v>
      </c>
      <c r="G865" t="str">
        <f>INDEX(Players!$A$2:$A$49,MATCH(Table1!B865,Players!$C$2:$C$49,0))</f>
        <v>da52bdaa4d3a487eb17ae1f3e566a948</v>
      </c>
      <c r="H865" t="str">
        <f>INDEX(IDs!$B$6:$B$8,MATCH(Table1!C865,IDs!$A$6:$A$8,0))</f>
        <v>f6ce08d0fd3311efa6eb960aa86a0a09</v>
      </c>
      <c r="I865">
        <f t="shared" si="26"/>
        <v>1</v>
      </c>
      <c r="K865" t="str">
        <f t="shared" si="27"/>
        <v>('078b1a7d2788451cbda06401abeb36e9','da52bdaa4d3a487eb17ae1f3e566a948','f6ce08d0fd3311efa6eb960aa86a0a09',1),</v>
      </c>
    </row>
    <row r="866" spans="1:11" hidden="1" x14ac:dyDescent="0.3">
      <c r="A866">
        <v>49</v>
      </c>
      <c r="B866" t="s">
        <v>95</v>
      </c>
      <c r="C866" t="s">
        <v>68</v>
      </c>
      <c r="D866">
        <v>0</v>
      </c>
      <c r="F866" t="str">
        <f>INDEX(Matches!$C$2:$C$135,MATCH(Table1!A866,Matches!$B$2:$B$135,0))</f>
        <v>078b1a7d2788451cbda06401abeb36e9</v>
      </c>
      <c r="G866" t="str">
        <f>INDEX(Players!$A$2:$A$49,MATCH(Table1!B866,Players!$C$2:$C$49,0))</f>
        <v>26bcf70a14244ecea66824d3e7fdb740</v>
      </c>
      <c r="H866" t="str">
        <f>INDEX(IDs!$B$6:$B$8,MATCH(Table1!C866,IDs!$A$6:$A$8,0))</f>
        <v>f6ce0919fd3311efa6eb960aa86a0a09</v>
      </c>
      <c r="I866">
        <f t="shared" si="26"/>
        <v>0</v>
      </c>
      <c r="K866" t="str">
        <f t="shared" si="27"/>
        <v>('078b1a7d2788451cbda06401abeb36e9','26bcf70a14244ecea66824d3e7fdb740','f6ce0919fd3311efa6eb960aa86a0a09',0),</v>
      </c>
    </row>
    <row r="867" spans="1:11" hidden="1" x14ac:dyDescent="0.3">
      <c r="A867">
        <v>49</v>
      </c>
      <c r="B867" t="s">
        <v>95</v>
      </c>
      <c r="C867" t="s">
        <v>69</v>
      </c>
      <c r="D867">
        <v>0</v>
      </c>
      <c r="F867" t="str">
        <f>INDEX(Matches!$C$2:$C$135,MATCH(Table1!A867,Matches!$B$2:$B$135,0))</f>
        <v>078b1a7d2788451cbda06401abeb36e9</v>
      </c>
      <c r="G867" t="str">
        <f>INDEX(Players!$A$2:$A$49,MATCH(Table1!B867,Players!$C$2:$C$49,0))</f>
        <v>26bcf70a14244ecea66824d3e7fdb740</v>
      </c>
      <c r="H867" t="str">
        <f>INDEX(IDs!$B$6:$B$8,MATCH(Table1!C867,IDs!$A$6:$A$8,0))</f>
        <v>f6ce092dfd3311efa6eb960aa86a0a09</v>
      </c>
      <c r="I867">
        <f t="shared" si="26"/>
        <v>0</v>
      </c>
      <c r="K867" t="str">
        <f t="shared" si="27"/>
        <v>('078b1a7d2788451cbda06401abeb36e9','26bcf70a14244ecea66824d3e7fdb740','f6ce092dfd3311efa6eb960aa86a0a09',0),</v>
      </c>
    </row>
    <row r="868" spans="1:11" x14ac:dyDescent="0.3">
      <c r="A868">
        <v>49</v>
      </c>
      <c r="B868" t="s">
        <v>95</v>
      </c>
      <c r="C868" t="s">
        <v>118</v>
      </c>
      <c r="D868">
        <v>1</v>
      </c>
      <c r="F868" t="str">
        <f>INDEX(Matches!$C$2:$C$135,MATCH(Table1!A868,Matches!$B$2:$B$135,0))</f>
        <v>078b1a7d2788451cbda06401abeb36e9</v>
      </c>
      <c r="G868" t="str">
        <f>INDEX(Players!$A$2:$A$49,MATCH(Table1!B868,Players!$C$2:$C$49,0))</f>
        <v>26bcf70a14244ecea66824d3e7fdb740</v>
      </c>
      <c r="H868" t="str">
        <f>INDEX(IDs!$B$6:$B$8,MATCH(Table1!C868,IDs!$A$6:$A$8,0))</f>
        <v>f6ce08d0fd3311efa6eb960aa86a0a09</v>
      </c>
      <c r="I868">
        <f t="shared" si="26"/>
        <v>1</v>
      </c>
      <c r="K868" t="str">
        <f t="shared" si="27"/>
        <v>('078b1a7d2788451cbda06401abeb36e9','26bcf70a14244ecea66824d3e7fdb740','f6ce08d0fd3311efa6eb960aa86a0a09',1),</v>
      </c>
    </row>
    <row r="869" spans="1:11" x14ac:dyDescent="0.3">
      <c r="A869">
        <v>49</v>
      </c>
      <c r="B869" t="s">
        <v>99</v>
      </c>
      <c r="C869" t="s">
        <v>68</v>
      </c>
      <c r="D869">
        <v>3</v>
      </c>
      <c r="F869" t="str">
        <f>INDEX(Matches!$C$2:$C$135,MATCH(Table1!A869,Matches!$B$2:$B$135,0))</f>
        <v>078b1a7d2788451cbda06401abeb36e9</v>
      </c>
      <c r="G869" t="str">
        <f>INDEX(Players!$A$2:$A$49,MATCH(Table1!B869,Players!$C$2:$C$49,0))</f>
        <v>9bd0e3e12c834c6b81f59a3b2bf25b94</v>
      </c>
      <c r="H869" t="str">
        <f>INDEX(IDs!$B$6:$B$8,MATCH(Table1!C869,IDs!$A$6:$A$8,0))</f>
        <v>f6ce0919fd3311efa6eb960aa86a0a09</v>
      </c>
      <c r="I869">
        <f t="shared" si="26"/>
        <v>3</v>
      </c>
      <c r="K869" t="str">
        <f t="shared" si="27"/>
        <v>('078b1a7d2788451cbda06401abeb36e9','9bd0e3e12c834c6b81f59a3b2bf25b94','f6ce0919fd3311efa6eb960aa86a0a09',3),</v>
      </c>
    </row>
    <row r="870" spans="1:11" hidden="1" x14ac:dyDescent="0.3">
      <c r="A870">
        <v>49</v>
      </c>
      <c r="B870" t="s">
        <v>99</v>
      </c>
      <c r="C870" t="s">
        <v>69</v>
      </c>
      <c r="D870">
        <v>0</v>
      </c>
      <c r="F870" t="str">
        <f>INDEX(Matches!$C$2:$C$135,MATCH(Table1!A870,Matches!$B$2:$B$135,0))</f>
        <v>078b1a7d2788451cbda06401abeb36e9</v>
      </c>
      <c r="G870" t="str">
        <f>INDEX(Players!$A$2:$A$49,MATCH(Table1!B870,Players!$C$2:$C$49,0))</f>
        <v>9bd0e3e12c834c6b81f59a3b2bf25b94</v>
      </c>
      <c r="H870" t="str">
        <f>INDEX(IDs!$B$6:$B$8,MATCH(Table1!C870,IDs!$A$6:$A$8,0))</f>
        <v>f6ce092dfd3311efa6eb960aa86a0a09</v>
      </c>
      <c r="I870">
        <f t="shared" si="26"/>
        <v>0</v>
      </c>
      <c r="K870" t="str">
        <f t="shared" si="27"/>
        <v>('078b1a7d2788451cbda06401abeb36e9','9bd0e3e12c834c6b81f59a3b2bf25b94','f6ce092dfd3311efa6eb960aa86a0a09',0),</v>
      </c>
    </row>
    <row r="871" spans="1:11" x14ac:dyDescent="0.3">
      <c r="A871">
        <v>49</v>
      </c>
      <c r="B871" t="s">
        <v>99</v>
      </c>
      <c r="C871" t="s">
        <v>118</v>
      </c>
      <c r="D871">
        <v>1</v>
      </c>
      <c r="F871" t="str">
        <f>INDEX(Matches!$C$2:$C$135,MATCH(Table1!A871,Matches!$B$2:$B$135,0))</f>
        <v>078b1a7d2788451cbda06401abeb36e9</v>
      </c>
      <c r="G871" t="str">
        <f>INDEX(Players!$A$2:$A$49,MATCH(Table1!B871,Players!$C$2:$C$49,0))</f>
        <v>9bd0e3e12c834c6b81f59a3b2bf25b94</v>
      </c>
      <c r="H871" t="str">
        <f>INDEX(IDs!$B$6:$B$8,MATCH(Table1!C871,IDs!$A$6:$A$8,0))</f>
        <v>f6ce08d0fd3311efa6eb960aa86a0a09</v>
      </c>
      <c r="I871">
        <f t="shared" si="26"/>
        <v>1</v>
      </c>
      <c r="K871" t="str">
        <f t="shared" si="27"/>
        <v>('078b1a7d2788451cbda06401abeb36e9','9bd0e3e12c834c6b81f59a3b2bf25b94','f6ce08d0fd3311efa6eb960aa86a0a09',1),</v>
      </c>
    </row>
    <row r="872" spans="1:11" hidden="1" x14ac:dyDescent="0.3">
      <c r="A872">
        <v>50</v>
      </c>
      <c r="B872" t="s">
        <v>70</v>
      </c>
      <c r="C872" t="s">
        <v>68</v>
      </c>
      <c r="D872">
        <v>0</v>
      </c>
      <c r="F872" t="str">
        <f>INDEX(Matches!$C$2:$C$135,MATCH(Table1!A872,Matches!$B$2:$B$135,0))</f>
        <v>c23cef1b037b4b11b4b7dfd760f00fc7</v>
      </c>
      <c r="G872" t="str">
        <f>INDEX(Players!$A$2:$A$49,MATCH(Table1!B872,Players!$C$2:$C$49,0))</f>
        <v>e6d5cb25e36b400f91e78b0b42d20293</v>
      </c>
      <c r="H872" t="str">
        <f>INDEX(IDs!$B$6:$B$8,MATCH(Table1!C872,IDs!$A$6:$A$8,0))</f>
        <v>f6ce0919fd3311efa6eb960aa86a0a09</v>
      </c>
      <c r="I872">
        <f t="shared" si="26"/>
        <v>0</v>
      </c>
      <c r="K872" t="str">
        <f t="shared" si="27"/>
        <v>('c23cef1b037b4b11b4b7dfd760f00fc7','e6d5cb25e36b400f91e78b0b42d20293','f6ce0919fd3311efa6eb960aa86a0a09',0),</v>
      </c>
    </row>
    <row r="873" spans="1:11" hidden="1" x14ac:dyDescent="0.3">
      <c r="A873">
        <v>50</v>
      </c>
      <c r="B873" t="s">
        <v>70</v>
      </c>
      <c r="C873" t="s">
        <v>69</v>
      </c>
      <c r="D873">
        <v>0</v>
      </c>
      <c r="F873" t="str">
        <f>INDEX(Matches!$C$2:$C$135,MATCH(Table1!A873,Matches!$B$2:$B$135,0))</f>
        <v>c23cef1b037b4b11b4b7dfd760f00fc7</v>
      </c>
      <c r="G873" t="str">
        <f>INDEX(Players!$A$2:$A$49,MATCH(Table1!B873,Players!$C$2:$C$49,0))</f>
        <v>e6d5cb25e36b400f91e78b0b42d20293</v>
      </c>
      <c r="H873" t="str">
        <f>INDEX(IDs!$B$6:$B$8,MATCH(Table1!C873,IDs!$A$6:$A$8,0))</f>
        <v>f6ce092dfd3311efa6eb960aa86a0a09</v>
      </c>
      <c r="I873">
        <f t="shared" si="26"/>
        <v>0</v>
      </c>
      <c r="K873" t="str">
        <f t="shared" si="27"/>
        <v>('c23cef1b037b4b11b4b7dfd760f00fc7','e6d5cb25e36b400f91e78b0b42d20293','f6ce092dfd3311efa6eb960aa86a0a09',0),</v>
      </c>
    </row>
    <row r="874" spans="1:11" x14ac:dyDescent="0.3">
      <c r="A874">
        <v>50</v>
      </c>
      <c r="B874" t="s">
        <v>70</v>
      </c>
      <c r="C874" t="s">
        <v>118</v>
      </c>
      <c r="D874">
        <v>1</v>
      </c>
      <c r="F874" t="str">
        <f>INDEX(Matches!$C$2:$C$135,MATCH(Table1!A874,Matches!$B$2:$B$135,0))</f>
        <v>c23cef1b037b4b11b4b7dfd760f00fc7</v>
      </c>
      <c r="G874" t="str">
        <f>INDEX(Players!$A$2:$A$49,MATCH(Table1!B874,Players!$C$2:$C$49,0))</f>
        <v>e6d5cb25e36b400f91e78b0b42d20293</v>
      </c>
      <c r="H874" t="str">
        <f>INDEX(IDs!$B$6:$B$8,MATCH(Table1!C874,IDs!$A$6:$A$8,0))</f>
        <v>f6ce08d0fd3311efa6eb960aa86a0a09</v>
      </c>
      <c r="I874">
        <f t="shared" si="26"/>
        <v>1</v>
      </c>
      <c r="K874" t="str">
        <f t="shared" si="27"/>
        <v>('c23cef1b037b4b11b4b7dfd760f00fc7','e6d5cb25e36b400f91e78b0b42d20293','f6ce08d0fd3311efa6eb960aa86a0a09',1),</v>
      </c>
    </row>
    <row r="875" spans="1:11" x14ac:dyDescent="0.3">
      <c r="A875">
        <v>50</v>
      </c>
      <c r="B875" t="s">
        <v>71</v>
      </c>
      <c r="C875" t="s">
        <v>68</v>
      </c>
      <c r="D875">
        <v>2</v>
      </c>
      <c r="F875" t="str">
        <f>INDEX(Matches!$C$2:$C$135,MATCH(Table1!A875,Matches!$B$2:$B$135,0))</f>
        <v>c23cef1b037b4b11b4b7dfd760f00fc7</v>
      </c>
      <c r="G875" t="str">
        <f>INDEX(Players!$A$2:$A$49,MATCH(Table1!B875,Players!$C$2:$C$49,0))</f>
        <v>49ee2bf374b94897889023fd18820eb3</v>
      </c>
      <c r="H875" t="str">
        <f>INDEX(IDs!$B$6:$B$8,MATCH(Table1!C875,IDs!$A$6:$A$8,0))</f>
        <v>f6ce0919fd3311efa6eb960aa86a0a09</v>
      </c>
      <c r="I875">
        <f t="shared" si="26"/>
        <v>2</v>
      </c>
      <c r="K875" t="str">
        <f t="shared" si="27"/>
        <v>('c23cef1b037b4b11b4b7dfd760f00fc7','49ee2bf374b94897889023fd18820eb3','f6ce0919fd3311efa6eb960aa86a0a09',2),</v>
      </c>
    </row>
    <row r="876" spans="1:11" hidden="1" x14ac:dyDescent="0.3">
      <c r="A876">
        <v>50</v>
      </c>
      <c r="B876" t="s">
        <v>71</v>
      </c>
      <c r="C876" t="s">
        <v>69</v>
      </c>
      <c r="D876">
        <v>0</v>
      </c>
      <c r="F876" t="str">
        <f>INDEX(Matches!$C$2:$C$135,MATCH(Table1!A876,Matches!$B$2:$B$135,0))</f>
        <v>c23cef1b037b4b11b4b7dfd760f00fc7</v>
      </c>
      <c r="G876" t="str">
        <f>INDEX(Players!$A$2:$A$49,MATCH(Table1!B876,Players!$C$2:$C$49,0))</f>
        <v>49ee2bf374b94897889023fd18820eb3</v>
      </c>
      <c r="H876" t="str">
        <f>INDEX(IDs!$B$6:$B$8,MATCH(Table1!C876,IDs!$A$6:$A$8,0))</f>
        <v>f6ce092dfd3311efa6eb960aa86a0a09</v>
      </c>
      <c r="I876">
        <f t="shared" si="26"/>
        <v>0</v>
      </c>
      <c r="K876" t="str">
        <f t="shared" si="27"/>
        <v>('c23cef1b037b4b11b4b7dfd760f00fc7','49ee2bf374b94897889023fd18820eb3','f6ce092dfd3311efa6eb960aa86a0a09',0),</v>
      </c>
    </row>
    <row r="877" spans="1:11" x14ac:dyDescent="0.3">
      <c r="A877">
        <v>50</v>
      </c>
      <c r="B877" t="s">
        <v>71</v>
      </c>
      <c r="C877" t="s">
        <v>118</v>
      </c>
      <c r="D877">
        <v>1</v>
      </c>
      <c r="F877" t="str">
        <f>INDEX(Matches!$C$2:$C$135,MATCH(Table1!A877,Matches!$B$2:$B$135,0))</f>
        <v>c23cef1b037b4b11b4b7dfd760f00fc7</v>
      </c>
      <c r="G877" t="str">
        <f>INDEX(Players!$A$2:$A$49,MATCH(Table1!B877,Players!$C$2:$C$49,0))</f>
        <v>49ee2bf374b94897889023fd18820eb3</v>
      </c>
      <c r="H877" t="str">
        <f>INDEX(IDs!$B$6:$B$8,MATCH(Table1!C877,IDs!$A$6:$A$8,0))</f>
        <v>f6ce08d0fd3311efa6eb960aa86a0a09</v>
      </c>
      <c r="I877">
        <f t="shared" si="26"/>
        <v>1</v>
      </c>
      <c r="K877" t="str">
        <f t="shared" si="27"/>
        <v>('c23cef1b037b4b11b4b7dfd760f00fc7','49ee2bf374b94897889023fd18820eb3','f6ce08d0fd3311efa6eb960aa86a0a09',1),</v>
      </c>
    </row>
    <row r="878" spans="1:11" hidden="1" x14ac:dyDescent="0.3">
      <c r="A878">
        <v>50</v>
      </c>
      <c r="B878" t="s">
        <v>95</v>
      </c>
      <c r="C878" t="s">
        <v>68</v>
      </c>
      <c r="D878">
        <v>0</v>
      </c>
      <c r="F878" t="str">
        <f>INDEX(Matches!$C$2:$C$135,MATCH(Table1!A878,Matches!$B$2:$B$135,0))</f>
        <v>c23cef1b037b4b11b4b7dfd760f00fc7</v>
      </c>
      <c r="G878" t="str">
        <f>INDEX(Players!$A$2:$A$49,MATCH(Table1!B878,Players!$C$2:$C$49,0))</f>
        <v>26bcf70a14244ecea66824d3e7fdb740</v>
      </c>
      <c r="H878" t="str">
        <f>INDEX(IDs!$B$6:$B$8,MATCH(Table1!C878,IDs!$A$6:$A$8,0))</f>
        <v>f6ce0919fd3311efa6eb960aa86a0a09</v>
      </c>
      <c r="I878">
        <f t="shared" si="26"/>
        <v>0</v>
      </c>
      <c r="K878" t="str">
        <f t="shared" si="27"/>
        <v>('c23cef1b037b4b11b4b7dfd760f00fc7','26bcf70a14244ecea66824d3e7fdb740','f6ce0919fd3311efa6eb960aa86a0a09',0),</v>
      </c>
    </row>
    <row r="879" spans="1:11" hidden="1" x14ac:dyDescent="0.3">
      <c r="A879">
        <v>50</v>
      </c>
      <c r="B879" t="s">
        <v>95</v>
      </c>
      <c r="C879" t="s">
        <v>69</v>
      </c>
      <c r="D879">
        <v>0</v>
      </c>
      <c r="F879" t="str">
        <f>INDEX(Matches!$C$2:$C$135,MATCH(Table1!A879,Matches!$B$2:$B$135,0))</f>
        <v>c23cef1b037b4b11b4b7dfd760f00fc7</v>
      </c>
      <c r="G879" t="str">
        <f>INDEX(Players!$A$2:$A$49,MATCH(Table1!B879,Players!$C$2:$C$49,0))</f>
        <v>26bcf70a14244ecea66824d3e7fdb740</v>
      </c>
      <c r="H879" t="str">
        <f>INDEX(IDs!$B$6:$B$8,MATCH(Table1!C879,IDs!$A$6:$A$8,0))</f>
        <v>f6ce092dfd3311efa6eb960aa86a0a09</v>
      </c>
      <c r="I879">
        <f t="shared" si="26"/>
        <v>0</v>
      </c>
      <c r="K879" t="str">
        <f t="shared" si="27"/>
        <v>('c23cef1b037b4b11b4b7dfd760f00fc7','26bcf70a14244ecea66824d3e7fdb740','f6ce092dfd3311efa6eb960aa86a0a09',0),</v>
      </c>
    </row>
    <row r="880" spans="1:11" x14ac:dyDescent="0.3">
      <c r="A880">
        <v>50</v>
      </c>
      <c r="B880" t="s">
        <v>95</v>
      </c>
      <c r="C880" t="s">
        <v>118</v>
      </c>
      <c r="D880">
        <v>1</v>
      </c>
      <c r="F880" t="str">
        <f>INDEX(Matches!$C$2:$C$135,MATCH(Table1!A880,Matches!$B$2:$B$135,0))</f>
        <v>c23cef1b037b4b11b4b7dfd760f00fc7</v>
      </c>
      <c r="G880" t="str">
        <f>INDEX(Players!$A$2:$A$49,MATCH(Table1!B880,Players!$C$2:$C$49,0))</f>
        <v>26bcf70a14244ecea66824d3e7fdb740</v>
      </c>
      <c r="H880" t="str">
        <f>INDEX(IDs!$B$6:$B$8,MATCH(Table1!C880,IDs!$A$6:$A$8,0))</f>
        <v>f6ce08d0fd3311efa6eb960aa86a0a09</v>
      </c>
      <c r="I880">
        <f t="shared" si="26"/>
        <v>1</v>
      </c>
      <c r="K880" t="str">
        <f t="shared" si="27"/>
        <v>('c23cef1b037b4b11b4b7dfd760f00fc7','26bcf70a14244ecea66824d3e7fdb740','f6ce08d0fd3311efa6eb960aa86a0a09',1),</v>
      </c>
    </row>
    <row r="881" spans="1:11" hidden="1" x14ac:dyDescent="0.3">
      <c r="A881">
        <v>50</v>
      </c>
      <c r="B881" t="s">
        <v>92</v>
      </c>
      <c r="C881" t="s">
        <v>68</v>
      </c>
      <c r="D881">
        <v>0</v>
      </c>
      <c r="F881" t="str">
        <f>INDEX(Matches!$C$2:$C$135,MATCH(Table1!A881,Matches!$B$2:$B$135,0))</f>
        <v>c23cef1b037b4b11b4b7dfd760f00fc7</v>
      </c>
      <c r="G881" t="str">
        <f>INDEX(Players!$A$2:$A$49,MATCH(Table1!B881,Players!$C$2:$C$49,0))</f>
        <v>c2d0586afd4646d8991daddd616d8873</v>
      </c>
      <c r="H881" t="str">
        <f>INDEX(IDs!$B$6:$B$8,MATCH(Table1!C881,IDs!$A$6:$A$8,0))</f>
        <v>f6ce0919fd3311efa6eb960aa86a0a09</v>
      </c>
      <c r="I881">
        <f t="shared" si="26"/>
        <v>0</v>
      </c>
      <c r="K881" t="str">
        <f t="shared" si="27"/>
        <v>('c23cef1b037b4b11b4b7dfd760f00fc7','c2d0586afd4646d8991daddd616d8873','f6ce0919fd3311efa6eb960aa86a0a09',0),</v>
      </c>
    </row>
    <row r="882" spans="1:11" hidden="1" x14ac:dyDescent="0.3">
      <c r="A882">
        <v>50</v>
      </c>
      <c r="B882" t="s">
        <v>92</v>
      </c>
      <c r="C882" t="s">
        <v>69</v>
      </c>
      <c r="D882">
        <v>0</v>
      </c>
      <c r="F882" t="str">
        <f>INDEX(Matches!$C$2:$C$135,MATCH(Table1!A882,Matches!$B$2:$B$135,0))</f>
        <v>c23cef1b037b4b11b4b7dfd760f00fc7</v>
      </c>
      <c r="G882" t="str">
        <f>INDEX(Players!$A$2:$A$49,MATCH(Table1!B882,Players!$C$2:$C$49,0))</f>
        <v>c2d0586afd4646d8991daddd616d8873</v>
      </c>
      <c r="H882" t="str">
        <f>INDEX(IDs!$B$6:$B$8,MATCH(Table1!C882,IDs!$A$6:$A$8,0))</f>
        <v>f6ce092dfd3311efa6eb960aa86a0a09</v>
      </c>
      <c r="I882">
        <f t="shared" si="26"/>
        <v>0</v>
      </c>
      <c r="K882" t="str">
        <f t="shared" si="27"/>
        <v>('c23cef1b037b4b11b4b7dfd760f00fc7','c2d0586afd4646d8991daddd616d8873','f6ce092dfd3311efa6eb960aa86a0a09',0),</v>
      </c>
    </row>
    <row r="883" spans="1:11" x14ac:dyDescent="0.3">
      <c r="A883">
        <v>50</v>
      </c>
      <c r="B883" t="s">
        <v>92</v>
      </c>
      <c r="C883" t="s">
        <v>118</v>
      </c>
      <c r="D883">
        <v>1</v>
      </c>
      <c r="F883" t="str">
        <f>INDEX(Matches!$C$2:$C$135,MATCH(Table1!A883,Matches!$B$2:$B$135,0))</f>
        <v>c23cef1b037b4b11b4b7dfd760f00fc7</v>
      </c>
      <c r="G883" t="str">
        <f>INDEX(Players!$A$2:$A$49,MATCH(Table1!B883,Players!$C$2:$C$49,0))</f>
        <v>c2d0586afd4646d8991daddd616d8873</v>
      </c>
      <c r="H883" t="str">
        <f>INDEX(IDs!$B$6:$B$8,MATCH(Table1!C883,IDs!$A$6:$A$8,0))</f>
        <v>f6ce08d0fd3311efa6eb960aa86a0a09</v>
      </c>
      <c r="I883">
        <f t="shared" si="26"/>
        <v>1</v>
      </c>
      <c r="K883" t="str">
        <f t="shared" si="27"/>
        <v>('c23cef1b037b4b11b4b7dfd760f00fc7','c2d0586afd4646d8991daddd616d8873','f6ce08d0fd3311efa6eb960aa86a0a09',1),</v>
      </c>
    </row>
    <row r="884" spans="1:11" x14ac:dyDescent="0.3">
      <c r="A884">
        <v>50</v>
      </c>
      <c r="B884" t="s">
        <v>100</v>
      </c>
      <c r="C884" t="s">
        <v>68</v>
      </c>
      <c r="D884">
        <v>6</v>
      </c>
      <c r="F884" t="str">
        <f>INDEX(Matches!$C$2:$C$135,MATCH(Table1!A884,Matches!$B$2:$B$135,0))</f>
        <v>c23cef1b037b4b11b4b7dfd760f00fc7</v>
      </c>
      <c r="G884" t="str">
        <f>INDEX(Players!$A$2:$A$49,MATCH(Table1!B884,Players!$C$2:$C$49,0))</f>
        <v>90de4a0f974c42c8bf3f4312ce4b899f</v>
      </c>
      <c r="H884" t="str">
        <f>INDEX(IDs!$B$6:$B$8,MATCH(Table1!C884,IDs!$A$6:$A$8,0))</f>
        <v>f6ce0919fd3311efa6eb960aa86a0a09</v>
      </c>
      <c r="I884">
        <f t="shared" si="26"/>
        <v>6</v>
      </c>
      <c r="K884" t="str">
        <f t="shared" si="27"/>
        <v>('c23cef1b037b4b11b4b7dfd760f00fc7','90de4a0f974c42c8bf3f4312ce4b899f','f6ce0919fd3311efa6eb960aa86a0a09',6),</v>
      </c>
    </row>
    <row r="885" spans="1:11" x14ac:dyDescent="0.3">
      <c r="A885">
        <v>50</v>
      </c>
      <c r="B885" t="s">
        <v>100</v>
      </c>
      <c r="C885" t="s">
        <v>69</v>
      </c>
      <c r="D885">
        <v>1</v>
      </c>
      <c r="F885" t="str">
        <f>INDEX(Matches!$C$2:$C$135,MATCH(Table1!A885,Matches!$B$2:$B$135,0))</f>
        <v>c23cef1b037b4b11b4b7dfd760f00fc7</v>
      </c>
      <c r="G885" t="str">
        <f>INDEX(Players!$A$2:$A$49,MATCH(Table1!B885,Players!$C$2:$C$49,0))</f>
        <v>90de4a0f974c42c8bf3f4312ce4b899f</v>
      </c>
      <c r="H885" t="str">
        <f>INDEX(IDs!$B$6:$B$8,MATCH(Table1!C885,IDs!$A$6:$A$8,0))</f>
        <v>f6ce092dfd3311efa6eb960aa86a0a09</v>
      </c>
      <c r="I885">
        <f t="shared" si="26"/>
        <v>1</v>
      </c>
      <c r="K885" t="str">
        <f t="shared" si="27"/>
        <v>('c23cef1b037b4b11b4b7dfd760f00fc7','90de4a0f974c42c8bf3f4312ce4b899f','f6ce092dfd3311efa6eb960aa86a0a09',1),</v>
      </c>
    </row>
    <row r="886" spans="1:11" x14ac:dyDescent="0.3">
      <c r="A886">
        <v>50</v>
      </c>
      <c r="B886" t="s">
        <v>100</v>
      </c>
      <c r="C886" t="s">
        <v>118</v>
      </c>
      <c r="D886">
        <v>1</v>
      </c>
      <c r="F886" t="str">
        <f>INDEX(Matches!$C$2:$C$135,MATCH(Table1!A886,Matches!$B$2:$B$135,0))</f>
        <v>c23cef1b037b4b11b4b7dfd760f00fc7</v>
      </c>
      <c r="G886" t="str">
        <f>INDEX(Players!$A$2:$A$49,MATCH(Table1!B886,Players!$C$2:$C$49,0))</f>
        <v>90de4a0f974c42c8bf3f4312ce4b899f</v>
      </c>
      <c r="H886" t="str">
        <f>INDEX(IDs!$B$6:$B$8,MATCH(Table1!C886,IDs!$A$6:$A$8,0))</f>
        <v>f6ce08d0fd3311efa6eb960aa86a0a09</v>
      </c>
      <c r="I886">
        <f t="shared" si="26"/>
        <v>1</v>
      </c>
      <c r="K886" t="str">
        <f t="shared" si="27"/>
        <v>('c23cef1b037b4b11b4b7dfd760f00fc7','90de4a0f974c42c8bf3f4312ce4b899f','f6ce08d0fd3311efa6eb960aa86a0a09',1),</v>
      </c>
    </row>
    <row r="887" spans="1:11" x14ac:dyDescent="0.3">
      <c r="A887">
        <v>51</v>
      </c>
      <c r="B887" t="s">
        <v>82</v>
      </c>
      <c r="C887" t="s">
        <v>68</v>
      </c>
      <c r="D887">
        <v>3</v>
      </c>
      <c r="F887" t="str">
        <f>INDEX(Matches!$C$2:$C$135,MATCH(Table1!A887,Matches!$B$2:$B$135,0))</f>
        <v>bb6afe55613546f08c48236a80e882e5</v>
      </c>
      <c r="G887" t="str">
        <f>INDEX(Players!$A$2:$A$49,MATCH(Table1!B887,Players!$C$2:$C$49,0))</f>
        <v>cbd5f1550f6642db8dffe5514611a4cd</v>
      </c>
      <c r="H887" t="str">
        <f>INDEX(IDs!$B$6:$B$8,MATCH(Table1!C887,IDs!$A$6:$A$8,0))</f>
        <v>f6ce0919fd3311efa6eb960aa86a0a09</v>
      </c>
      <c r="I887">
        <f t="shared" si="26"/>
        <v>3</v>
      </c>
      <c r="K887" t="str">
        <f t="shared" si="27"/>
        <v>('bb6afe55613546f08c48236a80e882e5','cbd5f1550f6642db8dffe5514611a4cd','f6ce0919fd3311efa6eb960aa86a0a09',3),</v>
      </c>
    </row>
    <row r="888" spans="1:11" x14ac:dyDescent="0.3">
      <c r="A888">
        <v>51</v>
      </c>
      <c r="B888" t="s">
        <v>82</v>
      </c>
      <c r="C888" t="s">
        <v>69</v>
      </c>
      <c r="D888">
        <v>1</v>
      </c>
      <c r="F888" t="str">
        <f>INDEX(Matches!$C$2:$C$135,MATCH(Table1!A888,Matches!$B$2:$B$135,0))</f>
        <v>bb6afe55613546f08c48236a80e882e5</v>
      </c>
      <c r="G888" t="str">
        <f>INDEX(Players!$A$2:$A$49,MATCH(Table1!B888,Players!$C$2:$C$49,0))</f>
        <v>cbd5f1550f6642db8dffe5514611a4cd</v>
      </c>
      <c r="H888" t="str">
        <f>INDEX(IDs!$B$6:$B$8,MATCH(Table1!C888,IDs!$A$6:$A$8,0))</f>
        <v>f6ce092dfd3311efa6eb960aa86a0a09</v>
      </c>
      <c r="I888">
        <f t="shared" si="26"/>
        <v>1</v>
      </c>
      <c r="K888" t="str">
        <f t="shared" si="27"/>
        <v>('bb6afe55613546f08c48236a80e882e5','cbd5f1550f6642db8dffe5514611a4cd','f6ce092dfd3311efa6eb960aa86a0a09',1),</v>
      </c>
    </row>
    <row r="889" spans="1:11" x14ac:dyDescent="0.3">
      <c r="A889">
        <v>51</v>
      </c>
      <c r="B889" t="s">
        <v>82</v>
      </c>
      <c r="C889" t="s">
        <v>118</v>
      </c>
      <c r="D889">
        <v>1</v>
      </c>
      <c r="F889" t="str">
        <f>INDEX(Matches!$C$2:$C$135,MATCH(Table1!A889,Matches!$B$2:$B$135,0))</f>
        <v>bb6afe55613546f08c48236a80e882e5</v>
      </c>
      <c r="G889" t="str">
        <f>INDEX(Players!$A$2:$A$49,MATCH(Table1!B889,Players!$C$2:$C$49,0))</f>
        <v>cbd5f1550f6642db8dffe5514611a4cd</v>
      </c>
      <c r="H889" t="str">
        <f>INDEX(IDs!$B$6:$B$8,MATCH(Table1!C889,IDs!$A$6:$A$8,0))</f>
        <v>f6ce08d0fd3311efa6eb960aa86a0a09</v>
      </c>
      <c r="I889">
        <f t="shared" si="26"/>
        <v>1</v>
      </c>
      <c r="K889" t="str">
        <f t="shared" si="27"/>
        <v>('bb6afe55613546f08c48236a80e882e5','cbd5f1550f6642db8dffe5514611a4cd','f6ce08d0fd3311efa6eb960aa86a0a09',1),</v>
      </c>
    </row>
    <row r="890" spans="1:11" x14ac:dyDescent="0.3">
      <c r="A890">
        <v>51</v>
      </c>
      <c r="B890" t="s">
        <v>100</v>
      </c>
      <c r="C890" t="s">
        <v>68</v>
      </c>
      <c r="D890">
        <v>4</v>
      </c>
      <c r="F890" t="str">
        <f>INDEX(Matches!$C$2:$C$135,MATCH(Table1!A890,Matches!$B$2:$B$135,0))</f>
        <v>bb6afe55613546f08c48236a80e882e5</v>
      </c>
      <c r="G890" t="str">
        <f>INDEX(Players!$A$2:$A$49,MATCH(Table1!B890,Players!$C$2:$C$49,0))</f>
        <v>90de4a0f974c42c8bf3f4312ce4b899f</v>
      </c>
      <c r="H890" t="str">
        <f>INDEX(IDs!$B$6:$B$8,MATCH(Table1!C890,IDs!$A$6:$A$8,0))</f>
        <v>f6ce0919fd3311efa6eb960aa86a0a09</v>
      </c>
      <c r="I890">
        <f t="shared" si="26"/>
        <v>4</v>
      </c>
      <c r="K890" t="str">
        <f t="shared" si="27"/>
        <v>('bb6afe55613546f08c48236a80e882e5','90de4a0f974c42c8bf3f4312ce4b899f','f6ce0919fd3311efa6eb960aa86a0a09',4),</v>
      </c>
    </row>
    <row r="891" spans="1:11" hidden="1" x14ac:dyDescent="0.3">
      <c r="A891">
        <v>51</v>
      </c>
      <c r="B891" t="s">
        <v>100</v>
      </c>
      <c r="C891" t="s">
        <v>69</v>
      </c>
      <c r="D891">
        <v>0</v>
      </c>
      <c r="F891" t="str">
        <f>INDEX(Matches!$C$2:$C$135,MATCH(Table1!A891,Matches!$B$2:$B$135,0))</f>
        <v>bb6afe55613546f08c48236a80e882e5</v>
      </c>
      <c r="G891" t="str">
        <f>INDEX(Players!$A$2:$A$49,MATCH(Table1!B891,Players!$C$2:$C$49,0))</f>
        <v>90de4a0f974c42c8bf3f4312ce4b899f</v>
      </c>
      <c r="H891" t="str">
        <f>INDEX(IDs!$B$6:$B$8,MATCH(Table1!C891,IDs!$A$6:$A$8,0))</f>
        <v>f6ce092dfd3311efa6eb960aa86a0a09</v>
      </c>
      <c r="I891">
        <f t="shared" si="26"/>
        <v>0</v>
      </c>
      <c r="K891" t="str">
        <f t="shared" si="27"/>
        <v>('bb6afe55613546f08c48236a80e882e5','90de4a0f974c42c8bf3f4312ce4b899f','f6ce092dfd3311efa6eb960aa86a0a09',0),</v>
      </c>
    </row>
    <row r="892" spans="1:11" x14ac:dyDescent="0.3">
      <c r="A892">
        <v>51</v>
      </c>
      <c r="B892" t="s">
        <v>100</v>
      </c>
      <c r="C892" t="s">
        <v>118</v>
      </c>
      <c r="D892">
        <v>1</v>
      </c>
      <c r="F892" t="str">
        <f>INDEX(Matches!$C$2:$C$135,MATCH(Table1!A892,Matches!$B$2:$B$135,0))</f>
        <v>bb6afe55613546f08c48236a80e882e5</v>
      </c>
      <c r="G892" t="str">
        <f>INDEX(Players!$A$2:$A$49,MATCH(Table1!B892,Players!$C$2:$C$49,0))</f>
        <v>90de4a0f974c42c8bf3f4312ce4b899f</v>
      </c>
      <c r="H892" t="str">
        <f>INDEX(IDs!$B$6:$B$8,MATCH(Table1!C892,IDs!$A$6:$A$8,0))</f>
        <v>f6ce08d0fd3311efa6eb960aa86a0a09</v>
      </c>
      <c r="I892">
        <f t="shared" si="26"/>
        <v>1</v>
      </c>
      <c r="K892" t="str">
        <f t="shared" si="27"/>
        <v>('bb6afe55613546f08c48236a80e882e5','90de4a0f974c42c8bf3f4312ce4b899f','f6ce08d0fd3311efa6eb960aa86a0a09',1),</v>
      </c>
    </row>
    <row r="893" spans="1:11" x14ac:dyDescent="0.3">
      <c r="A893">
        <v>51</v>
      </c>
      <c r="B893" t="s">
        <v>95</v>
      </c>
      <c r="C893" t="s">
        <v>68</v>
      </c>
      <c r="D893">
        <v>1</v>
      </c>
      <c r="F893" t="str">
        <f>INDEX(Matches!$C$2:$C$135,MATCH(Table1!A893,Matches!$B$2:$B$135,0))</f>
        <v>bb6afe55613546f08c48236a80e882e5</v>
      </c>
      <c r="G893" t="str">
        <f>INDEX(Players!$A$2:$A$49,MATCH(Table1!B893,Players!$C$2:$C$49,0))</f>
        <v>26bcf70a14244ecea66824d3e7fdb740</v>
      </c>
      <c r="H893" t="str">
        <f>INDEX(IDs!$B$6:$B$8,MATCH(Table1!C893,IDs!$A$6:$A$8,0))</f>
        <v>f6ce0919fd3311efa6eb960aa86a0a09</v>
      </c>
      <c r="I893">
        <f t="shared" si="26"/>
        <v>1</v>
      </c>
      <c r="K893" t="str">
        <f t="shared" si="27"/>
        <v>('bb6afe55613546f08c48236a80e882e5','26bcf70a14244ecea66824d3e7fdb740','f6ce0919fd3311efa6eb960aa86a0a09',1),</v>
      </c>
    </row>
    <row r="894" spans="1:11" hidden="1" x14ac:dyDescent="0.3">
      <c r="A894">
        <v>51</v>
      </c>
      <c r="B894" t="s">
        <v>95</v>
      </c>
      <c r="C894" t="s">
        <v>69</v>
      </c>
      <c r="D894">
        <v>0</v>
      </c>
      <c r="F894" t="str">
        <f>INDEX(Matches!$C$2:$C$135,MATCH(Table1!A894,Matches!$B$2:$B$135,0))</f>
        <v>bb6afe55613546f08c48236a80e882e5</v>
      </c>
      <c r="G894" t="str">
        <f>INDEX(Players!$A$2:$A$49,MATCH(Table1!B894,Players!$C$2:$C$49,0))</f>
        <v>26bcf70a14244ecea66824d3e7fdb740</v>
      </c>
      <c r="H894" t="str">
        <f>INDEX(IDs!$B$6:$B$8,MATCH(Table1!C894,IDs!$A$6:$A$8,0))</f>
        <v>f6ce092dfd3311efa6eb960aa86a0a09</v>
      </c>
      <c r="I894">
        <f t="shared" si="26"/>
        <v>0</v>
      </c>
      <c r="K894" t="str">
        <f t="shared" si="27"/>
        <v>('bb6afe55613546f08c48236a80e882e5','26bcf70a14244ecea66824d3e7fdb740','f6ce092dfd3311efa6eb960aa86a0a09',0),</v>
      </c>
    </row>
    <row r="895" spans="1:11" x14ac:dyDescent="0.3">
      <c r="A895">
        <v>51</v>
      </c>
      <c r="B895" t="s">
        <v>95</v>
      </c>
      <c r="C895" t="s">
        <v>118</v>
      </c>
      <c r="D895">
        <v>1</v>
      </c>
      <c r="F895" t="str">
        <f>INDEX(Matches!$C$2:$C$135,MATCH(Table1!A895,Matches!$B$2:$B$135,0))</f>
        <v>bb6afe55613546f08c48236a80e882e5</v>
      </c>
      <c r="G895" t="str">
        <f>INDEX(Players!$A$2:$A$49,MATCH(Table1!B895,Players!$C$2:$C$49,0))</f>
        <v>26bcf70a14244ecea66824d3e7fdb740</v>
      </c>
      <c r="H895" t="str">
        <f>INDEX(IDs!$B$6:$B$8,MATCH(Table1!C895,IDs!$A$6:$A$8,0))</f>
        <v>f6ce08d0fd3311efa6eb960aa86a0a09</v>
      </c>
      <c r="I895">
        <f t="shared" si="26"/>
        <v>1</v>
      </c>
      <c r="K895" t="str">
        <f t="shared" si="27"/>
        <v>('bb6afe55613546f08c48236a80e882e5','26bcf70a14244ecea66824d3e7fdb740','f6ce08d0fd3311efa6eb960aa86a0a09',1),</v>
      </c>
    </row>
    <row r="896" spans="1:11" hidden="1" x14ac:dyDescent="0.3">
      <c r="A896">
        <v>51</v>
      </c>
      <c r="B896" t="s">
        <v>71</v>
      </c>
      <c r="C896" t="s">
        <v>68</v>
      </c>
      <c r="D896">
        <v>0</v>
      </c>
      <c r="F896" t="str">
        <f>INDEX(Matches!$C$2:$C$135,MATCH(Table1!A896,Matches!$B$2:$B$135,0))</f>
        <v>bb6afe55613546f08c48236a80e882e5</v>
      </c>
      <c r="G896" t="str">
        <f>INDEX(Players!$A$2:$A$49,MATCH(Table1!B896,Players!$C$2:$C$49,0))</f>
        <v>49ee2bf374b94897889023fd18820eb3</v>
      </c>
      <c r="H896" t="str">
        <f>INDEX(IDs!$B$6:$B$8,MATCH(Table1!C896,IDs!$A$6:$A$8,0))</f>
        <v>f6ce0919fd3311efa6eb960aa86a0a09</v>
      </c>
      <c r="I896">
        <f t="shared" si="26"/>
        <v>0</v>
      </c>
      <c r="K896" t="str">
        <f t="shared" si="27"/>
        <v>('bb6afe55613546f08c48236a80e882e5','49ee2bf374b94897889023fd18820eb3','f6ce0919fd3311efa6eb960aa86a0a09',0),</v>
      </c>
    </row>
    <row r="897" spans="1:11" hidden="1" x14ac:dyDescent="0.3">
      <c r="A897">
        <v>51</v>
      </c>
      <c r="B897" t="s">
        <v>71</v>
      </c>
      <c r="C897" t="s">
        <v>69</v>
      </c>
      <c r="D897">
        <v>0</v>
      </c>
      <c r="F897" t="str">
        <f>INDEX(Matches!$C$2:$C$135,MATCH(Table1!A897,Matches!$B$2:$B$135,0))</f>
        <v>bb6afe55613546f08c48236a80e882e5</v>
      </c>
      <c r="G897" t="str">
        <f>INDEX(Players!$A$2:$A$49,MATCH(Table1!B897,Players!$C$2:$C$49,0))</f>
        <v>49ee2bf374b94897889023fd18820eb3</v>
      </c>
      <c r="H897" t="str">
        <f>INDEX(IDs!$B$6:$B$8,MATCH(Table1!C897,IDs!$A$6:$A$8,0))</f>
        <v>f6ce092dfd3311efa6eb960aa86a0a09</v>
      </c>
      <c r="I897">
        <f t="shared" si="26"/>
        <v>0</v>
      </c>
      <c r="K897" t="str">
        <f t="shared" si="27"/>
        <v>('bb6afe55613546f08c48236a80e882e5','49ee2bf374b94897889023fd18820eb3','f6ce092dfd3311efa6eb960aa86a0a09',0),</v>
      </c>
    </row>
    <row r="898" spans="1:11" x14ac:dyDescent="0.3">
      <c r="A898">
        <v>51</v>
      </c>
      <c r="B898" t="s">
        <v>71</v>
      </c>
      <c r="C898" t="s">
        <v>118</v>
      </c>
      <c r="D898">
        <v>1</v>
      </c>
      <c r="F898" t="str">
        <f>INDEX(Matches!$C$2:$C$135,MATCH(Table1!A898,Matches!$B$2:$B$135,0))</f>
        <v>bb6afe55613546f08c48236a80e882e5</v>
      </c>
      <c r="G898" t="str">
        <f>INDEX(Players!$A$2:$A$49,MATCH(Table1!B898,Players!$C$2:$C$49,0))</f>
        <v>49ee2bf374b94897889023fd18820eb3</v>
      </c>
      <c r="H898" t="str">
        <f>INDEX(IDs!$B$6:$B$8,MATCH(Table1!C898,IDs!$A$6:$A$8,0))</f>
        <v>f6ce08d0fd3311efa6eb960aa86a0a09</v>
      </c>
      <c r="I898">
        <f t="shared" si="26"/>
        <v>1</v>
      </c>
      <c r="K898" t="str">
        <f t="shared" si="27"/>
        <v>('bb6afe55613546f08c48236a80e882e5','49ee2bf374b94897889023fd18820eb3','f6ce08d0fd3311efa6eb960aa86a0a09',1),</v>
      </c>
    </row>
    <row r="899" spans="1:11" hidden="1" x14ac:dyDescent="0.3">
      <c r="A899">
        <v>51</v>
      </c>
      <c r="B899" t="s">
        <v>74</v>
      </c>
      <c r="C899" t="s">
        <v>68</v>
      </c>
      <c r="D899">
        <v>0</v>
      </c>
      <c r="F899" t="str">
        <f>INDEX(Matches!$C$2:$C$135,MATCH(Table1!A899,Matches!$B$2:$B$135,0))</f>
        <v>bb6afe55613546f08c48236a80e882e5</v>
      </c>
      <c r="G899" t="str">
        <f>INDEX(Players!$A$2:$A$49,MATCH(Table1!B899,Players!$C$2:$C$49,0))</f>
        <v>da52bdaa4d3a487eb17ae1f3e566a948</v>
      </c>
      <c r="H899" t="str">
        <f>INDEX(IDs!$B$6:$B$8,MATCH(Table1!C899,IDs!$A$6:$A$8,0))</f>
        <v>f6ce0919fd3311efa6eb960aa86a0a09</v>
      </c>
      <c r="I899">
        <f t="shared" ref="I899:I962" si="28">D899</f>
        <v>0</v>
      </c>
      <c r="K899" t="str">
        <f t="shared" si="27"/>
        <v>('bb6afe55613546f08c48236a80e882e5','da52bdaa4d3a487eb17ae1f3e566a948','f6ce0919fd3311efa6eb960aa86a0a09',0),</v>
      </c>
    </row>
    <row r="900" spans="1:11" hidden="1" x14ac:dyDescent="0.3">
      <c r="A900">
        <v>51</v>
      </c>
      <c r="B900" t="s">
        <v>74</v>
      </c>
      <c r="C900" t="s">
        <v>69</v>
      </c>
      <c r="D900">
        <v>0</v>
      </c>
      <c r="F900" t="str">
        <f>INDEX(Matches!$C$2:$C$135,MATCH(Table1!A900,Matches!$B$2:$B$135,0))</f>
        <v>bb6afe55613546f08c48236a80e882e5</v>
      </c>
      <c r="G900" t="str">
        <f>INDEX(Players!$A$2:$A$49,MATCH(Table1!B900,Players!$C$2:$C$49,0))</f>
        <v>da52bdaa4d3a487eb17ae1f3e566a948</v>
      </c>
      <c r="H900" t="str">
        <f>INDEX(IDs!$B$6:$B$8,MATCH(Table1!C900,IDs!$A$6:$A$8,0))</f>
        <v>f6ce092dfd3311efa6eb960aa86a0a09</v>
      </c>
      <c r="I900">
        <f t="shared" si="28"/>
        <v>0</v>
      </c>
      <c r="K900" t="str">
        <f t="shared" si="27"/>
        <v>('bb6afe55613546f08c48236a80e882e5','da52bdaa4d3a487eb17ae1f3e566a948','f6ce092dfd3311efa6eb960aa86a0a09',0),</v>
      </c>
    </row>
    <row r="901" spans="1:11" x14ac:dyDescent="0.3">
      <c r="A901">
        <v>51</v>
      </c>
      <c r="B901" t="s">
        <v>74</v>
      </c>
      <c r="C901" t="s">
        <v>118</v>
      </c>
      <c r="D901">
        <v>1</v>
      </c>
      <c r="F901" t="str">
        <f>INDEX(Matches!$C$2:$C$135,MATCH(Table1!A901,Matches!$B$2:$B$135,0))</f>
        <v>bb6afe55613546f08c48236a80e882e5</v>
      </c>
      <c r="G901" t="str">
        <f>INDEX(Players!$A$2:$A$49,MATCH(Table1!B901,Players!$C$2:$C$49,0))</f>
        <v>da52bdaa4d3a487eb17ae1f3e566a948</v>
      </c>
      <c r="H901" t="str">
        <f>INDEX(IDs!$B$6:$B$8,MATCH(Table1!C901,IDs!$A$6:$A$8,0))</f>
        <v>f6ce08d0fd3311efa6eb960aa86a0a09</v>
      </c>
      <c r="I901">
        <f t="shared" si="28"/>
        <v>1</v>
      </c>
      <c r="K901" t="str">
        <f t="shared" ref="K901:K964" si="29">"('"&amp;F901&amp;"','"&amp;G901&amp;"','"&amp;H901&amp;"',"&amp;I901&amp;"),"</f>
        <v>('bb6afe55613546f08c48236a80e882e5','da52bdaa4d3a487eb17ae1f3e566a948','f6ce08d0fd3311efa6eb960aa86a0a09',1),</v>
      </c>
    </row>
    <row r="902" spans="1:11" hidden="1" x14ac:dyDescent="0.3">
      <c r="A902">
        <v>51</v>
      </c>
      <c r="B902" t="s">
        <v>98</v>
      </c>
      <c r="C902" t="s">
        <v>68</v>
      </c>
      <c r="D902">
        <v>0</v>
      </c>
      <c r="F902" t="str">
        <f>INDEX(Matches!$C$2:$C$135,MATCH(Table1!A902,Matches!$B$2:$B$135,0))</f>
        <v>bb6afe55613546f08c48236a80e882e5</v>
      </c>
      <c r="G902" t="str">
        <f>INDEX(Players!$A$2:$A$49,MATCH(Table1!B902,Players!$C$2:$C$49,0))</f>
        <v>68468db1fab64b39b8091c62dce094f9</v>
      </c>
      <c r="H902" t="str">
        <f>INDEX(IDs!$B$6:$B$8,MATCH(Table1!C902,IDs!$A$6:$A$8,0))</f>
        <v>f6ce0919fd3311efa6eb960aa86a0a09</v>
      </c>
      <c r="I902">
        <f t="shared" si="28"/>
        <v>0</v>
      </c>
      <c r="K902" t="str">
        <f t="shared" si="29"/>
        <v>('bb6afe55613546f08c48236a80e882e5','68468db1fab64b39b8091c62dce094f9','f6ce0919fd3311efa6eb960aa86a0a09',0),</v>
      </c>
    </row>
    <row r="903" spans="1:11" hidden="1" x14ac:dyDescent="0.3">
      <c r="A903">
        <v>51</v>
      </c>
      <c r="B903" t="s">
        <v>98</v>
      </c>
      <c r="C903" t="s">
        <v>69</v>
      </c>
      <c r="D903">
        <v>0</v>
      </c>
      <c r="F903" t="str">
        <f>INDEX(Matches!$C$2:$C$135,MATCH(Table1!A903,Matches!$B$2:$B$135,0))</f>
        <v>bb6afe55613546f08c48236a80e882e5</v>
      </c>
      <c r="G903" t="str">
        <f>INDEX(Players!$A$2:$A$49,MATCH(Table1!B903,Players!$C$2:$C$49,0))</f>
        <v>68468db1fab64b39b8091c62dce094f9</v>
      </c>
      <c r="H903" t="str">
        <f>INDEX(IDs!$B$6:$B$8,MATCH(Table1!C903,IDs!$A$6:$A$8,0))</f>
        <v>f6ce092dfd3311efa6eb960aa86a0a09</v>
      </c>
      <c r="I903">
        <f t="shared" si="28"/>
        <v>0</v>
      </c>
      <c r="K903" t="str">
        <f t="shared" si="29"/>
        <v>('bb6afe55613546f08c48236a80e882e5','68468db1fab64b39b8091c62dce094f9','f6ce092dfd3311efa6eb960aa86a0a09',0),</v>
      </c>
    </row>
    <row r="904" spans="1:11" x14ac:dyDescent="0.3">
      <c r="A904">
        <v>51</v>
      </c>
      <c r="B904" t="s">
        <v>98</v>
      </c>
      <c r="C904" t="s">
        <v>118</v>
      </c>
      <c r="D904">
        <v>1</v>
      </c>
      <c r="F904" t="str">
        <f>INDEX(Matches!$C$2:$C$135,MATCH(Table1!A904,Matches!$B$2:$B$135,0))</f>
        <v>bb6afe55613546f08c48236a80e882e5</v>
      </c>
      <c r="G904" t="str">
        <f>INDEX(Players!$A$2:$A$49,MATCH(Table1!B904,Players!$C$2:$C$49,0))</f>
        <v>68468db1fab64b39b8091c62dce094f9</v>
      </c>
      <c r="H904" t="str">
        <f>INDEX(IDs!$B$6:$B$8,MATCH(Table1!C904,IDs!$A$6:$A$8,0))</f>
        <v>f6ce08d0fd3311efa6eb960aa86a0a09</v>
      </c>
      <c r="I904">
        <f t="shared" si="28"/>
        <v>1</v>
      </c>
      <c r="K904" t="str">
        <f t="shared" si="29"/>
        <v>('bb6afe55613546f08c48236a80e882e5','68468db1fab64b39b8091c62dce094f9','f6ce08d0fd3311efa6eb960aa86a0a09',1),</v>
      </c>
    </row>
    <row r="905" spans="1:11" x14ac:dyDescent="0.3">
      <c r="A905">
        <v>52</v>
      </c>
      <c r="B905" t="s">
        <v>71</v>
      </c>
      <c r="C905" t="s">
        <v>68</v>
      </c>
      <c r="D905">
        <v>3</v>
      </c>
      <c r="F905" t="str">
        <f>INDEX(Matches!$C$2:$C$135,MATCH(Table1!A905,Matches!$B$2:$B$135,0))</f>
        <v>7d3dffba386d451bac84a1d196d83c59</v>
      </c>
      <c r="G905" t="str">
        <f>INDEX(Players!$A$2:$A$49,MATCH(Table1!B905,Players!$C$2:$C$49,0))</f>
        <v>49ee2bf374b94897889023fd18820eb3</v>
      </c>
      <c r="H905" t="str">
        <f>INDEX(IDs!$B$6:$B$8,MATCH(Table1!C905,IDs!$A$6:$A$8,0))</f>
        <v>f6ce0919fd3311efa6eb960aa86a0a09</v>
      </c>
      <c r="I905">
        <f t="shared" si="28"/>
        <v>3</v>
      </c>
      <c r="K905" t="str">
        <f t="shared" si="29"/>
        <v>('7d3dffba386d451bac84a1d196d83c59','49ee2bf374b94897889023fd18820eb3','f6ce0919fd3311efa6eb960aa86a0a09',3),</v>
      </c>
    </row>
    <row r="906" spans="1:11" hidden="1" x14ac:dyDescent="0.3">
      <c r="A906">
        <v>52</v>
      </c>
      <c r="B906" t="s">
        <v>71</v>
      </c>
      <c r="C906" t="s">
        <v>69</v>
      </c>
      <c r="D906">
        <v>0</v>
      </c>
      <c r="F906" t="str">
        <f>INDEX(Matches!$C$2:$C$135,MATCH(Table1!A906,Matches!$B$2:$B$135,0))</f>
        <v>7d3dffba386d451bac84a1d196d83c59</v>
      </c>
      <c r="G906" t="str">
        <f>INDEX(Players!$A$2:$A$49,MATCH(Table1!B906,Players!$C$2:$C$49,0))</f>
        <v>49ee2bf374b94897889023fd18820eb3</v>
      </c>
      <c r="H906" t="str">
        <f>INDEX(IDs!$B$6:$B$8,MATCH(Table1!C906,IDs!$A$6:$A$8,0))</f>
        <v>f6ce092dfd3311efa6eb960aa86a0a09</v>
      </c>
      <c r="I906">
        <f t="shared" si="28"/>
        <v>0</v>
      </c>
      <c r="K906" t="str">
        <f t="shared" si="29"/>
        <v>('7d3dffba386d451bac84a1d196d83c59','49ee2bf374b94897889023fd18820eb3','f6ce092dfd3311efa6eb960aa86a0a09',0),</v>
      </c>
    </row>
    <row r="907" spans="1:11" x14ac:dyDescent="0.3">
      <c r="A907">
        <v>52</v>
      </c>
      <c r="B907" t="s">
        <v>71</v>
      </c>
      <c r="C907" t="s">
        <v>118</v>
      </c>
      <c r="D907">
        <v>1</v>
      </c>
      <c r="F907" t="str">
        <f>INDEX(Matches!$C$2:$C$135,MATCH(Table1!A907,Matches!$B$2:$B$135,0))</f>
        <v>7d3dffba386d451bac84a1d196d83c59</v>
      </c>
      <c r="G907" t="str">
        <f>INDEX(Players!$A$2:$A$49,MATCH(Table1!B907,Players!$C$2:$C$49,0))</f>
        <v>49ee2bf374b94897889023fd18820eb3</v>
      </c>
      <c r="H907" t="str">
        <f>INDEX(IDs!$B$6:$B$8,MATCH(Table1!C907,IDs!$A$6:$A$8,0))</f>
        <v>f6ce08d0fd3311efa6eb960aa86a0a09</v>
      </c>
      <c r="I907">
        <f t="shared" si="28"/>
        <v>1</v>
      </c>
      <c r="K907" t="str">
        <f t="shared" si="29"/>
        <v>('7d3dffba386d451bac84a1d196d83c59','49ee2bf374b94897889023fd18820eb3','f6ce08d0fd3311efa6eb960aa86a0a09',1),</v>
      </c>
    </row>
    <row r="908" spans="1:11" x14ac:dyDescent="0.3">
      <c r="A908">
        <v>52</v>
      </c>
      <c r="B908" t="s">
        <v>89</v>
      </c>
      <c r="C908" t="s">
        <v>68</v>
      </c>
      <c r="D908">
        <v>1</v>
      </c>
      <c r="F908" t="str">
        <f>INDEX(Matches!$C$2:$C$135,MATCH(Table1!A908,Matches!$B$2:$B$135,0))</f>
        <v>7d3dffba386d451bac84a1d196d83c59</v>
      </c>
      <c r="G908" t="str">
        <f>INDEX(Players!$A$2:$A$49,MATCH(Table1!B908,Players!$C$2:$C$49,0))</f>
        <v>1c128358535e473b968f7746e6363ccf</v>
      </c>
      <c r="H908" t="str">
        <f>INDEX(IDs!$B$6:$B$8,MATCH(Table1!C908,IDs!$A$6:$A$8,0))</f>
        <v>f6ce0919fd3311efa6eb960aa86a0a09</v>
      </c>
      <c r="I908">
        <f t="shared" si="28"/>
        <v>1</v>
      </c>
      <c r="K908" t="str">
        <f t="shared" si="29"/>
        <v>('7d3dffba386d451bac84a1d196d83c59','1c128358535e473b968f7746e6363ccf','f6ce0919fd3311efa6eb960aa86a0a09',1),</v>
      </c>
    </row>
    <row r="909" spans="1:11" hidden="1" x14ac:dyDescent="0.3">
      <c r="A909">
        <v>52</v>
      </c>
      <c r="B909" t="s">
        <v>89</v>
      </c>
      <c r="C909" t="s">
        <v>69</v>
      </c>
      <c r="D909">
        <v>0</v>
      </c>
      <c r="F909" t="str">
        <f>INDEX(Matches!$C$2:$C$135,MATCH(Table1!A909,Matches!$B$2:$B$135,0))</f>
        <v>7d3dffba386d451bac84a1d196d83c59</v>
      </c>
      <c r="G909" t="str">
        <f>INDEX(Players!$A$2:$A$49,MATCH(Table1!B909,Players!$C$2:$C$49,0))</f>
        <v>1c128358535e473b968f7746e6363ccf</v>
      </c>
      <c r="H909" t="str">
        <f>INDEX(IDs!$B$6:$B$8,MATCH(Table1!C909,IDs!$A$6:$A$8,0))</f>
        <v>f6ce092dfd3311efa6eb960aa86a0a09</v>
      </c>
      <c r="I909">
        <f t="shared" si="28"/>
        <v>0</v>
      </c>
      <c r="K909" t="str">
        <f t="shared" si="29"/>
        <v>('7d3dffba386d451bac84a1d196d83c59','1c128358535e473b968f7746e6363ccf','f6ce092dfd3311efa6eb960aa86a0a09',0),</v>
      </c>
    </row>
    <row r="910" spans="1:11" x14ac:dyDescent="0.3">
      <c r="A910">
        <v>52</v>
      </c>
      <c r="B910" t="s">
        <v>89</v>
      </c>
      <c r="C910" t="s">
        <v>118</v>
      </c>
      <c r="D910">
        <v>1</v>
      </c>
      <c r="F910" t="str">
        <f>INDEX(Matches!$C$2:$C$135,MATCH(Table1!A910,Matches!$B$2:$B$135,0))</f>
        <v>7d3dffba386d451bac84a1d196d83c59</v>
      </c>
      <c r="G910" t="str">
        <f>INDEX(Players!$A$2:$A$49,MATCH(Table1!B910,Players!$C$2:$C$49,0))</f>
        <v>1c128358535e473b968f7746e6363ccf</v>
      </c>
      <c r="H910" t="str">
        <f>INDEX(IDs!$B$6:$B$8,MATCH(Table1!C910,IDs!$A$6:$A$8,0))</f>
        <v>f6ce08d0fd3311efa6eb960aa86a0a09</v>
      </c>
      <c r="I910">
        <f t="shared" si="28"/>
        <v>1</v>
      </c>
      <c r="K910" t="str">
        <f t="shared" si="29"/>
        <v>('7d3dffba386d451bac84a1d196d83c59','1c128358535e473b968f7746e6363ccf','f6ce08d0fd3311efa6eb960aa86a0a09',1),</v>
      </c>
    </row>
    <row r="911" spans="1:11" hidden="1" x14ac:dyDescent="0.3">
      <c r="A911">
        <v>52</v>
      </c>
      <c r="B911" t="s">
        <v>86</v>
      </c>
      <c r="C911" t="s">
        <v>68</v>
      </c>
      <c r="D911">
        <v>0</v>
      </c>
      <c r="F911" t="str">
        <f>INDEX(Matches!$C$2:$C$135,MATCH(Table1!A911,Matches!$B$2:$B$135,0))</f>
        <v>7d3dffba386d451bac84a1d196d83c59</v>
      </c>
      <c r="G911" t="str">
        <f>INDEX(Players!$A$2:$A$49,MATCH(Table1!B911,Players!$C$2:$C$49,0))</f>
        <v>6a5c031fea7e4bcf935e98999959be8c</v>
      </c>
      <c r="H911" t="str">
        <f>INDEX(IDs!$B$6:$B$8,MATCH(Table1!C911,IDs!$A$6:$A$8,0))</f>
        <v>f6ce0919fd3311efa6eb960aa86a0a09</v>
      </c>
      <c r="I911">
        <f t="shared" si="28"/>
        <v>0</v>
      </c>
      <c r="K911" t="str">
        <f t="shared" si="29"/>
        <v>('7d3dffba386d451bac84a1d196d83c59','6a5c031fea7e4bcf935e98999959be8c','f6ce0919fd3311efa6eb960aa86a0a09',0),</v>
      </c>
    </row>
    <row r="912" spans="1:11" x14ac:dyDescent="0.3">
      <c r="A912">
        <v>52</v>
      </c>
      <c r="B912" t="s">
        <v>86</v>
      </c>
      <c r="C912" t="s">
        <v>69</v>
      </c>
      <c r="D912">
        <v>1</v>
      </c>
      <c r="F912" t="str">
        <f>INDEX(Matches!$C$2:$C$135,MATCH(Table1!A912,Matches!$B$2:$B$135,0))</f>
        <v>7d3dffba386d451bac84a1d196d83c59</v>
      </c>
      <c r="G912" t="str">
        <f>INDEX(Players!$A$2:$A$49,MATCH(Table1!B912,Players!$C$2:$C$49,0))</f>
        <v>6a5c031fea7e4bcf935e98999959be8c</v>
      </c>
      <c r="H912" t="str">
        <f>INDEX(IDs!$B$6:$B$8,MATCH(Table1!C912,IDs!$A$6:$A$8,0))</f>
        <v>f6ce092dfd3311efa6eb960aa86a0a09</v>
      </c>
      <c r="I912">
        <f t="shared" si="28"/>
        <v>1</v>
      </c>
      <c r="K912" t="str">
        <f t="shared" si="29"/>
        <v>('7d3dffba386d451bac84a1d196d83c59','6a5c031fea7e4bcf935e98999959be8c','f6ce092dfd3311efa6eb960aa86a0a09',1),</v>
      </c>
    </row>
    <row r="913" spans="1:11" x14ac:dyDescent="0.3">
      <c r="A913">
        <v>52</v>
      </c>
      <c r="B913" t="s">
        <v>86</v>
      </c>
      <c r="C913" t="s">
        <v>118</v>
      </c>
      <c r="D913">
        <v>1</v>
      </c>
      <c r="F913" t="str">
        <f>INDEX(Matches!$C$2:$C$135,MATCH(Table1!A913,Matches!$B$2:$B$135,0))</f>
        <v>7d3dffba386d451bac84a1d196d83c59</v>
      </c>
      <c r="G913" t="str">
        <f>INDEX(Players!$A$2:$A$49,MATCH(Table1!B913,Players!$C$2:$C$49,0))</f>
        <v>6a5c031fea7e4bcf935e98999959be8c</v>
      </c>
      <c r="H913" t="str">
        <f>INDEX(IDs!$B$6:$B$8,MATCH(Table1!C913,IDs!$A$6:$A$8,0))</f>
        <v>f6ce08d0fd3311efa6eb960aa86a0a09</v>
      </c>
      <c r="I913">
        <f t="shared" si="28"/>
        <v>1</v>
      </c>
      <c r="K913" t="str">
        <f t="shared" si="29"/>
        <v>('7d3dffba386d451bac84a1d196d83c59','6a5c031fea7e4bcf935e98999959be8c','f6ce08d0fd3311efa6eb960aa86a0a09',1),</v>
      </c>
    </row>
    <row r="914" spans="1:11" hidden="1" x14ac:dyDescent="0.3">
      <c r="A914">
        <v>53</v>
      </c>
      <c r="B914" t="s">
        <v>70</v>
      </c>
      <c r="C914" t="s">
        <v>68</v>
      </c>
      <c r="D914">
        <v>0</v>
      </c>
      <c r="F914" t="str">
        <f>INDEX(Matches!$C$2:$C$135,MATCH(Table1!A914,Matches!$B$2:$B$135,0))</f>
        <v>c71456b808c04a5c8be21bf88f9e31e3</v>
      </c>
      <c r="G914" t="str">
        <f>INDEX(Players!$A$2:$A$49,MATCH(Table1!B914,Players!$C$2:$C$49,0))</f>
        <v>e6d5cb25e36b400f91e78b0b42d20293</v>
      </c>
      <c r="H914" t="str">
        <f>INDEX(IDs!$B$6:$B$8,MATCH(Table1!C914,IDs!$A$6:$A$8,0))</f>
        <v>f6ce0919fd3311efa6eb960aa86a0a09</v>
      </c>
      <c r="I914">
        <f t="shared" si="28"/>
        <v>0</v>
      </c>
      <c r="K914" t="str">
        <f t="shared" si="29"/>
        <v>('c71456b808c04a5c8be21bf88f9e31e3','e6d5cb25e36b400f91e78b0b42d20293','f6ce0919fd3311efa6eb960aa86a0a09',0),</v>
      </c>
    </row>
    <row r="915" spans="1:11" hidden="1" x14ac:dyDescent="0.3">
      <c r="A915">
        <v>53</v>
      </c>
      <c r="B915" t="s">
        <v>70</v>
      </c>
      <c r="C915" t="s">
        <v>69</v>
      </c>
      <c r="D915">
        <v>0</v>
      </c>
      <c r="F915" t="str">
        <f>INDEX(Matches!$C$2:$C$135,MATCH(Table1!A915,Matches!$B$2:$B$135,0))</f>
        <v>c71456b808c04a5c8be21bf88f9e31e3</v>
      </c>
      <c r="G915" t="str">
        <f>INDEX(Players!$A$2:$A$49,MATCH(Table1!B915,Players!$C$2:$C$49,0))</f>
        <v>e6d5cb25e36b400f91e78b0b42d20293</v>
      </c>
      <c r="H915" t="str">
        <f>INDEX(IDs!$B$6:$B$8,MATCH(Table1!C915,IDs!$A$6:$A$8,0))</f>
        <v>f6ce092dfd3311efa6eb960aa86a0a09</v>
      </c>
      <c r="I915">
        <f t="shared" si="28"/>
        <v>0</v>
      </c>
      <c r="K915" t="str">
        <f t="shared" si="29"/>
        <v>('c71456b808c04a5c8be21bf88f9e31e3','e6d5cb25e36b400f91e78b0b42d20293','f6ce092dfd3311efa6eb960aa86a0a09',0),</v>
      </c>
    </row>
    <row r="916" spans="1:11" x14ac:dyDescent="0.3">
      <c r="A916">
        <v>53</v>
      </c>
      <c r="B916" t="s">
        <v>70</v>
      </c>
      <c r="C916" t="s">
        <v>118</v>
      </c>
      <c r="D916">
        <v>1</v>
      </c>
      <c r="F916" t="str">
        <f>INDEX(Matches!$C$2:$C$135,MATCH(Table1!A916,Matches!$B$2:$B$135,0))</f>
        <v>c71456b808c04a5c8be21bf88f9e31e3</v>
      </c>
      <c r="G916" t="str">
        <f>INDEX(Players!$A$2:$A$49,MATCH(Table1!B916,Players!$C$2:$C$49,0))</f>
        <v>e6d5cb25e36b400f91e78b0b42d20293</v>
      </c>
      <c r="H916" t="str">
        <f>INDEX(IDs!$B$6:$B$8,MATCH(Table1!C916,IDs!$A$6:$A$8,0))</f>
        <v>f6ce08d0fd3311efa6eb960aa86a0a09</v>
      </c>
      <c r="I916">
        <f t="shared" si="28"/>
        <v>1</v>
      </c>
      <c r="K916" t="str">
        <f t="shared" si="29"/>
        <v>('c71456b808c04a5c8be21bf88f9e31e3','e6d5cb25e36b400f91e78b0b42d20293','f6ce08d0fd3311efa6eb960aa86a0a09',1),</v>
      </c>
    </row>
    <row r="917" spans="1:11" x14ac:dyDescent="0.3">
      <c r="A917">
        <v>53</v>
      </c>
      <c r="B917" t="s">
        <v>71</v>
      </c>
      <c r="C917" t="s">
        <v>68</v>
      </c>
      <c r="D917">
        <v>1</v>
      </c>
      <c r="F917" t="str">
        <f>INDEX(Matches!$C$2:$C$135,MATCH(Table1!A917,Matches!$B$2:$B$135,0))</f>
        <v>c71456b808c04a5c8be21bf88f9e31e3</v>
      </c>
      <c r="G917" t="str">
        <f>INDEX(Players!$A$2:$A$49,MATCH(Table1!B917,Players!$C$2:$C$49,0))</f>
        <v>49ee2bf374b94897889023fd18820eb3</v>
      </c>
      <c r="H917" t="str">
        <f>INDEX(IDs!$B$6:$B$8,MATCH(Table1!C917,IDs!$A$6:$A$8,0))</f>
        <v>f6ce0919fd3311efa6eb960aa86a0a09</v>
      </c>
      <c r="I917">
        <f t="shared" si="28"/>
        <v>1</v>
      </c>
      <c r="K917" t="str">
        <f t="shared" si="29"/>
        <v>('c71456b808c04a5c8be21bf88f9e31e3','49ee2bf374b94897889023fd18820eb3','f6ce0919fd3311efa6eb960aa86a0a09',1),</v>
      </c>
    </row>
    <row r="918" spans="1:11" hidden="1" x14ac:dyDescent="0.3">
      <c r="A918">
        <v>53</v>
      </c>
      <c r="B918" t="s">
        <v>71</v>
      </c>
      <c r="C918" t="s">
        <v>69</v>
      </c>
      <c r="D918">
        <v>0</v>
      </c>
      <c r="F918" t="str">
        <f>INDEX(Matches!$C$2:$C$135,MATCH(Table1!A918,Matches!$B$2:$B$135,0))</f>
        <v>c71456b808c04a5c8be21bf88f9e31e3</v>
      </c>
      <c r="G918" t="str">
        <f>INDEX(Players!$A$2:$A$49,MATCH(Table1!B918,Players!$C$2:$C$49,0))</f>
        <v>49ee2bf374b94897889023fd18820eb3</v>
      </c>
      <c r="H918" t="str">
        <f>INDEX(IDs!$B$6:$B$8,MATCH(Table1!C918,IDs!$A$6:$A$8,0))</f>
        <v>f6ce092dfd3311efa6eb960aa86a0a09</v>
      </c>
      <c r="I918">
        <f t="shared" si="28"/>
        <v>0</v>
      </c>
      <c r="K918" t="str">
        <f t="shared" si="29"/>
        <v>('c71456b808c04a5c8be21bf88f9e31e3','49ee2bf374b94897889023fd18820eb3','f6ce092dfd3311efa6eb960aa86a0a09',0),</v>
      </c>
    </row>
    <row r="919" spans="1:11" x14ac:dyDescent="0.3">
      <c r="A919">
        <v>53</v>
      </c>
      <c r="B919" t="s">
        <v>71</v>
      </c>
      <c r="C919" t="s">
        <v>118</v>
      </c>
      <c r="D919">
        <v>1</v>
      </c>
      <c r="F919" t="str">
        <f>INDEX(Matches!$C$2:$C$135,MATCH(Table1!A919,Matches!$B$2:$B$135,0))</f>
        <v>c71456b808c04a5c8be21bf88f9e31e3</v>
      </c>
      <c r="G919" t="str">
        <f>INDEX(Players!$A$2:$A$49,MATCH(Table1!B919,Players!$C$2:$C$49,0))</f>
        <v>49ee2bf374b94897889023fd18820eb3</v>
      </c>
      <c r="H919" t="str">
        <f>INDEX(IDs!$B$6:$B$8,MATCH(Table1!C919,IDs!$A$6:$A$8,0))</f>
        <v>f6ce08d0fd3311efa6eb960aa86a0a09</v>
      </c>
      <c r="I919">
        <f t="shared" si="28"/>
        <v>1</v>
      </c>
      <c r="K919" t="str">
        <f t="shared" si="29"/>
        <v>('c71456b808c04a5c8be21bf88f9e31e3','49ee2bf374b94897889023fd18820eb3','f6ce08d0fd3311efa6eb960aa86a0a09',1),</v>
      </c>
    </row>
    <row r="920" spans="1:11" hidden="1" x14ac:dyDescent="0.3">
      <c r="A920">
        <v>53</v>
      </c>
      <c r="B920" t="s">
        <v>86</v>
      </c>
      <c r="C920" t="s">
        <v>68</v>
      </c>
      <c r="D920">
        <v>0</v>
      </c>
      <c r="F920" t="str">
        <f>INDEX(Matches!$C$2:$C$135,MATCH(Table1!A920,Matches!$B$2:$B$135,0))</f>
        <v>c71456b808c04a5c8be21bf88f9e31e3</v>
      </c>
      <c r="G920" t="str">
        <f>INDEX(Players!$A$2:$A$49,MATCH(Table1!B920,Players!$C$2:$C$49,0))</f>
        <v>6a5c031fea7e4bcf935e98999959be8c</v>
      </c>
      <c r="H920" t="str">
        <f>INDEX(IDs!$B$6:$B$8,MATCH(Table1!C920,IDs!$A$6:$A$8,0))</f>
        <v>f6ce0919fd3311efa6eb960aa86a0a09</v>
      </c>
      <c r="I920">
        <f t="shared" si="28"/>
        <v>0</v>
      </c>
      <c r="K920" t="str">
        <f t="shared" si="29"/>
        <v>('c71456b808c04a5c8be21bf88f9e31e3','6a5c031fea7e4bcf935e98999959be8c','f6ce0919fd3311efa6eb960aa86a0a09',0),</v>
      </c>
    </row>
    <row r="921" spans="1:11" hidden="1" x14ac:dyDescent="0.3">
      <c r="A921">
        <v>53</v>
      </c>
      <c r="B921" t="s">
        <v>86</v>
      </c>
      <c r="C921" t="s">
        <v>69</v>
      </c>
      <c r="D921">
        <v>0</v>
      </c>
      <c r="F921" t="str">
        <f>INDEX(Matches!$C$2:$C$135,MATCH(Table1!A921,Matches!$B$2:$B$135,0))</f>
        <v>c71456b808c04a5c8be21bf88f9e31e3</v>
      </c>
      <c r="G921" t="str">
        <f>INDEX(Players!$A$2:$A$49,MATCH(Table1!B921,Players!$C$2:$C$49,0))</f>
        <v>6a5c031fea7e4bcf935e98999959be8c</v>
      </c>
      <c r="H921" t="str">
        <f>INDEX(IDs!$B$6:$B$8,MATCH(Table1!C921,IDs!$A$6:$A$8,0))</f>
        <v>f6ce092dfd3311efa6eb960aa86a0a09</v>
      </c>
      <c r="I921">
        <f t="shared" si="28"/>
        <v>0</v>
      </c>
      <c r="K921" t="str">
        <f t="shared" si="29"/>
        <v>('c71456b808c04a5c8be21bf88f9e31e3','6a5c031fea7e4bcf935e98999959be8c','f6ce092dfd3311efa6eb960aa86a0a09',0),</v>
      </c>
    </row>
    <row r="922" spans="1:11" x14ac:dyDescent="0.3">
      <c r="A922">
        <v>53</v>
      </c>
      <c r="B922" t="s">
        <v>86</v>
      </c>
      <c r="C922" t="s">
        <v>118</v>
      </c>
      <c r="D922">
        <v>1</v>
      </c>
      <c r="F922" t="str">
        <f>INDEX(Matches!$C$2:$C$135,MATCH(Table1!A922,Matches!$B$2:$B$135,0))</f>
        <v>c71456b808c04a5c8be21bf88f9e31e3</v>
      </c>
      <c r="G922" t="str">
        <f>INDEX(Players!$A$2:$A$49,MATCH(Table1!B922,Players!$C$2:$C$49,0))</f>
        <v>6a5c031fea7e4bcf935e98999959be8c</v>
      </c>
      <c r="H922" t="str">
        <f>INDEX(IDs!$B$6:$B$8,MATCH(Table1!C922,IDs!$A$6:$A$8,0))</f>
        <v>f6ce08d0fd3311efa6eb960aa86a0a09</v>
      </c>
      <c r="I922">
        <f t="shared" si="28"/>
        <v>1</v>
      </c>
      <c r="K922" t="str">
        <f t="shared" si="29"/>
        <v>('c71456b808c04a5c8be21bf88f9e31e3','6a5c031fea7e4bcf935e98999959be8c','f6ce08d0fd3311efa6eb960aa86a0a09',1),</v>
      </c>
    </row>
    <row r="923" spans="1:11" x14ac:dyDescent="0.3">
      <c r="A923">
        <v>53</v>
      </c>
      <c r="B923" t="s">
        <v>89</v>
      </c>
      <c r="C923" t="s">
        <v>68</v>
      </c>
      <c r="D923">
        <v>2</v>
      </c>
      <c r="F923" t="str">
        <f>INDEX(Matches!$C$2:$C$135,MATCH(Table1!A923,Matches!$B$2:$B$135,0))</f>
        <v>c71456b808c04a5c8be21bf88f9e31e3</v>
      </c>
      <c r="G923" t="str">
        <f>INDEX(Players!$A$2:$A$49,MATCH(Table1!B923,Players!$C$2:$C$49,0))</f>
        <v>1c128358535e473b968f7746e6363ccf</v>
      </c>
      <c r="H923" t="str">
        <f>INDEX(IDs!$B$6:$B$8,MATCH(Table1!C923,IDs!$A$6:$A$8,0))</f>
        <v>f6ce0919fd3311efa6eb960aa86a0a09</v>
      </c>
      <c r="I923">
        <f t="shared" si="28"/>
        <v>2</v>
      </c>
      <c r="K923" t="str">
        <f t="shared" si="29"/>
        <v>('c71456b808c04a5c8be21bf88f9e31e3','1c128358535e473b968f7746e6363ccf','f6ce0919fd3311efa6eb960aa86a0a09',2),</v>
      </c>
    </row>
    <row r="924" spans="1:11" hidden="1" x14ac:dyDescent="0.3">
      <c r="A924">
        <v>53</v>
      </c>
      <c r="B924" t="s">
        <v>89</v>
      </c>
      <c r="C924" t="s">
        <v>69</v>
      </c>
      <c r="D924">
        <v>0</v>
      </c>
      <c r="F924" t="str">
        <f>INDEX(Matches!$C$2:$C$135,MATCH(Table1!A924,Matches!$B$2:$B$135,0))</f>
        <v>c71456b808c04a5c8be21bf88f9e31e3</v>
      </c>
      <c r="G924" t="str">
        <f>INDEX(Players!$A$2:$A$49,MATCH(Table1!B924,Players!$C$2:$C$49,0))</f>
        <v>1c128358535e473b968f7746e6363ccf</v>
      </c>
      <c r="H924" t="str">
        <f>INDEX(IDs!$B$6:$B$8,MATCH(Table1!C924,IDs!$A$6:$A$8,0))</f>
        <v>f6ce092dfd3311efa6eb960aa86a0a09</v>
      </c>
      <c r="I924">
        <f t="shared" si="28"/>
        <v>0</v>
      </c>
      <c r="K924" t="str">
        <f t="shared" si="29"/>
        <v>('c71456b808c04a5c8be21bf88f9e31e3','1c128358535e473b968f7746e6363ccf','f6ce092dfd3311efa6eb960aa86a0a09',0),</v>
      </c>
    </row>
    <row r="925" spans="1:11" x14ac:dyDescent="0.3">
      <c r="A925">
        <v>53</v>
      </c>
      <c r="B925" t="s">
        <v>89</v>
      </c>
      <c r="C925" t="s">
        <v>118</v>
      </c>
      <c r="D925">
        <v>1</v>
      </c>
      <c r="F925" t="str">
        <f>INDEX(Matches!$C$2:$C$135,MATCH(Table1!A925,Matches!$B$2:$B$135,0))</f>
        <v>c71456b808c04a5c8be21bf88f9e31e3</v>
      </c>
      <c r="G925" t="str">
        <f>INDEX(Players!$A$2:$A$49,MATCH(Table1!B925,Players!$C$2:$C$49,0))</f>
        <v>1c128358535e473b968f7746e6363ccf</v>
      </c>
      <c r="H925" t="str">
        <f>INDEX(IDs!$B$6:$B$8,MATCH(Table1!C925,IDs!$A$6:$A$8,0))</f>
        <v>f6ce08d0fd3311efa6eb960aa86a0a09</v>
      </c>
      <c r="I925">
        <f t="shared" si="28"/>
        <v>1</v>
      </c>
      <c r="K925" t="str">
        <f t="shared" si="29"/>
        <v>('c71456b808c04a5c8be21bf88f9e31e3','1c128358535e473b968f7746e6363ccf','f6ce08d0fd3311efa6eb960aa86a0a09',1),</v>
      </c>
    </row>
    <row r="926" spans="1:11" hidden="1" x14ac:dyDescent="0.3">
      <c r="A926">
        <v>53</v>
      </c>
      <c r="B926" t="s">
        <v>95</v>
      </c>
      <c r="C926" t="s">
        <v>68</v>
      </c>
      <c r="D926">
        <v>0</v>
      </c>
      <c r="F926" t="str">
        <f>INDEX(Matches!$C$2:$C$135,MATCH(Table1!A926,Matches!$B$2:$B$135,0))</f>
        <v>c71456b808c04a5c8be21bf88f9e31e3</v>
      </c>
      <c r="G926" t="str">
        <f>INDEX(Players!$A$2:$A$49,MATCH(Table1!B926,Players!$C$2:$C$49,0))</f>
        <v>26bcf70a14244ecea66824d3e7fdb740</v>
      </c>
      <c r="H926" t="str">
        <f>INDEX(IDs!$B$6:$B$8,MATCH(Table1!C926,IDs!$A$6:$A$8,0))</f>
        <v>f6ce0919fd3311efa6eb960aa86a0a09</v>
      </c>
      <c r="I926">
        <f t="shared" si="28"/>
        <v>0</v>
      </c>
      <c r="K926" t="str">
        <f t="shared" si="29"/>
        <v>('c71456b808c04a5c8be21bf88f9e31e3','26bcf70a14244ecea66824d3e7fdb740','f6ce0919fd3311efa6eb960aa86a0a09',0),</v>
      </c>
    </row>
    <row r="927" spans="1:11" hidden="1" x14ac:dyDescent="0.3">
      <c r="A927">
        <v>53</v>
      </c>
      <c r="B927" t="s">
        <v>95</v>
      </c>
      <c r="C927" t="s">
        <v>69</v>
      </c>
      <c r="D927">
        <v>0</v>
      </c>
      <c r="F927" t="str">
        <f>INDEX(Matches!$C$2:$C$135,MATCH(Table1!A927,Matches!$B$2:$B$135,0))</f>
        <v>c71456b808c04a5c8be21bf88f9e31e3</v>
      </c>
      <c r="G927" t="str">
        <f>INDEX(Players!$A$2:$A$49,MATCH(Table1!B927,Players!$C$2:$C$49,0))</f>
        <v>26bcf70a14244ecea66824d3e7fdb740</v>
      </c>
      <c r="H927" t="str">
        <f>INDEX(IDs!$B$6:$B$8,MATCH(Table1!C927,IDs!$A$6:$A$8,0))</f>
        <v>f6ce092dfd3311efa6eb960aa86a0a09</v>
      </c>
      <c r="I927">
        <f t="shared" si="28"/>
        <v>0</v>
      </c>
      <c r="K927" t="str">
        <f t="shared" si="29"/>
        <v>('c71456b808c04a5c8be21bf88f9e31e3','26bcf70a14244ecea66824d3e7fdb740','f6ce092dfd3311efa6eb960aa86a0a09',0),</v>
      </c>
    </row>
    <row r="928" spans="1:11" x14ac:dyDescent="0.3">
      <c r="A928">
        <v>53</v>
      </c>
      <c r="B928" t="s">
        <v>95</v>
      </c>
      <c r="C928" t="s">
        <v>118</v>
      </c>
      <c r="D928">
        <v>1</v>
      </c>
      <c r="F928" t="str">
        <f>INDEX(Matches!$C$2:$C$135,MATCH(Table1!A928,Matches!$B$2:$B$135,0))</f>
        <v>c71456b808c04a5c8be21bf88f9e31e3</v>
      </c>
      <c r="G928" t="str">
        <f>INDEX(Players!$A$2:$A$49,MATCH(Table1!B928,Players!$C$2:$C$49,0))</f>
        <v>26bcf70a14244ecea66824d3e7fdb740</v>
      </c>
      <c r="H928" t="str">
        <f>INDEX(IDs!$B$6:$B$8,MATCH(Table1!C928,IDs!$A$6:$A$8,0))</f>
        <v>f6ce08d0fd3311efa6eb960aa86a0a09</v>
      </c>
      <c r="I928">
        <f t="shared" si="28"/>
        <v>1</v>
      </c>
      <c r="K928" t="str">
        <f t="shared" si="29"/>
        <v>('c71456b808c04a5c8be21bf88f9e31e3','26bcf70a14244ecea66824d3e7fdb740','f6ce08d0fd3311efa6eb960aa86a0a09',1),</v>
      </c>
    </row>
    <row r="929" spans="1:11" x14ac:dyDescent="0.3">
      <c r="A929">
        <v>53</v>
      </c>
      <c r="B929" t="s">
        <v>99</v>
      </c>
      <c r="C929" t="s">
        <v>68</v>
      </c>
      <c r="D929">
        <v>2</v>
      </c>
      <c r="F929" t="str">
        <f>INDEX(Matches!$C$2:$C$135,MATCH(Table1!A929,Matches!$B$2:$B$135,0))</f>
        <v>c71456b808c04a5c8be21bf88f9e31e3</v>
      </c>
      <c r="G929" t="str">
        <f>INDEX(Players!$A$2:$A$49,MATCH(Table1!B929,Players!$C$2:$C$49,0))</f>
        <v>9bd0e3e12c834c6b81f59a3b2bf25b94</v>
      </c>
      <c r="H929" t="str">
        <f>INDEX(IDs!$B$6:$B$8,MATCH(Table1!C929,IDs!$A$6:$A$8,0))</f>
        <v>f6ce0919fd3311efa6eb960aa86a0a09</v>
      </c>
      <c r="I929">
        <f t="shared" si="28"/>
        <v>2</v>
      </c>
      <c r="K929" t="str">
        <f t="shared" si="29"/>
        <v>('c71456b808c04a5c8be21bf88f9e31e3','9bd0e3e12c834c6b81f59a3b2bf25b94','f6ce0919fd3311efa6eb960aa86a0a09',2),</v>
      </c>
    </row>
    <row r="930" spans="1:11" x14ac:dyDescent="0.3">
      <c r="A930">
        <v>53</v>
      </c>
      <c r="B930" t="s">
        <v>99</v>
      </c>
      <c r="C930" t="s">
        <v>69</v>
      </c>
      <c r="D930">
        <v>1</v>
      </c>
      <c r="F930" t="str">
        <f>INDEX(Matches!$C$2:$C$135,MATCH(Table1!A930,Matches!$B$2:$B$135,0))</f>
        <v>c71456b808c04a5c8be21bf88f9e31e3</v>
      </c>
      <c r="G930" t="str">
        <f>INDEX(Players!$A$2:$A$49,MATCH(Table1!B930,Players!$C$2:$C$49,0))</f>
        <v>9bd0e3e12c834c6b81f59a3b2bf25b94</v>
      </c>
      <c r="H930" t="str">
        <f>INDEX(IDs!$B$6:$B$8,MATCH(Table1!C930,IDs!$A$6:$A$8,0))</f>
        <v>f6ce092dfd3311efa6eb960aa86a0a09</v>
      </c>
      <c r="I930">
        <f t="shared" si="28"/>
        <v>1</v>
      </c>
      <c r="K930" t="str">
        <f t="shared" si="29"/>
        <v>('c71456b808c04a5c8be21bf88f9e31e3','9bd0e3e12c834c6b81f59a3b2bf25b94','f6ce092dfd3311efa6eb960aa86a0a09',1),</v>
      </c>
    </row>
    <row r="931" spans="1:11" x14ac:dyDescent="0.3">
      <c r="A931">
        <v>53</v>
      </c>
      <c r="B931" t="s">
        <v>99</v>
      </c>
      <c r="C931" t="s">
        <v>118</v>
      </c>
      <c r="D931">
        <v>1</v>
      </c>
      <c r="F931" t="str">
        <f>INDEX(Matches!$C$2:$C$135,MATCH(Table1!A931,Matches!$B$2:$B$135,0))</f>
        <v>c71456b808c04a5c8be21bf88f9e31e3</v>
      </c>
      <c r="G931" t="str">
        <f>INDEX(Players!$A$2:$A$49,MATCH(Table1!B931,Players!$C$2:$C$49,0))</f>
        <v>9bd0e3e12c834c6b81f59a3b2bf25b94</v>
      </c>
      <c r="H931" t="str">
        <f>INDEX(IDs!$B$6:$B$8,MATCH(Table1!C931,IDs!$A$6:$A$8,0))</f>
        <v>f6ce08d0fd3311efa6eb960aa86a0a09</v>
      </c>
      <c r="I931">
        <f t="shared" si="28"/>
        <v>1</v>
      </c>
      <c r="K931" t="str">
        <f t="shared" si="29"/>
        <v>('c71456b808c04a5c8be21bf88f9e31e3','9bd0e3e12c834c6b81f59a3b2bf25b94','f6ce08d0fd3311efa6eb960aa86a0a09',1),</v>
      </c>
    </row>
    <row r="932" spans="1:11" hidden="1" x14ac:dyDescent="0.3">
      <c r="A932">
        <v>53</v>
      </c>
      <c r="B932" t="s">
        <v>100</v>
      </c>
      <c r="C932" t="s">
        <v>68</v>
      </c>
      <c r="D932">
        <v>0</v>
      </c>
      <c r="F932" t="str">
        <f>INDEX(Matches!$C$2:$C$135,MATCH(Table1!A932,Matches!$B$2:$B$135,0))</f>
        <v>c71456b808c04a5c8be21bf88f9e31e3</v>
      </c>
      <c r="G932" t="str">
        <f>INDEX(Players!$A$2:$A$49,MATCH(Table1!B932,Players!$C$2:$C$49,0))</f>
        <v>90de4a0f974c42c8bf3f4312ce4b899f</v>
      </c>
      <c r="H932" t="str">
        <f>INDEX(IDs!$B$6:$B$8,MATCH(Table1!C932,IDs!$A$6:$A$8,0))</f>
        <v>f6ce0919fd3311efa6eb960aa86a0a09</v>
      </c>
      <c r="I932">
        <f t="shared" si="28"/>
        <v>0</v>
      </c>
      <c r="K932" t="str">
        <f t="shared" si="29"/>
        <v>('c71456b808c04a5c8be21bf88f9e31e3','90de4a0f974c42c8bf3f4312ce4b899f','f6ce0919fd3311efa6eb960aa86a0a09',0),</v>
      </c>
    </row>
    <row r="933" spans="1:11" hidden="1" x14ac:dyDescent="0.3">
      <c r="A933">
        <v>53</v>
      </c>
      <c r="B933" t="s">
        <v>100</v>
      </c>
      <c r="C933" t="s">
        <v>69</v>
      </c>
      <c r="D933">
        <v>0</v>
      </c>
      <c r="F933" t="str">
        <f>INDEX(Matches!$C$2:$C$135,MATCH(Table1!A933,Matches!$B$2:$B$135,0))</f>
        <v>c71456b808c04a5c8be21bf88f9e31e3</v>
      </c>
      <c r="G933" t="str">
        <f>INDEX(Players!$A$2:$A$49,MATCH(Table1!B933,Players!$C$2:$C$49,0))</f>
        <v>90de4a0f974c42c8bf3f4312ce4b899f</v>
      </c>
      <c r="H933" t="str">
        <f>INDEX(IDs!$B$6:$B$8,MATCH(Table1!C933,IDs!$A$6:$A$8,0))</f>
        <v>f6ce092dfd3311efa6eb960aa86a0a09</v>
      </c>
      <c r="I933">
        <f t="shared" si="28"/>
        <v>0</v>
      </c>
      <c r="K933" t="str">
        <f t="shared" si="29"/>
        <v>('c71456b808c04a5c8be21bf88f9e31e3','90de4a0f974c42c8bf3f4312ce4b899f','f6ce092dfd3311efa6eb960aa86a0a09',0),</v>
      </c>
    </row>
    <row r="934" spans="1:11" x14ac:dyDescent="0.3">
      <c r="A934">
        <v>53</v>
      </c>
      <c r="B934" t="s">
        <v>100</v>
      </c>
      <c r="C934" t="s">
        <v>118</v>
      </c>
      <c r="D934">
        <v>1</v>
      </c>
      <c r="F934" t="str">
        <f>INDEX(Matches!$C$2:$C$135,MATCH(Table1!A934,Matches!$B$2:$B$135,0))</f>
        <v>c71456b808c04a5c8be21bf88f9e31e3</v>
      </c>
      <c r="G934" t="str">
        <f>INDEX(Players!$A$2:$A$49,MATCH(Table1!B934,Players!$C$2:$C$49,0))</f>
        <v>90de4a0f974c42c8bf3f4312ce4b899f</v>
      </c>
      <c r="H934" t="str">
        <f>INDEX(IDs!$B$6:$B$8,MATCH(Table1!C934,IDs!$A$6:$A$8,0))</f>
        <v>f6ce08d0fd3311efa6eb960aa86a0a09</v>
      </c>
      <c r="I934">
        <f t="shared" si="28"/>
        <v>1</v>
      </c>
      <c r="K934" t="str">
        <f t="shared" si="29"/>
        <v>('c71456b808c04a5c8be21bf88f9e31e3','90de4a0f974c42c8bf3f4312ce4b899f','f6ce08d0fd3311efa6eb960aa86a0a09',1),</v>
      </c>
    </row>
    <row r="935" spans="1:11" hidden="1" x14ac:dyDescent="0.3">
      <c r="A935">
        <v>54</v>
      </c>
      <c r="B935" t="s">
        <v>70</v>
      </c>
      <c r="C935" t="s">
        <v>68</v>
      </c>
      <c r="D935">
        <v>0</v>
      </c>
      <c r="F935" t="str">
        <f>INDEX(Matches!$C$2:$C$135,MATCH(Table1!A935,Matches!$B$2:$B$135,0))</f>
        <v>df9a1e3460284202b431d44cc6a3c39f</v>
      </c>
      <c r="G935" t="str">
        <f>INDEX(Players!$A$2:$A$49,MATCH(Table1!B935,Players!$C$2:$C$49,0))</f>
        <v>e6d5cb25e36b400f91e78b0b42d20293</v>
      </c>
      <c r="H935" t="str">
        <f>INDEX(IDs!$B$6:$B$8,MATCH(Table1!C935,IDs!$A$6:$A$8,0))</f>
        <v>f6ce0919fd3311efa6eb960aa86a0a09</v>
      </c>
      <c r="I935">
        <f t="shared" si="28"/>
        <v>0</v>
      </c>
      <c r="K935" t="str">
        <f t="shared" si="29"/>
        <v>('df9a1e3460284202b431d44cc6a3c39f','e6d5cb25e36b400f91e78b0b42d20293','f6ce0919fd3311efa6eb960aa86a0a09',0),</v>
      </c>
    </row>
    <row r="936" spans="1:11" hidden="1" x14ac:dyDescent="0.3">
      <c r="A936">
        <v>54</v>
      </c>
      <c r="B936" t="s">
        <v>70</v>
      </c>
      <c r="C936" t="s">
        <v>69</v>
      </c>
      <c r="D936">
        <v>0</v>
      </c>
      <c r="F936" t="str">
        <f>INDEX(Matches!$C$2:$C$135,MATCH(Table1!A936,Matches!$B$2:$B$135,0))</f>
        <v>df9a1e3460284202b431d44cc6a3c39f</v>
      </c>
      <c r="G936" t="str">
        <f>INDEX(Players!$A$2:$A$49,MATCH(Table1!B936,Players!$C$2:$C$49,0))</f>
        <v>e6d5cb25e36b400f91e78b0b42d20293</v>
      </c>
      <c r="H936" t="str">
        <f>INDEX(IDs!$B$6:$B$8,MATCH(Table1!C936,IDs!$A$6:$A$8,0))</f>
        <v>f6ce092dfd3311efa6eb960aa86a0a09</v>
      </c>
      <c r="I936">
        <f t="shared" si="28"/>
        <v>0</v>
      </c>
      <c r="K936" t="str">
        <f t="shared" si="29"/>
        <v>('df9a1e3460284202b431d44cc6a3c39f','e6d5cb25e36b400f91e78b0b42d20293','f6ce092dfd3311efa6eb960aa86a0a09',0),</v>
      </c>
    </row>
    <row r="937" spans="1:11" x14ac:dyDescent="0.3">
      <c r="A937">
        <v>54</v>
      </c>
      <c r="B937" t="s">
        <v>70</v>
      </c>
      <c r="C937" t="s">
        <v>118</v>
      </c>
      <c r="D937">
        <v>1</v>
      </c>
      <c r="F937" t="str">
        <f>INDEX(Matches!$C$2:$C$135,MATCH(Table1!A937,Matches!$B$2:$B$135,0))</f>
        <v>df9a1e3460284202b431d44cc6a3c39f</v>
      </c>
      <c r="G937" t="str">
        <f>INDEX(Players!$A$2:$A$49,MATCH(Table1!B937,Players!$C$2:$C$49,0))</f>
        <v>e6d5cb25e36b400f91e78b0b42d20293</v>
      </c>
      <c r="H937" t="str">
        <f>INDEX(IDs!$B$6:$B$8,MATCH(Table1!C937,IDs!$A$6:$A$8,0))</f>
        <v>f6ce08d0fd3311efa6eb960aa86a0a09</v>
      </c>
      <c r="I937">
        <f t="shared" si="28"/>
        <v>1</v>
      </c>
      <c r="K937" t="str">
        <f t="shared" si="29"/>
        <v>('df9a1e3460284202b431d44cc6a3c39f','e6d5cb25e36b400f91e78b0b42d20293','f6ce08d0fd3311efa6eb960aa86a0a09',1),</v>
      </c>
    </row>
    <row r="938" spans="1:11" hidden="1" x14ac:dyDescent="0.3">
      <c r="A938">
        <v>54</v>
      </c>
      <c r="B938" t="s">
        <v>81</v>
      </c>
      <c r="C938" t="s">
        <v>68</v>
      </c>
      <c r="D938">
        <v>0</v>
      </c>
      <c r="F938" t="str">
        <f>INDEX(Matches!$C$2:$C$135,MATCH(Table1!A938,Matches!$B$2:$B$135,0))</f>
        <v>df9a1e3460284202b431d44cc6a3c39f</v>
      </c>
      <c r="G938" t="str">
        <f>INDEX(Players!$A$2:$A$49,MATCH(Table1!B938,Players!$C$2:$C$49,0))</f>
        <v>e1621a5c21f244968ccfd5485706bbc9</v>
      </c>
      <c r="H938" t="str">
        <f>INDEX(IDs!$B$6:$B$8,MATCH(Table1!C938,IDs!$A$6:$A$8,0))</f>
        <v>f6ce0919fd3311efa6eb960aa86a0a09</v>
      </c>
      <c r="I938">
        <f t="shared" si="28"/>
        <v>0</v>
      </c>
      <c r="K938" t="str">
        <f t="shared" si="29"/>
        <v>('df9a1e3460284202b431d44cc6a3c39f','e1621a5c21f244968ccfd5485706bbc9','f6ce0919fd3311efa6eb960aa86a0a09',0),</v>
      </c>
    </row>
    <row r="939" spans="1:11" hidden="1" x14ac:dyDescent="0.3">
      <c r="A939">
        <v>54</v>
      </c>
      <c r="B939" t="s">
        <v>81</v>
      </c>
      <c r="C939" t="s">
        <v>69</v>
      </c>
      <c r="D939">
        <v>0</v>
      </c>
      <c r="F939" t="str">
        <f>INDEX(Matches!$C$2:$C$135,MATCH(Table1!A939,Matches!$B$2:$B$135,0))</f>
        <v>df9a1e3460284202b431d44cc6a3c39f</v>
      </c>
      <c r="G939" t="str">
        <f>INDEX(Players!$A$2:$A$49,MATCH(Table1!B939,Players!$C$2:$C$49,0))</f>
        <v>e1621a5c21f244968ccfd5485706bbc9</v>
      </c>
      <c r="H939" t="str">
        <f>INDEX(IDs!$B$6:$B$8,MATCH(Table1!C939,IDs!$A$6:$A$8,0))</f>
        <v>f6ce092dfd3311efa6eb960aa86a0a09</v>
      </c>
      <c r="I939">
        <f t="shared" si="28"/>
        <v>0</v>
      </c>
      <c r="K939" t="str">
        <f t="shared" si="29"/>
        <v>('df9a1e3460284202b431d44cc6a3c39f','e1621a5c21f244968ccfd5485706bbc9','f6ce092dfd3311efa6eb960aa86a0a09',0),</v>
      </c>
    </row>
    <row r="940" spans="1:11" x14ac:dyDescent="0.3">
      <c r="A940">
        <v>54</v>
      </c>
      <c r="B940" t="s">
        <v>81</v>
      </c>
      <c r="C940" t="s">
        <v>118</v>
      </c>
      <c r="D940">
        <v>1</v>
      </c>
      <c r="F940" t="str">
        <f>INDEX(Matches!$C$2:$C$135,MATCH(Table1!A940,Matches!$B$2:$B$135,0))</f>
        <v>df9a1e3460284202b431d44cc6a3c39f</v>
      </c>
      <c r="G940" t="str">
        <f>INDEX(Players!$A$2:$A$49,MATCH(Table1!B940,Players!$C$2:$C$49,0))</f>
        <v>e1621a5c21f244968ccfd5485706bbc9</v>
      </c>
      <c r="H940" t="str">
        <f>INDEX(IDs!$B$6:$B$8,MATCH(Table1!C940,IDs!$A$6:$A$8,0))</f>
        <v>f6ce08d0fd3311efa6eb960aa86a0a09</v>
      </c>
      <c r="I940">
        <f t="shared" si="28"/>
        <v>1</v>
      </c>
      <c r="K940" t="str">
        <f t="shared" si="29"/>
        <v>('df9a1e3460284202b431d44cc6a3c39f','e1621a5c21f244968ccfd5485706bbc9','f6ce08d0fd3311efa6eb960aa86a0a09',1),</v>
      </c>
    </row>
    <row r="941" spans="1:11" x14ac:dyDescent="0.3">
      <c r="A941">
        <v>54</v>
      </c>
      <c r="B941" t="s">
        <v>89</v>
      </c>
      <c r="C941" t="s">
        <v>68</v>
      </c>
      <c r="D941">
        <v>2</v>
      </c>
      <c r="F941" t="str">
        <f>INDEX(Matches!$C$2:$C$135,MATCH(Table1!A941,Matches!$B$2:$B$135,0))</f>
        <v>df9a1e3460284202b431d44cc6a3c39f</v>
      </c>
      <c r="G941" t="str">
        <f>INDEX(Players!$A$2:$A$49,MATCH(Table1!B941,Players!$C$2:$C$49,0))</f>
        <v>1c128358535e473b968f7746e6363ccf</v>
      </c>
      <c r="H941" t="str">
        <f>INDEX(IDs!$B$6:$B$8,MATCH(Table1!C941,IDs!$A$6:$A$8,0))</f>
        <v>f6ce0919fd3311efa6eb960aa86a0a09</v>
      </c>
      <c r="I941">
        <f t="shared" si="28"/>
        <v>2</v>
      </c>
      <c r="K941" t="str">
        <f t="shared" si="29"/>
        <v>('df9a1e3460284202b431d44cc6a3c39f','1c128358535e473b968f7746e6363ccf','f6ce0919fd3311efa6eb960aa86a0a09',2),</v>
      </c>
    </row>
    <row r="942" spans="1:11" hidden="1" x14ac:dyDescent="0.3">
      <c r="A942">
        <v>54</v>
      </c>
      <c r="B942" t="s">
        <v>89</v>
      </c>
      <c r="C942" t="s">
        <v>69</v>
      </c>
      <c r="D942">
        <v>0</v>
      </c>
      <c r="F942" t="str">
        <f>INDEX(Matches!$C$2:$C$135,MATCH(Table1!A942,Matches!$B$2:$B$135,0))</f>
        <v>df9a1e3460284202b431d44cc6a3c39f</v>
      </c>
      <c r="G942" t="str">
        <f>INDEX(Players!$A$2:$A$49,MATCH(Table1!B942,Players!$C$2:$C$49,0))</f>
        <v>1c128358535e473b968f7746e6363ccf</v>
      </c>
      <c r="H942" t="str">
        <f>INDEX(IDs!$B$6:$B$8,MATCH(Table1!C942,IDs!$A$6:$A$8,0))</f>
        <v>f6ce092dfd3311efa6eb960aa86a0a09</v>
      </c>
      <c r="I942">
        <f t="shared" si="28"/>
        <v>0</v>
      </c>
      <c r="K942" t="str">
        <f t="shared" si="29"/>
        <v>('df9a1e3460284202b431d44cc6a3c39f','1c128358535e473b968f7746e6363ccf','f6ce092dfd3311efa6eb960aa86a0a09',0),</v>
      </c>
    </row>
    <row r="943" spans="1:11" x14ac:dyDescent="0.3">
      <c r="A943">
        <v>54</v>
      </c>
      <c r="B943" t="s">
        <v>89</v>
      </c>
      <c r="C943" t="s">
        <v>118</v>
      </c>
      <c r="D943">
        <v>1</v>
      </c>
      <c r="F943" t="str">
        <f>INDEX(Matches!$C$2:$C$135,MATCH(Table1!A943,Matches!$B$2:$B$135,0))</f>
        <v>df9a1e3460284202b431d44cc6a3c39f</v>
      </c>
      <c r="G943" t="str">
        <f>INDEX(Players!$A$2:$A$49,MATCH(Table1!B943,Players!$C$2:$C$49,0))</f>
        <v>1c128358535e473b968f7746e6363ccf</v>
      </c>
      <c r="H943" t="str">
        <f>INDEX(IDs!$B$6:$B$8,MATCH(Table1!C943,IDs!$A$6:$A$8,0))</f>
        <v>f6ce08d0fd3311efa6eb960aa86a0a09</v>
      </c>
      <c r="I943">
        <f t="shared" si="28"/>
        <v>1</v>
      </c>
      <c r="K943" t="str">
        <f t="shared" si="29"/>
        <v>('df9a1e3460284202b431d44cc6a3c39f','1c128358535e473b968f7746e6363ccf','f6ce08d0fd3311efa6eb960aa86a0a09',1),</v>
      </c>
    </row>
    <row r="944" spans="1:11" x14ac:dyDescent="0.3">
      <c r="A944">
        <v>54</v>
      </c>
      <c r="B944" t="s">
        <v>95</v>
      </c>
      <c r="C944" t="s">
        <v>68</v>
      </c>
      <c r="D944">
        <v>1</v>
      </c>
      <c r="F944" t="str">
        <f>INDEX(Matches!$C$2:$C$135,MATCH(Table1!A944,Matches!$B$2:$B$135,0))</f>
        <v>df9a1e3460284202b431d44cc6a3c39f</v>
      </c>
      <c r="G944" t="str">
        <f>INDEX(Players!$A$2:$A$49,MATCH(Table1!B944,Players!$C$2:$C$49,0))</f>
        <v>26bcf70a14244ecea66824d3e7fdb740</v>
      </c>
      <c r="H944" t="str">
        <f>INDEX(IDs!$B$6:$B$8,MATCH(Table1!C944,IDs!$A$6:$A$8,0))</f>
        <v>f6ce0919fd3311efa6eb960aa86a0a09</v>
      </c>
      <c r="I944">
        <f t="shared" si="28"/>
        <v>1</v>
      </c>
      <c r="K944" t="str">
        <f t="shared" si="29"/>
        <v>('df9a1e3460284202b431d44cc6a3c39f','26bcf70a14244ecea66824d3e7fdb740','f6ce0919fd3311efa6eb960aa86a0a09',1),</v>
      </c>
    </row>
    <row r="945" spans="1:11" x14ac:dyDescent="0.3">
      <c r="A945">
        <v>54</v>
      </c>
      <c r="B945" t="s">
        <v>95</v>
      </c>
      <c r="C945" t="s">
        <v>69</v>
      </c>
      <c r="D945">
        <v>1</v>
      </c>
      <c r="F945" t="str">
        <f>INDEX(Matches!$C$2:$C$135,MATCH(Table1!A945,Matches!$B$2:$B$135,0))</f>
        <v>df9a1e3460284202b431d44cc6a3c39f</v>
      </c>
      <c r="G945" t="str">
        <f>INDEX(Players!$A$2:$A$49,MATCH(Table1!B945,Players!$C$2:$C$49,0))</f>
        <v>26bcf70a14244ecea66824d3e7fdb740</v>
      </c>
      <c r="H945" t="str">
        <f>INDEX(IDs!$B$6:$B$8,MATCH(Table1!C945,IDs!$A$6:$A$8,0))</f>
        <v>f6ce092dfd3311efa6eb960aa86a0a09</v>
      </c>
      <c r="I945">
        <f t="shared" si="28"/>
        <v>1</v>
      </c>
      <c r="K945" t="str">
        <f t="shared" si="29"/>
        <v>('df9a1e3460284202b431d44cc6a3c39f','26bcf70a14244ecea66824d3e7fdb740','f6ce092dfd3311efa6eb960aa86a0a09',1),</v>
      </c>
    </row>
    <row r="946" spans="1:11" x14ac:dyDescent="0.3">
      <c r="A946">
        <v>54</v>
      </c>
      <c r="B946" t="s">
        <v>95</v>
      </c>
      <c r="C946" t="s">
        <v>118</v>
      </c>
      <c r="D946">
        <v>1</v>
      </c>
      <c r="F946" t="str">
        <f>INDEX(Matches!$C$2:$C$135,MATCH(Table1!A946,Matches!$B$2:$B$135,0))</f>
        <v>df9a1e3460284202b431d44cc6a3c39f</v>
      </c>
      <c r="G946" t="str">
        <f>INDEX(Players!$A$2:$A$49,MATCH(Table1!B946,Players!$C$2:$C$49,0))</f>
        <v>26bcf70a14244ecea66824d3e7fdb740</v>
      </c>
      <c r="H946" t="str">
        <f>INDEX(IDs!$B$6:$B$8,MATCH(Table1!C946,IDs!$A$6:$A$8,0))</f>
        <v>f6ce08d0fd3311efa6eb960aa86a0a09</v>
      </c>
      <c r="I946">
        <f t="shared" si="28"/>
        <v>1</v>
      </c>
      <c r="K946" t="str">
        <f t="shared" si="29"/>
        <v>('df9a1e3460284202b431d44cc6a3c39f','26bcf70a14244ecea66824d3e7fdb740','f6ce08d0fd3311efa6eb960aa86a0a09',1),</v>
      </c>
    </row>
    <row r="947" spans="1:11" x14ac:dyDescent="0.3">
      <c r="A947">
        <v>54</v>
      </c>
      <c r="B947" t="s">
        <v>100</v>
      </c>
      <c r="C947" t="s">
        <v>68</v>
      </c>
      <c r="D947">
        <v>1</v>
      </c>
      <c r="F947" t="str">
        <f>INDEX(Matches!$C$2:$C$135,MATCH(Table1!A947,Matches!$B$2:$B$135,0))</f>
        <v>df9a1e3460284202b431d44cc6a3c39f</v>
      </c>
      <c r="G947" t="str">
        <f>INDEX(Players!$A$2:$A$49,MATCH(Table1!B947,Players!$C$2:$C$49,0))</f>
        <v>90de4a0f974c42c8bf3f4312ce4b899f</v>
      </c>
      <c r="H947" t="str">
        <f>INDEX(IDs!$B$6:$B$8,MATCH(Table1!C947,IDs!$A$6:$A$8,0))</f>
        <v>f6ce0919fd3311efa6eb960aa86a0a09</v>
      </c>
      <c r="I947">
        <f t="shared" si="28"/>
        <v>1</v>
      </c>
      <c r="K947" t="str">
        <f t="shared" si="29"/>
        <v>('df9a1e3460284202b431d44cc6a3c39f','90de4a0f974c42c8bf3f4312ce4b899f','f6ce0919fd3311efa6eb960aa86a0a09',1),</v>
      </c>
    </row>
    <row r="948" spans="1:11" hidden="1" x14ac:dyDescent="0.3">
      <c r="A948">
        <v>54</v>
      </c>
      <c r="B948" t="s">
        <v>100</v>
      </c>
      <c r="C948" t="s">
        <v>69</v>
      </c>
      <c r="D948">
        <v>0</v>
      </c>
      <c r="F948" t="str">
        <f>INDEX(Matches!$C$2:$C$135,MATCH(Table1!A948,Matches!$B$2:$B$135,0))</f>
        <v>df9a1e3460284202b431d44cc6a3c39f</v>
      </c>
      <c r="G948" t="str">
        <f>INDEX(Players!$A$2:$A$49,MATCH(Table1!B948,Players!$C$2:$C$49,0))</f>
        <v>90de4a0f974c42c8bf3f4312ce4b899f</v>
      </c>
      <c r="H948" t="str">
        <f>INDEX(IDs!$B$6:$B$8,MATCH(Table1!C948,IDs!$A$6:$A$8,0))</f>
        <v>f6ce092dfd3311efa6eb960aa86a0a09</v>
      </c>
      <c r="I948">
        <f t="shared" si="28"/>
        <v>0</v>
      </c>
      <c r="K948" t="str">
        <f t="shared" si="29"/>
        <v>('df9a1e3460284202b431d44cc6a3c39f','90de4a0f974c42c8bf3f4312ce4b899f','f6ce092dfd3311efa6eb960aa86a0a09',0),</v>
      </c>
    </row>
    <row r="949" spans="1:11" x14ac:dyDescent="0.3">
      <c r="A949">
        <v>54</v>
      </c>
      <c r="B949" t="s">
        <v>100</v>
      </c>
      <c r="C949" t="s">
        <v>118</v>
      </c>
      <c r="D949">
        <v>1</v>
      </c>
      <c r="F949" t="str">
        <f>INDEX(Matches!$C$2:$C$135,MATCH(Table1!A949,Matches!$B$2:$B$135,0))</f>
        <v>df9a1e3460284202b431d44cc6a3c39f</v>
      </c>
      <c r="G949" t="str">
        <f>INDEX(Players!$A$2:$A$49,MATCH(Table1!B949,Players!$C$2:$C$49,0))</f>
        <v>90de4a0f974c42c8bf3f4312ce4b899f</v>
      </c>
      <c r="H949" t="str">
        <f>INDEX(IDs!$B$6:$B$8,MATCH(Table1!C949,IDs!$A$6:$A$8,0))</f>
        <v>f6ce08d0fd3311efa6eb960aa86a0a09</v>
      </c>
      <c r="I949">
        <f t="shared" si="28"/>
        <v>1</v>
      </c>
      <c r="K949" t="str">
        <f t="shared" si="29"/>
        <v>('df9a1e3460284202b431d44cc6a3c39f','90de4a0f974c42c8bf3f4312ce4b899f','f6ce08d0fd3311efa6eb960aa86a0a09',1),</v>
      </c>
    </row>
    <row r="950" spans="1:11" hidden="1" x14ac:dyDescent="0.3">
      <c r="A950">
        <v>55</v>
      </c>
      <c r="B950" t="s">
        <v>70</v>
      </c>
      <c r="C950" t="s">
        <v>68</v>
      </c>
      <c r="D950">
        <v>0</v>
      </c>
      <c r="F950" t="str">
        <f>INDEX(Matches!$C$2:$C$135,MATCH(Table1!A950,Matches!$B$2:$B$135,0))</f>
        <v>11e46eeddf9347fa98fb3e655deb0946</v>
      </c>
      <c r="G950" t="str">
        <f>INDEX(Players!$A$2:$A$49,MATCH(Table1!B950,Players!$C$2:$C$49,0))</f>
        <v>e6d5cb25e36b400f91e78b0b42d20293</v>
      </c>
      <c r="H950" t="str">
        <f>INDEX(IDs!$B$6:$B$8,MATCH(Table1!C950,IDs!$A$6:$A$8,0))</f>
        <v>f6ce0919fd3311efa6eb960aa86a0a09</v>
      </c>
      <c r="I950">
        <f t="shared" si="28"/>
        <v>0</v>
      </c>
      <c r="K950" t="str">
        <f t="shared" si="29"/>
        <v>('11e46eeddf9347fa98fb3e655deb0946','e6d5cb25e36b400f91e78b0b42d20293','f6ce0919fd3311efa6eb960aa86a0a09',0),</v>
      </c>
    </row>
    <row r="951" spans="1:11" hidden="1" x14ac:dyDescent="0.3">
      <c r="A951">
        <v>55</v>
      </c>
      <c r="B951" t="s">
        <v>70</v>
      </c>
      <c r="C951" t="s">
        <v>69</v>
      </c>
      <c r="D951">
        <v>0</v>
      </c>
      <c r="F951" t="str">
        <f>INDEX(Matches!$C$2:$C$135,MATCH(Table1!A951,Matches!$B$2:$B$135,0))</f>
        <v>11e46eeddf9347fa98fb3e655deb0946</v>
      </c>
      <c r="G951" t="str">
        <f>INDEX(Players!$A$2:$A$49,MATCH(Table1!B951,Players!$C$2:$C$49,0))</f>
        <v>e6d5cb25e36b400f91e78b0b42d20293</v>
      </c>
      <c r="H951" t="str">
        <f>INDEX(IDs!$B$6:$B$8,MATCH(Table1!C951,IDs!$A$6:$A$8,0))</f>
        <v>f6ce092dfd3311efa6eb960aa86a0a09</v>
      </c>
      <c r="I951">
        <f t="shared" si="28"/>
        <v>0</v>
      </c>
      <c r="K951" t="str">
        <f t="shared" si="29"/>
        <v>('11e46eeddf9347fa98fb3e655deb0946','e6d5cb25e36b400f91e78b0b42d20293','f6ce092dfd3311efa6eb960aa86a0a09',0),</v>
      </c>
    </row>
    <row r="952" spans="1:11" x14ac:dyDescent="0.3">
      <c r="A952">
        <v>55</v>
      </c>
      <c r="B952" t="s">
        <v>70</v>
      </c>
      <c r="C952" t="s">
        <v>118</v>
      </c>
      <c r="D952">
        <v>1</v>
      </c>
      <c r="F952" t="str">
        <f>INDEX(Matches!$C$2:$C$135,MATCH(Table1!A952,Matches!$B$2:$B$135,0))</f>
        <v>11e46eeddf9347fa98fb3e655deb0946</v>
      </c>
      <c r="G952" t="str">
        <f>INDEX(Players!$A$2:$A$49,MATCH(Table1!B952,Players!$C$2:$C$49,0))</f>
        <v>e6d5cb25e36b400f91e78b0b42d20293</v>
      </c>
      <c r="H952" t="str">
        <f>INDEX(IDs!$B$6:$B$8,MATCH(Table1!C952,IDs!$A$6:$A$8,0))</f>
        <v>f6ce08d0fd3311efa6eb960aa86a0a09</v>
      </c>
      <c r="I952">
        <f t="shared" si="28"/>
        <v>1</v>
      </c>
      <c r="K952" t="str">
        <f t="shared" si="29"/>
        <v>('11e46eeddf9347fa98fb3e655deb0946','e6d5cb25e36b400f91e78b0b42d20293','f6ce08d0fd3311efa6eb960aa86a0a09',1),</v>
      </c>
    </row>
    <row r="953" spans="1:11" x14ac:dyDescent="0.3">
      <c r="A953">
        <v>55</v>
      </c>
      <c r="B953" t="s">
        <v>81</v>
      </c>
      <c r="C953" t="s">
        <v>68</v>
      </c>
      <c r="D953">
        <v>1</v>
      </c>
      <c r="F953" t="str">
        <f>INDEX(Matches!$C$2:$C$135,MATCH(Table1!A953,Matches!$B$2:$B$135,0))</f>
        <v>11e46eeddf9347fa98fb3e655deb0946</v>
      </c>
      <c r="G953" t="str">
        <f>INDEX(Players!$A$2:$A$49,MATCH(Table1!B953,Players!$C$2:$C$49,0))</f>
        <v>e1621a5c21f244968ccfd5485706bbc9</v>
      </c>
      <c r="H953" t="str">
        <f>INDEX(IDs!$B$6:$B$8,MATCH(Table1!C953,IDs!$A$6:$A$8,0))</f>
        <v>f6ce0919fd3311efa6eb960aa86a0a09</v>
      </c>
      <c r="I953">
        <f t="shared" si="28"/>
        <v>1</v>
      </c>
      <c r="K953" t="str">
        <f t="shared" si="29"/>
        <v>('11e46eeddf9347fa98fb3e655deb0946','e1621a5c21f244968ccfd5485706bbc9','f6ce0919fd3311efa6eb960aa86a0a09',1),</v>
      </c>
    </row>
    <row r="954" spans="1:11" hidden="1" x14ac:dyDescent="0.3">
      <c r="A954">
        <v>55</v>
      </c>
      <c r="B954" t="s">
        <v>81</v>
      </c>
      <c r="C954" t="s">
        <v>69</v>
      </c>
      <c r="D954">
        <v>0</v>
      </c>
      <c r="F954" t="str">
        <f>INDEX(Matches!$C$2:$C$135,MATCH(Table1!A954,Matches!$B$2:$B$135,0))</f>
        <v>11e46eeddf9347fa98fb3e655deb0946</v>
      </c>
      <c r="G954" t="str">
        <f>INDEX(Players!$A$2:$A$49,MATCH(Table1!B954,Players!$C$2:$C$49,0))</f>
        <v>e1621a5c21f244968ccfd5485706bbc9</v>
      </c>
      <c r="H954" t="str">
        <f>INDEX(IDs!$B$6:$B$8,MATCH(Table1!C954,IDs!$A$6:$A$8,0))</f>
        <v>f6ce092dfd3311efa6eb960aa86a0a09</v>
      </c>
      <c r="I954">
        <f t="shared" si="28"/>
        <v>0</v>
      </c>
      <c r="K954" t="str">
        <f t="shared" si="29"/>
        <v>('11e46eeddf9347fa98fb3e655deb0946','e1621a5c21f244968ccfd5485706bbc9','f6ce092dfd3311efa6eb960aa86a0a09',0),</v>
      </c>
    </row>
    <row r="955" spans="1:11" x14ac:dyDescent="0.3">
      <c r="A955">
        <v>55</v>
      </c>
      <c r="B955" t="s">
        <v>81</v>
      </c>
      <c r="C955" t="s">
        <v>118</v>
      </c>
      <c r="D955">
        <v>1</v>
      </c>
      <c r="F955" t="str">
        <f>INDEX(Matches!$C$2:$C$135,MATCH(Table1!A955,Matches!$B$2:$B$135,0))</f>
        <v>11e46eeddf9347fa98fb3e655deb0946</v>
      </c>
      <c r="G955" t="str">
        <f>INDEX(Players!$A$2:$A$49,MATCH(Table1!B955,Players!$C$2:$C$49,0))</f>
        <v>e1621a5c21f244968ccfd5485706bbc9</v>
      </c>
      <c r="H955" t="str">
        <f>INDEX(IDs!$B$6:$B$8,MATCH(Table1!C955,IDs!$A$6:$A$8,0))</f>
        <v>f6ce08d0fd3311efa6eb960aa86a0a09</v>
      </c>
      <c r="I955">
        <f t="shared" si="28"/>
        <v>1</v>
      </c>
      <c r="K955" t="str">
        <f t="shared" si="29"/>
        <v>('11e46eeddf9347fa98fb3e655deb0946','e1621a5c21f244968ccfd5485706bbc9','f6ce08d0fd3311efa6eb960aa86a0a09',1),</v>
      </c>
    </row>
    <row r="956" spans="1:11" x14ac:dyDescent="0.3">
      <c r="A956">
        <v>55</v>
      </c>
      <c r="B956" t="s">
        <v>86</v>
      </c>
      <c r="C956" t="s">
        <v>68</v>
      </c>
      <c r="D956">
        <v>1</v>
      </c>
      <c r="F956" t="str">
        <f>INDEX(Matches!$C$2:$C$135,MATCH(Table1!A956,Matches!$B$2:$B$135,0))</f>
        <v>11e46eeddf9347fa98fb3e655deb0946</v>
      </c>
      <c r="G956" t="str">
        <f>INDEX(Players!$A$2:$A$49,MATCH(Table1!B956,Players!$C$2:$C$49,0))</f>
        <v>6a5c031fea7e4bcf935e98999959be8c</v>
      </c>
      <c r="H956" t="str">
        <f>INDEX(IDs!$B$6:$B$8,MATCH(Table1!C956,IDs!$A$6:$A$8,0))</f>
        <v>f6ce0919fd3311efa6eb960aa86a0a09</v>
      </c>
      <c r="I956">
        <f t="shared" si="28"/>
        <v>1</v>
      </c>
      <c r="K956" t="str">
        <f t="shared" si="29"/>
        <v>('11e46eeddf9347fa98fb3e655deb0946','6a5c031fea7e4bcf935e98999959be8c','f6ce0919fd3311efa6eb960aa86a0a09',1),</v>
      </c>
    </row>
    <row r="957" spans="1:11" hidden="1" x14ac:dyDescent="0.3">
      <c r="A957">
        <v>55</v>
      </c>
      <c r="B957" t="s">
        <v>86</v>
      </c>
      <c r="C957" t="s">
        <v>69</v>
      </c>
      <c r="D957">
        <v>0</v>
      </c>
      <c r="F957" t="str">
        <f>INDEX(Matches!$C$2:$C$135,MATCH(Table1!A957,Matches!$B$2:$B$135,0))</f>
        <v>11e46eeddf9347fa98fb3e655deb0946</v>
      </c>
      <c r="G957" t="str">
        <f>INDEX(Players!$A$2:$A$49,MATCH(Table1!B957,Players!$C$2:$C$49,0))</f>
        <v>6a5c031fea7e4bcf935e98999959be8c</v>
      </c>
      <c r="H957" t="str">
        <f>INDEX(IDs!$B$6:$B$8,MATCH(Table1!C957,IDs!$A$6:$A$8,0))</f>
        <v>f6ce092dfd3311efa6eb960aa86a0a09</v>
      </c>
      <c r="I957">
        <f t="shared" si="28"/>
        <v>0</v>
      </c>
      <c r="K957" t="str">
        <f t="shared" si="29"/>
        <v>('11e46eeddf9347fa98fb3e655deb0946','6a5c031fea7e4bcf935e98999959be8c','f6ce092dfd3311efa6eb960aa86a0a09',0),</v>
      </c>
    </row>
    <row r="958" spans="1:11" x14ac:dyDescent="0.3">
      <c r="A958">
        <v>55</v>
      </c>
      <c r="B958" t="s">
        <v>86</v>
      </c>
      <c r="C958" t="s">
        <v>118</v>
      </c>
      <c r="D958">
        <v>1</v>
      </c>
      <c r="F958" t="str">
        <f>INDEX(Matches!$C$2:$C$135,MATCH(Table1!A958,Matches!$B$2:$B$135,0))</f>
        <v>11e46eeddf9347fa98fb3e655deb0946</v>
      </c>
      <c r="G958" t="str">
        <f>INDEX(Players!$A$2:$A$49,MATCH(Table1!B958,Players!$C$2:$C$49,0))</f>
        <v>6a5c031fea7e4bcf935e98999959be8c</v>
      </c>
      <c r="H958" t="str">
        <f>INDEX(IDs!$B$6:$B$8,MATCH(Table1!C958,IDs!$A$6:$A$8,0))</f>
        <v>f6ce08d0fd3311efa6eb960aa86a0a09</v>
      </c>
      <c r="I958">
        <f t="shared" si="28"/>
        <v>1</v>
      </c>
      <c r="K958" t="str">
        <f t="shared" si="29"/>
        <v>('11e46eeddf9347fa98fb3e655deb0946','6a5c031fea7e4bcf935e98999959be8c','f6ce08d0fd3311efa6eb960aa86a0a09',1),</v>
      </c>
    </row>
    <row r="959" spans="1:11" x14ac:dyDescent="0.3">
      <c r="A959">
        <v>55</v>
      </c>
      <c r="B959" t="s">
        <v>74</v>
      </c>
      <c r="C959" t="s">
        <v>68</v>
      </c>
      <c r="D959">
        <v>2</v>
      </c>
      <c r="F959" t="str">
        <f>INDEX(Matches!$C$2:$C$135,MATCH(Table1!A959,Matches!$B$2:$B$135,0))</f>
        <v>11e46eeddf9347fa98fb3e655deb0946</v>
      </c>
      <c r="G959" t="str">
        <f>INDEX(Players!$A$2:$A$49,MATCH(Table1!B959,Players!$C$2:$C$49,0))</f>
        <v>da52bdaa4d3a487eb17ae1f3e566a948</v>
      </c>
      <c r="H959" t="str">
        <f>INDEX(IDs!$B$6:$B$8,MATCH(Table1!C959,IDs!$A$6:$A$8,0))</f>
        <v>f6ce0919fd3311efa6eb960aa86a0a09</v>
      </c>
      <c r="I959">
        <f t="shared" si="28"/>
        <v>2</v>
      </c>
      <c r="K959" t="str">
        <f t="shared" si="29"/>
        <v>('11e46eeddf9347fa98fb3e655deb0946','da52bdaa4d3a487eb17ae1f3e566a948','f6ce0919fd3311efa6eb960aa86a0a09',2),</v>
      </c>
    </row>
    <row r="960" spans="1:11" hidden="1" x14ac:dyDescent="0.3">
      <c r="A960">
        <v>55</v>
      </c>
      <c r="B960" t="s">
        <v>74</v>
      </c>
      <c r="C960" t="s">
        <v>69</v>
      </c>
      <c r="D960">
        <v>0</v>
      </c>
      <c r="F960" t="str">
        <f>INDEX(Matches!$C$2:$C$135,MATCH(Table1!A960,Matches!$B$2:$B$135,0))</f>
        <v>11e46eeddf9347fa98fb3e655deb0946</v>
      </c>
      <c r="G960" t="str">
        <f>INDEX(Players!$A$2:$A$49,MATCH(Table1!B960,Players!$C$2:$C$49,0))</f>
        <v>da52bdaa4d3a487eb17ae1f3e566a948</v>
      </c>
      <c r="H960" t="str">
        <f>INDEX(IDs!$B$6:$B$8,MATCH(Table1!C960,IDs!$A$6:$A$8,0))</f>
        <v>f6ce092dfd3311efa6eb960aa86a0a09</v>
      </c>
      <c r="I960">
        <f t="shared" si="28"/>
        <v>0</v>
      </c>
      <c r="K960" t="str">
        <f t="shared" si="29"/>
        <v>('11e46eeddf9347fa98fb3e655deb0946','da52bdaa4d3a487eb17ae1f3e566a948','f6ce092dfd3311efa6eb960aa86a0a09',0),</v>
      </c>
    </row>
    <row r="961" spans="1:11" x14ac:dyDescent="0.3">
      <c r="A961">
        <v>55</v>
      </c>
      <c r="B961" t="s">
        <v>74</v>
      </c>
      <c r="C961" t="s">
        <v>118</v>
      </c>
      <c r="D961">
        <v>1</v>
      </c>
      <c r="F961" t="str">
        <f>INDEX(Matches!$C$2:$C$135,MATCH(Table1!A961,Matches!$B$2:$B$135,0))</f>
        <v>11e46eeddf9347fa98fb3e655deb0946</v>
      </c>
      <c r="G961" t="str">
        <f>INDEX(Players!$A$2:$A$49,MATCH(Table1!B961,Players!$C$2:$C$49,0))</f>
        <v>da52bdaa4d3a487eb17ae1f3e566a948</v>
      </c>
      <c r="H961" t="str">
        <f>INDEX(IDs!$B$6:$B$8,MATCH(Table1!C961,IDs!$A$6:$A$8,0))</f>
        <v>f6ce08d0fd3311efa6eb960aa86a0a09</v>
      </c>
      <c r="I961">
        <f t="shared" si="28"/>
        <v>1</v>
      </c>
      <c r="K961" t="str">
        <f t="shared" si="29"/>
        <v>('11e46eeddf9347fa98fb3e655deb0946','da52bdaa4d3a487eb17ae1f3e566a948','f6ce08d0fd3311efa6eb960aa86a0a09',1),</v>
      </c>
    </row>
    <row r="962" spans="1:11" x14ac:dyDescent="0.3">
      <c r="A962">
        <v>55</v>
      </c>
      <c r="B962" t="s">
        <v>100</v>
      </c>
      <c r="C962" t="s">
        <v>68</v>
      </c>
      <c r="D962">
        <v>1</v>
      </c>
      <c r="F962" t="str">
        <f>INDEX(Matches!$C$2:$C$135,MATCH(Table1!A962,Matches!$B$2:$B$135,0))</f>
        <v>11e46eeddf9347fa98fb3e655deb0946</v>
      </c>
      <c r="G962" t="str">
        <f>INDEX(Players!$A$2:$A$49,MATCH(Table1!B962,Players!$C$2:$C$49,0))</f>
        <v>90de4a0f974c42c8bf3f4312ce4b899f</v>
      </c>
      <c r="H962" t="str">
        <f>INDEX(IDs!$B$6:$B$8,MATCH(Table1!C962,IDs!$A$6:$A$8,0))</f>
        <v>f6ce0919fd3311efa6eb960aa86a0a09</v>
      </c>
      <c r="I962">
        <f t="shared" si="28"/>
        <v>1</v>
      </c>
      <c r="K962" t="str">
        <f t="shared" si="29"/>
        <v>('11e46eeddf9347fa98fb3e655deb0946','90de4a0f974c42c8bf3f4312ce4b899f','f6ce0919fd3311efa6eb960aa86a0a09',1),</v>
      </c>
    </row>
    <row r="963" spans="1:11" hidden="1" x14ac:dyDescent="0.3">
      <c r="A963">
        <v>55</v>
      </c>
      <c r="B963" t="s">
        <v>100</v>
      </c>
      <c r="C963" t="s">
        <v>69</v>
      </c>
      <c r="D963">
        <v>0</v>
      </c>
      <c r="F963" t="str">
        <f>INDEX(Matches!$C$2:$C$135,MATCH(Table1!A963,Matches!$B$2:$B$135,0))</f>
        <v>11e46eeddf9347fa98fb3e655deb0946</v>
      </c>
      <c r="G963" t="str">
        <f>INDEX(Players!$A$2:$A$49,MATCH(Table1!B963,Players!$C$2:$C$49,0))</f>
        <v>90de4a0f974c42c8bf3f4312ce4b899f</v>
      </c>
      <c r="H963" t="str">
        <f>INDEX(IDs!$B$6:$B$8,MATCH(Table1!C963,IDs!$A$6:$A$8,0))</f>
        <v>f6ce092dfd3311efa6eb960aa86a0a09</v>
      </c>
      <c r="I963">
        <f t="shared" ref="I963:I1026" si="30">D963</f>
        <v>0</v>
      </c>
      <c r="K963" t="str">
        <f t="shared" si="29"/>
        <v>('11e46eeddf9347fa98fb3e655deb0946','90de4a0f974c42c8bf3f4312ce4b899f','f6ce092dfd3311efa6eb960aa86a0a09',0),</v>
      </c>
    </row>
    <row r="964" spans="1:11" x14ac:dyDescent="0.3">
      <c r="A964">
        <v>55</v>
      </c>
      <c r="B964" t="s">
        <v>100</v>
      </c>
      <c r="C964" t="s">
        <v>118</v>
      </c>
      <c r="D964">
        <v>1</v>
      </c>
      <c r="F964" t="str">
        <f>INDEX(Matches!$C$2:$C$135,MATCH(Table1!A964,Matches!$B$2:$B$135,0))</f>
        <v>11e46eeddf9347fa98fb3e655deb0946</v>
      </c>
      <c r="G964" t="str">
        <f>INDEX(Players!$A$2:$A$49,MATCH(Table1!B964,Players!$C$2:$C$49,0))</f>
        <v>90de4a0f974c42c8bf3f4312ce4b899f</v>
      </c>
      <c r="H964" t="str">
        <f>INDEX(IDs!$B$6:$B$8,MATCH(Table1!C964,IDs!$A$6:$A$8,0))</f>
        <v>f6ce08d0fd3311efa6eb960aa86a0a09</v>
      </c>
      <c r="I964">
        <f t="shared" si="30"/>
        <v>1</v>
      </c>
      <c r="K964" t="str">
        <f t="shared" si="29"/>
        <v>('11e46eeddf9347fa98fb3e655deb0946','90de4a0f974c42c8bf3f4312ce4b899f','f6ce08d0fd3311efa6eb960aa86a0a09',1),</v>
      </c>
    </row>
    <row r="965" spans="1:11" x14ac:dyDescent="0.3">
      <c r="A965">
        <v>55</v>
      </c>
      <c r="B965" t="s">
        <v>99</v>
      </c>
      <c r="C965" t="s">
        <v>68</v>
      </c>
      <c r="D965">
        <v>5</v>
      </c>
      <c r="F965" t="str">
        <f>INDEX(Matches!$C$2:$C$135,MATCH(Table1!A965,Matches!$B$2:$B$135,0))</f>
        <v>11e46eeddf9347fa98fb3e655deb0946</v>
      </c>
      <c r="G965" t="str">
        <f>INDEX(Players!$A$2:$A$49,MATCH(Table1!B965,Players!$C$2:$C$49,0))</f>
        <v>9bd0e3e12c834c6b81f59a3b2bf25b94</v>
      </c>
      <c r="H965" t="str">
        <f>INDEX(IDs!$B$6:$B$8,MATCH(Table1!C965,IDs!$A$6:$A$8,0))</f>
        <v>f6ce0919fd3311efa6eb960aa86a0a09</v>
      </c>
      <c r="I965">
        <f t="shared" si="30"/>
        <v>5</v>
      </c>
      <c r="K965" t="str">
        <f t="shared" ref="K965:K1028" si="31">"('"&amp;F965&amp;"','"&amp;G965&amp;"','"&amp;H965&amp;"',"&amp;I965&amp;"),"</f>
        <v>('11e46eeddf9347fa98fb3e655deb0946','9bd0e3e12c834c6b81f59a3b2bf25b94','f6ce0919fd3311efa6eb960aa86a0a09',5),</v>
      </c>
    </row>
    <row r="966" spans="1:11" x14ac:dyDescent="0.3">
      <c r="A966">
        <v>55</v>
      </c>
      <c r="B966" t="s">
        <v>99</v>
      </c>
      <c r="C966" t="s">
        <v>69</v>
      </c>
      <c r="D966">
        <v>1</v>
      </c>
      <c r="F966" t="str">
        <f>INDEX(Matches!$C$2:$C$135,MATCH(Table1!A966,Matches!$B$2:$B$135,0))</f>
        <v>11e46eeddf9347fa98fb3e655deb0946</v>
      </c>
      <c r="G966" t="str">
        <f>INDEX(Players!$A$2:$A$49,MATCH(Table1!B966,Players!$C$2:$C$49,0))</f>
        <v>9bd0e3e12c834c6b81f59a3b2bf25b94</v>
      </c>
      <c r="H966" t="str">
        <f>INDEX(IDs!$B$6:$B$8,MATCH(Table1!C966,IDs!$A$6:$A$8,0))</f>
        <v>f6ce092dfd3311efa6eb960aa86a0a09</v>
      </c>
      <c r="I966">
        <f t="shared" si="30"/>
        <v>1</v>
      </c>
      <c r="K966" t="str">
        <f t="shared" si="31"/>
        <v>('11e46eeddf9347fa98fb3e655deb0946','9bd0e3e12c834c6b81f59a3b2bf25b94','f6ce092dfd3311efa6eb960aa86a0a09',1),</v>
      </c>
    </row>
    <row r="967" spans="1:11" x14ac:dyDescent="0.3">
      <c r="A967">
        <v>55</v>
      </c>
      <c r="B967" t="s">
        <v>99</v>
      </c>
      <c r="C967" t="s">
        <v>118</v>
      </c>
      <c r="D967">
        <v>1</v>
      </c>
      <c r="F967" t="str">
        <f>INDEX(Matches!$C$2:$C$135,MATCH(Table1!A967,Matches!$B$2:$B$135,0))</f>
        <v>11e46eeddf9347fa98fb3e655deb0946</v>
      </c>
      <c r="G967" t="str">
        <f>INDEX(Players!$A$2:$A$49,MATCH(Table1!B967,Players!$C$2:$C$49,0))</f>
        <v>9bd0e3e12c834c6b81f59a3b2bf25b94</v>
      </c>
      <c r="H967" t="str">
        <f>INDEX(IDs!$B$6:$B$8,MATCH(Table1!C967,IDs!$A$6:$A$8,0))</f>
        <v>f6ce08d0fd3311efa6eb960aa86a0a09</v>
      </c>
      <c r="I967">
        <f t="shared" si="30"/>
        <v>1</v>
      </c>
      <c r="K967" t="str">
        <f t="shared" si="31"/>
        <v>('11e46eeddf9347fa98fb3e655deb0946','9bd0e3e12c834c6b81f59a3b2bf25b94','f6ce08d0fd3311efa6eb960aa86a0a09',1),</v>
      </c>
    </row>
    <row r="968" spans="1:11" hidden="1" x14ac:dyDescent="0.3">
      <c r="A968">
        <v>56</v>
      </c>
      <c r="B968" t="s">
        <v>70</v>
      </c>
      <c r="C968" t="s">
        <v>68</v>
      </c>
      <c r="D968">
        <v>0</v>
      </c>
      <c r="F968" t="str">
        <f>INDEX(Matches!$C$2:$C$135,MATCH(Table1!A968,Matches!$B$2:$B$135,0))</f>
        <v>16c7d40b08c5440694b3141aec447712</v>
      </c>
      <c r="G968" t="str">
        <f>INDEX(Players!$A$2:$A$49,MATCH(Table1!B968,Players!$C$2:$C$49,0))</f>
        <v>e6d5cb25e36b400f91e78b0b42d20293</v>
      </c>
      <c r="H968" t="str">
        <f>INDEX(IDs!$B$6:$B$8,MATCH(Table1!C968,IDs!$A$6:$A$8,0))</f>
        <v>f6ce0919fd3311efa6eb960aa86a0a09</v>
      </c>
      <c r="I968">
        <f t="shared" si="30"/>
        <v>0</v>
      </c>
      <c r="K968" t="str">
        <f t="shared" si="31"/>
        <v>('16c7d40b08c5440694b3141aec447712','e6d5cb25e36b400f91e78b0b42d20293','f6ce0919fd3311efa6eb960aa86a0a09',0),</v>
      </c>
    </row>
    <row r="969" spans="1:11" hidden="1" x14ac:dyDescent="0.3">
      <c r="A969">
        <v>56</v>
      </c>
      <c r="B969" t="s">
        <v>70</v>
      </c>
      <c r="C969" t="s">
        <v>69</v>
      </c>
      <c r="D969">
        <v>0</v>
      </c>
      <c r="F969" t="str">
        <f>INDEX(Matches!$C$2:$C$135,MATCH(Table1!A969,Matches!$B$2:$B$135,0))</f>
        <v>16c7d40b08c5440694b3141aec447712</v>
      </c>
      <c r="G969" t="str">
        <f>INDEX(Players!$A$2:$A$49,MATCH(Table1!B969,Players!$C$2:$C$49,0))</f>
        <v>e6d5cb25e36b400f91e78b0b42d20293</v>
      </c>
      <c r="H969" t="str">
        <f>INDEX(IDs!$B$6:$B$8,MATCH(Table1!C969,IDs!$A$6:$A$8,0))</f>
        <v>f6ce092dfd3311efa6eb960aa86a0a09</v>
      </c>
      <c r="I969">
        <f t="shared" si="30"/>
        <v>0</v>
      </c>
      <c r="K969" t="str">
        <f t="shared" si="31"/>
        <v>('16c7d40b08c5440694b3141aec447712','e6d5cb25e36b400f91e78b0b42d20293','f6ce092dfd3311efa6eb960aa86a0a09',0),</v>
      </c>
    </row>
    <row r="970" spans="1:11" x14ac:dyDescent="0.3">
      <c r="A970">
        <v>56</v>
      </c>
      <c r="B970" t="s">
        <v>70</v>
      </c>
      <c r="C970" t="s">
        <v>118</v>
      </c>
      <c r="D970">
        <v>1</v>
      </c>
      <c r="F970" t="str">
        <f>INDEX(Matches!$C$2:$C$135,MATCH(Table1!A970,Matches!$B$2:$B$135,0))</f>
        <v>16c7d40b08c5440694b3141aec447712</v>
      </c>
      <c r="G970" t="str">
        <f>INDEX(Players!$A$2:$A$49,MATCH(Table1!B970,Players!$C$2:$C$49,0))</f>
        <v>e6d5cb25e36b400f91e78b0b42d20293</v>
      </c>
      <c r="H970" t="str">
        <f>INDEX(IDs!$B$6:$B$8,MATCH(Table1!C970,IDs!$A$6:$A$8,0))</f>
        <v>f6ce08d0fd3311efa6eb960aa86a0a09</v>
      </c>
      <c r="I970">
        <f t="shared" si="30"/>
        <v>1</v>
      </c>
      <c r="K970" t="str">
        <f t="shared" si="31"/>
        <v>('16c7d40b08c5440694b3141aec447712','e6d5cb25e36b400f91e78b0b42d20293','f6ce08d0fd3311efa6eb960aa86a0a09',1),</v>
      </c>
    </row>
    <row r="971" spans="1:11" x14ac:dyDescent="0.3">
      <c r="A971">
        <v>56</v>
      </c>
      <c r="B971" t="s">
        <v>71</v>
      </c>
      <c r="C971" t="s">
        <v>68</v>
      </c>
      <c r="D971">
        <v>1</v>
      </c>
      <c r="F971" t="str">
        <f>INDEX(Matches!$C$2:$C$135,MATCH(Table1!A971,Matches!$B$2:$B$135,0))</f>
        <v>16c7d40b08c5440694b3141aec447712</v>
      </c>
      <c r="G971" t="str">
        <f>INDEX(Players!$A$2:$A$49,MATCH(Table1!B971,Players!$C$2:$C$49,0))</f>
        <v>49ee2bf374b94897889023fd18820eb3</v>
      </c>
      <c r="H971" t="str">
        <f>INDEX(IDs!$B$6:$B$8,MATCH(Table1!C971,IDs!$A$6:$A$8,0))</f>
        <v>f6ce0919fd3311efa6eb960aa86a0a09</v>
      </c>
      <c r="I971">
        <f t="shared" si="30"/>
        <v>1</v>
      </c>
      <c r="K971" t="str">
        <f t="shared" si="31"/>
        <v>('16c7d40b08c5440694b3141aec447712','49ee2bf374b94897889023fd18820eb3','f6ce0919fd3311efa6eb960aa86a0a09',1),</v>
      </c>
    </row>
    <row r="972" spans="1:11" hidden="1" x14ac:dyDescent="0.3">
      <c r="A972">
        <v>56</v>
      </c>
      <c r="B972" t="s">
        <v>71</v>
      </c>
      <c r="C972" t="s">
        <v>69</v>
      </c>
      <c r="D972">
        <v>0</v>
      </c>
      <c r="F972" t="str">
        <f>INDEX(Matches!$C$2:$C$135,MATCH(Table1!A972,Matches!$B$2:$B$135,0))</f>
        <v>16c7d40b08c5440694b3141aec447712</v>
      </c>
      <c r="G972" t="str">
        <f>INDEX(Players!$A$2:$A$49,MATCH(Table1!B972,Players!$C$2:$C$49,0))</f>
        <v>49ee2bf374b94897889023fd18820eb3</v>
      </c>
      <c r="H972" t="str">
        <f>INDEX(IDs!$B$6:$B$8,MATCH(Table1!C972,IDs!$A$6:$A$8,0))</f>
        <v>f6ce092dfd3311efa6eb960aa86a0a09</v>
      </c>
      <c r="I972">
        <f t="shared" si="30"/>
        <v>0</v>
      </c>
      <c r="K972" t="str">
        <f t="shared" si="31"/>
        <v>('16c7d40b08c5440694b3141aec447712','49ee2bf374b94897889023fd18820eb3','f6ce092dfd3311efa6eb960aa86a0a09',0),</v>
      </c>
    </row>
    <row r="973" spans="1:11" x14ac:dyDescent="0.3">
      <c r="A973">
        <v>56</v>
      </c>
      <c r="B973" t="s">
        <v>71</v>
      </c>
      <c r="C973" t="s">
        <v>118</v>
      </c>
      <c r="D973">
        <v>1</v>
      </c>
      <c r="F973" t="str">
        <f>INDEX(Matches!$C$2:$C$135,MATCH(Table1!A973,Matches!$B$2:$B$135,0))</f>
        <v>16c7d40b08c5440694b3141aec447712</v>
      </c>
      <c r="G973" t="str">
        <f>INDEX(Players!$A$2:$A$49,MATCH(Table1!B973,Players!$C$2:$C$49,0))</f>
        <v>49ee2bf374b94897889023fd18820eb3</v>
      </c>
      <c r="H973" t="str">
        <f>INDEX(IDs!$B$6:$B$8,MATCH(Table1!C973,IDs!$A$6:$A$8,0))</f>
        <v>f6ce08d0fd3311efa6eb960aa86a0a09</v>
      </c>
      <c r="I973">
        <f t="shared" si="30"/>
        <v>1</v>
      </c>
      <c r="K973" t="str">
        <f t="shared" si="31"/>
        <v>('16c7d40b08c5440694b3141aec447712','49ee2bf374b94897889023fd18820eb3','f6ce08d0fd3311efa6eb960aa86a0a09',1),</v>
      </c>
    </row>
    <row r="974" spans="1:11" hidden="1" x14ac:dyDescent="0.3">
      <c r="A974">
        <v>56</v>
      </c>
      <c r="B974" t="s">
        <v>75</v>
      </c>
      <c r="C974" t="s">
        <v>68</v>
      </c>
      <c r="D974">
        <v>0</v>
      </c>
      <c r="F974" t="str">
        <f>INDEX(Matches!$C$2:$C$135,MATCH(Table1!A974,Matches!$B$2:$B$135,0))</f>
        <v>16c7d40b08c5440694b3141aec447712</v>
      </c>
      <c r="G974" t="str">
        <f>INDEX(Players!$A$2:$A$49,MATCH(Table1!B974,Players!$C$2:$C$49,0))</f>
        <v>930eb8b5b55345edb3ffa2789c61f312</v>
      </c>
      <c r="H974" t="str">
        <f>INDEX(IDs!$B$6:$B$8,MATCH(Table1!C974,IDs!$A$6:$A$8,0))</f>
        <v>f6ce0919fd3311efa6eb960aa86a0a09</v>
      </c>
      <c r="I974">
        <f t="shared" si="30"/>
        <v>0</v>
      </c>
      <c r="K974" t="str">
        <f t="shared" si="31"/>
        <v>('16c7d40b08c5440694b3141aec447712','930eb8b5b55345edb3ffa2789c61f312','f6ce0919fd3311efa6eb960aa86a0a09',0),</v>
      </c>
    </row>
    <row r="975" spans="1:11" hidden="1" x14ac:dyDescent="0.3">
      <c r="A975">
        <v>56</v>
      </c>
      <c r="B975" t="s">
        <v>75</v>
      </c>
      <c r="C975" t="s">
        <v>69</v>
      </c>
      <c r="D975">
        <v>0</v>
      </c>
      <c r="F975" t="str">
        <f>INDEX(Matches!$C$2:$C$135,MATCH(Table1!A975,Matches!$B$2:$B$135,0))</f>
        <v>16c7d40b08c5440694b3141aec447712</v>
      </c>
      <c r="G975" t="str">
        <f>INDEX(Players!$A$2:$A$49,MATCH(Table1!B975,Players!$C$2:$C$49,0))</f>
        <v>930eb8b5b55345edb3ffa2789c61f312</v>
      </c>
      <c r="H975" t="str">
        <f>INDEX(IDs!$B$6:$B$8,MATCH(Table1!C975,IDs!$A$6:$A$8,0))</f>
        <v>f6ce092dfd3311efa6eb960aa86a0a09</v>
      </c>
      <c r="I975">
        <f t="shared" si="30"/>
        <v>0</v>
      </c>
      <c r="K975" t="str">
        <f t="shared" si="31"/>
        <v>('16c7d40b08c5440694b3141aec447712','930eb8b5b55345edb3ffa2789c61f312','f6ce092dfd3311efa6eb960aa86a0a09',0),</v>
      </c>
    </row>
    <row r="976" spans="1:11" x14ac:dyDescent="0.3">
      <c r="A976">
        <v>56</v>
      </c>
      <c r="B976" t="s">
        <v>75</v>
      </c>
      <c r="C976" t="s">
        <v>118</v>
      </c>
      <c r="D976">
        <v>1</v>
      </c>
      <c r="F976" t="str">
        <f>INDEX(Matches!$C$2:$C$135,MATCH(Table1!A976,Matches!$B$2:$B$135,0))</f>
        <v>16c7d40b08c5440694b3141aec447712</v>
      </c>
      <c r="G976" t="str">
        <f>INDEX(Players!$A$2:$A$49,MATCH(Table1!B976,Players!$C$2:$C$49,0))</f>
        <v>930eb8b5b55345edb3ffa2789c61f312</v>
      </c>
      <c r="H976" t="str">
        <f>INDEX(IDs!$B$6:$B$8,MATCH(Table1!C976,IDs!$A$6:$A$8,0))</f>
        <v>f6ce08d0fd3311efa6eb960aa86a0a09</v>
      </c>
      <c r="I976">
        <f t="shared" si="30"/>
        <v>1</v>
      </c>
      <c r="K976" t="str">
        <f t="shared" si="31"/>
        <v>('16c7d40b08c5440694b3141aec447712','930eb8b5b55345edb3ffa2789c61f312','f6ce08d0fd3311efa6eb960aa86a0a09',1),</v>
      </c>
    </row>
    <row r="977" spans="1:11" hidden="1" x14ac:dyDescent="0.3">
      <c r="A977">
        <v>56</v>
      </c>
      <c r="B977" t="s">
        <v>95</v>
      </c>
      <c r="C977" t="s">
        <v>68</v>
      </c>
      <c r="D977">
        <v>0</v>
      </c>
      <c r="F977" t="str">
        <f>INDEX(Matches!$C$2:$C$135,MATCH(Table1!A977,Matches!$B$2:$B$135,0))</f>
        <v>16c7d40b08c5440694b3141aec447712</v>
      </c>
      <c r="G977" t="str">
        <f>INDEX(Players!$A$2:$A$49,MATCH(Table1!B977,Players!$C$2:$C$49,0))</f>
        <v>26bcf70a14244ecea66824d3e7fdb740</v>
      </c>
      <c r="H977" t="str">
        <f>INDEX(IDs!$B$6:$B$8,MATCH(Table1!C977,IDs!$A$6:$A$8,0))</f>
        <v>f6ce0919fd3311efa6eb960aa86a0a09</v>
      </c>
      <c r="I977">
        <f t="shared" si="30"/>
        <v>0</v>
      </c>
      <c r="K977" t="str">
        <f t="shared" si="31"/>
        <v>('16c7d40b08c5440694b3141aec447712','26bcf70a14244ecea66824d3e7fdb740','f6ce0919fd3311efa6eb960aa86a0a09',0),</v>
      </c>
    </row>
    <row r="978" spans="1:11" hidden="1" x14ac:dyDescent="0.3">
      <c r="A978">
        <v>56</v>
      </c>
      <c r="B978" t="s">
        <v>95</v>
      </c>
      <c r="C978" t="s">
        <v>69</v>
      </c>
      <c r="D978">
        <v>0</v>
      </c>
      <c r="F978" t="str">
        <f>INDEX(Matches!$C$2:$C$135,MATCH(Table1!A978,Matches!$B$2:$B$135,0))</f>
        <v>16c7d40b08c5440694b3141aec447712</v>
      </c>
      <c r="G978" t="str">
        <f>INDEX(Players!$A$2:$A$49,MATCH(Table1!B978,Players!$C$2:$C$49,0))</f>
        <v>26bcf70a14244ecea66824d3e7fdb740</v>
      </c>
      <c r="H978" t="str">
        <f>INDEX(IDs!$B$6:$B$8,MATCH(Table1!C978,IDs!$A$6:$A$8,0))</f>
        <v>f6ce092dfd3311efa6eb960aa86a0a09</v>
      </c>
      <c r="I978">
        <f t="shared" si="30"/>
        <v>0</v>
      </c>
      <c r="K978" t="str">
        <f t="shared" si="31"/>
        <v>('16c7d40b08c5440694b3141aec447712','26bcf70a14244ecea66824d3e7fdb740','f6ce092dfd3311efa6eb960aa86a0a09',0),</v>
      </c>
    </row>
    <row r="979" spans="1:11" x14ac:dyDescent="0.3">
      <c r="A979">
        <v>56</v>
      </c>
      <c r="B979" t="s">
        <v>95</v>
      </c>
      <c r="C979" t="s">
        <v>118</v>
      </c>
      <c r="D979">
        <v>1</v>
      </c>
      <c r="F979" t="str">
        <f>INDEX(Matches!$C$2:$C$135,MATCH(Table1!A979,Matches!$B$2:$B$135,0))</f>
        <v>16c7d40b08c5440694b3141aec447712</v>
      </c>
      <c r="G979" t="str">
        <f>INDEX(Players!$A$2:$A$49,MATCH(Table1!B979,Players!$C$2:$C$49,0))</f>
        <v>26bcf70a14244ecea66824d3e7fdb740</v>
      </c>
      <c r="H979" t="str">
        <f>INDEX(IDs!$B$6:$B$8,MATCH(Table1!C979,IDs!$A$6:$A$8,0))</f>
        <v>f6ce08d0fd3311efa6eb960aa86a0a09</v>
      </c>
      <c r="I979">
        <f t="shared" si="30"/>
        <v>1</v>
      </c>
      <c r="K979" t="str">
        <f t="shared" si="31"/>
        <v>('16c7d40b08c5440694b3141aec447712','26bcf70a14244ecea66824d3e7fdb740','f6ce08d0fd3311efa6eb960aa86a0a09',1),</v>
      </c>
    </row>
    <row r="980" spans="1:11" x14ac:dyDescent="0.3">
      <c r="A980">
        <v>56</v>
      </c>
      <c r="B980" t="s">
        <v>100</v>
      </c>
      <c r="C980" t="s">
        <v>68</v>
      </c>
      <c r="D980">
        <v>2</v>
      </c>
      <c r="F980" t="str">
        <f>INDEX(Matches!$C$2:$C$135,MATCH(Table1!A980,Matches!$B$2:$B$135,0))</f>
        <v>16c7d40b08c5440694b3141aec447712</v>
      </c>
      <c r="G980" t="str">
        <f>INDEX(Players!$A$2:$A$49,MATCH(Table1!B980,Players!$C$2:$C$49,0))</f>
        <v>90de4a0f974c42c8bf3f4312ce4b899f</v>
      </c>
      <c r="H980" t="str">
        <f>INDEX(IDs!$B$6:$B$8,MATCH(Table1!C980,IDs!$A$6:$A$8,0))</f>
        <v>f6ce0919fd3311efa6eb960aa86a0a09</v>
      </c>
      <c r="I980">
        <f t="shared" si="30"/>
        <v>2</v>
      </c>
      <c r="K980" t="str">
        <f t="shared" si="31"/>
        <v>('16c7d40b08c5440694b3141aec447712','90de4a0f974c42c8bf3f4312ce4b899f','f6ce0919fd3311efa6eb960aa86a0a09',2),</v>
      </c>
    </row>
    <row r="981" spans="1:11" x14ac:dyDescent="0.3">
      <c r="A981">
        <v>56</v>
      </c>
      <c r="B981" t="s">
        <v>100</v>
      </c>
      <c r="C981" t="s">
        <v>69</v>
      </c>
      <c r="D981">
        <v>1</v>
      </c>
      <c r="F981" t="str">
        <f>INDEX(Matches!$C$2:$C$135,MATCH(Table1!A981,Matches!$B$2:$B$135,0))</f>
        <v>16c7d40b08c5440694b3141aec447712</v>
      </c>
      <c r="G981" t="str">
        <f>INDEX(Players!$A$2:$A$49,MATCH(Table1!B981,Players!$C$2:$C$49,0))</f>
        <v>90de4a0f974c42c8bf3f4312ce4b899f</v>
      </c>
      <c r="H981" t="str">
        <f>INDEX(IDs!$B$6:$B$8,MATCH(Table1!C981,IDs!$A$6:$A$8,0))</f>
        <v>f6ce092dfd3311efa6eb960aa86a0a09</v>
      </c>
      <c r="I981">
        <f t="shared" si="30"/>
        <v>1</v>
      </c>
      <c r="K981" t="str">
        <f t="shared" si="31"/>
        <v>('16c7d40b08c5440694b3141aec447712','90de4a0f974c42c8bf3f4312ce4b899f','f6ce092dfd3311efa6eb960aa86a0a09',1),</v>
      </c>
    </row>
    <row r="982" spans="1:11" x14ac:dyDescent="0.3">
      <c r="A982">
        <v>56</v>
      </c>
      <c r="B982" t="s">
        <v>100</v>
      </c>
      <c r="C982" t="s">
        <v>118</v>
      </c>
      <c r="D982">
        <v>1</v>
      </c>
      <c r="F982" t="str">
        <f>INDEX(Matches!$C$2:$C$135,MATCH(Table1!A982,Matches!$B$2:$B$135,0))</f>
        <v>16c7d40b08c5440694b3141aec447712</v>
      </c>
      <c r="G982" t="str">
        <f>INDEX(Players!$A$2:$A$49,MATCH(Table1!B982,Players!$C$2:$C$49,0))</f>
        <v>90de4a0f974c42c8bf3f4312ce4b899f</v>
      </c>
      <c r="H982" t="str">
        <f>INDEX(IDs!$B$6:$B$8,MATCH(Table1!C982,IDs!$A$6:$A$8,0))</f>
        <v>f6ce08d0fd3311efa6eb960aa86a0a09</v>
      </c>
      <c r="I982">
        <f t="shared" si="30"/>
        <v>1</v>
      </c>
      <c r="K982" t="str">
        <f t="shared" si="31"/>
        <v>('16c7d40b08c5440694b3141aec447712','90de4a0f974c42c8bf3f4312ce4b899f','f6ce08d0fd3311efa6eb960aa86a0a09',1),</v>
      </c>
    </row>
    <row r="983" spans="1:11" hidden="1" x14ac:dyDescent="0.3">
      <c r="A983">
        <v>56</v>
      </c>
      <c r="B983" t="s">
        <v>99</v>
      </c>
      <c r="C983" t="s">
        <v>68</v>
      </c>
      <c r="D983">
        <v>0</v>
      </c>
      <c r="F983" t="str">
        <f>INDEX(Matches!$C$2:$C$135,MATCH(Table1!A983,Matches!$B$2:$B$135,0))</f>
        <v>16c7d40b08c5440694b3141aec447712</v>
      </c>
      <c r="G983" t="str">
        <f>INDEX(Players!$A$2:$A$49,MATCH(Table1!B983,Players!$C$2:$C$49,0))</f>
        <v>9bd0e3e12c834c6b81f59a3b2bf25b94</v>
      </c>
      <c r="H983" t="str">
        <f>INDEX(IDs!$B$6:$B$8,MATCH(Table1!C983,IDs!$A$6:$A$8,0))</f>
        <v>f6ce0919fd3311efa6eb960aa86a0a09</v>
      </c>
      <c r="I983">
        <f t="shared" si="30"/>
        <v>0</v>
      </c>
      <c r="K983" t="str">
        <f t="shared" si="31"/>
        <v>('16c7d40b08c5440694b3141aec447712','9bd0e3e12c834c6b81f59a3b2bf25b94','f6ce0919fd3311efa6eb960aa86a0a09',0),</v>
      </c>
    </row>
    <row r="984" spans="1:11" hidden="1" x14ac:dyDescent="0.3">
      <c r="A984">
        <v>56</v>
      </c>
      <c r="B984" t="s">
        <v>99</v>
      </c>
      <c r="C984" t="s">
        <v>69</v>
      </c>
      <c r="D984">
        <v>0</v>
      </c>
      <c r="F984" t="str">
        <f>INDEX(Matches!$C$2:$C$135,MATCH(Table1!A984,Matches!$B$2:$B$135,0))</f>
        <v>16c7d40b08c5440694b3141aec447712</v>
      </c>
      <c r="G984" t="str">
        <f>INDEX(Players!$A$2:$A$49,MATCH(Table1!B984,Players!$C$2:$C$49,0))</f>
        <v>9bd0e3e12c834c6b81f59a3b2bf25b94</v>
      </c>
      <c r="H984" t="str">
        <f>INDEX(IDs!$B$6:$B$8,MATCH(Table1!C984,IDs!$A$6:$A$8,0))</f>
        <v>f6ce092dfd3311efa6eb960aa86a0a09</v>
      </c>
      <c r="I984">
        <f t="shared" si="30"/>
        <v>0</v>
      </c>
      <c r="K984" t="str">
        <f t="shared" si="31"/>
        <v>('16c7d40b08c5440694b3141aec447712','9bd0e3e12c834c6b81f59a3b2bf25b94','f6ce092dfd3311efa6eb960aa86a0a09',0),</v>
      </c>
    </row>
    <row r="985" spans="1:11" x14ac:dyDescent="0.3">
      <c r="A985">
        <v>56</v>
      </c>
      <c r="B985" t="s">
        <v>99</v>
      </c>
      <c r="C985" t="s">
        <v>118</v>
      </c>
      <c r="D985">
        <v>1</v>
      </c>
      <c r="F985" t="str">
        <f>INDEX(Matches!$C$2:$C$135,MATCH(Table1!A985,Matches!$B$2:$B$135,0))</f>
        <v>16c7d40b08c5440694b3141aec447712</v>
      </c>
      <c r="G985" t="str">
        <f>INDEX(Players!$A$2:$A$49,MATCH(Table1!B985,Players!$C$2:$C$49,0))</f>
        <v>9bd0e3e12c834c6b81f59a3b2bf25b94</v>
      </c>
      <c r="H985" t="str">
        <f>INDEX(IDs!$B$6:$B$8,MATCH(Table1!C985,IDs!$A$6:$A$8,0))</f>
        <v>f6ce08d0fd3311efa6eb960aa86a0a09</v>
      </c>
      <c r="I985">
        <f t="shared" si="30"/>
        <v>1</v>
      </c>
      <c r="K985" t="str">
        <f t="shared" si="31"/>
        <v>('16c7d40b08c5440694b3141aec447712','9bd0e3e12c834c6b81f59a3b2bf25b94','f6ce08d0fd3311efa6eb960aa86a0a09',1),</v>
      </c>
    </row>
    <row r="986" spans="1:11" hidden="1" x14ac:dyDescent="0.3">
      <c r="A986">
        <v>57</v>
      </c>
      <c r="B986" t="s">
        <v>70</v>
      </c>
      <c r="C986" t="s">
        <v>68</v>
      </c>
      <c r="D986">
        <v>0</v>
      </c>
      <c r="F986" t="str">
        <f>INDEX(Matches!$C$2:$C$135,MATCH(Table1!A986,Matches!$B$2:$B$135,0))</f>
        <v>3b426dfa224a45429468a8396aa76289</v>
      </c>
      <c r="G986" t="str">
        <f>INDEX(Players!$A$2:$A$49,MATCH(Table1!B986,Players!$C$2:$C$49,0))</f>
        <v>e6d5cb25e36b400f91e78b0b42d20293</v>
      </c>
      <c r="H986" t="str">
        <f>INDEX(IDs!$B$6:$B$8,MATCH(Table1!C986,IDs!$A$6:$A$8,0))</f>
        <v>f6ce0919fd3311efa6eb960aa86a0a09</v>
      </c>
      <c r="I986">
        <f t="shared" si="30"/>
        <v>0</v>
      </c>
      <c r="K986" t="str">
        <f t="shared" si="31"/>
        <v>('3b426dfa224a45429468a8396aa76289','e6d5cb25e36b400f91e78b0b42d20293','f6ce0919fd3311efa6eb960aa86a0a09',0),</v>
      </c>
    </row>
    <row r="987" spans="1:11" hidden="1" x14ac:dyDescent="0.3">
      <c r="A987">
        <v>57</v>
      </c>
      <c r="B987" t="s">
        <v>70</v>
      </c>
      <c r="C987" t="s">
        <v>69</v>
      </c>
      <c r="D987">
        <v>0</v>
      </c>
      <c r="F987" t="str">
        <f>INDEX(Matches!$C$2:$C$135,MATCH(Table1!A987,Matches!$B$2:$B$135,0))</f>
        <v>3b426dfa224a45429468a8396aa76289</v>
      </c>
      <c r="G987" t="str">
        <f>INDEX(Players!$A$2:$A$49,MATCH(Table1!B987,Players!$C$2:$C$49,0))</f>
        <v>e6d5cb25e36b400f91e78b0b42d20293</v>
      </c>
      <c r="H987" t="str">
        <f>INDEX(IDs!$B$6:$B$8,MATCH(Table1!C987,IDs!$A$6:$A$8,0))</f>
        <v>f6ce092dfd3311efa6eb960aa86a0a09</v>
      </c>
      <c r="I987">
        <f t="shared" si="30"/>
        <v>0</v>
      </c>
      <c r="K987" t="str">
        <f t="shared" si="31"/>
        <v>('3b426dfa224a45429468a8396aa76289','e6d5cb25e36b400f91e78b0b42d20293','f6ce092dfd3311efa6eb960aa86a0a09',0),</v>
      </c>
    </row>
    <row r="988" spans="1:11" x14ac:dyDescent="0.3">
      <c r="A988">
        <v>57</v>
      </c>
      <c r="B988" t="s">
        <v>70</v>
      </c>
      <c r="C988" t="s">
        <v>118</v>
      </c>
      <c r="D988">
        <v>1</v>
      </c>
      <c r="F988" t="str">
        <f>INDEX(Matches!$C$2:$C$135,MATCH(Table1!A988,Matches!$B$2:$B$135,0))</f>
        <v>3b426dfa224a45429468a8396aa76289</v>
      </c>
      <c r="G988" t="str">
        <f>INDEX(Players!$A$2:$A$49,MATCH(Table1!B988,Players!$C$2:$C$49,0))</f>
        <v>e6d5cb25e36b400f91e78b0b42d20293</v>
      </c>
      <c r="H988" t="str">
        <f>INDEX(IDs!$B$6:$B$8,MATCH(Table1!C988,IDs!$A$6:$A$8,0))</f>
        <v>f6ce08d0fd3311efa6eb960aa86a0a09</v>
      </c>
      <c r="I988">
        <f t="shared" si="30"/>
        <v>1</v>
      </c>
      <c r="K988" t="str">
        <f t="shared" si="31"/>
        <v>('3b426dfa224a45429468a8396aa76289','e6d5cb25e36b400f91e78b0b42d20293','f6ce08d0fd3311efa6eb960aa86a0a09',1),</v>
      </c>
    </row>
    <row r="989" spans="1:11" x14ac:dyDescent="0.3">
      <c r="A989">
        <v>57</v>
      </c>
      <c r="B989" t="s">
        <v>71</v>
      </c>
      <c r="C989" t="s">
        <v>68</v>
      </c>
      <c r="D989">
        <v>1</v>
      </c>
      <c r="F989" t="str">
        <f>INDEX(Matches!$C$2:$C$135,MATCH(Table1!A989,Matches!$B$2:$B$135,0))</f>
        <v>3b426dfa224a45429468a8396aa76289</v>
      </c>
      <c r="G989" t="str">
        <f>INDEX(Players!$A$2:$A$49,MATCH(Table1!B989,Players!$C$2:$C$49,0))</f>
        <v>49ee2bf374b94897889023fd18820eb3</v>
      </c>
      <c r="H989" t="str">
        <f>INDEX(IDs!$B$6:$B$8,MATCH(Table1!C989,IDs!$A$6:$A$8,0))</f>
        <v>f6ce0919fd3311efa6eb960aa86a0a09</v>
      </c>
      <c r="I989">
        <f t="shared" si="30"/>
        <v>1</v>
      </c>
      <c r="K989" t="str">
        <f t="shared" si="31"/>
        <v>('3b426dfa224a45429468a8396aa76289','49ee2bf374b94897889023fd18820eb3','f6ce0919fd3311efa6eb960aa86a0a09',1),</v>
      </c>
    </row>
    <row r="990" spans="1:11" hidden="1" x14ac:dyDescent="0.3">
      <c r="A990">
        <v>57</v>
      </c>
      <c r="B990" t="s">
        <v>71</v>
      </c>
      <c r="C990" t="s">
        <v>69</v>
      </c>
      <c r="D990">
        <v>0</v>
      </c>
      <c r="F990" t="str">
        <f>INDEX(Matches!$C$2:$C$135,MATCH(Table1!A990,Matches!$B$2:$B$135,0))</f>
        <v>3b426dfa224a45429468a8396aa76289</v>
      </c>
      <c r="G990" t="str">
        <f>INDEX(Players!$A$2:$A$49,MATCH(Table1!B990,Players!$C$2:$C$49,0))</f>
        <v>49ee2bf374b94897889023fd18820eb3</v>
      </c>
      <c r="H990" t="str">
        <f>INDEX(IDs!$B$6:$B$8,MATCH(Table1!C990,IDs!$A$6:$A$8,0))</f>
        <v>f6ce092dfd3311efa6eb960aa86a0a09</v>
      </c>
      <c r="I990">
        <f t="shared" si="30"/>
        <v>0</v>
      </c>
      <c r="K990" t="str">
        <f t="shared" si="31"/>
        <v>('3b426dfa224a45429468a8396aa76289','49ee2bf374b94897889023fd18820eb3','f6ce092dfd3311efa6eb960aa86a0a09',0),</v>
      </c>
    </row>
    <row r="991" spans="1:11" x14ac:dyDescent="0.3">
      <c r="A991">
        <v>57</v>
      </c>
      <c r="B991" t="s">
        <v>71</v>
      </c>
      <c r="C991" t="s">
        <v>118</v>
      </c>
      <c r="D991">
        <v>1</v>
      </c>
      <c r="F991" t="str">
        <f>INDEX(Matches!$C$2:$C$135,MATCH(Table1!A991,Matches!$B$2:$B$135,0))</f>
        <v>3b426dfa224a45429468a8396aa76289</v>
      </c>
      <c r="G991" t="str">
        <f>INDEX(Players!$A$2:$A$49,MATCH(Table1!B991,Players!$C$2:$C$49,0))</f>
        <v>49ee2bf374b94897889023fd18820eb3</v>
      </c>
      <c r="H991" t="str">
        <f>INDEX(IDs!$B$6:$B$8,MATCH(Table1!C991,IDs!$A$6:$A$8,0))</f>
        <v>f6ce08d0fd3311efa6eb960aa86a0a09</v>
      </c>
      <c r="I991">
        <f t="shared" si="30"/>
        <v>1</v>
      </c>
      <c r="K991" t="str">
        <f t="shared" si="31"/>
        <v>('3b426dfa224a45429468a8396aa76289','49ee2bf374b94897889023fd18820eb3','f6ce08d0fd3311efa6eb960aa86a0a09',1),</v>
      </c>
    </row>
    <row r="992" spans="1:11" hidden="1" x14ac:dyDescent="0.3">
      <c r="A992">
        <v>57</v>
      </c>
      <c r="B992" t="s">
        <v>81</v>
      </c>
      <c r="C992" t="s">
        <v>68</v>
      </c>
      <c r="D992">
        <v>0</v>
      </c>
      <c r="F992" t="str">
        <f>INDEX(Matches!$C$2:$C$135,MATCH(Table1!A992,Matches!$B$2:$B$135,0))</f>
        <v>3b426dfa224a45429468a8396aa76289</v>
      </c>
      <c r="G992" t="str">
        <f>INDEX(Players!$A$2:$A$49,MATCH(Table1!B992,Players!$C$2:$C$49,0))</f>
        <v>e1621a5c21f244968ccfd5485706bbc9</v>
      </c>
      <c r="H992" t="str">
        <f>INDEX(IDs!$B$6:$B$8,MATCH(Table1!C992,IDs!$A$6:$A$8,0))</f>
        <v>f6ce0919fd3311efa6eb960aa86a0a09</v>
      </c>
      <c r="I992">
        <f t="shared" si="30"/>
        <v>0</v>
      </c>
      <c r="K992" t="str">
        <f t="shared" si="31"/>
        <v>('3b426dfa224a45429468a8396aa76289','e1621a5c21f244968ccfd5485706bbc9','f6ce0919fd3311efa6eb960aa86a0a09',0),</v>
      </c>
    </row>
    <row r="993" spans="1:11" x14ac:dyDescent="0.3">
      <c r="A993">
        <v>57</v>
      </c>
      <c r="B993" t="s">
        <v>81</v>
      </c>
      <c r="C993" t="s">
        <v>69</v>
      </c>
      <c r="D993">
        <v>1</v>
      </c>
      <c r="F993" t="str">
        <f>INDEX(Matches!$C$2:$C$135,MATCH(Table1!A993,Matches!$B$2:$B$135,0))</f>
        <v>3b426dfa224a45429468a8396aa76289</v>
      </c>
      <c r="G993" t="str">
        <f>INDEX(Players!$A$2:$A$49,MATCH(Table1!B993,Players!$C$2:$C$49,0))</f>
        <v>e1621a5c21f244968ccfd5485706bbc9</v>
      </c>
      <c r="H993" t="str">
        <f>INDEX(IDs!$B$6:$B$8,MATCH(Table1!C993,IDs!$A$6:$A$8,0))</f>
        <v>f6ce092dfd3311efa6eb960aa86a0a09</v>
      </c>
      <c r="I993">
        <f t="shared" si="30"/>
        <v>1</v>
      </c>
      <c r="K993" t="str">
        <f t="shared" si="31"/>
        <v>('3b426dfa224a45429468a8396aa76289','e1621a5c21f244968ccfd5485706bbc9','f6ce092dfd3311efa6eb960aa86a0a09',1),</v>
      </c>
    </row>
    <row r="994" spans="1:11" x14ac:dyDescent="0.3">
      <c r="A994">
        <v>57</v>
      </c>
      <c r="B994" t="s">
        <v>81</v>
      </c>
      <c r="C994" t="s">
        <v>118</v>
      </c>
      <c r="D994">
        <v>1</v>
      </c>
      <c r="F994" t="str">
        <f>INDEX(Matches!$C$2:$C$135,MATCH(Table1!A994,Matches!$B$2:$B$135,0))</f>
        <v>3b426dfa224a45429468a8396aa76289</v>
      </c>
      <c r="G994" t="str">
        <f>INDEX(Players!$A$2:$A$49,MATCH(Table1!B994,Players!$C$2:$C$49,0))</f>
        <v>e1621a5c21f244968ccfd5485706bbc9</v>
      </c>
      <c r="H994" t="str">
        <f>INDEX(IDs!$B$6:$B$8,MATCH(Table1!C994,IDs!$A$6:$A$8,0))</f>
        <v>f6ce08d0fd3311efa6eb960aa86a0a09</v>
      </c>
      <c r="I994">
        <f t="shared" si="30"/>
        <v>1</v>
      </c>
      <c r="K994" t="str">
        <f t="shared" si="31"/>
        <v>('3b426dfa224a45429468a8396aa76289','e1621a5c21f244968ccfd5485706bbc9','f6ce08d0fd3311efa6eb960aa86a0a09',1),</v>
      </c>
    </row>
    <row r="995" spans="1:11" hidden="1" x14ac:dyDescent="0.3">
      <c r="A995">
        <v>57</v>
      </c>
      <c r="B995" t="s">
        <v>79</v>
      </c>
      <c r="C995" t="s">
        <v>68</v>
      </c>
      <c r="D995">
        <v>0</v>
      </c>
      <c r="F995" t="str">
        <f>INDEX(Matches!$C$2:$C$135,MATCH(Table1!A995,Matches!$B$2:$B$135,0))</f>
        <v>3b426dfa224a45429468a8396aa76289</v>
      </c>
      <c r="G995" t="str">
        <f>INDEX(Players!$A$2:$A$49,MATCH(Table1!B995,Players!$C$2:$C$49,0))</f>
        <v>c12246b28d664ec3b7770583ac20c965</v>
      </c>
      <c r="H995" t="str">
        <f>INDEX(IDs!$B$6:$B$8,MATCH(Table1!C995,IDs!$A$6:$A$8,0))</f>
        <v>f6ce0919fd3311efa6eb960aa86a0a09</v>
      </c>
      <c r="I995">
        <f t="shared" si="30"/>
        <v>0</v>
      </c>
      <c r="K995" t="str">
        <f t="shared" si="31"/>
        <v>('3b426dfa224a45429468a8396aa76289','c12246b28d664ec3b7770583ac20c965','f6ce0919fd3311efa6eb960aa86a0a09',0),</v>
      </c>
    </row>
    <row r="996" spans="1:11" hidden="1" x14ac:dyDescent="0.3">
      <c r="A996">
        <v>57</v>
      </c>
      <c r="B996" t="s">
        <v>79</v>
      </c>
      <c r="C996" t="s">
        <v>69</v>
      </c>
      <c r="D996">
        <v>0</v>
      </c>
      <c r="F996" t="str">
        <f>INDEX(Matches!$C$2:$C$135,MATCH(Table1!A996,Matches!$B$2:$B$135,0))</f>
        <v>3b426dfa224a45429468a8396aa76289</v>
      </c>
      <c r="G996" t="str">
        <f>INDEX(Players!$A$2:$A$49,MATCH(Table1!B996,Players!$C$2:$C$49,0))</f>
        <v>c12246b28d664ec3b7770583ac20c965</v>
      </c>
      <c r="H996" t="str">
        <f>INDEX(IDs!$B$6:$B$8,MATCH(Table1!C996,IDs!$A$6:$A$8,0))</f>
        <v>f6ce092dfd3311efa6eb960aa86a0a09</v>
      </c>
      <c r="I996">
        <f t="shared" si="30"/>
        <v>0</v>
      </c>
      <c r="K996" t="str">
        <f t="shared" si="31"/>
        <v>('3b426dfa224a45429468a8396aa76289','c12246b28d664ec3b7770583ac20c965','f6ce092dfd3311efa6eb960aa86a0a09',0),</v>
      </c>
    </row>
    <row r="997" spans="1:11" x14ac:dyDescent="0.3">
      <c r="A997">
        <v>57</v>
      </c>
      <c r="B997" t="s">
        <v>79</v>
      </c>
      <c r="C997" t="s">
        <v>118</v>
      </c>
      <c r="D997">
        <v>1</v>
      </c>
      <c r="F997" t="str">
        <f>INDEX(Matches!$C$2:$C$135,MATCH(Table1!A997,Matches!$B$2:$B$135,0))</f>
        <v>3b426dfa224a45429468a8396aa76289</v>
      </c>
      <c r="G997" t="str">
        <f>INDEX(Players!$A$2:$A$49,MATCH(Table1!B997,Players!$C$2:$C$49,0))</f>
        <v>c12246b28d664ec3b7770583ac20c965</v>
      </c>
      <c r="H997" t="str">
        <f>INDEX(IDs!$B$6:$B$8,MATCH(Table1!C997,IDs!$A$6:$A$8,0))</f>
        <v>f6ce08d0fd3311efa6eb960aa86a0a09</v>
      </c>
      <c r="I997">
        <f t="shared" si="30"/>
        <v>1</v>
      </c>
      <c r="K997" t="str">
        <f t="shared" si="31"/>
        <v>('3b426dfa224a45429468a8396aa76289','c12246b28d664ec3b7770583ac20c965','f6ce08d0fd3311efa6eb960aa86a0a09',1),</v>
      </c>
    </row>
    <row r="998" spans="1:11" x14ac:dyDescent="0.3">
      <c r="A998">
        <v>57</v>
      </c>
      <c r="B998" t="s">
        <v>98</v>
      </c>
      <c r="C998" t="s">
        <v>68</v>
      </c>
      <c r="D998">
        <v>1</v>
      </c>
      <c r="F998" t="str">
        <f>INDEX(Matches!$C$2:$C$135,MATCH(Table1!A998,Matches!$B$2:$B$135,0))</f>
        <v>3b426dfa224a45429468a8396aa76289</v>
      </c>
      <c r="G998" t="str">
        <f>INDEX(Players!$A$2:$A$49,MATCH(Table1!B998,Players!$C$2:$C$49,0))</f>
        <v>68468db1fab64b39b8091c62dce094f9</v>
      </c>
      <c r="H998" t="str">
        <f>INDEX(IDs!$B$6:$B$8,MATCH(Table1!C998,IDs!$A$6:$A$8,0))</f>
        <v>f6ce0919fd3311efa6eb960aa86a0a09</v>
      </c>
      <c r="I998">
        <f t="shared" si="30"/>
        <v>1</v>
      </c>
      <c r="K998" t="str">
        <f t="shared" si="31"/>
        <v>('3b426dfa224a45429468a8396aa76289','68468db1fab64b39b8091c62dce094f9','f6ce0919fd3311efa6eb960aa86a0a09',1),</v>
      </c>
    </row>
    <row r="999" spans="1:11" hidden="1" x14ac:dyDescent="0.3">
      <c r="A999">
        <v>57</v>
      </c>
      <c r="B999" t="s">
        <v>98</v>
      </c>
      <c r="C999" t="s">
        <v>69</v>
      </c>
      <c r="D999">
        <v>0</v>
      </c>
      <c r="F999" t="str">
        <f>INDEX(Matches!$C$2:$C$135,MATCH(Table1!A999,Matches!$B$2:$B$135,0))</f>
        <v>3b426dfa224a45429468a8396aa76289</v>
      </c>
      <c r="G999" t="str">
        <f>INDEX(Players!$A$2:$A$49,MATCH(Table1!B999,Players!$C$2:$C$49,0))</f>
        <v>68468db1fab64b39b8091c62dce094f9</v>
      </c>
      <c r="H999" t="str">
        <f>INDEX(IDs!$B$6:$B$8,MATCH(Table1!C999,IDs!$A$6:$A$8,0))</f>
        <v>f6ce092dfd3311efa6eb960aa86a0a09</v>
      </c>
      <c r="I999">
        <f t="shared" si="30"/>
        <v>0</v>
      </c>
      <c r="K999" t="str">
        <f t="shared" si="31"/>
        <v>('3b426dfa224a45429468a8396aa76289','68468db1fab64b39b8091c62dce094f9','f6ce092dfd3311efa6eb960aa86a0a09',0),</v>
      </c>
    </row>
    <row r="1000" spans="1:11" x14ac:dyDescent="0.3">
      <c r="A1000">
        <v>57</v>
      </c>
      <c r="B1000" t="s">
        <v>98</v>
      </c>
      <c r="C1000" t="s">
        <v>118</v>
      </c>
      <c r="D1000">
        <v>1</v>
      </c>
      <c r="F1000" t="str">
        <f>INDEX(Matches!$C$2:$C$135,MATCH(Table1!A1000,Matches!$B$2:$B$135,0))</f>
        <v>3b426dfa224a45429468a8396aa76289</v>
      </c>
      <c r="G1000" t="str">
        <f>INDEX(Players!$A$2:$A$49,MATCH(Table1!B1000,Players!$C$2:$C$49,0))</f>
        <v>68468db1fab64b39b8091c62dce094f9</v>
      </c>
      <c r="H1000" t="str">
        <f>INDEX(IDs!$B$6:$B$8,MATCH(Table1!C1000,IDs!$A$6:$A$8,0))</f>
        <v>f6ce08d0fd3311efa6eb960aa86a0a09</v>
      </c>
      <c r="I1000">
        <f t="shared" si="30"/>
        <v>1</v>
      </c>
      <c r="K1000" t="str">
        <f t="shared" si="31"/>
        <v>('3b426dfa224a45429468a8396aa76289','68468db1fab64b39b8091c62dce094f9','f6ce08d0fd3311efa6eb960aa86a0a09',1),</v>
      </c>
    </row>
    <row r="1001" spans="1:11" hidden="1" x14ac:dyDescent="0.3">
      <c r="A1001">
        <v>58</v>
      </c>
      <c r="B1001" t="s">
        <v>70</v>
      </c>
      <c r="C1001" t="s">
        <v>68</v>
      </c>
      <c r="D1001">
        <v>0</v>
      </c>
      <c r="F1001" t="str">
        <f>INDEX(Matches!$C$2:$C$135,MATCH(Table1!A1001,Matches!$B$2:$B$135,0))</f>
        <v>4ae635516b5244c5a518c718062317a7</v>
      </c>
      <c r="G1001" t="str">
        <f>INDEX(Players!$A$2:$A$49,MATCH(Table1!B1001,Players!$C$2:$C$49,0))</f>
        <v>e6d5cb25e36b400f91e78b0b42d20293</v>
      </c>
      <c r="H1001" t="str">
        <f>INDEX(IDs!$B$6:$B$8,MATCH(Table1!C1001,IDs!$A$6:$A$8,0))</f>
        <v>f6ce0919fd3311efa6eb960aa86a0a09</v>
      </c>
      <c r="I1001">
        <f t="shared" si="30"/>
        <v>0</v>
      </c>
      <c r="K1001" t="str">
        <f t="shared" si="31"/>
        <v>('4ae635516b5244c5a518c718062317a7','e6d5cb25e36b400f91e78b0b42d20293','f6ce0919fd3311efa6eb960aa86a0a09',0),</v>
      </c>
    </row>
    <row r="1002" spans="1:11" hidden="1" x14ac:dyDescent="0.3">
      <c r="A1002">
        <v>58</v>
      </c>
      <c r="B1002" t="s">
        <v>70</v>
      </c>
      <c r="C1002" t="s">
        <v>69</v>
      </c>
      <c r="D1002">
        <v>0</v>
      </c>
      <c r="F1002" t="str">
        <f>INDEX(Matches!$C$2:$C$135,MATCH(Table1!A1002,Matches!$B$2:$B$135,0))</f>
        <v>4ae635516b5244c5a518c718062317a7</v>
      </c>
      <c r="G1002" t="str">
        <f>INDEX(Players!$A$2:$A$49,MATCH(Table1!B1002,Players!$C$2:$C$49,0))</f>
        <v>e6d5cb25e36b400f91e78b0b42d20293</v>
      </c>
      <c r="H1002" t="str">
        <f>INDEX(IDs!$B$6:$B$8,MATCH(Table1!C1002,IDs!$A$6:$A$8,0))</f>
        <v>f6ce092dfd3311efa6eb960aa86a0a09</v>
      </c>
      <c r="I1002">
        <f t="shared" si="30"/>
        <v>0</v>
      </c>
      <c r="K1002" t="str">
        <f t="shared" si="31"/>
        <v>('4ae635516b5244c5a518c718062317a7','e6d5cb25e36b400f91e78b0b42d20293','f6ce092dfd3311efa6eb960aa86a0a09',0),</v>
      </c>
    </row>
    <row r="1003" spans="1:11" x14ac:dyDescent="0.3">
      <c r="A1003">
        <v>58</v>
      </c>
      <c r="B1003" t="s">
        <v>70</v>
      </c>
      <c r="C1003" t="s">
        <v>118</v>
      </c>
      <c r="D1003">
        <v>1</v>
      </c>
      <c r="F1003" t="str">
        <f>INDEX(Matches!$C$2:$C$135,MATCH(Table1!A1003,Matches!$B$2:$B$135,0))</f>
        <v>4ae635516b5244c5a518c718062317a7</v>
      </c>
      <c r="G1003" t="str">
        <f>INDEX(Players!$A$2:$A$49,MATCH(Table1!B1003,Players!$C$2:$C$49,0))</f>
        <v>e6d5cb25e36b400f91e78b0b42d20293</v>
      </c>
      <c r="H1003" t="str">
        <f>INDEX(IDs!$B$6:$B$8,MATCH(Table1!C1003,IDs!$A$6:$A$8,0))</f>
        <v>f6ce08d0fd3311efa6eb960aa86a0a09</v>
      </c>
      <c r="I1003">
        <f t="shared" si="30"/>
        <v>1</v>
      </c>
      <c r="K1003" t="str">
        <f t="shared" si="31"/>
        <v>('4ae635516b5244c5a518c718062317a7','e6d5cb25e36b400f91e78b0b42d20293','f6ce08d0fd3311efa6eb960aa86a0a09',1),</v>
      </c>
    </row>
    <row r="1004" spans="1:11" x14ac:dyDescent="0.3">
      <c r="A1004">
        <v>58</v>
      </c>
      <c r="B1004" t="s">
        <v>71</v>
      </c>
      <c r="C1004" t="s">
        <v>68</v>
      </c>
      <c r="D1004">
        <v>2</v>
      </c>
      <c r="F1004" t="str">
        <f>INDEX(Matches!$C$2:$C$135,MATCH(Table1!A1004,Matches!$B$2:$B$135,0))</f>
        <v>4ae635516b5244c5a518c718062317a7</v>
      </c>
      <c r="G1004" t="str">
        <f>INDEX(Players!$A$2:$A$49,MATCH(Table1!B1004,Players!$C$2:$C$49,0))</f>
        <v>49ee2bf374b94897889023fd18820eb3</v>
      </c>
      <c r="H1004" t="str">
        <f>INDEX(IDs!$B$6:$B$8,MATCH(Table1!C1004,IDs!$A$6:$A$8,0))</f>
        <v>f6ce0919fd3311efa6eb960aa86a0a09</v>
      </c>
      <c r="I1004">
        <f t="shared" si="30"/>
        <v>2</v>
      </c>
      <c r="K1004" t="str">
        <f t="shared" si="31"/>
        <v>('4ae635516b5244c5a518c718062317a7','49ee2bf374b94897889023fd18820eb3','f6ce0919fd3311efa6eb960aa86a0a09',2),</v>
      </c>
    </row>
    <row r="1005" spans="1:11" hidden="1" x14ac:dyDescent="0.3">
      <c r="A1005">
        <v>58</v>
      </c>
      <c r="B1005" t="s">
        <v>71</v>
      </c>
      <c r="C1005" t="s">
        <v>69</v>
      </c>
      <c r="D1005">
        <v>0</v>
      </c>
      <c r="F1005" t="str">
        <f>INDEX(Matches!$C$2:$C$135,MATCH(Table1!A1005,Matches!$B$2:$B$135,0))</f>
        <v>4ae635516b5244c5a518c718062317a7</v>
      </c>
      <c r="G1005" t="str">
        <f>INDEX(Players!$A$2:$A$49,MATCH(Table1!B1005,Players!$C$2:$C$49,0))</f>
        <v>49ee2bf374b94897889023fd18820eb3</v>
      </c>
      <c r="H1005" t="str">
        <f>INDEX(IDs!$B$6:$B$8,MATCH(Table1!C1005,IDs!$A$6:$A$8,0))</f>
        <v>f6ce092dfd3311efa6eb960aa86a0a09</v>
      </c>
      <c r="I1005">
        <f t="shared" si="30"/>
        <v>0</v>
      </c>
      <c r="K1005" t="str">
        <f t="shared" si="31"/>
        <v>('4ae635516b5244c5a518c718062317a7','49ee2bf374b94897889023fd18820eb3','f6ce092dfd3311efa6eb960aa86a0a09',0),</v>
      </c>
    </row>
    <row r="1006" spans="1:11" x14ac:dyDescent="0.3">
      <c r="A1006">
        <v>58</v>
      </c>
      <c r="B1006" t="s">
        <v>71</v>
      </c>
      <c r="C1006" t="s">
        <v>118</v>
      </c>
      <c r="D1006">
        <v>1</v>
      </c>
      <c r="F1006" t="str">
        <f>INDEX(Matches!$C$2:$C$135,MATCH(Table1!A1006,Matches!$B$2:$B$135,0))</f>
        <v>4ae635516b5244c5a518c718062317a7</v>
      </c>
      <c r="G1006" t="str">
        <f>INDEX(Players!$A$2:$A$49,MATCH(Table1!B1006,Players!$C$2:$C$49,0))</f>
        <v>49ee2bf374b94897889023fd18820eb3</v>
      </c>
      <c r="H1006" t="str">
        <f>INDEX(IDs!$B$6:$B$8,MATCH(Table1!C1006,IDs!$A$6:$A$8,0))</f>
        <v>f6ce08d0fd3311efa6eb960aa86a0a09</v>
      </c>
      <c r="I1006">
        <f t="shared" si="30"/>
        <v>1</v>
      </c>
      <c r="K1006" t="str">
        <f t="shared" si="31"/>
        <v>('4ae635516b5244c5a518c718062317a7','49ee2bf374b94897889023fd18820eb3','f6ce08d0fd3311efa6eb960aa86a0a09',1),</v>
      </c>
    </row>
    <row r="1007" spans="1:11" hidden="1" x14ac:dyDescent="0.3">
      <c r="A1007">
        <v>58</v>
      </c>
      <c r="B1007" t="s">
        <v>86</v>
      </c>
      <c r="C1007" t="s">
        <v>68</v>
      </c>
      <c r="D1007">
        <v>0</v>
      </c>
      <c r="F1007" t="str">
        <f>INDEX(Matches!$C$2:$C$135,MATCH(Table1!A1007,Matches!$B$2:$B$135,0))</f>
        <v>4ae635516b5244c5a518c718062317a7</v>
      </c>
      <c r="G1007" t="str">
        <f>INDEX(Players!$A$2:$A$49,MATCH(Table1!B1007,Players!$C$2:$C$49,0))</f>
        <v>6a5c031fea7e4bcf935e98999959be8c</v>
      </c>
      <c r="H1007" t="str">
        <f>INDEX(IDs!$B$6:$B$8,MATCH(Table1!C1007,IDs!$A$6:$A$8,0))</f>
        <v>f6ce0919fd3311efa6eb960aa86a0a09</v>
      </c>
      <c r="I1007">
        <f t="shared" si="30"/>
        <v>0</v>
      </c>
      <c r="K1007" t="str">
        <f t="shared" si="31"/>
        <v>('4ae635516b5244c5a518c718062317a7','6a5c031fea7e4bcf935e98999959be8c','f6ce0919fd3311efa6eb960aa86a0a09',0),</v>
      </c>
    </row>
    <row r="1008" spans="1:11" hidden="1" x14ac:dyDescent="0.3">
      <c r="A1008">
        <v>58</v>
      </c>
      <c r="B1008" t="s">
        <v>86</v>
      </c>
      <c r="C1008" t="s">
        <v>69</v>
      </c>
      <c r="D1008">
        <v>0</v>
      </c>
      <c r="F1008" t="str">
        <f>INDEX(Matches!$C$2:$C$135,MATCH(Table1!A1008,Matches!$B$2:$B$135,0))</f>
        <v>4ae635516b5244c5a518c718062317a7</v>
      </c>
      <c r="G1008" t="str">
        <f>INDEX(Players!$A$2:$A$49,MATCH(Table1!B1008,Players!$C$2:$C$49,0))</f>
        <v>6a5c031fea7e4bcf935e98999959be8c</v>
      </c>
      <c r="H1008" t="str">
        <f>INDEX(IDs!$B$6:$B$8,MATCH(Table1!C1008,IDs!$A$6:$A$8,0))</f>
        <v>f6ce092dfd3311efa6eb960aa86a0a09</v>
      </c>
      <c r="I1008">
        <f t="shared" si="30"/>
        <v>0</v>
      </c>
      <c r="K1008" t="str">
        <f t="shared" si="31"/>
        <v>('4ae635516b5244c5a518c718062317a7','6a5c031fea7e4bcf935e98999959be8c','f6ce092dfd3311efa6eb960aa86a0a09',0),</v>
      </c>
    </row>
    <row r="1009" spans="1:11" x14ac:dyDescent="0.3">
      <c r="A1009">
        <v>58</v>
      </c>
      <c r="B1009" t="s">
        <v>86</v>
      </c>
      <c r="C1009" t="s">
        <v>118</v>
      </c>
      <c r="D1009">
        <v>1</v>
      </c>
      <c r="F1009" t="str">
        <f>INDEX(Matches!$C$2:$C$135,MATCH(Table1!A1009,Matches!$B$2:$B$135,0))</f>
        <v>4ae635516b5244c5a518c718062317a7</v>
      </c>
      <c r="G1009" t="str">
        <f>INDEX(Players!$A$2:$A$49,MATCH(Table1!B1009,Players!$C$2:$C$49,0))</f>
        <v>6a5c031fea7e4bcf935e98999959be8c</v>
      </c>
      <c r="H1009" t="str">
        <f>INDEX(IDs!$B$6:$B$8,MATCH(Table1!C1009,IDs!$A$6:$A$8,0))</f>
        <v>f6ce08d0fd3311efa6eb960aa86a0a09</v>
      </c>
      <c r="I1009">
        <f t="shared" si="30"/>
        <v>1</v>
      </c>
      <c r="K1009" t="str">
        <f t="shared" si="31"/>
        <v>('4ae635516b5244c5a518c718062317a7','6a5c031fea7e4bcf935e98999959be8c','f6ce08d0fd3311efa6eb960aa86a0a09',1),</v>
      </c>
    </row>
    <row r="1010" spans="1:11" x14ac:dyDescent="0.3">
      <c r="A1010">
        <v>58</v>
      </c>
      <c r="B1010" t="s">
        <v>95</v>
      </c>
      <c r="C1010" t="s">
        <v>68</v>
      </c>
      <c r="D1010">
        <v>2</v>
      </c>
      <c r="F1010" t="str">
        <f>INDEX(Matches!$C$2:$C$135,MATCH(Table1!A1010,Matches!$B$2:$B$135,0))</f>
        <v>4ae635516b5244c5a518c718062317a7</v>
      </c>
      <c r="G1010" t="str">
        <f>INDEX(Players!$A$2:$A$49,MATCH(Table1!B1010,Players!$C$2:$C$49,0))</f>
        <v>26bcf70a14244ecea66824d3e7fdb740</v>
      </c>
      <c r="H1010" t="str">
        <f>INDEX(IDs!$B$6:$B$8,MATCH(Table1!C1010,IDs!$A$6:$A$8,0))</f>
        <v>f6ce0919fd3311efa6eb960aa86a0a09</v>
      </c>
      <c r="I1010">
        <f t="shared" si="30"/>
        <v>2</v>
      </c>
      <c r="K1010" t="str">
        <f t="shared" si="31"/>
        <v>('4ae635516b5244c5a518c718062317a7','26bcf70a14244ecea66824d3e7fdb740','f6ce0919fd3311efa6eb960aa86a0a09',2),</v>
      </c>
    </row>
    <row r="1011" spans="1:11" hidden="1" x14ac:dyDescent="0.3">
      <c r="A1011">
        <v>58</v>
      </c>
      <c r="B1011" t="s">
        <v>95</v>
      </c>
      <c r="C1011" t="s">
        <v>69</v>
      </c>
      <c r="D1011">
        <v>0</v>
      </c>
      <c r="F1011" t="str">
        <f>INDEX(Matches!$C$2:$C$135,MATCH(Table1!A1011,Matches!$B$2:$B$135,0))</f>
        <v>4ae635516b5244c5a518c718062317a7</v>
      </c>
      <c r="G1011" t="str">
        <f>INDEX(Players!$A$2:$A$49,MATCH(Table1!B1011,Players!$C$2:$C$49,0))</f>
        <v>26bcf70a14244ecea66824d3e7fdb740</v>
      </c>
      <c r="H1011" t="str">
        <f>INDEX(IDs!$B$6:$B$8,MATCH(Table1!C1011,IDs!$A$6:$A$8,0))</f>
        <v>f6ce092dfd3311efa6eb960aa86a0a09</v>
      </c>
      <c r="I1011">
        <f t="shared" si="30"/>
        <v>0</v>
      </c>
      <c r="K1011" t="str">
        <f t="shared" si="31"/>
        <v>('4ae635516b5244c5a518c718062317a7','26bcf70a14244ecea66824d3e7fdb740','f6ce092dfd3311efa6eb960aa86a0a09',0),</v>
      </c>
    </row>
    <row r="1012" spans="1:11" x14ac:dyDescent="0.3">
      <c r="A1012">
        <v>58</v>
      </c>
      <c r="B1012" t="s">
        <v>95</v>
      </c>
      <c r="C1012" t="s">
        <v>118</v>
      </c>
      <c r="D1012">
        <v>1</v>
      </c>
      <c r="F1012" t="str">
        <f>INDEX(Matches!$C$2:$C$135,MATCH(Table1!A1012,Matches!$B$2:$B$135,0))</f>
        <v>4ae635516b5244c5a518c718062317a7</v>
      </c>
      <c r="G1012" t="str">
        <f>INDEX(Players!$A$2:$A$49,MATCH(Table1!B1012,Players!$C$2:$C$49,0))</f>
        <v>26bcf70a14244ecea66824d3e7fdb740</v>
      </c>
      <c r="H1012" t="str">
        <f>INDEX(IDs!$B$6:$B$8,MATCH(Table1!C1012,IDs!$A$6:$A$8,0))</f>
        <v>f6ce08d0fd3311efa6eb960aa86a0a09</v>
      </c>
      <c r="I1012">
        <f t="shared" si="30"/>
        <v>1</v>
      </c>
      <c r="K1012" t="str">
        <f t="shared" si="31"/>
        <v>('4ae635516b5244c5a518c718062317a7','26bcf70a14244ecea66824d3e7fdb740','f6ce08d0fd3311efa6eb960aa86a0a09',1),</v>
      </c>
    </row>
    <row r="1013" spans="1:11" x14ac:dyDescent="0.3">
      <c r="A1013">
        <v>58</v>
      </c>
      <c r="B1013" t="s">
        <v>100</v>
      </c>
      <c r="C1013" t="s">
        <v>68</v>
      </c>
      <c r="D1013">
        <v>6</v>
      </c>
      <c r="F1013" t="str">
        <f>INDEX(Matches!$C$2:$C$135,MATCH(Table1!A1013,Matches!$B$2:$B$135,0))</f>
        <v>4ae635516b5244c5a518c718062317a7</v>
      </c>
      <c r="G1013" t="str">
        <f>INDEX(Players!$A$2:$A$49,MATCH(Table1!B1013,Players!$C$2:$C$49,0))</f>
        <v>90de4a0f974c42c8bf3f4312ce4b899f</v>
      </c>
      <c r="H1013" t="str">
        <f>INDEX(IDs!$B$6:$B$8,MATCH(Table1!C1013,IDs!$A$6:$A$8,0))</f>
        <v>f6ce0919fd3311efa6eb960aa86a0a09</v>
      </c>
      <c r="I1013">
        <f t="shared" si="30"/>
        <v>6</v>
      </c>
      <c r="K1013" t="str">
        <f t="shared" si="31"/>
        <v>('4ae635516b5244c5a518c718062317a7','90de4a0f974c42c8bf3f4312ce4b899f','f6ce0919fd3311efa6eb960aa86a0a09',6),</v>
      </c>
    </row>
    <row r="1014" spans="1:11" x14ac:dyDescent="0.3">
      <c r="A1014">
        <v>58</v>
      </c>
      <c r="B1014" t="s">
        <v>100</v>
      </c>
      <c r="C1014" t="s">
        <v>69</v>
      </c>
      <c r="D1014">
        <v>1</v>
      </c>
      <c r="F1014" t="str">
        <f>INDEX(Matches!$C$2:$C$135,MATCH(Table1!A1014,Matches!$B$2:$B$135,0))</f>
        <v>4ae635516b5244c5a518c718062317a7</v>
      </c>
      <c r="G1014" t="str">
        <f>INDEX(Players!$A$2:$A$49,MATCH(Table1!B1014,Players!$C$2:$C$49,0))</f>
        <v>90de4a0f974c42c8bf3f4312ce4b899f</v>
      </c>
      <c r="H1014" t="str">
        <f>INDEX(IDs!$B$6:$B$8,MATCH(Table1!C1014,IDs!$A$6:$A$8,0))</f>
        <v>f6ce092dfd3311efa6eb960aa86a0a09</v>
      </c>
      <c r="I1014">
        <f t="shared" si="30"/>
        <v>1</v>
      </c>
      <c r="K1014" t="str">
        <f t="shared" si="31"/>
        <v>('4ae635516b5244c5a518c718062317a7','90de4a0f974c42c8bf3f4312ce4b899f','f6ce092dfd3311efa6eb960aa86a0a09',1),</v>
      </c>
    </row>
    <row r="1015" spans="1:11" x14ac:dyDescent="0.3">
      <c r="A1015">
        <v>58</v>
      </c>
      <c r="B1015" t="s">
        <v>100</v>
      </c>
      <c r="C1015" t="s">
        <v>118</v>
      </c>
      <c r="D1015">
        <v>1</v>
      </c>
      <c r="F1015" t="str">
        <f>INDEX(Matches!$C$2:$C$135,MATCH(Table1!A1015,Matches!$B$2:$B$135,0))</f>
        <v>4ae635516b5244c5a518c718062317a7</v>
      </c>
      <c r="G1015" t="str">
        <f>INDEX(Players!$A$2:$A$49,MATCH(Table1!B1015,Players!$C$2:$C$49,0))</f>
        <v>90de4a0f974c42c8bf3f4312ce4b899f</v>
      </c>
      <c r="H1015" t="str">
        <f>INDEX(IDs!$B$6:$B$8,MATCH(Table1!C1015,IDs!$A$6:$A$8,0))</f>
        <v>f6ce08d0fd3311efa6eb960aa86a0a09</v>
      </c>
      <c r="I1015">
        <f t="shared" si="30"/>
        <v>1</v>
      </c>
      <c r="K1015" t="str">
        <f t="shared" si="31"/>
        <v>('4ae635516b5244c5a518c718062317a7','90de4a0f974c42c8bf3f4312ce4b899f','f6ce08d0fd3311efa6eb960aa86a0a09',1),</v>
      </c>
    </row>
    <row r="1016" spans="1:11" x14ac:dyDescent="0.3">
      <c r="A1016">
        <v>58</v>
      </c>
      <c r="B1016" t="s">
        <v>99</v>
      </c>
      <c r="C1016" t="s">
        <v>68</v>
      </c>
      <c r="D1016">
        <v>6</v>
      </c>
      <c r="F1016" t="str">
        <f>INDEX(Matches!$C$2:$C$135,MATCH(Table1!A1016,Matches!$B$2:$B$135,0))</f>
        <v>4ae635516b5244c5a518c718062317a7</v>
      </c>
      <c r="G1016" t="str">
        <f>INDEX(Players!$A$2:$A$49,MATCH(Table1!B1016,Players!$C$2:$C$49,0))</f>
        <v>9bd0e3e12c834c6b81f59a3b2bf25b94</v>
      </c>
      <c r="H1016" t="str">
        <f>INDEX(IDs!$B$6:$B$8,MATCH(Table1!C1016,IDs!$A$6:$A$8,0))</f>
        <v>f6ce0919fd3311efa6eb960aa86a0a09</v>
      </c>
      <c r="I1016">
        <f t="shared" si="30"/>
        <v>6</v>
      </c>
      <c r="K1016" t="str">
        <f t="shared" si="31"/>
        <v>('4ae635516b5244c5a518c718062317a7','9bd0e3e12c834c6b81f59a3b2bf25b94','f6ce0919fd3311efa6eb960aa86a0a09',6),</v>
      </c>
    </row>
    <row r="1017" spans="1:11" hidden="1" x14ac:dyDescent="0.3">
      <c r="A1017">
        <v>58</v>
      </c>
      <c r="B1017" t="s">
        <v>99</v>
      </c>
      <c r="C1017" t="s">
        <v>69</v>
      </c>
      <c r="D1017">
        <v>0</v>
      </c>
      <c r="F1017" t="str">
        <f>INDEX(Matches!$C$2:$C$135,MATCH(Table1!A1017,Matches!$B$2:$B$135,0))</f>
        <v>4ae635516b5244c5a518c718062317a7</v>
      </c>
      <c r="G1017" t="str">
        <f>INDEX(Players!$A$2:$A$49,MATCH(Table1!B1017,Players!$C$2:$C$49,0))</f>
        <v>9bd0e3e12c834c6b81f59a3b2bf25b94</v>
      </c>
      <c r="H1017" t="str">
        <f>INDEX(IDs!$B$6:$B$8,MATCH(Table1!C1017,IDs!$A$6:$A$8,0))</f>
        <v>f6ce092dfd3311efa6eb960aa86a0a09</v>
      </c>
      <c r="I1017">
        <f t="shared" si="30"/>
        <v>0</v>
      </c>
      <c r="K1017" t="str">
        <f t="shared" si="31"/>
        <v>('4ae635516b5244c5a518c718062317a7','9bd0e3e12c834c6b81f59a3b2bf25b94','f6ce092dfd3311efa6eb960aa86a0a09',0),</v>
      </c>
    </row>
    <row r="1018" spans="1:11" x14ac:dyDescent="0.3">
      <c r="A1018">
        <v>58</v>
      </c>
      <c r="B1018" t="s">
        <v>99</v>
      </c>
      <c r="C1018" t="s">
        <v>118</v>
      </c>
      <c r="D1018">
        <v>1</v>
      </c>
      <c r="F1018" t="str">
        <f>INDEX(Matches!$C$2:$C$135,MATCH(Table1!A1018,Matches!$B$2:$B$135,0))</f>
        <v>4ae635516b5244c5a518c718062317a7</v>
      </c>
      <c r="G1018" t="str">
        <f>INDEX(Players!$A$2:$A$49,MATCH(Table1!B1018,Players!$C$2:$C$49,0))</f>
        <v>9bd0e3e12c834c6b81f59a3b2bf25b94</v>
      </c>
      <c r="H1018" t="str">
        <f>INDEX(IDs!$B$6:$B$8,MATCH(Table1!C1018,IDs!$A$6:$A$8,0))</f>
        <v>f6ce08d0fd3311efa6eb960aa86a0a09</v>
      </c>
      <c r="I1018">
        <f t="shared" si="30"/>
        <v>1</v>
      </c>
      <c r="K1018" t="str">
        <f t="shared" si="31"/>
        <v>('4ae635516b5244c5a518c718062317a7','9bd0e3e12c834c6b81f59a3b2bf25b94','f6ce08d0fd3311efa6eb960aa86a0a09',1),</v>
      </c>
    </row>
    <row r="1019" spans="1:11" hidden="1" x14ac:dyDescent="0.3">
      <c r="A1019">
        <v>59</v>
      </c>
      <c r="B1019" t="s">
        <v>70</v>
      </c>
      <c r="C1019" t="s">
        <v>68</v>
      </c>
      <c r="D1019">
        <v>0</v>
      </c>
      <c r="F1019" t="str">
        <f>INDEX(Matches!$C$2:$C$135,MATCH(Table1!A1019,Matches!$B$2:$B$135,0))</f>
        <v>6741be3e6a744738bd9f11dc5b1a3012</v>
      </c>
      <c r="G1019" t="str">
        <f>INDEX(Players!$A$2:$A$49,MATCH(Table1!B1019,Players!$C$2:$C$49,0))</f>
        <v>e6d5cb25e36b400f91e78b0b42d20293</v>
      </c>
      <c r="H1019" t="str">
        <f>INDEX(IDs!$B$6:$B$8,MATCH(Table1!C1019,IDs!$A$6:$A$8,0))</f>
        <v>f6ce0919fd3311efa6eb960aa86a0a09</v>
      </c>
      <c r="I1019">
        <f t="shared" si="30"/>
        <v>0</v>
      </c>
      <c r="K1019" t="str">
        <f t="shared" si="31"/>
        <v>('6741be3e6a744738bd9f11dc5b1a3012','e6d5cb25e36b400f91e78b0b42d20293','f6ce0919fd3311efa6eb960aa86a0a09',0),</v>
      </c>
    </row>
    <row r="1020" spans="1:11" hidden="1" x14ac:dyDescent="0.3">
      <c r="A1020">
        <v>59</v>
      </c>
      <c r="B1020" t="s">
        <v>70</v>
      </c>
      <c r="C1020" t="s">
        <v>69</v>
      </c>
      <c r="D1020">
        <v>0</v>
      </c>
      <c r="F1020" t="str">
        <f>INDEX(Matches!$C$2:$C$135,MATCH(Table1!A1020,Matches!$B$2:$B$135,0))</f>
        <v>6741be3e6a744738bd9f11dc5b1a3012</v>
      </c>
      <c r="G1020" t="str">
        <f>INDEX(Players!$A$2:$A$49,MATCH(Table1!B1020,Players!$C$2:$C$49,0))</f>
        <v>e6d5cb25e36b400f91e78b0b42d20293</v>
      </c>
      <c r="H1020" t="str">
        <f>INDEX(IDs!$B$6:$B$8,MATCH(Table1!C1020,IDs!$A$6:$A$8,0))</f>
        <v>f6ce092dfd3311efa6eb960aa86a0a09</v>
      </c>
      <c r="I1020">
        <f t="shared" si="30"/>
        <v>0</v>
      </c>
      <c r="K1020" t="str">
        <f t="shared" si="31"/>
        <v>('6741be3e6a744738bd9f11dc5b1a3012','e6d5cb25e36b400f91e78b0b42d20293','f6ce092dfd3311efa6eb960aa86a0a09',0),</v>
      </c>
    </row>
    <row r="1021" spans="1:11" x14ac:dyDescent="0.3">
      <c r="A1021">
        <v>59</v>
      </c>
      <c r="B1021" t="s">
        <v>70</v>
      </c>
      <c r="C1021" t="s">
        <v>118</v>
      </c>
      <c r="D1021">
        <v>1</v>
      </c>
      <c r="F1021" t="str">
        <f>INDEX(Matches!$C$2:$C$135,MATCH(Table1!A1021,Matches!$B$2:$B$135,0))</f>
        <v>6741be3e6a744738bd9f11dc5b1a3012</v>
      </c>
      <c r="G1021" t="str">
        <f>INDEX(Players!$A$2:$A$49,MATCH(Table1!B1021,Players!$C$2:$C$49,0))</f>
        <v>e6d5cb25e36b400f91e78b0b42d20293</v>
      </c>
      <c r="H1021" t="str">
        <f>INDEX(IDs!$B$6:$B$8,MATCH(Table1!C1021,IDs!$A$6:$A$8,0))</f>
        <v>f6ce08d0fd3311efa6eb960aa86a0a09</v>
      </c>
      <c r="I1021">
        <f t="shared" si="30"/>
        <v>1</v>
      </c>
      <c r="K1021" t="str">
        <f t="shared" si="31"/>
        <v>('6741be3e6a744738bd9f11dc5b1a3012','e6d5cb25e36b400f91e78b0b42d20293','f6ce08d0fd3311efa6eb960aa86a0a09',1),</v>
      </c>
    </row>
    <row r="1022" spans="1:11" hidden="1" x14ac:dyDescent="0.3">
      <c r="A1022">
        <v>59</v>
      </c>
      <c r="B1022" t="s">
        <v>81</v>
      </c>
      <c r="C1022" t="s">
        <v>68</v>
      </c>
      <c r="D1022">
        <v>0</v>
      </c>
      <c r="F1022" t="str">
        <f>INDEX(Matches!$C$2:$C$135,MATCH(Table1!A1022,Matches!$B$2:$B$135,0))</f>
        <v>6741be3e6a744738bd9f11dc5b1a3012</v>
      </c>
      <c r="G1022" t="str">
        <f>INDEX(Players!$A$2:$A$49,MATCH(Table1!B1022,Players!$C$2:$C$49,0))</f>
        <v>e1621a5c21f244968ccfd5485706bbc9</v>
      </c>
      <c r="H1022" t="str">
        <f>INDEX(IDs!$B$6:$B$8,MATCH(Table1!C1022,IDs!$A$6:$A$8,0))</f>
        <v>f6ce0919fd3311efa6eb960aa86a0a09</v>
      </c>
      <c r="I1022">
        <f t="shared" si="30"/>
        <v>0</v>
      </c>
      <c r="K1022" t="str">
        <f t="shared" si="31"/>
        <v>('6741be3e6a744738bd9f11dc5b1a3012','e1621a5c21f244968ccfd5485706bbc9','f6ce0919fd3311efa6eb960aa86a0a09',0),</v>
      </c>
    </row>
    <row r="1023" spans="1:11" hidden="1" x14ac:dyDescent="0.3">
      <c r="A1023">
        <v>59</v>
      </c>
      <c r="B1023" t="s">
        <v>81</v>
      </c>
      <c r="C1023" t="s">
        <v>69</v>
      </c>
      <c r="D1023">
        <v>0</v>
      </c>
      <c r="F1023" t="str">
        <f>INDEX(Matches!$C$2:$C$135,MATCH(Table1!A1023,Matches!$B$2:$B$135,0))</f>
        <v>6741be3e6a744738bd9f11dc5b1a3012</v>
      </c>
      <c r="G1023" t="str">
        <f>INDEX(Players!$A$2:$A$49,MATCH(Table1!B1023,Players!$C$2:$C$49,0))</f>
        <v>e1621a5c21f244968ccfd5485706bbc9</v>
      </c>
      <c r="H1023" t="str">
        <f>INDEX(IDs!$B$6:$B$8,MATCH(Table1!C1023,IDs!$A$6:$A$8,0))</f>
        <v>f6ce092dfd3311efa6eb960aa86a0a09</v>
      </c>
      <c r="I1023">
        <f t="shared" si="30"/>
        <v>0</v>
      </c>
      <c r="K1023" t="str">
        <f t="shared" si="31"/>
        <v>('6741be3e6a744738bd9f11dc5b1a3012','e1621a5c21f244968ccfd5485706bbc9','f6ce092dfd3311efa6eb960aa86a0a09',0),</v>
      </c>
    </row>
    <row r="1024" spans="1:11" x14ac:dyDescent="0.3">
      <c r="A1024">
        <v>59</v>
      </c>
      <c r="B1024" t="s">
        <v>81</v>
      </c>
      <c r="C1024" t="s">
        <v>118</v>
      </c>
      <c r="D1024">
        <v>1</v>
      </c>
      <c r="F1024" t="str">
        <f>INDEX(Matches!$C$2:$C$135,MATCH(Table1!A1024,Matches!$B$2:$B$135,0))</f>
        <v>6741be3e6a744738bd9f11dc5b1a3012</v>
      </c>
      <c r="G1024" t="str">
        <f>INDEX(Players!$A$2:$A$49,MATCH(Table1!B1024,Players!$C$2:$C$49,0))</f>
        <v>e1621a5c21f244968ccfd5485706bbc9</v>
      </c>
      <c r="H1024" t="str">
        <f>INDEX(IDs!$B$6:$B$8,MATCH(Table1!C1024,IDs!$A$6:$A$8,0))</f>
        <v>f6ce08d0fd3311efa6eb960aa86a0a09</v>
      </c>
      <c r="I1024">
        <f t="shared" si="30"/>
        <v>1</v>
      </c>
      <c r="K1024" t="str">
        <f t="shared" si="31"/>
        <v>('6741be3e6a744738bd9f11dc5b1a3012','e1621a5c21f244968ccfd5485706bbc9','f6ce08d0fd3311efa6eb960aa86a0a09',1),</v>
      </c>
    </row>
    <row r="1025" spans="1:11" hidden="1" x14ac:dyDescent="0.3">
      <c r="A1025">
        <v>59</v>
      </c>
      <c r="B1025" t="s">
        <v>92</v>
      </c>
      <c r="C1025" t="s">
        <v>68</v>
      </c>
      <c r="D1025">
        <v>0</v>
      </c>
      <c r="F1025" t="str">
        <f>INDEX(Matches!$C$2:$C$135,MATCH(Table1!A1025,Matches!$B$2:$B$135,0))</f>
        <v>6741be3e6a744738bd9f11dc5b1a3012</v>
      </c>
      <c r="G1025" t="str">
        <f>INDEX(Players!$A$2:$A$49,MATCH(Table1!B1025,Players!$C$2:$C$49,0))</f>
        <v>c2d0586afd4646d8991daddd616d8873</v>
      </c>
      <c r="H1025" t="str">
        <f>INDEX(IDs!$B$6:$B$8,MATCH(Table1!C1025,IDs!$A$6:$A$8,0))</f>
        <v>f6ce0919fd3311efa6eb960aa86a0a09</v>
      </c>
      <c r="I1025">
        <f t="shared" si="30"/>
        <v>0</v>
      </c>
      <c r="K1025" t="str">
        <f t="shared" si="31"/>
        <v>('6741be3e6a744738bd9f11dc5b1a3012','c2d0586afd4646d8991daddd616d8873','f6ce0919fd3311efa6eb960aa86a0a09',0),</v>
      </c>
    </row>
    <row r="1026" spans="1:11" hidden="1" x14ac:dyDescent="0.3">
      <c r="A1026">
        <v>59</v>
      </c>
      <c r="B1026" t="s">
        <v>92</v>
      </c>
      <c r="C1026" t="s">
        <v>69</v>
      </c>
      <c r="D1026">
        <v>0</v>
      </c>
      <c r="F1026" t="str">
        <f>INDEX(Matches!$C$2:$C$135,MATCH(Table1!A1026,Matches!$B$2:$B$135,0))</f>
        <v>6741be3e6a744738bd9f11dc5b1a3012</v>
      </c>
      <c r="G1026" t="str">
        <f>INDEX(Players!$A$2:$A$49,MATCH(Table1!B1026,Players!$C$2:$C$49,0))</f>
        <v>c2d0586afd4646d8991daddd616d8873</v>
      </c>
      <c r="H1026" t="str">
        <f>INDEX(IDs!$B$6:$B$8,MATCH(Table1!C1026,IDs!$A$6:$A$8,0))</f>
        <v>f6ce092dfd3311efa6eb960aa86a0a09</v>
      </c>
      <c r="I1026">
        <f t="shared" si="30"/>
        <v>0</v>
      </c>
      <c r="K1026" t="str">
        <f t="shared" si="31"/>
        <v>('6741be3e6a744738bd9f11dc5b1a3012','c2d0586afd4646d8991daddd616d8873','f6ce092dfd3311efa6eb960aa86a0a09',0),</v>
      </c>
    </row>
    <row r="1027" spans="1:11" x14ac:dyDescent="0.3">
      <c r="A1027">
        <v>59</v>
      </c>
      <c r="B1027" t="s">
        <v>92</v>
      </c>
      <c r="C1027" t="s">
        <v>118</v>
      </c>
      <c r="D1027">
        <v>1</v>
      </c>
      <c r="F1027" t="str">
        <f>INDEX(Matches!$C$2:$C$135,MATCH(Table1!A1027,Matches!$B$2:$B$135,0))</f>
        <v>6741be3e6a744738bd9f11dc5b1a3012</v>
      </c>
      <c r="G1027" t="str">
        <f>INDEX(Players!$A$2:$A$49,MATCH(Table1!B1027,Players!$C$2:$C$49,0))</f>
        <v>c2d0586afd4646d8991daddd616d8873</v>
      </c>
      <c r="H1027" t="str">
        <f>INDEX(IDs!$B$6:$B$8,MATCH(Table1!C1027,IDs!$A$6:$A$8,0))</f>
        <v>f6ce08d0fd3311efa6eb960aa86a0a09</v>
      </c>
      <c r="I1027">
        <f t="shared" ref="I1027:I1090" si="32">D1027</f>
        <v>1</v>
      </c>
      <c r="K1027" t="str">
        <f t="shared" si="31"/>
        <v>('6741be3e6a744738bd9f11dc5b1a3012','c2d0586afd4646d8991daddd616d8873','f6ce08d0fd3311efa6eb960aa86a0a09',1),</v>
      </c>
    </row>
    <row r="1028" spans="1:11" hidden="1" x14ac:dyDescent="0.3">
      <c r="A1028">
        <v>59</v>
      </c>
      <c r="B1028" t="s">
        <v>95</v>
      </c>
      <c r="C1028" t="s">
        <v>68</v>
      </c>
      <c r="D1028">
        <v>0</v>
      </c>
      <c r="F1028" t="str">
        <f>INDEX(Matches!$C$2:$C$135,MATCH(Table1!A1028,Matches!$B$2:$B$135,0))</f>
        <v>6741be3e6a744738bd9f11dc5b1a3012</v>
      </c>
      <c r="G1028" t="str">
        <f>INDEX(Players!$A$2:$A$49,MATCH(Table1!B1028,Players!$C$2:$C$49,0))</f>
        <v>26bcf70a14244ecea66824d3e7fdb740</v>
      </c>
      <c r="H1028" t="str">
        <f>INDEX(IDs!$B$6:$B$8,MATCH(Table1!C1028,IDs!$A$6:$A$8,0))</f>
        <v>f6ce0919fd3311efa6eb960aa86a0a09</v>
      </c>
      <c r="I1028">
        <f t="shared" si="32"/>
        <v>0</v>
      </c>
      <c r="K1028" t="str">
        <f t="shared" si="31"/>
        <v>('6741be3e6a744738bd9f11dc5b1a3012','26bcf70a14244ecea66824d3e7fdb740','f6ce0919fd3311efa6eb960aa86a0a09',0),</v>
      </c>
    </row>
    <row r="1029" spans="1:11" hidden="1" x14ac:dyDescent="0.3">
      <c r="A1029">
        <v>59</v>
      </c>
      <c r="B1029" t="s">
        <v>95</v>
      </c>
      <c r="C1029" t="s">
        <v>69</v>
      </c>
      <c r="D1029">
        <v>0</v>
      </c>
      <c r="F1029" t="str">
        <f>INDEX(Matches!$C$2:$C$135,MATCH(Table1!A1029,Matches!$B$2:$B$135,0))</f>
        <v>6741be3e6a744738bd9f11dc5b1a3012</v>
      </c>
      <c r="G1029" t="str">
        <f>INDEX(Players!$A$2:$A$49,MATCH(Table1!B1029,Players!$C$2:$C$49,0))</f>
        <v>26bcf70a14244ecea66824d3e7fdb740</v>
      </c>
      <c r="H1029" t="str">
        <f>INDEX(IDs!$B$6:$B$8,MATCH(Table1!C1029,IDs!$A$6:$A$8,0))</f>
        <v>f6ce092dfd3311efa6eb960aa86a0a09</v>
      </c>
      <c r="I1029">
        <f t="shared" si="32"/>
        <v>0</v>
      </c>
      <c r="K1029" t="str">
        <f t="shared" ref="K1029:K1092" si="33">"('"&amp;F1029&amp;"','"&amp;G1029&amp;"','"&amp;H1029&amp;"',"&amp;I1029&amp;"),"</f>
        <v>('6741be3e6a744738bd9f11dc5b1a3012','26bcf70a14244ecea66824d3e7fdb740','f6ce092dfd3311efa6eb960aa86a0a09',0),</v>
      </c>
    </row>
    <row r="1030" spans="1:11" x14ac:dyDescent="0.3">
      <c r="A1030">
        <v>59</v>
      </c>
      <c r="B1030" t="s">
        <v>95</v>
      </c>
      <c r="C1030" t="s">
        <v>118</v>
      </c>
      <c r="D1030">
        <v>1</v>
      </c>
      <c r="F1030" t="str">
        <f>INDEX(Matches!$C$2:$C$135,MATCH(Table1!A1030,Matches!$B$2:$B$135,0))</f>
        <v>6741be3e6a744738bd9f11dc5b1a3012</v>
      </c>
      <c r="G1030" t="str">
        <f>INDEX(Players!$A$2:$A$49,MATCH(Table1!B1030,Players!$C$2:$C$49,0))</f>
        <v>26bcf70a14244ecea66824d3e7fdb740</v>
      </c>
      <c r="H1030" t="str">
        <f>INDEX(IDs!$B$6:$B$8,MATCH(Table1!C1030,IDs!$A$6:$A$8,0))</f>
        <v>f6ce08d0fd3311efa6eb960aa86a0a09</v>
      </c>
      <c r="I1030">
        <f t="shared" si="32"/>
        <v>1</v>
      </c>
      <c r="K1030" t="str">
        <f t="shared" si="33"/>
        <v>('6741be3e6a744738bd9f11dc5b1a3012','26bcf70a14244ecea66824d3e7fdb740','f6ce08d0fd3311efa6eb960aa86a0a09',1),</v>
      </c>
    </row>
    <row r="1031" spans="1:11" x14ac:dyDescent="0.3">
      <c r="A1031">
        <v>59</v>
      </c>
      <c r="B1031" t="s">
        <v>100</v>
      </c>
      <c r="C1031" t="s">
        <v>68</v>
      </c>
      <c r="D1031">
        <v>2</v>
      </c>
      <c r="F1031" t="str">
        <f>INDEX(Matches!$C$2:$C$135,MATCH(Table1!A1031,Matches!$B$2:$B$135,0))</f>
        <v>6741be3e6a744738bd9f11dc5b1a3012</v>
      </c>
      <c r="G1031" t="str">
        <f>INDEX(Players!$A$2:$A$49,MATCH(Table1!B1031,Players!$C$2:$C$49,0))</f>
        <v>90de4a0f974c42c8bf3f4312ce4b899f</v>
      </c>
      <c r="H1031" t="str">
        <f>INDEX(IDs!$B$6:$B$8,MATCH(Table1!C1031,IDs!$A$6:$A$8,0))</f>
        <v>f6ce0919fd3311efa6eb960aa86a0a09</v>
      </c>
      <c r="I1031">
        <f t="shared" si="32"/>
        <v>2</v>
      </c>
      <c r="K1031" t="str">
        <f t="shared" si="33"/>
        <v>('6741be3e6a744738bd9f11dc5b1a3012','90de4a0f974c42c8bf3f4312ce4b899f','f6ce0919fd3311efa6eb960aa86a0a09',2),</v>
      </c>
    </row>
    <row r="1032" spans="1:11" hidden="1" x14ac:dyDescent="0.3">
      <c r="A1032">
        <v>59</v>
      </c>
      <c r="B1032" t="s">
        <v>100</v>
      </c>
      <c r="C1032" t="s">
        <v>69</v>
      </c>
      <c r="D1032">
        <v>0</v>
      </c>
      <c r="F1032" t="str">
        <f>INDEX(Matches!$C$2:$C$135,MATCH(Table1!A1032,Matches!$B$2:$B$135,0))</f>
        <v>6741be3e6a744738bd9f11dc5b1a3012</v>
      </c>
      <c r="G1032" t="str">
        <f>INDEX(Players!$A$2:$A$49,MATCH(Table1!B1032,Players!$C$2:$C$49,0))</f>
        <v>90de4a0f974c42c8bf3f4312ce4b899f</v>
      </c>
      <c r="H1032" t="str">
        <f>INDEX(IDs!$B$6:$B$8,MATCH(Table1!C1032,IDs!$A$6:$A$8,0))</f>
        <v>f6ce092dfd3311efa6eb960aa86a0a09</v>
      </c>
      <c r="I1032">
        <f t="shared" si="32"/>
        <v>0</v>
      </c>
      <c r="K1032" t="str">
        <f t="shared" si="33"/>
        <v>('6741be3e6a744738bd9f11dc5b1a3012','90de4a0f974c42c8bf3f4312ce4b899f','f6ce092dfd3311efa6eb960aa86a0a09',0),</v>
      </c>
    </row>
    <row r="1033" spans="1:11" x14ac:dyDescent="0.3">
      <c r="A1033">
        <v>59</v>
      </c>
      <c r="B1033" t="s">
        <v>100</v>
      </c>
      <c r="C1033" t="s">
        <v>118</v>
      </c>
      <c r="D1033">
        <v>1</v>
      </c>
      <c r="F1033" t="str">
        <f>INDEX(Matches!$C$2:$C$135,MATCH(Table1!A1033,Matches!$B$2:$B$135,0))</f>
        <v>6741be3e6a744738bd9f11dc5b1a3012</v>
      </c>
      <c r="G1033" t="str">
        <f>INDEX(Players!$A$2:$A$49,MATCH(Table1!B1033,Players!$C$2:$C$49,0))</f>
        <v>90de4a0f974c42c8bf3f4312ce4b899f</v>
      </c>
      <c r="H1033" t="str">
        <f>INDEX(IDs!$B$6:$B$8,MATCH(Table1!C1033,IDs!$A$6:$A$8,0))</f>
        <v>f6ce08d0fd3311efa6eb960aa86a0a09</v>
      </c>
      <c r="I1033">
        <f t="shared" si="32"/>
        <v>1</v>
      </c>
      <c r="K1033" t="str">
        <f t="shared" si="33"/>
        <v>('6741be3e6a744738bd9f11dc5b1a3012','90de4a0f974c42c8bf3f4312ce4b899f','f6ce08d0fd3311efa6eb960aa86a0a09',1),</v>
      </c>
    </row>
    <row r="1034" spans="1:11" hidden="1" x14ac:dyDescent="0.3">
      <c r="A1034">
        <v>60</v>
      </c>
      <c r="B1034" t="s">
        <v>70</v>
      </c>
      <c r="C1034" t="s">
        <v>68</v>
      </c>
      <c r="D1034">
        <v>0</v>
      </c>
      <c r="F1034" t="str">
        <f>INDEX(Matches!$C$2:$C$135,MATCH(Table1!A1034,Matches!$B$2:$B$135,0))</f>
        <v>6c263cd8a4a64896a08232cc8f2c7f84</v>
      </c>
      <c r="G1034" t="str">
        <f>INDEX(Players!$A$2:$A$49,MATCH(Table1!B1034,Players!$C$2:$C$49,0))</f>
        <v>e6d5cb25e36b400f91e78b0b42d20293</v>
      </c>
      <c r="H1034" t="str">
        <f>INDEX(IDs!$B$6:$B$8,MATCH(Table1!C1034,IDs!$A$6:$A$8,0))</f>
        <v>f6ce0919fd3311efa6eb960aa86a0a09</v>
      </c>
      <c r="I1034">
        <f t="shared" si="32"/>
        <v>0</v>
      </c>
      <c r="K1034" t="str">
        <f t="shared" si="33"/>
        <v>('6c263cd8a4a64896a08232cc8f2c7f84','e6d5cb25e36b400f91e78b0b42d20293','f6ce0919fd3311efa6eb960aa86a0a09',0),</v>
      </c>
    </row>
    <row r="1035" spans="1:11" hidden="1" x14ac:dyDescent="0.3">
      <c r="A1035">
        <v>60</v>
      </c>
      <c r="B1035" t="s">
        <v>70</v>
      </c>
      <c r="C1035" t="s">
        <v>69</v>
      </c>
      <c r="D1035">
        <v>0</v>
      </c>
      <c r="F1035" t="str">
        <f>INDEX(Matches!$C$2:$C$135,MATCH(Table1!A1035,Matches!$B$2:$B$135,0))</f>
        <v>6c263cd8a4a64896a08232cc8f2c7f84</v>
      </c>
      <c r="G1035" t="str">
        <f>INDEX(Players!$A$2:$A$49,MATCH(Table1!B1035,Players!$C$2:$C$49,0))</f>
        <v>e6d5cb25e36b400f91e78b0b42d20293</v>
      </c>
      <c r="H1035" t="str">
        <f>INDEX(IDs!$B$6:$B$8,MATCH(Table1!C1035,IDs!$A$6:$A$8,0))</f>
        <v>f6ce092dfd3311efa6eb960aa86a0a09</v>
      </c>
      <c r="I1035">
        <f t="shared" si="32"/>
        <v>0</v>
      </c>
      <c r="K1035" t="str">
        <f t="shared" si="33"/>
        <v>('6c263cd8a4a64896a08232cc8f2c7f84','e6d5cb25e36b400f91e78b0b42d20293','f6ce092dfd3311efa6eb960aa86a0a09',0),</v>
      </c>
    </row>
    <row r="1036" spans="1:11" x14ac:dyDescent="0.3">
      <c r="A1036">
        <v>60</v>
      </c>
      <c r="B1036" t="s">
        <v>70</v>
      </c>
      <c r="C1036" t="s">
        <v>118</v>
      </c>
      <c r="D1036">
        <v>1</v>
      </c>
      <c r="F1036" t="str">
        <f>INDEX(Matches!$C$2:$C$135,MATCH(Table1!A1036,Matches!$B$2:$B$135,0))</f>
        <v>6c263cd8a4a64896a08232cc8f2c7f84</v>
      </c>
      <c r="G1036" t="str">
        <f>INDEX(Players!$A$2:$A$49,MATCH(Table1!B1036,Players!$C$2:$C$49,0))</f>
        <v>e6d5cb25e36b400f91e78b0b42d20293</v>
      </c>
      <c r="H1036" t="str">
        <f>INDEX(IDs!$B$6:$B$8,MATCH(Table1!C1036,IDs!$A$6:$A$8,0))</f>
        <v>f6ce08d0fd3311efa6eb960aa86a0a09</v>
      </c>
      <c r="I1036">
        <f t="shared" si="32"/>
        <v>1</v>
      </c>
      <c r="K1036" t="str">
        <f t="shared" si="33"/>
        <v>('6c263cd8a4a64896a08232cc8f2c7f84','e6d5cb25e36b400f91e78b0b42d20293','f6ce08d0fd3311efa6eb960aa86a0a09',1),</v>
      </c>
    </row>
    <row r="1037" spans="1:11" hidden="1" x14ac:dyDescent="0.3">
      <c r="A1037">
        <v>60</v>
      </c>
      <c r="B1037" t="s">
        <v>91</v>
      </c>
      <c r="C1037" t="s">
        <v>68</v>
      </c>
      <c r="D1037">
        <v>0</v>
      </c>
      <c r="F1037" t="str">
        <f>INDEX(Matches!$C$2:$C$135,MATCH(Table1!A1037,Matches!$B$2:$B$135,0))</f>
        <v>6c263cd8a4a64896a08232cc8f2c7f84</v>
      </c>
      <c r="G1037" t="str">
        <f>INDEX(Players!$A$2:$A$49,MATCH(Table1!B1037,Players!$C$2:$C$49,0))</f>
        <v>a7f78cdcec5c4ea0b94ddf9c9ed3e737</v>
      </c>
      <c r="H1037" t="str">
        <f>INDEX(IDs!$B$6:$B$8,MATCH(Table1!C1037,IDs!$A$6:$A$8,0))</f>
        <v>f6ce0919fd3311efa6eb960aa86a0a09</v>
      </c>
      <c r="I1037">
        <f t="shared" si="32"/>
        <v>0</v>
      </c>
      <c r="K1037" t="str">
        <f t="shared" si="33"/>
        <v>('6c263cd8a4a64896a08232cc8f2c7f84','a7f78cdcec5c4ea0b94ddf9c9ed3e737','f6ce0919fd3311efa6eb960aa86a0a09',0),</v>
      </c>
    </row>
    <row r="1038" spans="1:11" hidden="1" x14ac:dyDescent="0.3">
      <c r="A1038">
        <v>60</v>
      </c>
      <c r="B1038" t="s">
        <v>91</v>
      </c>
      <c r="C1038" t="s">
        <v>69</v>
      </c>
      <c r="D1038">
        <v>0</v>
      </c>
      <c r="F1038" t="str">
        <f>INDEX(Matches!$C$2:$C$135,MATCH(Table1!A1038,Matches!$B$2:$B$135,0))</f>
        <v>6c263cd8a4a64896a08232cc8f2c7f84</v>
      </c>
      <c r="G1038" t="str">
        <f>INDEX(Players!$A$2:$A$49,MATCH(Table1!B1038,Players!$C$2:$C$49,0))</f>
        <v>a7f78cdcec5c4ea0b94ddf9c9ed3e737</v>
      </c>
      <c r="H1038" t="str">
        <f>INDEX(IDs!$B$6:$B$8,MATCH(Table1!C1038,IDs!$A$6:$A$8,0))</f>
        <v>f6ce092dfd3311efa6eb960aa86a0a09</v>
      </c>
      <c r="I1038">
        <f t="shared" si="32"/>
        <v>0</v>
      </c>
      <c r="K1038" t="str">
        <f t="shared" si="33"/>
        <v>('6c263cd8a4a64896a08232cc8f2c7f84','a7f78cdcec5c4ea0b94ddf9c9ed3e737','f6ce092dfd3311efa6eb960aa86a0a09',0),</v>
      </c>
    </row>
    <row r="1039" spans="1:11" x14ac:dyDescent="0.3">
      <c r="A1039">
        <v>60</v>
      </c>
      <c r="B1039" t="s">
        <v>91</v>
      </c>
      <c r="C1039" t="s">
        <v>118</v>
      </c>
      <c r="D1039">
        <v>1</v>
      </c>
      <c r="F1039" t="str">
        <f>INDEX(Matches!$C$2:$C$135,MATCH(Table1!A1039,Matches!$B$2:$B$135,0))</f>
        <v>6c263cd8a4a64896a08232cc8f2c7f84</v>
      </c>
      <c r="G1039" t="str">
        <f>INDEX(Players!$A$2:$A$49,MATCH(Table1!B1039,Players!$C$2:$C$49,0))</f>
        <v>a7f78cdcec5c4ea0b94ddf9c9ed3e737</v>
      </c>
      <c r="H1039" t="str">
        <f>INDEX(IDs!$B$6:$B$8,MATCH(Table1!C1039,IDs!$A$6:$A$8,0))</f>
        <v>f6ce08d0fd3311efa6eb960aa86a0a09</v>
      </c>
      <c r="I1039">
        <f t="shared" si="32"/>
        <v>1</v>
      </c>
      <c r="K1039" t="str">
        <f t="shared" si="33"/>
        <v>('6c263cd8a4a64896a08232cc8f2c7f84','a7f78cdcec5c4ea0b94ddf9c9ed3e737','f6ce08d0fd3311efa6eb960aa86a0a09',1),</v>
      </c>
    </row>
    <row r="1040" spans="1:11" hidden="1" x14ac:dyDescent="0.3">
      <c r="A1040">
        <v>60</v>
      </c>
      <c r="B1040" t="s">
        <v>86</v>
      </c>
      <c r="C1040" t="s">
        <v>68</v>
      </c>
      <c r="D1040">
        <v>0</v>
      </c>
      <c r="F1040" t="str">
        <f>INDEX(Matches!$C$2:$C$135,MATCH(Table1!A1040,Matches!$B$2:$B$135,0))</f>
        <v>6c263cd8a4a64896a08232cc8f2c7f84</v>
      </c>
      <c r="G1040" t="str">
        <f>INDEX(Players!$A$2:$A$49,MATCH(Table1!B1040,Players!$C$2:$C$49,0))</f>
        <v>6a5c031fea7e4bcf935e98999959be8c</v>
      </c>
      <c r="H1040" t="str">
        <f>INDEX(IDs!$B$6:$B$8,MATCH(Table1!C1040,IDs!$A$6:$A$8,0))</f>
        <v>f6ce0919fd3311efa6eb960aa86a0a09</v>
      </c>
      <c r="I1040">
        <f t="shared" si="32"/>
        <v>0</v>
      </c>
      <c r="K1040" t="str">
        <f t="shared" si="33"/>
        <v>('6c263cd8a4a64896a08232cc8f2c7f84','6a5c031fea7e4bcf935e98999959be8c','f6ce0919fd3311efa6eb960aa86a0a09',0),</v>
      </c>
    </row>
    <row r="1041" spans="1:11" hidden="1" x14ac:dyDescent="0.3">
      <c r="A1041">
        <v>60</v>
      </c>
      <c r="B1041" t="s">
        <v>86</v>
      </c>
      <c r="C1041" t="s">
        <v>69</v>
      </c>
      <c r="D1041">
        <v>0</v>
      </c>
      <c r="F1041" t="str">
        <f>INDEX(Matches!$C$2:$C$135,MATCH(Table1!A1041,Matches!$B$2:$B$135,0))</f>
        <v>6c263cd8a4a64896a08232cc8f2c7f84</v>
      </c>
      <c r="G1041" t="str">
        <f>INDEX(Players!$A$2:$A$49,MATCH(Table1!B1041,Players!$C$2:$C$49,0))</f>
        <v>6a5c031fea7e4bcf935e98999959be8c</v>
      </c>
      <c r="H1041" t="str">
        <f>INDEX(IDs!$B$6:$B$8,MATCH(Table1!C1041,IDs!$A$6:$A$8,0))</f>
        <v>f6ce092dfd3311efa6eb960aa86a0a09</v>
      </c>
      <c r="I1041">
        <f t="shared" si="32"/>
        <v>0</v>
      </c>
      <c r="K1041" t="str">
        <f t="shared" si="33"/>
        <v>('6c263cd8a4a64896a08232cc8f2c7f84','6a5c031fea7e4bcf935e98999959be8c','f6ce092dfd3311efa6eb960aa86a0a09',0),</v>
      </c>
    </row>
    <row r="1042" spans="1:11" x14ac:dyDescent="0.3">
      <c r="A1042">
        <v>60</v>
      </c>
      <c r="B1042" t="s">
        <v>86</v>
      </c>
      <c r="C1042" t="s">
        <v>118</v>
      </c>
      <c r="D1042">
        <v>1</v>
      </c>
      <c r="F1042" t="str">
        <f>INDEX(Matches!$C$2:$C$135,MATCH(Table1!A1042,Matches!$B$2:$B$135,0))</f>
        <v>6c263cd8a4a64896a08232cc8f2c7f84</v>
      </c>
      <c r="G1042" t="str">
        <f>INDEX(Players!$A$2:$A$49,MATCH(Table1!B1042,Players!$C$2:$C$49,0))</f>
        <v>6a5c031fea7e4bcf935e98999959be8c</v>
      </c>
      <c r="H1042" t="str">
        <f>INDEX(IDs!$B$6:$B$8,MATCH(Table1!C1042,IDs!$A$6:$A$8,0))</f>
        <v>f6ce08d0fd3311efa6eb960aa86a0a09</v>
      </c>
      <c r="I1042">
        <f t="shared" si="32"/>
        <v>1</v>
      </c>
      <c r="K1042" t="str">
        <f t="shared" si="33"/>
        <v>('6c263cd8a4a64896a08232cc8f2c7f84','6a5c031fea7e4bcf935e98999959be8c','f6ce08d0fd3311efa6eb960aa86a0a09',1),</v>
      </c>
    </row>
    <row r="1043" spans="1:11" x14ac:dyDescent="0.3">
      <c r="A1043">
        <v>60</v>
      </c>
      <c r="B1043" t="s">
        <v>78</v>
      </c>
      <c r="C1043" t="s">
        <v>68</v>
      </c>
      <c r="D1043">
        <v>3</v>
      </c>
      <c r="F1043" t="str">
        <f>INDEX(Matches!$C$2:$C$135,MATCH(Table1!A1043,Matches!$B$2:$B$135,0))</f>
        <v>6c263cd8a4a64896a08232cc8f2c7f84</v>
      </c>
      <c r="G1043" t="str">
        <f>INDEX(Players!$A$2:$A$49,MATCH(Table1!B1043,Players!$C$2:$C$49,0))</f>
        <v>16b68bed59bb4817a3ecc1f5d0d50670</v>
      </c>
      <c r="H1043" t="str">
        <f>INDEX(IDs!$B$6:$B$8,MATCH(Table1!C1043,IDs!$A$6:$A$8,0))</f>
        <v>f6ce0919fd3311efa6eb960aa86a0a09</v>
      </c>
      <c r="I1043">
        <f t="shared" si="32"/>
        <v>3</v>
      </c>
      <c r="K1043" t="str">
        <f t="shared" si="33"/>
        <v>('6c263cd8a4a64896a08232cc8f2c7f84','16b68bed59bb4817a3ecc1f5d0d50670','f6ce0919fd3311efa6eb960aa86a0a09',3),</v>
      </c>
    </row>
    <row r="1044" spans="1:11" x14ac:dyDescent="0.3">
      <c r="A1044">
        <v>60</v>
      </c>
      <c r="B1044" t="s">
        <v>78</v>
      </c>
      <c r="C1044" t="s">
        <v>69</v>
      </c>
      <c r="D1044">
        <v>1</v>
      </c>
      <c r="F1044" t="str">
        <f>INDEX(Matches!$C$2:$C$135,MATCH(Table1!A1044,Matches!$B$2:$B$135,0))</f>
        <v>6c263cd8a4a64896a08232cc8f2c7f84</v>
      </c>
      <c r="G1044" t="str">
        <f>INDEX(Players!$A$2:$A$49,MATCH(Table1!B1044,Players!$C$2:$C$49,0))</f>
        <v>16b68bed59bb4817a3ecc1f5d0d50670</v>
      </c>
      <c r="H1044" t="str">
        <f>INDEX(IDs!$B$6:$B$8,MATCH(Table1!C1044,IDs!$A$6:$A$8,0))</f>
        <v>f6ce092dfd3311efa6eb960aa86a0a09</v>
      </c>
      <c r="I1044">
        <f t="shared" si="32"/>
        <v>1</v>
      </c>
      <c r="K1044" t="str">
        <f t="shared" si="33"/>
        <v>('6c263cd8a4a64896a08232cc8f2c7f84','16b68bed59bb4817a3ecc1f5d0d50670','f6ce092dfd3311efa6eb960aa86a0a09',1),</v>
      </c>
    </row>
    <row r="1045" spans="1:11" x14ac:dyDescent="0.3">
      <c r="A1045">
        <v>60</v>
      </c>
      <c r="B1045" t="s">
        <v>78</v>
      </c>
      <c r="C1045" t="s">
        <v>118</v>
      </c>
      <c r="D1045">
        <v>1</v>
      </c>
      <c r="F1045" t="str">
        <f>INDEX(Matches!$C$2:$C$135,MATCH(Table1!A1045,Matches!$B$2:$B$135,0))</f>
        <v>6c263cd8a4a64896a08232cc8f2c7f84</v>
      </c>
      <c r="G1045" t="str">
        <f>INDEX(Players!$A$2:$A$49,MATCH(Table1!B1045,Players!$C$2:$C$49,0))</f>
        <v>16b68bed59bb4817a3ecc1f5d0d50670</v>
      </c>
      <c r="H1045" t="str">
        <f>INDEX(IDs!$B$6:$B$8,MATCH(Table1!C1045,IDs!$A$6:$A$8,0))</f>
        <v>f6ce08d0fd3311efa6eb960aa86a0a09</v>
      </c>
      <c r="I1045">
        <f t="shared" si="32"/>
        <v>1</v>
      </c>
      <c r="K1045" t="str">
        <f t="shared" si="33"/>
        <v>('6c263cd8a4a64896a08232cc8f2c7f84','16b68bed59bb4817a3ecc1f5d0d50670','f6ce08d0fd3311efa6eb960aa86a0a09',1),</v>
      </c>
    </row>
    <row r="1046" spans="1:11" x14ac:dyDescent="0.3">
      <c r="A1046">
        <v>60</v>
      </c>
      <c r="B1046" t="s">
        <v>99</v>
      </c>
      <c r="C1046" t="s">
        <v>68</v>
      </c>
      <c r="D1046">
        <v>2</v>
      </c>
      <c r="F1046" t="str">
        <f>INDEX(Matches!$C$2:$C$135,MATCH(Table1!A1046,Matches!$B$2:$B$135,0))</f>
        <v>6c263cd8a4a64896a08232cc8f2c7f84</v>
      </c>
      <c r="G1046" t="str">
        <f>INDEX(Players!$A$2:$A$49,MATCH(Table1!B1046,Players!$C$2:$C$49,0))</f>
        <v>9bd0e3e12c834c6b81f59a3b2bf25b94</v>
      </c>
      <c r="H1046" t="str">
        <f>INDEX(IDs!$B$6:$B$8,MATCH(Table1!C1046,IDs!$A$6:$A$8,0))</f>
        <v>f6ce0919fd3311efa6eb960aa86a0a09</v>
      </c>
      <c r="I1046">
        <f t="shared" si="32"/>
        <v>2</v>
      </c>
      <c r="K1046" t="str">
        <f t="shared" si="33"/>
        <v>('6c263cd8a4a64896a08232cc8f2c7f84','9bd0e3e12c834c6b81f59a3b2bf25b94','f6ce0919fd3311efa6eb960aa86a0a09',2),</v>
      </c>
    </row>
    <row r="1047" spans="1:11" hidden="1" x14ac:dyDescent="0.3">
      <c r="A1047">
        <v>60</v>
      </c>
      <c r="B1047" t="s">
        <v>99</v>
      </c>
      <c r="C1047" t="s">
        <v>69</v>
      </c>
      <c r="D1047">
        <v>0</v>
      </c>
      <c r="F1047" t="str">
        <f>INDEX(Matches!$C$2:$C$135,MATCH(Table1!A1047,Matches!$B$2:$B$135,0))</f>
        <v>6c263cd8a4a64896a08232cc8f2c7f84</v>
      </c>
      <c r="G1047" t="str">
        <f>INDEX(Players!$A$2:$A$49,MATCH(Table1!B1047,Players!$C$2:$C$49,0))</f>
        <v>9bd0e3e12c834c6b81f59a3b2bf25b94</v>
      </c>
      <c r="H1047" t="str">
        <f>INDEX(IDs!$B$6:$B$8,MATCH(Table1!C1047,IDs!$A$6:$A$8,0))</f>
        <v>f6ce092dfd3311efa6eb960aa86a0a09</v>
      </c>
      <c r="I1047">
        <f t="shared" si="32"/>
        <v>0</v>
      </c>
      <c r="K1047" t="str">
        <f t="shared" si="33"/>
        <v>('6c263cd8a4a64896a08232cc8f2c7f84','9bd0e3e12c834c6b81f59a3b2bf25b94','f6ce092dfd3311efa6eb960aa86a0a09',0),</v>
      </c>
    </row>
    <row r="1048" spans="1:11" x14ac:dyDescent="0.3">
      <c r="A1048">
        <v>60</v>
      </c>
      <c r="B1048" t="s">
        <v>99</v>
      </c>
      <c r="C1048" t="s">
        <v>118</v>
      </c>
      <c r="D1048">
        <v>1</v>
      </c>
      <c r="F1048" t="str">
        <f>INDEX(Matches!$C$2:$C$135,MATCH(Table1!A1048,Matches!$B$2:$B$135,0))</f>
        <v>6c263cd8a4a64896a08232cc8f2c7f84</v>
      </c>
      <c r="G1048" t="str">
        <f>INDEX(Players!$A$2:$A$49,MATCH(Table1!B1048,Players!$C$2:$C$49,0))</f>
        <v>9bd0e3e12c834c6b81f59a3b2bf25b94</v>
      </c>
      <c r="H1048" t="str">
        <f>INDEX(IDs!$B$6:$B$8,MATCH(Table1!C1048,IDs!$A$6:$A$8,0))</f>
        <v>f6ce08d0fd3311efa6eb960aa86a0a09</v>
      </c>
      <c r="I1048">
        <f t="shared" si="32"/>
        <v>1</v>
      </c>
      <c r="K1048" t="str">
        <f t="shared" si="33"/>
        <v>('6c263cd8a4a64896a08232cc8f2c7f84','9bd0e3e12c834c6b81f59a3b2bf25b94','f6ce08d0fd3311efa6eb960aa86a0a09',1),</v>
      </c>
    </row>
    <row r="1049" spans="1:11" hidden="1" x14ac:dyDescent="0.3">
      <c r="A1049">
        <v>61</v>
      </c>
      <c r="B1049" t="s">
        <v>71</v>
      </c>
      <c r="C1049" t="s">
        <v>68</v>
      </c>
      <c r="D1049">
        <v>0</v>
      </c>
      <c r="F1049" t="str">
        <f>INDEX(Matches!$C$2:$C$135,MATCH(Table1!A1049,Matches!$B$2:$B$135,0))</f>
        <v>b86a92d6012448fe9346c1d4a85e0c83</v>
      </c>
      <c r="G1049" t="str">
        <f>INDEX(Players!$A$2:$A$49,MATCH(Table1!B1049,Players!$C$2:$C$49,0))</f>
        <v>49ee2bf374b94897889023fd18820eb3</v>
      </c>
      <c r="H1049" t="str">
        <f>INDEX(IDs!$B$6:$B$8,MATCH(Table1!C1049,IDs!$A$6:$A$8,0))</f>
        <v>f6ce0919fd3311efa6eb960aa86a0a09</v>
      </c>
      <c r="I1049">
        <f t="shared" si="32"/>
        <v>0</v>
      </c>
      <c r="K1049" t="str">
        <f t="shared" si="33"/>
        <v>('b86a92d6012448fe9346c1d4a85e0c83','49ee2bf374b94897889023fd18820eb3','f6ce0919fd3311efa6eb960aa86a0a09',0),</v>
      </c>
    </row>
    <row r="1050" spans="1:11" hidden="1" x14ac:dyDescent="0.3">
      <c r="A1050">
        <v>61</v>
      </c>
      <c r="B1050" t="s">
        <v>71</v>
      </c>
      <c r="C1050" t="s">
        <v>69</v>
      </c>
      <c r="D1050">
        <v>0</v>
      </c>
      <c r="F1050" t="str">
        <f>INDEX(Matches!$C$2:$C$135,MATCH(Table1!A1050,Matches!$B$2:$B$135,0))</f>
        <v>b86a92d6012448fe9346c1d4a85e0c83</v>
      </c>
      <c r="G1050" t="str">
        <f>INDEX(Players!$A$2:$A$49,MATCH(Table1!B1050,Players!$C$2:$C$49,0))</f>
        <v>49ee2bf374b94897889023fd18820eb3</v>
      </c>
      <c r="H1050" t="str">
        <f>INDEX(IDs!$B$6:$B$8,MATCH(Table1!C1050,IDs!$A$6:$A$8,0))</f>
        <v>f6ce092dfd3311efa6eb960aa86a0a09</v>
      </c>
      <c r="I1050">
        <f t="shared" si="32"/>
        <v>0</v>
      </c>
      <c r="K1050" t="str">
        <f t="shared" si="33"/>
        <v>('b86a92d6012448fe9346c1d4a85e0c83','49ee2bf374b94897889023fd18820eb3','f6ce092dfd3311efa6eb960aa86a0a09',0),</v>
      </c>
    </row>
    <row r="1051" spans="1:11" x14ac:dyDescent="0.3">
      <c r="A1051">
        <v>61</v>
      </c>
      <c r="B1051" t="s">
        <v>71</v>
      </c>
      <c r="C1051" t="s">
        <v>118</v>
      </c>
      <c r="D1051">
        <v>1</v>
      </c>
      <c r="F1051" t="str">
        <f>INDEX(Matches!$C$2:$C$135,MATCH(Table1!A1051,Matches!$B$2:$B$135,0))</f>
        <v>b86a92d6012448fe9346c1d4a85e0c83</v>
      </c>
      <c r="G1051" t="str">
        <f>INDEX(Players!$A$2:$A$49,MATCH(Table1!B1051,Players!$C$2:$C$49,0))</f>
        <v>49ee2bf374b94897889023fd18820eb3</v>
      </c>
      <c r="H1051" t="str">
        <f>INDEX(IDs!$B$6:$B$8,MATCH(Table1!C1051,IDs!$A$6:$A$8,0))</f>
        <v>f6ce08d0fd3311efa6eb960aa86a0a09</v>
      </c>
      <c r="I1051">
        <f t="shared" si="32"/>
        <v>1</v>
      </c>
      <c r="K1051" t="str">
        <f t="shared" si="33"/>
        <v>('b86a92d6012448fe9346c1d4a85e0c83','49ee2bf374b94897889023fd18820eb3','f6ce08d0fd3311efa6eb960aa86a0a09',1),</v>
      </c>
    </row>
    <row r="1052" spans="1:11" hidden="1" x14ac:dyDescent="0.3">
      <c r="A1052">
        <v>61</v>
      </c>
      <c r="B1052" t="s">
        <v>82</v>
      </c>
      <c r="C1052" t="s">
        <v>68</v>
      </c>
      <c r="D1052">
        <v>0</v>
      </c>
      <c r="F1052" t="str">
        <f>INDEX(Matches!$C$2:$C$135,MATCH(Table1!A1052,Matches!$B$2:$B$135,0))</f>
        <v>b86a92d6012448fe9346c1d4a85e0c83</v>
      </c>
      <c r="G1052" t="str">
        <f>INDEX(Players!$A$2:$A$49,MATCH(Table1!B1052,Players!$C$2:$C$49,0))</f>
        <v>cbd5f1550f6642db8dffe5514611a4cd</v>
      </c>
      <c r="H1052" t="str">
        <f>INDEX(IDs!$B$6:$B$8,MATCH(Table1!C1052,IDs!$A$6:$A$8,0))</f>
        <v>f6ce0919fd3311efa6eb960aa86a0a09</v>
      </c>
      <c r="I1052">
        <f t="shared" si="32"/>
        <v>0</v>
      </c>
      <c r="K1052" t="str">
        <f t="shared" si="33"/>
        <v>('b86a92d6012448fe9346c1d4a85e0c83','cbd5f1550f6642db8dffe5514611a4cd','f6ce0919fd3311efa6eb960aa86a0a09',0),</v>
      </c>
    </row>
    <row r="1053" spans="1:11" hidden="1" x14ac:dyDescent="0.3">
      <c r="A1053">
        <v>61</v>
      </c>
      <c r="B1053" t="s">
        <v>82</v>
      </c>
      <c r="C1053" t="s">
        <v>69</v>
      </c>
      <c r="D1053">
        <v>0</v>
      </c>
      <c r="F1053" t="str">
        <f>INDEX(Matches!$C$2:$C$135,MATCH(Table1!A1053,Matches!$B$2:$B$135,0))</f>
        <v>b86a92d6012448fe9346c1d4a85e0c83</v>
      </c>
      <c r="G1053" t="str">
        <f>INDEX(Players!$A$2:$A$49,MATCH(Table1!B1053,Players!$C$2:$C$49,0))</f>
        <v>cbd5f1550f6642db8dffe5514611a4cd</v>
      </c>
      <c r="H1053" t="str">
        <f>INDEX(IDs!$B$6:$B$8,MATCH(Table1!C1053,IDs!$A$6:$A$8,0))</f>
        <v>f6ce092dfd3311efa6eb960aa86a0a09</v>
      </c>
      <c r="I1053">
        <f t="shared" si="32"/>
        <v>0</v>
      </c>
      <c r="K1053" t="str">
        <f t="shared" si="33"/>
        <v>('b86a92d6012448fe9346c1d4a85e0c83','cbd5f1550f6642db8dffe5514611a4cd','f6ce092dfd3311efa6eb960aa86a0a09',0),</v>
      </c>
    </row>
    <row r="1054" spans="1:11" x14ac:dyDescent="0.3">
      <c r="A1054">
        <v>61</v>
      </c>
      <c r="B1054" t="s">
        <v>82</v>
      </c>
      <c r="C1054" t="s">
        <v>118</v>
      </c>
      <c r="D1054">
        <v>1</v>
      </c>
      <c r="F1054" t="str">
        <f>INDEX(Matches!$C$2:$C$135,MATCH(Table1!A1054,Matches!$B$2:$B$135,0))</f>
        <v>b86a92d6012448fe9346c1d4a85e0c83</v>
      </c>
      <c r="G1054" t="str">
        <f>INDEX(Players!$A$2:$A$49,MATCH(Table1!B1054,Players!$C$2:$C$49,0))</f>
        <v>cbd5f1550f6642db8dffe5514611a4cd</v>
      </c>
      <c r="H1054" t="str">
        <f>INDEX(IDs!$B$6:$B$8,MATCH(Table1!C1054,IDs!$A$6:$A$8,0))</f>
        <v>f6ce08d0fd3311efa6eb960aa86a0a09</v>
      </c>
      <c r="I1054">
        <f t="shared" si="32"/>
        <v>1</v>
      </c>
      <c r="K1054" t="str">
        <f t="shared" si="33"/>
        <v>('b86a92d6012448fe9346c1d4a85e0c83','cbd5f1550f6642db8dffe5514611a4cd','f6ce08d0fd3311efa6eb960aa86a0a09',1),</v>
      </c>
    </row>
    <row r="1055" spans="1:11" hidden="1" x14ac:dyDescent="0.3">
      <c r="A1055">
        <v>61</v>
      </c>
      <c r="B1055" t="s">
        <v>74</v>
      </c>
      <c r="C1055" t="s">
        <v>68</v>
      </c>
      <c r="D1055">
        <v>0</v>
      </c>
      <c r="F1055" t="str">
        <f>INDEX(Matches!$C$2:$C$135,MATCH(Table1!A1055,Matches!$B$2:$B$135,0))</f>
        <v>b86a92d6012448fe9346c1d4a85e0c83</v>
      </c>
      <c r="G1055" t="str">
        <f>INDEX(Players!$A$2:$A$49,MATCH(Table1!B1055,Players!$C$2:$C$49,0))</f>
        <v>da52bdaa4d3a487eb17ae1f3e566a948</v>
      </c>
      <c r="H1055" t="str">
        <f>INDEX(IDs!$B$6:$B$8,MATCH(Table1!C1055,IDs!$A$6:$A$8,0))</f>
        <v>f6ce0919fd3311efa6eb960aa86a0a09</v>
      </c>
      <c r="I1055">
        <f t="shared" si="32"/>
        <v>0</v>
      </c>
      <c r="K1055" t="str">
        <f t="shared" si="33"/>
        <v>('b86a92d6012448fe9346c1d4a85e0c83','da52bdaa4d3a487eb17ae1f3e566a948','f6ce0919fd3311efa6eb960aa86a0a09',0),</v>
      </c>
    </row>
    <row r="1056" spans="1:11" hidden="1" x14ac:dyDescent="0.3">
      <c r="A1056">
        <v>61</v>
      </c>
      <c r="B1056" t="s">
        <v>74</v>
      </c>
      <c r="C1056" t="s">
        <v>69</v>
      </c>
      <c r="D1056">
        <v>0</v>
      </c>
      <c r="F1056" t="str">
        <f>INDEX(Matches!$C$2:$C$135,MATCH(Table1!A1056,Matches!$B$2:$B$135,0))</f>
        <v>b86a92d6012448fe9346c1d4a85e0c83</v>
      </c>
      <c r="G1056" t="str">
        <f>INDEX(Players!$A$2:$A$49,MATCH(Table1!B1056,Players!$C$2:$C$49,0))</f>
        <v>da52bdaa4d3a487eb17ae1f3e566a948</v>
      </c>
      <c r="H1056" t="str">
        <f>INDEX(IDs!$B$6:$B$8,MATCH(Table1!C1056,IDs!$A$6:$A$8,0))</f>
        <v>f6ce092dfd3311efa6eb960aa86a0a09</v>
      </c>
      <c r="I1056">
        <f t="shared" si="32"/>
        <v>0</v>
      </c>
      <c r="K1056" t="str">
        <f t="shared" si="33"/>
        <v>('b86a92d6012448fe9346c1d4a85e0c83','da52bdaa4d3a487eb17ae1f3e566a948','f6ce092dfd3311efa6eb960aa86a0a09',0),</v>
      </c>
    </row>
    <row r="1057" spans="1:11" x14ac:dyDescent="0.3">
      <c r="A1057">
        <v>61</v>
      </c>
      <c r="B1057" t="s">
        <v>74</v>
      </c>
      <c r="C1057" t="s">
        <v>118</v>
      </c>
      <c r="D1057">
        <v>1</v>
      </c>
      <c r="F1057" t="str">
        <f>INDEX(Matches!$C$2:$C$135,MATCH(Table1!A1057,Matches!$B$2:$B$135,0))</f>
        <v>b86a92d6012448fe9346c1d4a85e0c83</v>
      </c>
      <c r="G1057" t="str">
        <f>INDEX(Players!$A$2:$A$49,MATCH(Table1!B1057,Players!$C$2:$C$49,0))</f>
        <v>da52bdaa4d3a487eb17ae1f3e566a948</v>
      </c>
      <c r="H1057" t="str">
        <f>INDEX(IDs!$B$6:$B$8,MATCH(Table1!C1057,IDs!$A$6:$A$8,0))</f>
        <v>f6ce08d0fd3311efa6eb960aa86a0a09</v>
      </c>
      <c r="I1057">
        <f t="shared" si="32"/>
        <v>1</v>
      </c>
      <c r="K1057" t="str">
        <f t="shared" si="33"/>
        <v>('b86a92d6012448fe9346c1d4a85e0c83','da52bdaa4d3a487eb17ae1f3e566a948','f6ce08d0fd3311efa6eb960aa86a0a09',1),</v>
      </c>
    </row>
    <row r="1058" spans="1:11" hidden="1" x14ac:dyDescent="0.3">
      <c r="A1058">
        <v>61</v>
      </c>
      <c r="B1058" t="s">
        <v>95</v>
      </c>
      <c r="C1058" t="s">
        <v>68</v>
      </c>
      <c r="D1058">
        <v>0</v>
      </c>
      <c r="F1058" t="str">
        <f>INDEX(Matches!$C$2:$C$135,MATCH(Table1!A1058,Matches!$B$2:$B$135,0))</f>
        <v>b86a92d6012448fe9346c1d4a85e0c83</v>
      </c>
      <c r="G1058" t="str">
        <f>INDEX(Players!$A$2:$A$49,MATCH(Table1!B1058,Players!$C$2:$C$49,0))</f>
        <v>26bcf70a14244ecea66824d3e7fdb740</v>
      </c>
      <c r="H1058" t="str">
        <f>INDEX(IDs!$B$6:$B$8,MATCH(Table1!C1058,IDs!$A$6:$A$8,0))</f>
        <v>f6ce0919fd3311efa6eb960aa86a0a09</v>
      </c>
      <c r="I1058">
        <f t="shared" si="32"/>
        <v>0</v>
      </c>
      <c r="K1058" t="str">
        <f t="shared" si="33"/>
        <v>('b86a92d6012448fe9346c1d4a85e0c83','26bcf70a14244ecea66824d3e7fdb740','f6ce0919fd3311efa6eb960aa86a0a09',0),</v>
      </c>
    </row>
    <row r="1059" spans="1:11" hidden="1" x14ac:dyDescent="0.3">
      <c r="A1059">
        <v>61</v>
      </c>
      <c r="B1059" t="s">
        <v>95</v>
      </c>
      <c r="C1059" t="s">
        <v>69</v>
      </c>
      <c r="D1059">
        <v>0</v>
      </c>
      <c r="F1059" t="str">
        <f>INDEX(Matches!$C$2:$C$135,MATCH(Table1!A1059,Matches!$B$2:$B$135,0))</f>
        <v>b86a92d6012448fe9346c1d4a85e0c83</v>
      </c>
      <c r="G1059" t="str">
        <f>INDEX(Players!$A$2:$A$49,MATCH(Table1!B1059,Players!$C$2:$C$49,0))</f>
        <v>26bcf70a14244ecea66824d3e7fdb740</v>
      </c>
      <c r="H1059" t="str">
        <f>INDEX(IDs!$B$6:$B$8,MATCH(Table1!C1059,IDs!$A$6:$A$8,0))</f>
        <v>f6ce092dfd3311efa6eb960aa86a0a09</v>
      </c>
      <c r="I1059">
        <f t="shared" si="32"/>
        <v>0</v>
      </c>
      <c r="K1059" t="str">
        <f t="shared" si="33"/>
        <v>('b86a92d6012448fe9346c1d4a85e0c83','26bcf70a14244ecea66824d3e7fdb740','f6ce092dfd3311efa6eb960aa86a0a09',0),</v>
      </c>
    </row>
    <row r="1060" spans="1:11" x14ac:dyDescent="0.3">
      <c r="A1060">
        <v>61</v>
      </c>
      <c r="B1060" t="s">
        <v>95</v>
      </c>
      <c r="C1060" t="s">
        <v>118</v>
      </c>
      <c r="D1060">
        <v>1</v>
      </c>
      <c r="F1060" t="str">
        <f>INDEX(Matches!$C$2:$C$135,MATCH(Table1!A1060,Matches!$B$2:$B$135,0))</f>
        <v>b86a92d6012448fe9346c1d4a85e0c83</v>
      </c>
      <c r="G1060" t="str">
        <f>INDEX(Players!$A$2:$A$49,MATCH(Table1!B1060,Players!$C$2:$C$49,0))</f>
        <v>26bcf70a14244ecea66824d3e7fdb740</v>
      </c>
      <c r="H1060" t="str">
        <f>INDEX(IDs!$B$6:$B$8,MATCH(Table1!C1060,IDs!$A$6:$A$8,0))</f>
        <v>f6ce08d0fd3311efa6eb960aa86a0a09</v>
      </c>
      <c r="I1060">
        <f t="shared" si="32"/>
        <v>1</v>
      </c>
      <c r="K1060" t="str">
        <f t="shared" si="33"/>
        <v>('b86a92d6012448fe9346c1d4a85e0c83','26bcf70a14244ecea66824d3e7fdb740','f6ce08d0fd3311efa6eb960aa86a0a09',1),</v>
      </c>
    </row>
    <row r="1061" spans="1:11" x14ac:dyDescent="0.3">
      <c r="A1061">
        <v>61</v>
      </c>
      <c r="B1061" t="s">
        <v>99</v>
      </c>
      <c r="C1061" t="s">
        <v>68</v>
      </c>
      <c r="D1061">
        <v>1</v>
      </c>
      <c r="F1061" t="str">
        <f>INDEX(Matches!$C$2:$C$135,MATCH(Table1!A1061,Matches!$B$2:$B$135,0))</f>
        <v>b86a92d6012448fe9346c1d4a85e0c83</v>
      </c>
      <c r="G1061" t="str">
        <f>INDEX(Players!$A$2:$A$49,MATCH(Table1!B1061,Players!$C$2:$C$49,0))</f>
        <v>9bd0e3e12c834c6b81f59a3b2bf25b94</v>
      </c>
      <c r="H1061" t="str">
        <f>INDEX(IDs!$B$6:$B$8,MATCH(Table1!C1061,IDs!$A$6:$A$8,0))</f>
        <v>f6ce0919fd3311efa6eb960aa86a0a09</v>
      </c>
      <c r="I1061">
        <f t="shared" si="32"/>
        <v>1</v>
      </c>
      <c r="K1061" t="str">
        <f t="shared" si="33"/>
        <v>('b86a92d6012448fe9346c1d4a85e0c83','9bd0e3e12c834c6b81f59a3b2bf25b94','f6ce0919fd3311efa6eb960aa86a0a09',1),</v>
      </c>
    </row>
    <row r="1062" spans="1:11" x14ac:dyDescent="0.3">
      <c r="A1062">
        <v>61</v>
      </c>
      <c r="B1062" t="s">
        <v>99</v>
      </c>
      <c r="C1062" t="s">
        <v>69</v>
      </c>
      <c r="D1062">
        <v>1</v>
      </c>
      <c r="F1062" t="str">
        <f>INDEX(Matches!$C$2:$C$135,MATCH(Table1!A1062,Matches!$B$2:$B$135,0))</f>
        <v>b86a92d6012448fe9346c1d4a85e0c83</v>
      </c>
      <c r="G1062" t="str">
        <f>INDEX(Players!$A$2:$A$49,MATCH(Table1!B1062,Players!$C$2:$C$49,0))</f>
        <v>9bd0e3e12c834c6b81f59a3b2bf25b94</v>
      </c>
      <c r="H1062" t="str">
        <f>INDEX(IDs!$B$6:$B$8,MATCH(Table1!C1062,IDs!$A$6:$A$8,0))</f>
        <v>f6ce092dfd3311efa6eb960aa86a0a09</v>
      </c>
      <c r="I1062">
        <f t="shared" si="32"/>
        <v>1</v>
      </c>
      <c r="K1062" t="str">
        <f t="shared" si="33"/>
        <v>('b86a92d6012448fe9346c1d4a85e0c83','9bd0e3e12c834c6b81f59a3b2bf25b94','f6ce092dfd3311efa6eb960aa86a0a09',1),</v>
      </c>
    </row>
    <row r="1063" spans="1:11" x14ac:dyDescent="0.3">
      <c r="A1063">
        <v>61</v>
      </c>
      <c r="B1063" t="s">
        <v>99</v>
      </c>
      <c r="C1063" t="s">
        <v>118</v>
      </c>
      <c r="D1063">
        <v>1</v>
      </c>
      <c r="F1063" t="str">
        <f>INDEX(Matches!$C$2:$C$135,MATCH(Table1!A1063,Matches!$B$2:$B$135,0))</f>
        <v>b86a92d6012448fe9346c1d4a85e0c83</v>
      </c>
      <c r="G1063" t="str">
        <f>INDEX(Players!$A$2:$A$49,MATCH(Table1!B1063,Players!$C$2:$C$49,0))</f>
        <v>9bd0e3e12c834c6b81f59a3b2bf25b94</v>
      </c>
      <c r="H1063" t="str">
        <f>INDEX(IDs!$B$6:$B$8,MATCH(Table1!C1063,IDs!$A$6:$A$8,0))</f>
        <v>f6ce08d0fd3311efa6eb960aa86a0a09</v>
      </c>
      <c r="I1063">
        <f t="shared" si="32"/>
        <v>1</v>
      </c>
      <c r="K1063" t="str">
        <f t="shared" si="33"/>
        <v>('b86a92d6012448fe9346c1d4a85e0c83','9bd0e3e12c834c6b81f59a3b2bf25b94','f6ce08d0fd3311efa6eb960aa86a0a09',1),</v>
      </c>
    </row>
    <row r="1064" spans="1:11" x14ac:dyDescent="0.3">
      <c r="A1064">
        <v>61</v>
      </c>
      <c r="B1064" t="s">
        <v>101</v>
      </c>
      <c r="C1064" t="s">
        <v>68</v>
      </c>
      <c r="D1064">
        <v>1</v>
      </c>
      <c r="F1064" t="str">
        <f>INDEX(Matches!$C$2:$C$135,MATCH(Table1!A1064,Matches!$B$2:$B$135,0))</f>
        <v>b86a92d6012448fe9346c1d4a85e0c83</v>
      </c>
      <c r="G1064" t="str">
        <f>INDEX(Players!$A$2:$A$49,MATCH(Table1!B1064,Players!$C$2:$C$49,0))</f>
        <v>47f027048e85417cbe6907ca5133dc94</v>
      </c>
      <c r="H1064" t="str">
        <f>INDEX(IDs!$B$6:$B$8,MATCH(Table1!C1064,IDs!$A$6:$A$8,0))</f>
        <v>f6ce0919fd3311efa6eb960aa86a0a09</v>
      </c>
      <c r="I1064">
        <f t="shared" si="32"/>
        <v>1</v>
      </c>
      <c r="K1064" t="str">
        <f t="shared" si="33"/>
        <v>('b86a92d6012448fe9346c1d4a85e0c83','47f027048e85417cbe6907ca5133dc94','f6ce0919fd3311efa6eb960aa86a0a09',1),</v>
      </c>
    </row>
    <row r="1065" spans="1:11" hidden="1" x14ac:dyDescent="0.3">
      <c r="A1065">
        <v>61</v>
      </c>
      <c r="B1065" t="s">
        <v>101</v>
      </c>
      <c r="C1065" t="s">
        <v>69</v>
      </c>
      <c r="D1065">
        <v>0</v>
      </c>
      <c r="F1065" t="str">
        <f>INDEX(Matches!$C$2:$C$135,MATCH(Table1!A1065,Matches!$B$2:$B$135,0))</f>
        <v>b86a92d6012448fe9346c1d4a85e0c83</v>
      </c>
      <c r="G1065" t="str">
        <f>INDEX(Players!$A$2:$A$49,MATCH(Table1!B1065,Players!$C$2:$C$49,0))</f>
        <v>47f027048e85417cbe6907ca5133dc94</v>
      </c>
      <c r="H1065" t="str">
        <f>INDEX(IDs!$B$6:$B$8,MATCH(Table1!C1065,IDs!$A$6:$A$8,0))</f>
        <v>f6ce092dfd3311efa6eb960aa86a0a09</v>
      </c>
      <c r="I1065">
        <f t="shared" si="32"/>
        <v>0</v>
      </c>
      <c r="K1065" t="str">
        <f t="shared" si="33"/>
        <v>('b86a92d6012448fe9346c1d4a85e0c83','47f027048e85417cbe6907ca5133dc94','f6ce092dfd3311efa6eb960aa86a0a09',0),</v>
      </c>
    </row>
    <row r="1066" spans="1:11" x14ac:dyDescent="0.3">
      <c r="A1066">
        <v>61</v>
      </c>
      <c r="B1066" t="s">
        <v>101</v>
      </c>
      <c r="C1066" t="s">
        <v>118</v>
      </c>
      <c r="D1066">
        <v>1</v>
      </c>
      <c r="F1066" t="str">
        <f>INDEX(Matches!$C$2:$C$135,MATCH(Table1!A1066,Matches!$B$2:$B$135,0))</f>
        <v>b86a92d6012448fe9346c1d4a85e0c83</v>
      </c>
      <c r="G1066" t="str">
        <f>INDEX(Players!$A$2:$A$49,MATCH(Table1!B1066,Players!$C$2:$C$49,0))</f>
        <v>47f027048e85417cbe6907ca5133dc94</v>
      </c>
      <c r="H1066" t="str">
        <f>INDEX(IDs!$B$6:$B$8,MATCH(Table1!C1066,IDs!$A$6:$A$8,0))</f>
        <v>f6ce08d0fd3311efa6eb960aa86a0a09</v>
      </c>
      <c r="I1066">
        <f t="shared" si="32"/>
        <v>1</v>
      </c>
      <c r="K1066" t="str">
        <f t="shared" si="33"/>
        <v>('b86a92d6012448fe9346c1d4a85e0c83','47f027048e85417cbe6907ca5133dc94','f6ce08d0fd3311efa6eb960aa86a0a09',1),</v>
      </c>
    </row>
    <row r="1067" spans="1:11" hidden="1" x14ac:dyDescent="0.3">
      <c r="A1067">
        <v>62</v>
      </c>
      <c r="B1067" t="s">
        <v>70</v>
      </c>
      <c r="C1067" t="s">
        <v>68</v>
      </c>
      <c r="D1067">
        <v>0</v>
      </c>
      <c r="F1067" t="str">
        <f>INDEX(Matches!$C$2:$C$135,MATCH(Table1!A1067,Matches!$B$2:$B$135,0))</f>
        <v>967cfdb46ab74c50a42ccfcbf660c5d0</v>
      </c>
      <c r="G1067" t="str">
        <f>INDEX(Players!$A$2:$A$49,MATCH(Table1!B1067,Players!$C$2:$C$49,0))</f>
        <v>e6d5cb25e36b400f91e78b0b42d20293</v>
      </c>
      <c r="H1067" t="str">
        <f>INDEX(IDs!$B$6:$B$8,MATCH(Table1!C1067,IDs!$A$6:$A$8,0))</f>
        <v>f6ce0919fd3311efa6eb960aa86a0a09</v>
      </c>
      <c r="I1067">
        <f t="shared" si="32"/>
        <v>0</v>
      </c>
      <c r="K1067" t="str">
        <f t="shared" si="33"/>
        <v>('967cfdb46ab74c50a42ccfcbf660c5d0','e6d5cb25e36b400f91e78b0b42d20293','f6ce0919fd3311efa6eb960aa86a0a09',0),</v>
      </c>
    </row>
    <row r="1068" spans="1:11" hidden="1" x14ac:dyDescent="0.3">
      <c r="A1068">
        <v>62</v>
      </c>
      <c r="B1068" t="s">
        <v>70</v>
      </c>
      <c r="C1068" t="s">
        <v>69</v>
      </c>
      <c r="D1068">
        <v>0</v>
      </c>
      <c r="F1068" t="str">
        <f>INDEX(Matches!$C$2:$C$135,MATCH(Table1!A1068,Matches!$B$2:$B$135,0))</f>
        <v>967cfdb46ab74c50a42ccfcbf660c5d0</v>
      </c>
      <c r="G1068" t="str">
        <f>INDEX(Players!$A$2:$A$49,MATCH(Table1!B1068,Players!$C$2:$C$49,0))</f>
        <v>e6d5cb25e36b400f91e78b0b42d20293</v>
      </c>
      <c r="H1068" t="str">
        <f>INDEX(IDs!$B$6:$B$8,MATCH(Table1!C1068,IDs!$A$6:$A$8,0))</f>
        <v>f6ce092dfd3311efa6eb960aa86a0a09</v>
      </c>
      <c r="I1068">
        <f t="shared" si="32"/>
        <v>0</v>
      </c>
      <c r="K1068" t="str">
        <f t="shared" si="33"/>
        <v>('967cfdb46ab74c50a42ccfcbf660c5d0','e6d5cb25e36b400f91e78b0b42d20293','f6ce092dfd3311efa6eb960aa86a0a09',0),</v>
      </c>
    </row>
    <row r="1069" spans="1:11" x14ac:dyDescent="0.3">
      <c r="A1069">
        <v>62</v>
      </c>
      <c r="B1069" t="s">
        <v>70</v>
      </c>
      <c r="C1069" t="s">
        <v>118</v>
      </c>
      <c r="D1069">
        <v>1</v>
      </c>
      <c r="F1069" t="str">
        <f>INDEX(Matches!$C$2:$C$135,MATCH(Table1!A1069,Matches!$B$2:$B$135,0))</f>
        <v>967cfdb46ab74c50a42ccfcbf660c5d0</v>
      </c>
      <c r="G1069" t="str">
        <f>INDEX(Players!$A$2:$A$49,MATCH(Table1!B1069,Players!$C$2:$C$49,0))</f>
        <v>e6d5cb25e36b400f91e78b0b42d20293</v>
      </c>
      <c r="H1069" t="str">
        <f>INDEX(IDs!$B$6:$B$8,MATCH(Table1!C1069,IDs!$A$6:$A$8,0))</f>
        <v>f6ce08d0fd3311efa6eb960aa86a0a09</v>
      </c>
      <c r="I1069">
        <f t="shared" si="32"/>
        <v>1</v>
      </c>
      <c r="K1069" t="str">
        <f t="shared" si="33"/>
        <v>('967cfdb46ab74c50a42ccfcbf660c5d0','e6d5cb25e36b400f91e78b0b42d20293','f6ce08d0fd3311efa6eb960aa86a0a09',1),</v>
      </c>
    </row>
    <row r="1070" spans="1:11" hidden="1" x14ac:dyDescent="0.3">
      <c r="A1070">
        <v>62</v>
      </c>
      <c r="B1070" t="s">
        <v>79</v>
      </c>
      <c r="C1070" t="s">
        <v>68</v>
      </c>
      <c r="D1070">
        <v>0</v>
      </c>
      <c r="F1070" t="str">
        <f>INDEX(Matches!$C$2:$C$135,MATCH(Table1!A1070,Matches!$B$2:$B$135,0))</f>
        <v>967cfdb46ab74c50a42ccfcbf660c5d0</v>
      </c>
      <c r="G1070" t="str">
        <f>INDEX(Players!$A$2:$A$49,MATCH(Table1!B1070,Players!$C$2:$C$49,0))</f>
        <v>c12246b28d664ec3b7770583ac20c965</v>
      </c>
      <c r="H1070" t="str">
        <f>INDEX(IDs!$B$6:$B$8,MATCH(Table1!C1070,IDs!$A$6:$A$8,0))</f>
        <v>f6ce0919fd3311efa6eb960aa86a0a09</v>
      </c>
      <c r="I1070">
        <f t="shared" si="32"/>
        <v>0</v>
      </c>
      <c r="K1070" t="str">
        <f t="shared" si="33"/>
        <v>('967cfdb46ab74c50a42ccfcbf660c5d0','c12246b28d664ec3b7770583ac20c965','f6ce0919fd3311efa6eb960aa86a0a09',0),</v>
      </c>
    </row>
    <row r="1071" spans="1:11" hidden="1" x14ac:dyDescent="0.3">
      <c r="A1071">
        <v>62</v>
      </c>
      <c r="B1071" t="s">
        <v>79</v>
      </c>
      <c r="C1071" t="s">
        <v>69</v>
      </c>
      <c r="D1071">
        <v>0</v>
      </c>
      <c r="F1071" t="str">
        <f>INDEX(Matches!$C$2:$C$135,MATCH(Table1!A1071,Matches!$B$2:$B$135,0))</f>
        <v>967cfdb46ab74c50a42ccfcbf660c5d0</v>
      </c>
      <c r="G1071" t="str">
        <f>INDEX(Players!$A$2:$A$49,MATCH(Table1!B1071,Players!$C$2:$C$49,0))</f>
        <v>c12246b28d664ec3b7770583ac20c965</v>
      </c>
      <c r="H1071" t="str">
        <f>INDEX(IDs!$B$6:$B$8,MATCH(Table1!C1071,IDs!$A$6:$A$8,0))</f>
        <v>f6ce092dfd3311efa6eb960aa86a0a09</v>
      </c>
      <c r="I1071">
        <f t="shared" si="32"/>
        <v>0</v>
      </c>
      <c r="K1071" t="str">
        <f t="shared" si="33"/>
        <v>('967cfdb46ab74c50a42ccfcbf660c5d0','c12246b28d664ec3b7770583ac20c965','f6ce092dfd3311efa6eb960aa86a0a09',0),</v>
      </c>
    </row>
    <row r="1072" spans="1:11" x14ac:dyDescent="0.3">
      <c r="A1072">
        <v>62</v>
      </c>
      <c r="B1072" t="s">
        <v>79</v>
      </c>
      <c r="C1072" t="s">
        <v>118</v>
      </c>
      <c r="D1072">
        <v>1</v>
      </c>
      <c r="F1072" t="str">
        <f>INDEX(Matches!$C$2:$C$135,MATCH(Table1!A1072,Matches!$B$2:$B$135,0))</f>
        <v>967cfdb46ab74c50a42ccfcbf660c5d0</v>
      </c>
      <c r="G1072" t="str">
        <f>INDEX(Players!$A$2:$A$49,MATCH(Table1!B1072,Players!$C$2:$C$49,0))</f>
        <v>c12246b28d664ec3b7770583ac20c965</v>
      </c>
      <c r="H1072" t="str">
        <f>INDEX(IDs!$B$6:$B$8,MATCH(Table1!C1072,IDs!$A$6:$A$8,0))</f>
        <v>f6ce08d0fd3311efa6eb960aa86a0a09</v>
      </c>
      <c r="I1072">
        <f t="shared" si="32"/>
        <v>1</v>
      </c>
      <c r="K1072" t="str">
        <f t="shared" si="33"/>
        <v>('967cfdb46ab74c50a42ccfcbf660c5d0','c12246b28d664ec3b7770583ac20c965','f6ce08d0fd3311efa6eb960aa86a0a09',1),</v>
      </c>
    </row>
    <row r="1073" spans="1:11" hidden="1" x14ac:dyDescent="0.3">
      <c r="A1073">
        <v>62</v>
      </c>
      <c r="B1073" t="s">
        <v>82</v>
      </c>
      <c r="C1073" t="s">
        <v>68</v>
      </c>
      <c r="D1073">
        <v>0</v>
      </c>
      <c r="F1073" t="str">
        <f>INDEX(Matches!$C$2:$C$135,MATCH(Table1!A1073,Matches!$B$2:$B$135,0))</f>
        <v>967cfdb46ab74c50a42ccfcbf660c5d0</v>
      </c>
      <c r="G1073" t="str">
        <f>INDEX(Players!$A$2:$A$49,MATCH(Table1!B1073,Players!$C$2:$C$49,0))</f>
        <v>cbd5f1550f6642db8dffe5514611a4cd</v>
      </c>
      <c r="H1073" t="str">
        <f>INDEX(IDs!$B$6:$B$8,MATCH(Table1!C1073,IDs!$A$6:$A$8,0))</f>
        <v>f6ce0919fd3311efa6eb960aa86a0a09</v>
      </c>
      <c r="I1073">
        <f t="shared" si="32"/>
        <v>0</v>
      </c>
      <c r="K1073" t="str">
        <f t="shared" si="33"/>
        <v>('967cfdb46ab74c50a42ccfcbf660c5d0','cbd5f1550f6642db8dffe5514611a4cd','f6ce0919fd3311efa6eb960aa86a0a09',0),</v>
      </c>
    </row>
    <row r="1074" spans="1:11" x14ac:dyDescent="0.3">
      <c r="A1074">
        <v>62</v>
      </c>
      <c r="B1074" t="s">
        <v>82</v>
      </c>
      <c r="C1074" t="s">
        <v>69</v>
      </c>
      <c r="D1074">
        <v>1</v>
      </c>
      <c r="F1074" t="str">
        <f>INDEX(Matches!$C$2:$C$135,MATCH(Table1!A1074,Matches!$B$2:$B$135,0))</f>
        <v>967cfdb46ab74c50a42ccfcbf660c5d0</v>
      </c>
      <c r="G1074" t="str">
        <f>INDEX(Players!$A$2:$A$49,MATCH(Table1!B1074,Players!$C$2:$C$49,0))</f>
        <v>cbd5f1550f6642db8dffe5514611a4cd</v>
      </c>
      <c r="H1074" t="str">
        <f>INDEX(IDs!$B$6:$B$8,MATCH(Table1!C1074,IDs!$A$6:$A$8,0))</f>
        <v>f6ce092dfd3311efa6eb960aa86a0a09</v>
      </c>
      <c r="I1074">
        <f t="shared" si="32"/>
        <v>1</v>
      </c>
      <c r="K1074" t="str">
        <f t="shared" si="33"/>
        <v>('967cfdb46ab74c50a42ccfcbf660c5d0','cbd5f1550f6642db8dffe5514611a4cd','f6ce092dfd3311efa6eb960aa86a0a09',1),</v>
      </c>
    </row>
    <row r="1075" spans="1:11" x14ac:dyDescent="0.3">
      <c r="A1075">
        <v>62</v>
      </c>
      <c r="B1075" t="s">
        <v>82</v>
      </c>
      <c r="C1075" t="s">
        <v>118</v>
      </c>
      <c r="D1075">
        <v>1</v>
      </c>
      <c r="F1075" t="str">
        <f>INDEX(Matches!$C$2:$C$135,MATCH(Table1!A1075,Matches!$B$2:$B$135,0))</f>
        <v>967cfdb46ab74c50a42ccfcbf660c5d0</v>
      </c>
      <c r="G1075" t="str">
        <f>INDEX(Players!$A$2:$A$49,MATCH(Table1!B1075,Players!$C$2:$C$49,0))</f>
        <v>cbd5f1550f6642db8dffe5514611a4cd</v>
      </c>
      <c r="H1075" t="str">
        <f>INDEX(IDs!$B$6:$B$8,MATCH(Table1!C1075,IDs!$A$6:$A$8,0))</f>
        <v>f6ce08d0fd3311efa6eb960aa86a0a09</v>
      </c>
      <c r="I1075">
        <f t="shared" si="32"/>
        <v>1</v>
      </c>
      <c r="K1075" t="str">
        <f t="shared" si="33"/>
        <v>('967cfdb46ab74c50a42ccfcbf660c5d0','cbd5f1550f6642db8dffe5514611a4cd','f6ce08d0fd3311efa6eb960aa86a0a09',1),</v>
      </c>
    </row>
    <row r="1076" spans="1:11" x14ac:dyDescent="0.3">
      <c r="A1076">
        <v>62</v>
      </c>
      <c r="B1076" t="s">
        <v>74</v>
      </c>
      <c r="C1076" t="s">
        <v>68</v>
      </c>
      <c r="D1076">
        <v>1</v>
      </c>
      <c r="F1076" t="str">
        <f>INDEX(Matches!$C$2:$C$135,MATCH(Table1!A1076,Matches!$B$2:$B$135,0))</f>
        <v>967cfdb46ab74c50a42ccfcbf660c5d0</v>
      </c>
      <c r="G1076" t="str">
        <f>INDEX(Players!$A$2:$A$49,MATCH(Table1!B1076,Players!$C$2:$C$49,0))</f>
        <v>da52bdaa4d3a487eb17ae1f3e566a948</v>
      </c>
      <c r="H1076" t="str">
        <f>INDEX(IDs!$B$6:$B$8,MATCH(Table1!C1076,IDs!$A$6:$A$8,0))</f>
        <v>f6ce0919fd3311efa6eb960aa86a0a09</v>
      </c>
      <c r="I1076">
        <f t="shared" si="32"/>
        <v>1</v>
      </c>
      <c r="K1076" t="str">
        <f t="shared" si="33"/>
        <v>('967cfdb46ab74c50a42ccfcbf660c5d0','da52bdaa4d3a487eb17ae1f3e566a948','f6ce0919fd3311efa6eb960aa86a0a09',1),</v>
      </c>
    </row>
    <row r="1077" spans="1:11" hidden="1" x14ac:dyDescent="0.3">
      <c r="A1077">
        <v>62</v>
      </c>
      <c r="B1077" t="s">
        <v>74</v>
      </c>
      <c r="C1077" t="s">
        <v>69</v>
      </c>
      <c r="D1077">
        <v>0</v>
      </c>
      <c r="F1077" t="str">
        <f>INDEX(Matches!$C$2:$C$135,MATCH(Table1!A1077,Matches!$B$2:$B$135,0))</f>
        <v>967cfdb46ab74c50a42ccfcbf660c5d0</v>
      </c>
      <c r="G1077" t="str">
        <f>INDEX(Players!$A$2:$A$49,MATCH(Table1!B1077,Players!$C$2:$C$49,0))</f>
        <v>da52bdaa4d3a487eb17ae1f3e566a948</v>
      </c>
      <c r="H1077" t="str">
        <f>INDEX(IDs!$B$6:$B$8,MATCH(Table1!C1077,IDs!$A$6:$A$8,0))</f>
        <v>f6ce092dfd3311efa6eb960aa86a0a09</v>
      </c>
      <c r="I1077">
        <f t="shared" si="32"/>
        <v>0</v>
      </c>
      <c r="K1077" t="str">
        <f t="shared" si="33"/>
        <v>('967cfdb46ab74c50a42ccfcbf660c5d0','da52bdaa4d3a487eb17ae1f3e566a948','f6ce092dfd3311efa6eb960aa86a0a09',0),</v>
      </c>
    </row>
    <row r="1078" spans="1:11" x14ac:dyDescent="0.3">
      <c r="A1078">
        <v>62</v>
      </c>
      <c r="B1078" t="s">
        <v>74</v>
      </c>
      <c r="C1078" t="s">
        <v>118</v>
      </c>
      <c r="D1078">
        <v>1</v>
      </c>
      <c r="F1078" t="str">
        <f>INDEX(Matches!$C$2:$C$135,MATCH(Table1!A1078,Matches!$B$2:$B$135,0))</f>
        <v>967cfdb46ab74c50a42ccfcbf660c5d0</v>
      </c>
      <c r="G1078" t="str">
        <f>INDEX(Players!$A$2:$A$49,MATCH(Table1!B1078,Players!$C$2:$C$49,0))</f>
        <v>da52bdaa4d3a487eb17ae1f3e566a948</v>
      </c>
      <c r="H1078" t="str">
        <f>INDEX(IDs!$B$6:$B$8,MATCH(Table1!C1078,IDs!$A$6:$A$8,0))</f>
        <v>f6ce08d0fd3311efa6eb960aa86a0a09</v>
      </c>
      <c r="I1078">
        <f t="shared" si="32"/>
        <v>1</v>
      </c>
      <c r="K1078" t="str">
        <f t="shared" si="33"/>
        <v>('967cfdb46ab74c50a42ccfcbf660c5d0','da52bdaa4d3a487eb17ae1f3e566a948','f6ce08d0fd3311efa6eb960aa86a0a09',1),</v>
      </c>
    </row>
    <row r="1079" spans="1:11" x14ac:dyDescent="0.3">
      <c r="A1079">
        <v>62</v>
      </c>
      <c r="B1079" t="s">
        <v>95</v>
      </c>
      <c r="C1079" t="s">
        <v>68</v>
      </c>
      <c r="D1079">
        <v>2</v>
      </c>
      <c r="F1079" t="str">
        <f>INDEX(Matches!$C$2:$C$135,MATCH(Table1!A1079,Matches!$B$2:$B$135,0))</f>
        <v>967cfdb46ab74c50a42ccfcbf660c5d0</v>
      </c>
      <c r="G1079" t="str">
        <f>INDEX(Players!$A$2:$A$49,MATCH(Table1!B1079,Players!$C$2:$C$49,0))</f>
        <v>26bcf70a14244ecea66824d3e7fdb740</v>
      </c>
      <c r="H1079" t="str">
        <f>INDEX(IDs!$B$6:$B$8,MATCH(Table1!C1079,IDs!$A$6:$A$8,0))</f>
        <v>f6ce0919fd3311efa6eb960aa86a0a09</v>
      </c>
      <c r="I1079">
        <f t="shared" si="32"/>
        <v>2</v>
      </c>
      <c r="K1079" t="str">
        <f t="shared" si="33"/>
        <v>('967cfdb46ab74c50a42ccfcbf660c5d0','26bcf70a14244ecea66824d3e7fdb740','f6ce0919fd3311efa6eb960aa86a0a09',2),</v>
      </c>
    </row>
    <row r="1080" spans="1:11" hidden="1" x14ac:dyDescent="0.3">
      <c r="A1080">
        <v>62</v>
      </c>
      <c r="B1080" t="s">
        <v>95</v>
      </c>
      <c r="C1080" t="s">
        <v>69</v>
      </c>
      <c r="D1080">
        <v>0</v>
      </c>
      <c r="F1080" t="str">
        <f>INDEX(Matches!$C$2:$C$135,MATCH(Table1!A1080,Matches!$B$2:$B$135,0))</f>
        <v>967cfdb46ab74c50a42ccfcbf660c5d0</v>
      </c>
      <c r="G1080" t="str">
        <f>INDEX(Players!$A$2:$A$49,MATCH(Table1!B1080,Players!$C$2:$C$49,0))</f>
        <v>26bcf70a14244ecea66824d3e7fdb740</v>
      </c>
      <c r="H1080" t="str">
        <f>INDEX(IDs!$B$6:$B$8,MATCH(Table1!C1080,IDs!$A$6:$A$8,0))</f>
        <v>f6ce092dfd3311efa6eb960aa86a0a09</v>
      </c>
      <c r="I1080">
        <f t="shared" si="32"/>
        <v>0</v>
      </c>
      <c r="K1080" t="str">
        <f t="shared" si="33"/>
        <v>('967cfdb46ab74c50a42ccfcbf660c5d0','26bcf70a14244ecea66824d3e7fdb740','f6ce092dfd3311efa6eb960aa86a0a09',0),</v>
      </c>
    </row>
    <row r="1081" spans="1:11" x14ac:dyDescent="0.3">
      <c r="A1081">
        <v>62</v>
      </c>
      <c r="B1081" t="s">
        <v>95</v>
      </c>
      <c r="C1081" t="s">
        <v>118</v>
      </c>
      <c r="D1081">
        <v>1</v>
      </c>
      <c r="F1081" t="str">
        <f>INDEX(Matches!$C$2:$C$135,MATCH(Table1!A1081,Matches!$B$2:$B$135,0))</f>
        <v>967cfdb46ab74c50a42ccfcbf660c5d0</v>
      </c>
      <c r="G1081" t="str">
        <f>INDEX(Players!$A$2:$A$49,MATCH(Table1!B1081,Players!$C$2:$C$49,0))</f>
        <v>26bcf70a14244ecea66824d3e7fdb740</v>
      </c>
      <c r="H1081" t="str">
        <f>INDEX(IDs!$B$6:$B$8,MATCH(Table1!C1081,IDs!$A$6:$A$8,0))</f>
        <v>f6ce08d0fd3311efa6eb960aa86a0a09</v>
      </c>
      <c r="I1081">
        <f t="shared" si="32"/>
        <v>1</v>
      </c>
      <c r="K1081" t="str">
        <f t="shared" si="33"/>
        <v>('967cfdb46ab74c50a42ccfcbf660c5d0','26bcf70a14244ecea66824d3e7fdb740','f6ce08d0fd3311efa6eb960aa86a0a09',1),</v>
      </c>
    </row>
    <row r="1082" spans="1:11" hidden="1" x14ac:dyDescent="0.3">
      <c r="A1082">
        <v>63</v>
      </c>
      <c r="B1082" t="s">
        <v>70</v>
      </c>
      <c r="C1082" t="s">
        <v>68</v>
      </c>
      <c r="D1082">
        <v>0</v>
      </c>
      <c r="F1082" t="str">
        <f>INDEX(Matches!$C$2:$C$135,MATCH(Table1!A1082,Matches!$B$2:$B$135,0))</f>
        <v>5ea10ca4226b4eb9ba791d14dd8529c4</v>
      </c>
      <c r="G1082" t="str">
        <f>INDEX(Players!$A$2:$A$49,MATCH(Table1!B1082,Players!$C$2:$C$49,0))</f>
        <v>e6d5cb25e36b400f91e78b0b42d20293</v>
      </c>
      <c r="H1082" t="str">
        <f>INDEX(IDs!$B$6:$B$8,MATCH(Table1!C1082,IDs!$A$6:$A$8,0))</f>
        <v>f6ce0919fd3311efa6eb960aa86a0a09</v>
      </c>
      <c r="I1082">
        <f t="shared" si="32"/>
        <v>0</v>
      </c>
      <c r="K1082" t="str">
        <f t="shared" si="33"/>
        <v>('5ea10ca4226b4eb9ba791d14dd8529c4','e6d5cb25e36b400f91e78b0b42d20293','f6ce0919fd3311efa6eb960aa86a0a09',0),</v>
      </c>
    </row>
    <row r="1083" spans="1:11" hidden="1" x14ac:dyDescent="0.3">
      <c r="A1083">
        <v>63</v>
      </c>
      <c r="B1083" t="s">
        <v>70</v>
      </c>
      <c r="C1083" t="s">
        <v>69</v>
      </c>
      <c r="D1083">
        <v>0</v>
      </c>
      <c r="F1083" t="str">
        <f>INDEX(Matches!$C$2:$C$135,MATCH(Table1!A1083,Matches!$B$2:$B$135,0))</f>
        <v>5ea10ca4226b4eb9ba791d14dd8529c4</v>
      </c>
      <c r="G1083" t="str">
        <f>INDEX(Players!$A$2:$A$49,MATCH(Table1!B1083,Players!$C$2:$C$49,0))</f>
        <v>e6d5cb25e36b400f91e78b0b42d20293</v>
      </c>
      <c r="H1083" t="str">
        <f>INDEX(IDs!$B$6:$B$8,MATCH(Table1!C1083,IDs!$A$6:$A$8,0))</f>
        <v>f6ce092dfd3311efa6eb960aa86a0a09</v>
      </c>
      <c r="I1083">
        <f t="shared" si="32"/>
        <v>0</v>
      </c>
      <c r="K1083" t="str">
        <f t="shared" si="33"/>
        <v>('5ea10ca4226b4eb9ba791d14dd8529c4','e6d5cb25e36b400f91e78b0b42d20293','f6ce092dfd3311efa6eb960aa86a0a09',0),</v>
      </c>
    </row>
    <row r="1084" spans="1:11" x14ac:dyDescent="0.3">
      <c r="A1084">
        <v>63</v>
      </c>
      <c r="B1084" t="s">
        <v>70</v>
      </c>
      <c r="C1084" t="s">
        <v>118</v>
      </c>
      <c r="D1084">
        <v>1</v>
      </c>
      <c r="F1084" t="str">
        <f>INDEX(Matches!$C$2:$C$135,MATCH(Table1!A1084,Matches!$B$2:$B$135,0))</f>
        <v>5ea10ca4226b4eb9ba791d14dd8529c4</v>
      </c>
      <c r="G1084" t="str">
        <f>INDEX(Players!$A$2:$A$49,MATCH(Table1!B1084,Players!$C$2:$C$49,0))</f>
        <v>e6d5cb25e36b400f91e78b0b42d20293</v>
      </c>
      <c r="H1084" t="str">
        <f>INDEX(IDs!$B$6:$B$8,MATCH(Table1!C1084,IDs!$A$6:$A$8,0))</f>
        <v>f6ce08d0fd3311efa6eb960aa86a0a09</v>
      </c>
      <c r="I1084">
        <f t="shared" si="32"/>
        <v>1</v>
      </c>
      <c r="K1084" t="str">
        <f t="shared" si="33"/>
        <v>('5ea10ca4226b4eb9ba791d14dd8529c4','e6d5cb25e36b400f91e78b0b42d20293','f6ce08d0fd3311efa6eb960aa86a0a09',1),</v>
      </c>
    </row>
    <row r="1085" spans="1:11" x14ac:dyDescent="0.3">
      <c r="A1085">
        <v>63</v>
      </c>
      <c r="B1085" t="s">
        <v>86</v>
      </c>
      <c r="C1085" t="s">
        <v>68</v>
      </c>
      <c r="D1085">
        <v>3</v>
      </c>
      <c r="F1085" t="str">
        <f>INDEX(Matches!$C$2:$C$135,MATCH(Table1!A1085,Matches!$B$2:$B$135,0))</f>
        <v>5ea10ca4226b4eb9ba791d14dd8529c4</v>
      </c>
      <c r="G1085" t="str">
        <f>INDEX(Players!$A$2:$A$49,MATCH(Table1!B1085,Players!$C$2:$C$49,0))</f>
        <v>6a5c031fea7e4bcf935e98999959be8c</v>
      </c>
      <c r="H1085" t="str">
        <f>INDEX(IDs!$B$6:$B$8,MATCH(Table1!C1085,IDs!$A$6:$A$8,0))</f>
        <v>f6ce0919fd3311efa6eb960aa86a0a09</v>
      </c>
      <c r="I1085">
        <f t="shared" si="32"/>
        <v>3</v>
      </c>
      <c r="K1085" t="str">
        <f t="shared" si="33"/>
        <v>('5ea10ca4226b4eb9ba791d14dd8529c4','6a5c031fea7e4bcf935e98999959be8c','f6ce0919fd3311efa6eb960aa86a0a09',3),</v>
      </c>
    </row>
    <row r="1086" spans="1:11" hidden="1" x14ac:dyDescent="0.3">
      <c r="A1086">
        <v>63</v>
      </c>
      <c r="B1086" t="s">
        <v>86</v>
      </c>
      <c r="C1086" t="s">
        <v>69</v>
      </c>
      <c r="D1086">
        <v>0</v>
      </c>
      <c r="F1086" t="str">
        <f>INDEX(Matches!$C$2:$C$135,MATCH(Table1!A1086,Matches!$B$2:$B$135,0))</f>
        <v>5ea10ca4226b4eb9ba791d14dd8529c4</v>
      </c>
      <c r="G1086" t="str">
        <f>INDEX(Players!$A$2:$A$49,MATCH(Table1!B1086,Players!$C$2:$C$49,0))</f>
        <v>6a5c031fea7e4bcf935e98999959be8c</v>
      </c>
      <c r="H1086" t="str">
        <f>INDEX(IDs!$B$6:$B$8,MATCH(Table1!C1086,IDs!$A$6:$A$8,0))</f>
        <v>f6ce092dfd3311efa6eb960aa86a0a09</v>
      </c>
      <c r="I1086">
        <f t="shared" si="32"/>
        <v>0</v>
      </c>
      <c r="K1086" t="str">
        <f t="shared" si="33"/>
        <v>('5ea10ca4226b4eb9ba791d14dd8529c4','6a5c031fea7e4bcf935e98999959be8c','f6ce092dfd3311efa6eb960aa86a0a09',0),</v>
      </c>
    </row>
    <row r="1087" spans="1:11" x14ac:dyDescent="0.3">
      <c r="A1087">
        <v>63</v>
      </c>
      <c r="B1087" t="s">
        <v>86</v>
      </c>
      <c r="C1087" t="s">
        <v>118</v>
      </c>
      <c r="D1087">
        <v>1</v>
      </c>
      <c r="F1087" t="str">
        <f>INDEX(Matches!$C$2:$C$135,MATCH(Table1!A1087,Matches!$B$2:$B$135,0))</f>
        <v>5ea10ca4226b4eb9ba791d14dd8529c4</v>
      </c>
      <c r="G1087" t="str">
        <f>INDEX(Players!$A$2:$A$49,MATCH(Table1!B1087,Players!$C$2:$C$49,0))</f>
        <v>6a5c031fea7e4bcf935e98999959be8c</v>
      </c>
      <c r="H1087" t="str">
        <f>INDEX(IDs!$B$6:$B$8,MATCH(Table1!C1087,IDs!$A$6:$A$8,0))</f>
        <v>f6ce08d0fd3311efa6eb960aa86a0a09</v>
      </c>
      <c r="I1087">
        <f t="shared" si="32"/>
        <v>1</v>
      </c>
      <c r="K1087" t="str">
        <f t="shared" si="33"/>
        <v>('5ea10ca4226b4eb9ba791d14dd8529c4','6a5c031fea7e4bcf935e98999959be8c','f6ce08d0fd3311efa6eb960aa86a0a09',1),</v>
      </c>
    </row>
    <row r="1088" spans="1:11" hidden="1" x14ac:dyDescent="0.3">
      <c r="A1088">
        <v>63</v>
      </c>
      <c r="B1088" t="s">
        <v>91</v>
      </c>
      <c r="C1088" t="s">
        <v>68</v>
      </c>
      <c r="D1088">
        <v>0</v>
      </c>
      <c r="F1088" t="str">
        <f>INDEX(Matches!$C$2:$C$135,MATCH(Table1!A1088,Matches!$B$2:$B$135,0))</f>
        <v>5ea10ca4226b4eb9ba791d14dd8529c4</v>
      </c>
      <c r="G1088" t="str">
        <f>INDEX(Players!$A$2:$A$49,MATCH(Table1!B1088,Players!$C$2:$C$49,0))</f>
        <v>a7f78cdcec5c4ea0b94ddf9c9ed3e737</v>
      </c>
      <c r="H1088" t="str">
        <f>INDEX(IDs!$B$6:$B$8,MATCH(Table1!C1088,IDs!$A$6:$A$8,0))</f>
        <v>f6ce0919fd3311efa6eb960aa86a0a09</v>
      </c>
      <c r="I1088">
        <f t="shared" si="32"/>
        <v>0</v>
      </c>
      <c r="K1088" t="str">
        <f t="shared" si="33"/>
        <v>('5ea10ca4226b4eb9ba791d14dd8529c4','a7f78cdcec5c4ea0b94ddf9c9ed3e737','f6ce0919fd3311efa6eb960aa86a0a09',0),</v>
      </c>
    </row>
    <row r="1089" spans="1:11" hidden="1" x14ac:dyDescent="0.3">
      <c r="A1089">
        <v>63</v>
      </c>
      <c r="B1089" t="s">
        <v>91</v>
      </c>
      <c r="C1089" t="s">
        <v>69</v>
      </c>
      <c r="D1089">
        <v>0</v>
      </c>
      <c r="F1089" t="str">
        <f>INDEX(Matches!$C$2:$C$135,MATCH(Table1!A1089,Matches!$B$2:$B$135,0))</f>
        <v>5ea10ca4226b4eb9ba791d14dd8529c4</v>
      </c>
      <c r="G1089" t="str">
        <f>INDEX(Players!$A$2:$A$49,MATCH(Table1!B1089,Players!$C$2:$C$49,0))</f>
        <v>a7f78cdcec5c4ea0b94ddf9c9ed3e737</v>
      </c>
      <c r="H1089" t="str">
        <f>INDEX(IDs!$B$6:$B$8,MATCH(Table1!C1089,IDs!$A$6:$A$8,0))</f>
        <v>f6ce092dfd3311efa6eb960aa86a0a09</v>
      </c>
      <c r="I1089">
        <f t="shared" si="32"/>
        <v>0</v>
      </c>
      <c r="K1089" t="str">
        <f t="shared" si="33"/>
        <v>('5ea10ca4226b4eb9ba791d14dd8529c4','a7f78cdcec5c4ea0b94ddf9c9ed3e737','f6ce092dfd3311efa6eb960aa86a0a09',0),</v>
      </c>
    </row>
    <row r="1090" spans="1:11" x14ac:dyDescent="0.3">
      <c r="A1090">
        <v>63</v>
      </c>
      <c r="B1090" t="s">
        <v>91</v>
      </c>
      <c r="C1090" t="s">
        <v>118</v>
      </c>
      <c r="D1090">
        <v>1</v>
      </c>
      <c r="F1090" t="str">
        <f>INDEX(Matches!$C$2:$C$135,MATCH(Table1!A1090,Matches!$B$2:$B$135,0))</f>
        <v>5ea10ca4226b4eb9ba791d14dd8529c4</v>
      </c>
      <c r="G1090" t="str">
        <f>INDEX(Players!$A$2:$A$49,MATCH(Table1!B1090,Players!$C$2:$C$49,0))</f>
        <v>a7f78cdcec5c4ea0b94ddf9c9ed3e737</v>
      </c>
      <c r="H1090" t="str">
        <f>INDEX(IDs!$B$6:$B$8,MATCH(Table1!C1090,IDs!$A$6:$A$8,0))</f>
        <v>f6ce08d0fd3311efa6eb960aa86a0a09</v>
      </c>
      <c r="I1090">
        <f t="shared" si="32"/>
        <v>1</v>
      </c>
      <c r="K1090" t="str">
        <f t="shared" si="33"/>
        <v>('5ea10ca4226b4eb9ba791d14dd8529c4','a7f78cdcec5c4ea0b94ddf9c9ed3e737','f6ce08d0fd3311efa6eb960aa86a0a09',1),</v>
      </c>
    </row>
    <row r="1091" spans="1:11" x14ac:dyDescent="0.3">
      <c r="A1091">
        <v>63</v>
      </c>
      <c r="B1091" t="s">
        <v>74</v>
      </c>
      <c r="C1091" t="s">
        <v>68</v>
      </c>
      <c r="D1091">
        <v>1</v>
      </c>
      <c r="F1091" t="str">
        <f>INDEX(Matches!$C$2:$C$135,MATCH(Table1!A1091,Matches!$B$2:$B$135,0))</f>
        <v>5ea10ca4226b4eb9ba791d14dd8529c4</v>
      </c>
      <c r="G1091" t="str">
        <f>INDEX(Players!$A$2:$A$49,MATCH(Table1!B1091,Players!$C$2:$C$49,0))</f>
        <v>da52bdaa4d3a487eb17ae1f3e566a948</v>
      </c>
      <c r="H1091" t="str">
        <f>INDEX(IDs!$B$6:$B$8,MATCH(Table1!C1091,IDs!$A$6:$A$8,0))</f>
        <v>f6ce0919fd3311efa6eb960aa86a0a09</v>
      </c>
      <c r="I1091">
        <f t="shared" ref="I1091:I1154" si="34">D1091</f>
        <v>1</v>
      </c>
      <c r="K1091" t="str">
        <f t="shared" si="33"/>
        <v>('5ea10ca4226b4eb9ba791d14dd8529c4','da52bdaa4d3a487eb17ae1f3e566a948','f6ce0919fd3311efa6eb960aa86a0a09',1),</v>
      </c>
    </row>
    <row r="1092" spans="1:11" hidden="1" x14ac:dyDescent="0.3">
      <c r="A1092">
        <v>63</v>
      </c>
      <c r="B1092" t="s">
        <v>74</v>
      </c>
      <c r="C1092" t="s">
        <v>69</v>
      </c>
      <c r="D1092">
        <v>0</v>
      </c>
      <c r="F1092" t="str">
        <f>INDEX(Matches!$C$2:$C$135,MATCH(Table1!A1092,Matches!$B$2:$B$135,0))</f>
        <v>5ea10ca4226b4eb9ba791d14dd8529c4</v>
      </c>
      <c r="G1092" t="str">
        <f>INDEX(Players!$A$2:$A$49,MATCH(Table1!B1092,Players!$C$2:$C$49,0))</f>
        <v>da52bdaa4d3a487eb17ae1f3e566a948</v>
      </c>
      <c r="H1092" t="str">
        <f>INDEX(IDs!$B$6:$B$8,MATCH(Table1!C1092,IDs!$A$6:$A$8,0))</f>
        <v>f6ce092dfd3311efa6eb960aa86a0a09</v>
      </c>
      <c r="I1092">
        <f t="shared" si="34"/>
        <v>0</v>
      </c>
      <c r="K1092" t="str">
        <f t="shared" si="33"/>
        <v>('5ea10ca4226b4eb9ba791d14dd8529c4','da52bdaa4d3a487eb17ae1f3e566a948','f6ce092dfd3311efa6eb960aa86a0a09',0),</v>
      </c>
    </row>
    <row r="1093" spans="1:11" x14ac:dyDescent="0.3">
      <c r="A1093">
        <v>63</v>
      </c>
      <c r="B1093" t="s">
        <v>74</v>
      </c>
      <c r="C1093" t="s">
        <v>118</v>
      </c>
      <c r="D1093">
        <v>1</v>
      </c>
      <c r="F1093" t="str">
        <f>INDEX(Matches!$C$2:$C$135,MATCH(Table1!A1093,Matches!$B$2:$B$135,0))</f>
        <v>5ea10ca4226b4eb9ba791d14dd8529c4</v>
      </c>
      <c r="G1093" t="str">
        <f>INDEX(Players!$A$2:$A$49,MATCH(Table1!B1093,Players!$C$2:$C$49,0))</f>
        <v>da52bdaa4d3a487eb17ae1f3e566a948</v>
      </c>
      <c r="H1093" t="str">
        <f>INDEX(IDs!$B$6:$B$8,MATCH(Table1!C1093,IDs!$A$6:$A$8,0))</f>
        <v>f6ce08d0fd3311efa6eb960aa86a0a09</v>
      </c>
      <c r="I1093">
        <f t="shared" si="34"/>
        <v>1</v>
      </c>
      <c r="K1093" t="str">
        <f t="shared" ref="K1093:K1156" si="35">"('"&amp;F1093&amp;"','"&amp;G1093&amp;"','"&amp;H1093&amp;"',"&amp;I1093&amp;"),"</f>
        <v>('5ea10ca4226b4eb9ba791d14dd8529c4','da52bdaa4d3a487eb17ae1f3e566a948','f6ce08d0fd3311efa6eb960aa86a0a09',1),</v>
      </c>
    </row>
    <row r="1094" spans="1:11" x14ac:dyDescent="0.3">
      <c r="A1094">
        <v>63</v>
      </c>
      <c r="B1094" t="s">
        <v>95</v>
      </c>
      <c r="C1094" t="s">
        <v>68</v>
      </c>
      <c r="D1094">
        <v>3</v>
      </c>
      <c r="F1094" t="str">
        <f>INDEX(Matches!$C$2:$C$135,MATCH(Table1!A1094,Matches!$B$2:$B$135,0))</f>
        <v>5ea10ca4226b4eb9ba791d14dd8529c4</v>
      </c>
      <c r="G1094" t="str">
        <f>INDEX(Players!$A$2:$A$49,MATCH(Table1!B1094,Players!$C$2:$C$49,0))</f>
        <v>26bcf70a14244ecea66824d3e7fdb740</v>
      </c>
      <c r="H1094" t="str">
        <f>INDEX(IDs!$B$6:$B$8,MATCH(Table1!C1094,IDs!$A$6:$A$8,0))</f>
        <v>f6ce0919fd3311efa6eb960aa86a0a09</v>
      </c>
      <c r="I1094">
        <f t="shared" si="34"/>
        <v>3</v>
      </c>
      <c r="K1094" t="str">
        <f t="shared" si="35"/>
        <v>('5ea10ca4226b4eb9ba791d14dd8529c4','26bcf70a14244ecea66824d3e7fdb740','f6ce0919fd3311efa6eb960aa86a0a09',3),</v>
      </c>
    </row>
    <row r="1095" spans="1:11" x14ac:dyDescent="0.3">
      <c r="A1095">
        <v>63</v>
      </c>
      <c r="B1095" t="s">
        <v>95</v>
      </c>
      <c r="C1095" t="s">
        <v>69</v>
      </c>
      <c r="D1095">
        <v>1</v>
      </c>
      <c r="F1095" t="str">
        <f>INDEX(Matches!$C$2:$C$135,MATCH(Table1!A1095,Matches!$B$2:$B$135,0))</f>
        <v>5ea10ca4226b4eb9ba791d14dd8529c4</v>
      </c>
      <c r="G1095" t="str">
        <f>INDEX(Players!$A$2:$A$49,MATCH(Table1!B1095,Players!$C$2:$C$49,0))</f>
        <v>26bcf70a14244ecea66824d3e7fdb740</v>
      </c>
      <c r="H1095" t="str">
        <f>INDEX(IDs!$B$6:$B$8,MATCH(Table1!C1095,IDs!$A$6:$A$8,0))</f>
        <v>f6ce092dfd3311efa6eb960aa86a0a09</v>
      </c>
      <c r="I1095">
        <f t="shared" si="34"/>
        <v>1</v>
      </c>
      <c r="K1095" t="str">
        <f t="shared" si="35"/>
        <v>('5ea10ca4226b4eb9ba791d14dd8529c4','26bcf70a14244ecea66824d3e7fdb740','f6ce092dfd3311efa6eb960aa86a0a09',1),</v>
      </c>
    </row>
    <row r="1096" spans="1:11" x14ac:dyDescent="0.3">
      <c r="A1096">
        <v>63</v>
      </c>
      <c r="B1096" t="s">
        <v>95</v>
      </c>
      <c r="C1096" t="s">
        <v>118</v>
      </c>
      <c r="D1096">
        <v>1</v>
      </c>
      <c r="F1096" t="str">
        <f>INDEX(Matches!$C$2:$C$135,MATCH(Table1!A1096,Matches!$B$2:$B$135,0))</f>
        <v>5ea10ca4226b4eb9ba791d14dd8529c4</v>
      </c>
      <c r="G1096" t="str">
        <f>INDEX(Players!$A$2:$A$49,MATCH(Table1!B1096,Players!$C$2:$C$49,0))</f>
        <v>26bcf70a14244ecea66824d3e7fdb740</v>
      </c>
      <c r="H1096" t="str">
        <f>INDEX(IDs!$B$6:$B$8,MATCH(Table1!C1096,IDs!$A$6:$A$8,0))</f>
        <v>f6ce08d0fd3311efa6eb960aa86a0a09</v>
      </c>
      <c r="I1096">
        <f t="shared" si="34"/>
        <v>1</v>
      </c>
      <c r="K1096" t="str">
        <f t="shared" si="35"/>
        <v>('5ea10ca4226b4eb9ba791d14dd8529c4','26bcf70a14244ecea66824d3e7fdb740','f6ce08d0fd3311efa6eb960aa86a0a09',1),</v>
      </c>
    </row>
    <row r="1097" spans="1:11" x14ac:dyDescent="0.3">
      <c r="A1097">
        <v>63</v>
      </c>
      <c r="B1097" t="s">
        <v>99</v>
      </c>
      <c r="C1097" t="s">
        <v>68</v>
      </c>
      <c r="D1097">
        <v>1</v>
      </c>
      <c r="F1097" t="str">
        <f>INDEX(Matches!$C$2:$C$135,MATCH(Table1!A1097,Matches!$B$2:$B$135,0))</f>
        <v>5ea10ca4226b4eb9ba791d14dd8529c4</v>
      </c>
      <c r="G1097" t="str">
        <f>INDEX(Players!$A$2:$A$49,MATCH(Table1!B1097,Players!$C$2:$C$49,0))</f>
        <v>9bd0e3e12c834c6b81f59a3b2bf25b94</v>
      </c>
      <c r="H1097" t="str">
        <f>INDEX(IDs!$B$6:$B$8,MATCH(Table1!C1097,IDs!$A$6:$A$8,0))</f>
        <v>f6ce0919fd3311efa6eb960aa86a0a09</v>
      </c>
      <c r="I1097">
        <f t="shared" si="34"/>
        <v>1</v>
      </c>
      <c r="K1097" t="str">
        <f t="shared" si="35"/>
        <v>('5ea10ca4226b4eb9ba791d14dd8529c4','9bd0e3e12c834c6b81f59a3b2bf25b94','f6ce0919fd3311efa6eb960aa86a0a09',1),</v>
      </c>
    </row>
    <row r="1098" spans="1:11" hidden="1" x14ac:dyDescent="0.3">
      <c r="A1098">
        <v>63</v>
      </c>
      <c r="B1098" t="s">
        <v>99</v>
      </c>
      <c r="C1098" t="s">
        <v>69</v>
      </c>
      <c r="D1098">
        <v>0</v>
      </c>
      <c r="F1098" t="str">
        <f>INDEX(Matches!$C$2:$C$135,MATCH(Table1!A1098,Matches!$B$2:$B$135,0))</f>
        <v>5ea10ca4226b4eb9ba791d14dd8529c4</v>
      </c>
      <c r="G1098" t="str">
        <f>INDEX(Players!$A$2:$A$49,MATCH(Table1!B1098,Players!$C$2:$C$49,0))</f>
        <v>9bd0e3e12c834c6b81f59a3b2bf25b94</v>
      </c>
      <c r="H1098" t="str">
        <f>INDEX(IDs!$B$6:$B$8,MATCH(Table1!C1098,IDs!$A$6:$A$8,0))</f>
        <v>f6ce092dfd3311efa6eb960aa86a0a09</v>
      </c>
      <c r="I1098">
        <f t="shared" si="34"/>
        <v>0</v>
      </c>
      <c r="K1098" t="str">
        <f t="shared" si="35"/>
        <v>('5ea10ca4226b4eb9ba791d14dd8529c4','9bd0e3e12c834c6b81f59a3b2bf25b94','f6ce092dfd3311efa6eb960aa86a0a09',0),</v>
      </c>
    </row>
    <row r="1099" spans="1:11" x14ac:dyDescent="0.3">
      <c r="A1099">
        <v>63</v>
      </c>
      <c r="B1099" t="s">
        <v>99</v>
      </c>
      <c r="C1099" t="s">
        <v>118</v>
      </c>
      <c r="D1099">
        <v>1</v>
      </c>
      <c r="F1099" t="str">
        <f>INDEX(Matches!$C$2:$C$135,MATCH(Table1!A1099,Matches!$B$2:$B$135,0))</f>
        <v>5ea10ca4226b4eb9ba791d14dd8529c4</v>
      </c>
      <c r="G1099" t="str">
        <f>INDEX(Players!$A$2:$A$49,MATCH(Table1!B1099,Players!$C$2:$C$49,0))</f>
        <v>9bd0e3e12c834c6b81f59a3b2bf25b94</v>
      </c>
      <c r="H1099" t="str">
        <f>INDEX(IDs!$B$6:$B$8,MATCH(Table1!C1099,IDs!$A$6:$A$8,0))</f>
        <v>f6ce08d0fd3311efa6eb960aa86a0a09</v>
      </c>
      <c r="I1099">
        <f t="shared" si="34"/>
        <v>1</v>
      </c>
      <c r="K1099" t="str">
        <f t="shared" si="35"/>
        <v>('5ea10ca4226b4eb9ba791d14dd8529c4','9bd0e3e12c834c6b81f59a3b2bf25b94','f6ce08d0fd3311efa6eb960aa86a0a09',1),</v>
      </c>
    </row>
    <row r="1100" spans="1:11" hidden="1" x14ac:dyDescent="0.3">
      <c r="A1100">
        <v>64</v>
      </c>
      <c r="B1100" t="s">
        <v>70</v>
      </c>
      <c r="C1100" t="s">
        <v>68</v>
      </c>
      <c r="D1100">
        <v>0</v>
      </c>
      <c r="F1100" t="str">
        <f>INDEX(Matches!$C$2:$C$135,MATCH(Table1!A1100,Matches!$B$2:$B$135,0))</f>
        <v>2266878678004aa2b4e02bde6e0cda03</v>
      </c>
      <c r="G1100" t="str">
        <f>INDEX(Players!$A$2:$A$49,MATCH(Table1!B1100,Players!$C$2:$C$49,0))</f>
        <v>e6d5cb25e36b400f91e78b0b42d20293</v>
      </c>
      <c r="H1100" t="str">
        <f>INDEX(IDs!$B$6:$B$8,MATCH(Table1!C1100,IDs!$A$6:$A$8,0))</f>
        <v>f6ce0919fd3311efa6eb960aa86a0a09</v>
      </c>
      <c r="I1100">
        <f t="shared" si="34"/>
        <v>0</v>
      </c>
      <c r="K1100" t="str">
        <f t="shared" si="35"/>
        <v>('2266878678004aa2b4e02bde6e0cda03','e6d5cb25e36b400f91e78b0b42d20293','f6ce0919fd3311efa6eb960aa86a0a09',0),</v>
      </c>
    </row>
    <row r="1101" spans="1:11" hidden="1" x14ac:dyDescent="0.3">
      <c r="A1101">
        <v>64</v>
      </c>
      <c r="B1101" t="s">
        <v>70</v>
      </c>
      <c r="C1101" t="s">
        <v>69</v>
      </c>
      <c r="D1101">
        <v>0</v>
      </c>
      <c r="F1101" t="str">
        <f>INDEX(Matches!$C$2:$C$135,MATCH(Table1!A1101,Matches!$B$2:$B$135,0))</f>
        <v>2266878678004aa2b4e02bde6e0cda03</v>
      </c>
      <c r="G1101" t="str">
        <f>INDEX(Players!$A$2:$A$49,MATCH(Table1!B1101,Players!$C$2:$C$49,0))</f>
        <v>e6d5cb25e36b400f91e78b0b42d20293</v>
      </c>
      <c r="H1101" t="str">
        <f>INDEX(IDs!$B$6:$B$8,MATCH(Table1!C1101,IDs!$A$6:$A$8,0))</f>
        <v>f6ce092dfd3311efa6eb960aa86a0a09</v>
      </c>
      <c r="I1101">
        <f t="shared" si="34"/>
        <v>0</v>
      </c>
      <c r="K1101" t="str">
        <f t="shared" si="35"/>
        <v>('2266878678004aa2b4e02bde6e0cda03','e6d5cb25e36b400f91e78b0b42d20293','f6ce092dfd3311efa6eb960aa86a0a09',0),</v>
      </c>
    </row>
    <row r="1102" spans="1:11" x14ac:dyDescent="0.3">
      <c r="A1102">
        <v>64</v>
      </c>
      <c r="B1102" t="s">
        <v>70</v>
      </c>
      <c r="C1102" t="s">
        <v>118</v>
      </c>
      <c r="D1102">
        <v>1</v>
      </c>
      <c r="F1102" t="str">
        <f>INDEX(Matches!$C$2:$C$135,MATCH(Table1!A1102,Matches!$B$2:$B$135,0))</f>
        <v>2266878678004aa2b4e02bde6e0cda03</v>
      </c>
      <c r="G1102" t="str">
        <f>INDEX(Players!$A$2:$A$49,MATCH(Table1!B1102,Players!$C$2:$C$49,0))</f>
        <v>e6d5cb25e36b400f91e78b0b42d20293</v>
      </c>
      <c r="H1102" t="str">
        <f>INDEX(IDs!$B$6:$B$8,MATCH(Table1!C1102,IDs!$A$6:$A$8,0))</f>
        <v>f6ce08d0fd3311efa6eb960aa86a0a09</v>
      </c>
      <c r="I1102">
        <f t="shared" si="34"/>
        <v>1</v>
      </c>
      <c r="K1102" t="str">
        <f t="shared" si="35"/>
        <v>('2266878678004aa2b4e02bde6e0cda03','e6d5cb25e36b400f91e78b0b42d20293','f6ce08d0fd3311efa6eb960aa86a0a09',1),</v>
      </c>
    </row>
    <row r="1103" spans="1:11" hidden="1" x14ac:dyDescent="0.3">
      <c r="A1103">
        <v>64</v>
      </c>
      <c r="B1103" t="s">
        <v>89</v>
      </c>
      <c r="C1103" t="s">
        <v>68</v>
      </c>
      <c r="D1103">
        <v>0</v>
      </c>
      <c r="F1103" t="str">
        <f>INDEX(Matches!$C$2:$C$135,MATCH(Table1!A1103,Matches!$B$2:$B$135,0))</f>
        <v>2266878678004aa2b4e02bde6e0cda03</v>
      </c>
      <c r="G1103" t="str">
        <f>INDEX(Players!$A$2:$A$49,MATCH(Table1!B1103,Players!$C$2:$C$49,0))</f>
        <v>1c128358535e473b968f7746e6363ccf</v>
      </c>
      <c r="H1103" t="str">
        <f>INDEX(IDs!$B$6:$B$8,MATCH(Table1!C1103,IDs!$A$6:$A$8,0))</f>
        <v>f6ce0919fd3311efa6eb960aa86a0a09</v>
      </c>
      <c r="I1103">
        <f t="shared" si="34"/>
        <v>0</v>
      </c>
      <c r="K1103" t="str">
        <f t="shared" si="35"/>
        <v>('2266878678004aa2b4e02bde6e0cda03','1c128358535e473b968f7746e6363ccf','f6ce0919fd3311efa6eb960aa86a0a09',0),</v>
      </c>
    </row>
    <row r="1104" spans="1:11" hidden="1" x14ac:dyDescent="0.3">
      <c r="A1104">
        <v>64</v>
      </c>
      <c r="B1104" t="s">
        <v>89</v>
      </c>
      <c r="C1104" t="s">
        <v>69</v>
      </c>
      <c r="D1104">
        <v>0</v>
      </c>
      <c r="F1104" t="str">
        <f>INDEX(Matches!$C$2:$C$135,MATCH(Table1!A1104,Matches!$B$2:$B$135,0))</f>
        <v>2266878678004aa2b4e02bde6e0cda03</v>
      </c>
      <c r="G1104" t="str">
        <f>INDEX(Players!$A$2:$A$49,MATCH(Table1!B1104,Players!$C$2:$C$49,0))</f>
        <v>1c128358535e473b968f7746e6363ccf</v>
      </c>
      <c r="H1104" t="str">
        <f>INDEX(IDs!$B$6:$B$8,MATCH(Table1!C1104,IDs!$A$6:$A$8,0))</f>
        <v>f6ce092dfd3311efa6eb960aa86a0a09</v>
      </c>
      <c r="I1104">
        <f t="shared" si="34"/>
        <v>0</v>
      </c>
      <c r="K1104" t="str">
        <f t="shared" si="35"/>
        <v>('2266878678004aa2b4e02bde6e0cda03','1c128358535e473b968f7746e6363ccf','f6ce092dfd3311efa6eb960aa86a0a09',0),</v>
      </c>
    </row>
    <row r="1105" spans="1:11" x14ac:dyDescent="0.3">
      <c r="A1105">
        <v>64</v>
      </c>
      <c r="B1105" t="s">
        <v>89</v>
      </c>
      <c r="C1105" t="s">
        <v>118</v>
      </c>
      <c r="D1105">
        <v>1</v>
      </c>
      <c r="F1105" t="str">
        <f>INDEX(Matches!$C$2:$C$135,MATCH(Table1!A1105,Matches!$B$2:$B$135,0))</f>
        <v>2266878678004aa2b4e02bde6e0cda03</v>
      </c>
      <c r="G1105" t="str">
        <f>INDEX(Players!$A$2:$A$49,MATCH(Table1!B1105,Players!$C$2:$C$49,0))</f>
        <v>1c128358535e473b968f7746e6363ccf</v>
      </c>
      <c r="H1105" t="str">
        <f>INDEX(IDs!$B$6:$B$8,MATCH(Table1!C1105,IDs!$A$6:$A$8,0))</f>
        <v>f6ce08d0fd3311efa6eb960aa86a0a09</v>
      </c>
      <c r="I1105">
        <f t="shared" si="34"/>
        <v>1</v>
      </c>
      <c r="K1105" t="str">
        <f t="shared" si="35"/>
        <v>('2266878678004aa2b4e02bde6e0cda03','1c128358535e473b968f7746e6363ccf','f6ce08d0fd3311efa6eb960aa86a0a09',1),</v>
      </c>
    </row>
    <row r="1106" spans="1:11" x14ac:dyDescent="0.3">
      <c r="A1106">
        <v>64</v>
      </c>
      <c r="B1106" t="s">
        <v>82</v>
      </c>
      <c r="C1106" t="s">
        <v>68</v>
      </c>
      <c r="D1106">
        <v>2</v>
      </c>
      <c r="F1106" t="str">
        <f>INDEX(Matches!$C$2:$C$135,MATCH(Table1!A1106,Matches!$B$2:$B$135,0))</f>
        <v>2266878678004aa2b4e02bde6e0cda03</v>
      </c>
      <c r="G1106" t="str">
        <f>INDEX(Players!$A$2:$A$49,MATCH(Table1!B1106,Players!$C$2:$C$49,0))</f>
        <v>cbd5f1550f6642db8dffe5514611a4cd</v>
      </c>
      <c r="H1106" t="str">
        <f>INDEX(IDs!$B$6:$B$8,MATCH(Table1!C1106,IDs!$A$6:$A$8,0))</f>
        <v>f6ce0919fd3311efa6eb960aa86a0a09</v>
      </c>
      <c r="I1106">
        <f t="shared" si="34"/>
        <v>2</v>
      </c>
      <c r="K1106" t="str">
        <f t="shared" si="35"/>
        <v>('2266878678004aa2b4e02bde6e0cda03','cbd5f1550f6642db8dffe5514611a4cd','f6ce0919fd3311efa6eb960aa86a0a09',2),</v>
      </c>
    </row>
    <row r="1107" spans="1:11" x14ac:dyDescent="0.3">
      <c r="A1107">
        <v>64</v>
      </c>
      <c r="B1107" t="s">
        <v>82</v>
      </c>
      <c r="C1107" t="s">
        <v>69</v>
      </c>
      <c r="D1107">
        <v>1</v>
      </c>
      <c r="F1107" t="str">
        <f>INDEX(Matches!$C$2:$C$135,MATCH(Table1!A1107,Matches!$B$2:$B$135,0))</f>
        <v>2266878678004aa2b4e02bde6e0cda03</v>
      </c>
      <c r="G1107" t="str">
        <f>INDEX(Players!$A$2:$A$49,MATCH(Table1!B1107,Players!$C$2:$C$49,0))</f>
        <v>cbd5f1550f6642db8dffe5514611a4cd</v>
      </c>
      <c r="H1107" t="str">
        <f>INDEX(IDs!$B$6:$B$8,MATCH(Table1!C1107,IDs!$A$6:$A$8,0))</f>
        <v>f6ce092dfd3311efa6eb960aa86a0a09</v>
      </c>
      <c r="I1107">
        <f t="shared" si="34"/>
        <v>1</v>
      </c>
      <c r="K1107" t="str">
        <f t="shared" si="35"/>
        <v>('2266878678004aa2b4e02bde6e0cda03','cbd5f1550f6642db8dffe5514611a4cd','f6ce092dfd3311efa6eb960aa86a0a09',1),</v>
      </c>
    </row>
    <row r="1108" spans="1:11" x14ac:dyDescent="0.3">
      <c r="A1108">
        <v>64</v>
      </c>
      <c r="B1108" t="s">
        <v>82</v>
      </c>
      <c r="C1108" t="s">
        <v>118</v>
      </c>
      <c r="D1108">
        <v>1</v>
      </c>
      <c r="F1108" t="str">
        <f>INDEX(Matches!$C$2:$C$135,MATCH(Table1!A1108,Matches!$B$2:$B$135,0))</f>
        <v>2266878678004aa2b4e02bde6e0cda03</v>
      </c>
      <c r="G1108" t="str">
        <f>INDEX(Players!$A$2:$A$49,MATCH(Table1!B1108,Players!$C$2:$C$49,0))</f>
        <v>cbd5f1550f6642db8dffe5514611a4cd</v>
      </c>
      <c r="H1108" t="str">
        <f>INDEX(IDs!$B$6:$B$8,MATCH(Table1!C1108,IDs!$A$6:$A$8,0))</f>
        <v>f6ce08d0fd3311efa6eb960aa86a0a09</v>
      </c>
      <c r="I1108">
        <f t="shared" si="34"/>
        <v>1</v>
      </c>
      <c r="K1108" t="str">
        <f t="shared" si="35"/>
        <v>('2266878678004aa2b4e02bde6e0cda03','cbd5f1550f6642db8dffe5514611a4cd','f6ce08d0fd3311efa6eb960aa86a0a09',1),</v>
      </c>
    </row>
    <row r="1109" spans="1:11" x14ac:dyDescent="0.3">
      <c r="A1109">
        <v>64</v>
      </c>
      <c r="B1109" t="s">
        <v>100</v>
      </c>
      <c r="C1109" t="s">
        <v>68</v>
      </c>
      <c r="D1109">
        <v>1</v>
      </c>
      <c r="F1109" t="str">
        <f>INDEX(Matches!$C$2:$C$135,MATCH(Table1!A1109,Matches!$B$2:$B$135,0))</f>
        <v>2266878678004aa2b4e02bde6e0cda03</v>
      </c>
      <c r="G1109" t="str">
        <f>INDEX(Players!$A$2:$A$49,MATCH(Table1!B1109,Players!$C$2:$C$49,0))</f>
        <v>90de4a0f974c42c8bf3f4312ce4b899f</v>
      </c>
      <c r="H1109" t="str">
        <f>INDEX(IDs!$B$6:$B$8,MATCH(Table1!C1109,IDs!$A$6:$A$8,0))</f>
        <v>f6ce0919fd3311efa6eb960aa86a0a09</v>
      </c>
      <c r="I1109">
        <f t="shared" si="34"/>
        <v>1</v>
      </c>
      <c r="K1109" t="str">
        <f t="shared" si="35"/>
        <v>('2266878678004aa2b4e02bde6e0cda03','90de4a0f974c42c8bf3f4312ce4b899f','f6ce0919fd3311efa6eb960aa86a0a09',1),</v>
      </c>
    </row>
    <row r="1110" spans="1:11" hidden="1" x14ac:dyDescent="0.3">
      <c r="A1110">
        <v>64</v>
      </c>
      <c r="B1110" t="s">
        <v>100</v>
      </c>
      <c r="C1110" t="s">
        <v>69</v>
      </c>
      <c r="D1110">
        <v>0</v>
      </c>
      <c r="F1110" t="str">
        <f>INDEX(Matches!$C$2:$C$135,MATCH(Table1!A1110,Matches!$B$2:$B$135,0))</f>
        <v>2266878678004aa2b4e02bde6e0cda03</v>
      </c>
      <c r="G1110" t="str">
        <f>INDEX(Players!$A$2:$A$49,MATCH(Table1!B1110,Players!$C$2:$C$49,0))</f>
        <v>90de4a0f974c42c8bf3f4312ce4b899f</v>
      </c>
      <c r="H1110" t="str">
        <f>INDEX(IDs!$B$6:$B$8,MATCH(Table1!C1110,IDs!$A$6:$A$8,0))</f>
        <v>f6ce092dfd3311efa6eb960aa86a0a09</v>
      </c>
      <c r="I1110">
        <f t="shared" si="34"/>
        <v>0</v>
      </c>
      <c r="K1110" t="str">
        <f t="shared" si="35"/>
        <v>('2266878678004aa2b4e02bde6e0cda03','90de4a0f974c42c8bf3f4312ce4b899f','f6ce092dfd3311efa6eb960aa86a0a09',0),</v>
      </c>
    </row>
    <row r="1111" spans="1:11" x14ac:dyDescent="0.3">
      <c r="A1111">
        <v>64</v>
      </c>
      <c r="B1111" t="s">
        <v>100</v>
      </c>
      <c r="C1111" t="s">
        <v>118</v>
      </c>
      <c r="D1111">
        <v>1</v>
      </c>
      <c r="F1111" t="str">
        <f>INDEX(Matches!$C$2:$C$135,MATCH(Table1!A1111,Matches!$B$2:$B$135,0))</f>
        <v>2266878678004aa2b4e02bde6e0cda03</v>
      </c>
      <c r="G1111" t="str">
        <f>INDEX(Players!$A$2:$A$49,MATCH(Table1!B1111,Players!$C$2:$C$49,0))</f>
        <v>90de4a0f974c42c8bf3f4312ce4b899f</v>
      </c>
      <c r="H1111" t="str">
        <f>INDEX(IDs!$B$6:$B$8,MATCH(Table1!C1111,IDs!$A$6:$A$8,0))</f>
        <v>f6ce08d0fd3311efa6eb960aa86a0a09</v>
      </c>
      <c r="I1111">
        <f t="shared" si="34"/>
        <v>1</v>
      </c>
      <c r="K1111" t="str">
        <f t="shared" si="35"/>
        <v>('2266878678004aa2b4e02bde6e0cda03','90de4a0f974c42c8bf3f4312ce4b899f','f6ce08d0fd3311efa6eb960aa86a0a09',1),</v>
      </c>
    </row>
    <row r="1112" spans="1:11" hidden="1" x14ac:dyDescent="0.3">
      <c r="A1112">
        <v>64</v>
      </c>
      <c r="B1112" t="s">
        <v>95</v>
      </c>
      <c r="C1112" t="s">
        <v>68</v>
      </c>
      <c r="D1112">
        <v>0</v>
      </c>
      <c r="F1112" t="str">
        <f>INDEX(Matches!$C$2:$C$135,MATCH(Table1!A1112,Matches!$B$2:$B$135,0))</f>
        <v>2266878678004aa2b4e02bde6e0cda03</v>
      </c>
      <c r="G1112" t="str">
        <f>INDEX(Players!$A$2:$A$49,MATCH(Table1!B1112,Players!$C$2:$C$49,0))</f>
        <v>26bcf70a14244ecea66824d3e7fdb740</v>
      </c>
      <c r="H1112" t="str">
        <f>INDEX(IDs!$B$6:$B$8,MATCH(Table1!C1112,IDs!$A$6:$A$8,0))</f>
        <v>f6ce0919fd3311efa6eb960aa86a0a09</v>
      </c>
      <c r="I1112">
        <f t="shared" si="34"/>
        <v>0</v>
      </c>
      <c r="K1112" t="str">
        <f t="shared" si="35"/>
        <v>('2266878678004aa2b4e02bde6e0cda03','26bcf70a14244ecea66824d3e7fdb740','f6ce0919fd3311efa6eb960aa86a0a09',0),</v>
      </c>
    </row>
    <row r="1113" spans="1:11" hidden="1" x14ac:dyDescent="0.3">
      <c r="A1113">
        <v>64</v>
      </c>
      <c r="B1113" t="s">
        <v>95</v>
      </c>
      <c r="C1113" t="s">
        <v>69</v>
      </c>
      <c r="D1113">
        <v>0</v>
      </c>
      <c r="F1113" t="str">
        <f>INDEX(Matches!$C$2:$C$135,MATCH(Table1!A1113,Matches!$B$2:$B$135,0))</f>
        <v>2266878678004aa2b4e02bde6e0cda03</v>
      </c>
      <c r="G1113" t="str">
        <f>INDEX(Players!$A$2:$A$49,MATCH(Table1!B1113,Players!$C$2:$C$49,0))</f>
        <v>26bcf70a14244ecea66824d3e7fdb740</v>
      </c>
      <c r="H1113" t="str">
        <f>INDEX(IDs!$B$6:$B$8,MATCH(Table1!C1113,IDs!$A$6:$A$8,0))</f>
        <v>f6ce092dfd3311efa6eb960aa86a0a09</v>
      </c>
      <c r="I1113">
        <f t="shared" si="34"/>
        <v>0</v>
      </c>
      <c r="K1113" t="str">
        <f t="shared" si="35"/>
        <v>('2266878678004aa2b4e02bde6e0cda03','26bcf70a14244ecea66824d3e7fdb740','f6ce092dfd3311efa6eb960aa86a0a09',0),</v>
      </c>
    </row>
    <row r="1114" spans="1:11" x14ac:dyDescent="0.3">
      <c r="A1114">
        <v>64</v>
      </c>
      <c r="B1114" t="s">
        <v>95</v>
      </c>
      <c r="C1114" t="s">
        <v>118</v>
      </c>
      <c r="D1114">
        <v>1</v>
      </c>
      <c r="F1114" t="str">
        <f>INDEX(Matches!$C$2:$C$135,MATCH(Table1!A1114,Matches!$B$2:$B$135,0))</f>
        <v>2266878678004aa2b4e02bde6e0cda03</v>
      </c>
      <c r="G1114" t="str">
        <f>INDEX(Players!$A$2:$A$49,MATCH(Table1!B1114,Players!$C$2:$C$49,0))</f>
        <v>26bcf70a14244ecea66824d3e7fdb740</v>
      </c>
      <c r="H1114" t="str">
        <f>INDEX(IDs!$B$6:$B$8,MATCH(Table1!C1114,IDs!$A$6:$A$8,0))</f>
        <v>f6ce08d0fd3311efa6eb960aa86a0a09</v>
      </c>
      <c r="I1114">
        <f t="shared" si="34"/>
        <v>1</v>
      </c>
      <c r="K1114" t="str">
        <f t="shared" si="35"/>
        <v>('2266878678004aa2b4e02bde6e0cda03','26bcf70a14244ecea66824d3e7fdb740','f6ce08d0fd3311efa6eb960aa86a0a09',1),</v>
      </c>
    </row>
    <row r="1115" spans="1:11" hidden="1" x14ac:dyDescent="0.3">
      <c r="A1115">
        <v>64</v>
      </c>
      <c r="B1115" t="s">
        <v>99</v>
      </c>
      <c r="C1115" t="s">
        <v>68</v>
      </c>
      <c r="D1115">
        <v>0</v>
      </c>
      <c r="F1115" t="str">
        <f>INDEX(Matches!$C$2:$C$135,MATCH(Table1!A1115,Matches!$B$2:$B$135,0))</f>
        <v>2266878678004aa2b4e02bde6e0cda03</v>
      </c>
      <c r="G1115" t="str">
        <f>INDEX(Players!$A$2:$A$49,MATCH(Table1!B1115,Players!$C$2:$C$49,0))</f>
        <v>9bd0e3e12c834c6b81f59a3b2bf25b94</v>
      </c>
      <c r="H1115" t="str">
        <f>INDEX(IDs!$B$6:$B$8,MATCH(Table1!C1115,IDs!$A$6:$A$8,0))</f>
        <v>f6ce0919fd3311efa6eb960aa86a0a09</v>
      </c>
      <c r="I1115">
        <f t="shared" si="34"/>
        <v>0</v>
      </c>
      <c r="K1115" t="str">
        <f t="shared" si="35"/>
        <v>('2266878678004aa2b4e02bde6e0cda03','9bd0e3e12c834c6b81f59a3b2bf25b94','f6ce0919fd3311efa6eb960aa86a0a09',0),</v>
      </c>
    </row>
    <row r="1116" spans="1:11" hidden="1" x14ac:dyDescent="0.3">
      <c r="A1116">
        <v>64</v>
      </c>
      <c r="B1116" t="s">
        <v>99</v>
      </c>
      <c r="C1116" t="s">
        <v>69</v>
      </c>
      <c r="D1116">
        <v>0</v>
      </c>
      <c r="F1116" t="str">
        <f>INDEX(Matches!$C$2:$C$135,MATCH(Table1!A1116,Matches!$B$2:$B$135,0))</f>
        <v>2266878678004aa2b4e02bde6e0cda03</v>
      </c>
      <c r="G1116" t="str">
        <f>INDEX(Players!$A$2:$A$49,MATCH(Table1!B1116,Players!$C$2:$C$49,0))</f>
        <v>9bd0e3e12c834c6b81f59a3b2bf25b94</v>
      </c>
      <c r="H1116" t="str">
        <f>INDEX(IDs!$B$6:$B$8,MATCH(Table1!C1116,IDs!$A$6:$A$8,0))</f>
        <v>f6ce092dfd3311efa6eb960aa86a0a09</v>
      </c>
      <c r="I1116">
        <f t="shared" si="34"/>
        <v>0</v>
      </c>
      <c r="K1116" t="str">
        <f t="shared" si="35"/>
        <v>('2266878678004aa2b4e02bde6e0cda03','9bd0e3e12c834c6b81f59a3b2bf25b94','f6ce092dfd3311efa6eb960aa86a0a09',0),</v>
      </c>
    </row>
    <row r="1117" spans="1:11" x14ac:dyDescent="0.3">
      <c r="A1117">
        <v>64</v>
      </c>
      <c r="B1117" t="s">
        <v>99</v>
      </c>
      <c r="C1117" t="s">
        <v>118</v>
      </c>
      <c r="D1117">
        <v>1</v>
      </c>
      <c r="F1117" t="str">
        <f>INDEX(Matches!$C$2:$C$135,MATCH(Table1!A1117,Matches!$B$2:$B$135,0))</f>
        <v>2266878678004aa2b4e02bde6e0cda03</v>
      </c>
      <c r="G1117" t="str">
        <f>INDEX(Players!$A$2:$A$49,MATCH(Table1!B1117,Players!$C$2:$C$49,0))</f>
        <v>9bd0e3e12c834c6b81f59a3b2bf25b94</v>
      </c>
      <c r="H1117" t="str">
        <f>INDEX(IDs!$B$6:$B$8,MATCH(Table1!C1117,IDs!$A$6:$A$8,0))</f>
        <v>f6ce08d0fd3311efa6eb960aa86a0a09</v>
      </c>
      <c r="I1117">
        <f t="shared" si="34"/>
        <v>1</v>
      </c>
      <c r="K1117" t="str">
        <f t="shared" si="35"/>
        <v>('2266878678004aa2b4e02bde6e0cda03','9bd0e3e12c834c6b81f59a3b2bf25b94','f6ce08d0fd3311efa6eb960aa86a0a09',1),</v>
      </c>
    </row>
    <row r="1118" spans="1:11" hidden="1" x14ac:dyDescent="0.3">
      <c r="A1118">
        <v>65</v>
      </c>
      <c r="B1118" t="s">
        <v>70</v>
      </c>
      <c r="C1118" t="s">
        <v>68</v>
      </c>
      <c r="D1118">
        <v>0</v>
      </c>
      <c r="F1118" t="str">
        <f>INDEX(Matches!$C$2:$C$135,MATCH(Table1!A1118,Matches!$B$2:$B$135,0))</f>
        <v>e63003fd6abd4d35bd3572247bed640f</v>
      </c>
      <c r="G1118" t="str">
        <f>INDEX(Players!$A$2:$A$49,MATCH(Table1!B1118,Players!$C$2:$C$49,0))</f>
        <v>e6d5cb25e36b400f91e78b0b42d20293</v>
      </c>
      <c r="H1118" t="str">
        <f>INDEX(IDs!$B$6:$B$8,MATCH(Table1!C1118,IDs!$A$6:$A$8,0))</f>
        <v>f6ce0919fd3311efa6eb960aa86a0a09</v>
      </c>
      <c r="I1118">
        <f t="shared" si="34"/>
        <v>0</v>
      </c>
      <c r="K1118" t="str">
        <f t="shared" si="35"/>
        <v>('e63003fd6abd4d35bd3572247bed640f','e6d5cb25e36b400f91e78b0b42d20293','f6ce0919fd3311efa6eb960aa86a0a09',0),</v>
      </c>
    </row>
    <row r="1119" spans="1:11" hidden="1" x14ac:dyDescent="0.3">
      <c r="A1119">
        <v>65</v>
      </c>
      <c r="B1119" t="s">
        <v>70</v>
      </c>
      <c r="C1119" t="s">
        <v>69</v>
      </c>
      <c r="D1119">
        <v>0</v>
      </c>
      <c r="F1119" t="str">
        <f>INDEX(Matches!$C$2:$C$135,MATCH(Table1!A1119,Matches!$B$2:$B$135,0))</f>
        <v>e63003fd6abd4d35bd3572247bed640f</v>
      </c>
      <c r="G1119" t="str">
        <f>INDEX(Players!$A$2:$A$49,MATCH(Table1!B1119,Players!$C$2:$C$49,0))</f>
        <v>e6d5cb25e36b400f91e78b0b42d20293</v>
      </c>
      <c r="H1119" t="str">
        <f>INDEX(IDs!$B$6:$B$8,MATCH(Table1!C1119,IDs!$A$6:$A$8,0))</f>
        <v>f6ce092dfd3311efa6eb960aa86a0a09</v>
      </c>
      <c r="I1119">
        <f t="shared" si="34"/>
        <v>0</v>
      </c>
      <c r="K1119" t="str">
        <f t="shared" si="35"/>
        <v>('e63003fd6abd4d35bd3572247bed640f','e6d5cb25e36b400f91e78b0b42d20293','f6ce092dfd3311efa6eb960aa86a0a09',0),</v>
      </c>
    </row>
    <row r="1120" spans="1:11" x14ac:dyDescent="0.3">
      <c r="A1120">
        <v>65</v>
      </c>
      <c r="B1120" t="s">
        <v>70</v>
      </c>
      <c r="C1120" t="s">
        <v>118</v>
      </c>
      <c r="D1120">
        <v>1</v>
      </c>
      <c r="F1120" t="str">
        <f>INDEX(Matches!$C$2:$C$135,MATCH(Table1!A1120,Matches!$B$2:$B$135,0))</f>
        <v>e63003fd6abd4d35bd3572247bed640f</v>
      </c>
      <c r="G1120" t="str">
        <f>INDEX(Players!$A$2:$A$49,MATCH(Table1!B1120,Players!$C$2:$C$49,0))</f>
        <v>e6d5cb25e36b400f91e78b0b42d20293</v>
      </c>
      <c r="H1120" t="str">
        <f>INDEX(IDs!$B$6:$B$8,MATCH(Table1!C1120,IDs!$A$6:$A$8,0))</f>
        <v>f6ce08d0fd3311efa6eb960aa86a0a09</v>
      </c>
      <c r="I1120">
        <f t="shared" si="34"/>
        <v>1</v>
      </c>
      <c r="K1120" t="str">
        <f t="shared" si="35"/>
        <v>('e63003fd6abd4d35bd3572247bed640f','e6d5cb25e36b400f91e78b0b42d20293','f6ce08d0fd3311efa6eb960aa86a0a09',1),</v>
      </c>
    </row>
    <row r="1121" spans="1:11" hidden="1" x14ac:dyDescent="0.3">
      <c r="A1121">
        <v>65</v>
      </c>
      <c r="B1121" t="s">
        <v>79</v>
      </c>
      <c r="C1121" t="s">
        <v>68</v>
      </c>
      <c r="D1121">
        <v>0</v>
      </c>
      <c r="F1121" t="str">
        <f>INDEX(Matches!$C$2:$C$135,MATCH(Table1!A1121,Matches!$B$2:$B$135,0))</f>
        <v>e63003fd6abd4d35bd3572247bed640f</v>
      </c>
      <c r="G1121" t="str">
        <f>INDEX(Players!$A$2:$A$49,MATCH(Table1!B1121,Players!$C$2:$C$49,0))</f>
        <v>c12246b28d664ec3b7770583ac20c965</v>
      </c>
      <c r="H1121" t="str">
        <f>INDEX(IDs!$B$6:$B$8,MATCH(Table1!C1121,IDs!$A$6:$A$8,0))</f>
        <v>f6ce0919fd3311efa6eb960aa86a0a09</v>
      </c>
      <c r="I1121">
        <f t="shared" si="34"/>
        <v>0</v>
      </c>
      <c r="K1121" t="str">
        <f t="shared" si="35"/>
        <v>('e63003fd6abd4d35bd3572247bed640f','c12246b28d664ec3b7770583ac20c965','f6ce0919fd3311efa6eb960aa86a0a09',0),</v>
      </c>
    </row>
    <row r="1122" spans="1:11" hidden="1" x14ac:dyDescent="0.3">
      <c r="A1122">
        <v>65</v>
      </c>
      <c r="B1122" t="s">
        <v>79</v>
      </c>
      <c r="C1122" t="s">
        <v>69</v>
      </c>
      <c r="D1122">
        <v>0</v>
      </c>
      <c r="F1122" t="str">
        <f>INDEX(Matches!$C$2:$C$135,MATCH(Table1!A1122,Matches!$B$2:$B$135,0))</f>
        <v>e63003fd6abd4d35bd3572247bed640f</v>
      </c>
      <c r="G1122" t="str">
        <f>INDEX(Players!$A$2:$A$49,MATCH(Table1!B1122,Players!$C$2:$C$49,0))</f>
        <v>c12246b28d664ec3b7770583ac20c965</v>
      </c>
      <c r="H1122" t="str">
        <f>INDEX(IDs!$B$6:$B$8,MATCH(Table1!C1122,IDs!$A$6:$A$8,0))</f>
        <v>f6ce092dfd3311efa6eb960aa86a0a09</v>
      </c>
      <c r="I1122">
        <f t="shared" si="34"/>
        <v>0</v>
      </c>
      <c r="K1122" t="str">
        <f t="shared" si="35"/>
        <v>('e63003fd6abd4d35bd3572247bed640f','c12246b28d664ec3b7770583ac20c965','f6ce092dfd3311efa6eb960aa86a0a09',0),</v>
      </c>
    </row>
    <row r="1123" spans="1:11" x14ac:dyDescent="0.3">
      <c r="A1123">
        <v>65</v>
      </c>
      <c r="B1123" t="s">
        <v>79</v>
      </c>
      <c r="C1123" t="s">
        <v>118</v>
      </c>
      <c r="D1123">
        <v>1</v>
      </c>
      <c r="F1123" t="str">
        <f>INDEX(Matches!$C$2:$C$135,MATCH(Table1!A1123,Matches!$B$2:$B$135,0))</f>
        <v>e63003fd6abd4d35bd3572247bed640f</v>
      </c>
      <c r="G1123" t="str">
        <f>INDEX(Players!$A$2:$A$49,MATCH(Table1!B1123,Players!$C$2:$C$49,0))</f>
        <v>c12246b28d664ec3b7770583ac20c965</v>
      </c>
      <c r="H1123" t="str">
        <f>INDEX(IDs!$B$6:$B$8,MATCH(Table1!C1123,IDs!$A$6:$A$8,0))</f>
        <v>f6ce08d0fd3311efa6eb960aa86a0a09</v>
      </c>
      <c r="I1123">
        <f t="shared" si="34"/>
        <v>1</v>
      </c>
      <c r="K1123" t="str">
        <f t="shared" si="35"/>
        <v>('e63003fd6abd4d35bd3572247bed640f','c12246b28d664ec3b7770583ac20c965','f6ce08d0fd3311efa6eb960aa86a0a09',1),</v>
      </c>
    </row>
    <row r="1124" spans="1:11" x14ac:dyDescent="0.3">
      <c r="A1124">
        <v>65</v>
      </c>
      <c r="B1124" t="s">
        <v>100</v>
      </c>
      <c r="C1124" t="s">
        <v>68</v>
      </c>
      <c r="D1124">
        <v>1</v>
      </c>
      <c r="F1124" t="str">
        <f>INDEX(Matches!$C$2:$C$135,MATCH(Table1!A1124,Matches!$B$2:$B$135,0))</f>
        <v>e63003fd6abd4d35bd3572247bed640f</v>
      </c>
      <c r="G1124" t="str">
        <f>INDEX(Players!$A$2:$A$49,MATCH(Table1!B1124,Players!$C$2:$C$49,0))</f>
        <v>90de4a0f974c42c8bf3f4312ce4b899f</v>
      </c>
      <c r="H1124" t="str">
        <f>INDEX(IDs!$B$6:$B$8,MATCH(Table1!C1124,IDs!$A$6:$A$8,0))</f>
        <v>f6ce0919fd3311efa6eb960aa86a0a09</v>
      </c>
      <c r="I1124">
        <f t="shared" si="34"/>
        <v>1</v>
      </c>
      <c r="K1124" t="str">
        <f t="shared" si="35"/>
        <v>('e63003fd6abd4d35bd3572247bed640f','90de4a0f974c42c8bf3f4312ce4b899f','f6ce0919fd3311efa6eb960aa86a0a09',1),</v>
      </c>
    </row>
    <row r="1125" spans="1:11" x14ac:dyDescent="0.3">
      <c r="A1125">
        <v>65</v>
      </c>
      <c r="B1125" t="s">
        <v>100</v>
      </c>
      <c r="C1125" t="s">
        <v>69</v>
      </c>
      <c r="D1125">
        <v>1</v>
      </c>
      <c r="F1125" t="str">
        <f>INDEX(Matches!$C$2:$C$135,MATCH(Table1!A1125,Matches!$B$2:$B$135,0))</f>
        <v>e63003fd6abd4d35bd3572247bed640f</v>
      </c>
      <c r="G1125" t="str">
        <f>INDEX(Players!$A$2:$A$49,MATCH(Table1!B1125,Players!$C$2:$C$49,0))</f>
        <v>90de4a0f974c42c8bf3f4312ce4b899f</v>
      </c>
      <c r="H1125" t="str">
        <f>INDEX(IDs!$B$6:$B$8,MATCH(Table1!C1125,IDs!$A$6:$A$8,0))</f>
        <v>f6ce092dfd3311efa6eb960aa86a0a09</v>
      </c>
      <c r="I1125">
        <f t="shared" si="34"/>
        <v>1</v>
      </c>
      <c r="K1125" t="str">
        <f t="shared" si="35"/>
        <v>('e63003fd6abd4d35bd3572247bed640f','90de4a0f974c42c8bf3f4312ce4b899f','f6ce092dfd3311efa6eb960aa86a0a09',1),</v>
      </c>
    </row>
    <row r="1126" spans="1:11" x14ac:dyDescent="0.3">
      <c r="A1126">
        <v>65</v>
      </c>
      <c r="B1126" t="s">
        <v>100</v>
      </c>
      <c r="C1126" t="s">
        <v>118</v>
      </c>
      <c r="D1126">
        <v>1</v>
      </c>
      <c r="F1126" t="str">
        <f>INDEX(Matches!$C$2:$C$135,MATCH(Table1!A1126,Matches!$B$2:$B$135,0))</f>
        <v>e63003fd6abd4d35bd3572247bed640f</v>
      </c>
      <c r="G1126" t="str">
        <f>INDEX(Players!$A$2:$A$49,MATCH(Table1!B1126,Players!$C$2:$C$49,0))</f>
        <v>90de4a0f974c42c8bf3f4312ce4b899f</v>
      </c>
      <c r="H1126" t="str">
        <f>INDEX(IDs!$B$6:$B$8,MATCH(Table1!C1126,IDs!$A$6:$A$8,0))</f>
        <v>f6ce08d0fd3311efa6eb960aa86a0a09</v>
      </c>
      <c r="I1126">
        <f t="shared" si="34"/>
        <v>1</v>
      </c>
      <c r="K1126" t="str">
        <f t="shared" si="35"/>
        <v>('e63003fd6abd4d35bd3572247bed640f','90de4a0f974c42c8bf3f4312ce4b899f','f6ce08d0fd3311efa6eb960aa86a0a09',1),</v>
      </c>
    </row>
    <row r="1127" spans="1:11" hidden="1" x14ac:dyDescent="0.3">
      <c r="A1127">
        <v>65</v>
      </c>
      <c r="B1127" t="s">
        <v>95</v>
      </c>
      <c r="C1127" t="s">
        <v>68</v>
      </c>
      <c r="D1127">
        <v>0</v>
      </c>
      <c r="F1127" t="str">
        <f>INDEX(Matches!$C$2:$C$135,MATCH(Table1!A1127,Matches!$B$2:$B$135,0))</f>
        <v>e63003fd6abd4d35bd3572247bed640f</v>
      </c>
      <c r="G1127" t="str">
        <f>INDEX(Players!$A$2:$A$49,MATCH(Table1!B1127,Players!$C$2:$C$49,0))</f>
        <v>26bcf70a14244ecea66824d3e7fdb740</v>
      </c>
      <c r="H1127" t="str">
        <f>INDEX(IDs!$B$6:$B$8,MATCH(Table1!C1127,IDs!$A$6:$A$8,0))</f>
        <v>f6ce0919fd3311efa6eb960aa86a0a09</v>
      </c>
      <c r="I1127">
        <f t="shared" si="34"/>
        <v>0</v>
      </c>
      <c r="K1127" t="str">
        <f t="shared" si="35"/>
        <v>('e63003fd6abd4d35bd3572247bed640f','26bcf70a14244ecea66824d3e7fdb740','f6ce0919fd3311efa6eb960aa86a0a09',0),</v>
      </c>
    </row>
    <row r="1128" spans="1:11" hidden="1" x14ac:dyDescent="0.3">
      <c r="A1128">
        <v>65</v>
      </c>
      <c r="B1128" t="s">
        <v>95</v>
      </c>
      <c r="C1128" t="s">
        <v>69</v>
      </c>
      <c r="D1128">
        <v>0</v>
      </c>
      <c r="F1128" t="str">
        <f>INDEX(Matches!$C$2:$C$135,MATCH(Table1!A1128,Matches!$B$2:$B$135,0))</f>
        <v>e63003fd6abd4d35bd3572247bed640f</v>
      </c>
      <c r="G1128" t="str">
        <f>INDEX(Players!$A$2:$A$49,MATCH(Table1!B1128,Players!$C$2:$C$49,0))</f>
        <v>26bcf70a14244ecea66824d3e7fdb740</v>
      </c>
      <c r="H1128" t="str">
        <f>INDEX(IDs!$B$6:$B$8,MATCH(Table1!C1128,IDs!$A$6:$A$8,0))</f>
        <v>f6ce092dfd3311efa6eb960aa86a0a09</v>
      </c>
      <c r="I1128">
        <f t="shared" si="34"/>
        <v>0</v>
      </c>
      <c r="K1128" t="str">
        <f t="shared" si="35"/>
        <v>('e63003fd6abd4d35bd3572247bed640f','26bcf70a14244ecea66824d3e7fdb740','f6ce092dfd3311efa6eb960aa86a0a09',0),</v>
      </c>
    </row>
    <row r="1129" spans="1:11" x14ac:dyDescent="0.3">
      <c r="A1129">
        <v>65</v>
      </c>
      <c r="B1129" t="s">
        <v>95</v>
      </c>
      <c r="C1129" t="s">
        <v>118</v>
      </c>
      <c r="D1129">
        <v>1</v>
      </c>
      <c r="F1129" t="str">
        <f>INDEX(Matches!$C$2:$C$135,MATCH(Table1!A1129,Matches!$B$2:$B$135,0))</f>
        <v>e63003fd6abd4d35bd3572247bed640f</v>
      </c>
      <c r="G1129" t="str">
        <f>INDEX(Players!$A$2:$A$49,MATCH(Table1!B1129,Players!$C$2:$C$49,0))</f>
        <v>26bcf70a14244ecea66824d3e7fdb740</v>
      </c>
      <c r="H1129" t="str">
        <f>INDEX(IDs!$B$6:$B$8,MATCH(Table1!C1129,IDs!$A$6:$A$8,0))</f>
        <v>f6ce08d0fd3311efa6eb960aa86a0a09</v>
      </c>
      <c r="I1129">
        <f t="shared" si="34"/>
        <v>1</v>
      </c>
      <c r="K1129" t="str">
        <f t="shared" si="35"/>
        <v>('e63003fd6abd4d35bd3572247bed640f','26bcf70a14244ecea66824d3e7fdb740','f6ce08d0fd3311efa6eb960aa86a0a09',1),</v>
      </c>
    </row>
    <row r="1130" spans="1:11" hidden="1" x14ac:dyDescent="0.3">
      <c r="A1130">
        <v>66</v>
      </c>
      <c r="B1130" t="s">
        <v>70</v>
      </c>
      <c r="C1130" t="s">
        <v>68</v>
      </c>
      <c r="D1130">
        <v>0</v>
      </c>
      <c r="F1130" t="str">
        <f>INDEX(Matches!$C$2:$C$135,MATCH(Table1!A1130,Matches!$B$2:$B$135,0))</f>
        <v>6e4061faf63f4179b46310c1bc2413f6</v>
      </c>
      <c r="G1130" t="str">
        <f>INDEX(Players!$A$2:$A$49,MATCH(Table1!B1130,Players!$C$2:$C$49,0))</f>
        <v>e6d5cb25e36b400f91e78b0b42d20293</v>
      </c>
      <c r="H1130" t="str">
        <f>INDEX(IDs!$B$6:$B$8,MATCH(Table1!C1130,IDs!$A$6:$A$8,0))</f>
        <v>f6ce0919fd3311efa6eb960aa86a0a09</v>
      </c>
      <c r="I1130">
        <f t="shared" si="34"/>
        <v>0</v>
      </c>
      <c r="K1130" t="str">
        <f t="shared" si="35"/>
        <v>('6e4061faf63f4179b46310c1bc2413f6','e6d5cb25e36b400f91e78b0b42d20293','f6ce0919fd3311efa6eb960aa86a0a09',0),</v>
      </c>
    </row>
    <row r="1131" spans="1:11" hidden="1" x14ac:dyDescent="0.3">
      <c r="A1131">
        <v>66</v>
      </c>
      <c r="B1131" t="s">
        <v>70</v>
      </c>
      <c r="C1131" t="s">
        <v>69</v>
      </c>
      <c r="D1131">
        <v>0</v>
      </c>
      <c r="F1131" t="str">
        <f>INDEX(Matches!$C$2:$C$135,MATCH(Table1!A1131,Matches!$B$2:$B$135,0))</f>
        <v>6e4061faf63f4179b46310c1bc2413f6</v>
      </c>
      <c r="G1131" t="str">
        <f>INDEX(Players!$A$2:$A$49,MATCH(Table1!B1131,Players!$C$2:$C$49,0))</f>
        <v>e6d5cb25e36b400f91e78b0b42d20293</v>
      </c>
      <c r="H1131" t="str">
        <f>INDEX(IDs!$B$6:$B$8,MATCH(Table1!C1131,IDs!$A$6:$A$8,0))</f>
        <v>f6ce092dfd3311efa6eb960aa86a0a09</v>
      </c>
      <c r="I1131">
        <f t="shared" si="34"/>
        <v>0</v>
      </c>
      <c r="K1131" t="str">
        <f t="shared" si="35"/>
        <v>('6e4061faf63f4179b46310c1bc2413f6','e6d5cb25e36b400f91e78b0b42d20293','f6ce092dfd3311efa6eb960aa86a0a09',0),</v>
      </c>
    </row>
    <row r="1132" spans="1:11" x14ac:dyDescent="0.3">
      <c r="A1132">
        <v>66</v>
      </c>
      <c r="B1132" t="s">
        <v>70</v>
      </c>
      <c r="C1132" t="s">
        <v>118</v>
      </c>
      <c r="D1132">
        <v>1</v>
      </c>
      <c r="F1132" t="str">
        <f>INDEX(Matches!$C$2:$C$135,MATCH(Table1!A1132,Matches!$B$2:$B$135,0))</f>
        <v>6e4061faf63f4179b46310c1bc2413f6</v>
      </c>
      <c r="G1132" t="str">
        <f>INDEX(Players!$A$2:$A$49,MATCH(Table1!B1132,Players!$C$2:$C$49,0))</f>
        <v>e6d5cb25e36b400f91e78b0b42d20293</v>
      </c>
      <c r="H1132" t="str">
        <f>INDEX(IDs!$B$6:$B$8,MATCH(Table1!C1132,IDs!$A$6:$A$8,0))</f>
        <v>f6ce08d0fd3311efa6eb960aa86a0a09</v>
      </c>
      <c r="I1132">
        <f t="shared" si="34"/>
        <v>1</v>
      </c>
      <c r="K1132" t="str">
        <f t="shared" si="35"/>
        <v>('6e4061faf63f4179b46310c1bc2413f6','e6d5cb25e36b400f91e78b0b42d20293','f6ce08d0fd3311efa6eb960aa86a0a09',1),</v>
      </c>
    </row>
    <row r="1133" spans="1:11" x14ac:dyDescent="0.3">
      <c r="A1133">
        <v>66</v>
      </c>
      <c r="B1133" t="s">
        <v>86</v>
      </c>
      <c r="C1133" t="s">
        <v>68</v>
      </c>
      <c r="D1133">
        <v>1</v>
      </c>
      <c r="F1133" t="str">
        <f>INDEX(Matches!$C$2:$C$135,MATCH(Table1!A1133,Matches!$B$2:$B$135,0))</f>
        <v>6e4061faf63f4179b46310c1bc2413f6</v>
      </c>
      <c r="G1133" t="str">
        <f>INDEX(Players!$A$2:$A$49,MATCH(Table1!B1133,Players!$C$2:$C$49,0))</f>
        <v>6a5c031fea7e4bcf935e98999959be8c</v>
      </c>
      <c r="H1133" t="str">
        <f>INDEX(IDs!$B$6:$B$8,MATCH(Table1!C1133,IDs!$A$6:$A$8,0))</f>
        <v>f6ce0919fd3311efa6eb960aa86a0a09</v>
      </c>
      <c r="I1133">
        <f t="shared" si="34"/>
        <v>1</v>
      </c>
      <c r="K1133" t="str">
        <f t="shared" si="35"/>
        <v>('6e4061faf63f4179b46310c1bc2413f6','6a5c031fea7e4bcf935e98999959be8c','f6ce0919fd3311efa6eb960aa86a0a09',1),</v>
      </c>
    </row>
    <row r="1134" spans="1:11" hidden="1" x14ac:dyDescent="0.3">
      <c r="A1134">
        <v>66</v>
      </c>
      <c r="B1134" t="s">
        <v>86</v>
      </c>
      <c r="C1134" t="s">
        <v>69</v>
      </c>
      <c r="D1134">
        <v>0</v>
      </c>
      <c r="F1134" t="str">
        <f>INDEX(Matches!$C$2:$C$135,MATCH(Table1!A1134,Matches!$B$2:$B$135,0))</f>
        <v>6e4061faf63f4179b46310c1bc2413f6</v>
      </c>
      <c r="G1134" t="str">
        <f>INDEX(Players!$A$2:$A$49,MATCH(Table1!B1134,Players!$C$2:$C$49,0))</f>
        <v>6a5c031fea7e4bcf935e98999959be8c</v>
      </c>
      <c r="H1134" t="str">
        <f>INDEX(IDs!$B$6:$B$8,MATCH(Table1!C1134,IDs!$A$6:$A$8,0))</f>
        <v>f6ce092dfd3311efa6eb960aa86a0a09</v>
      </c>
      <c r="I1134">
        <f t="shared" si="34"/>
        <v>0</v>
      </c>
      <c r="K1134" t="str">
        <f t="shared" si="35"/>
        <v>('6e4061faf63f4179b46310c1bc2413f6','6a5c031fea7e4bcf935e98999959be8c','f6ce092dfd3311efa6eb960aa86a0a09',0),</v>
      </c>
    </row>
    <row r="1135" spans="1:11" x14ac:dyDescent="0.3">
      <c r="A1135">
        <v>66</v>
      </c>
      <c r="B1135" t="s">
        <v>86</v>
      </c>
      <c r="C1135" t="s">
        <v>118</v>
      </c>
      <c r="D1135">
        <v>1</v>
      </c>
      <c r="F1135" t="str">
        <f>INDEX(Matches!$C$2:$C$135,MATCH(Table1!A1135,Matches!$B$2:$B$135,0))</f>
        <v>6e4061faf63f4179b46310c1bc2413f6</v>
      </c>
      <c r="G1135" t="str">
        <f>INDEX(Players!$A$2:$A$49,MATCH(Table1!B1135,Players!$C$2:$C$49,0))</f>
        <v>6a5c031fea7e4bcf935e98999959be8c</v>
      </c>
      <c r="H1135" t="str">
        <f>INDEX(IDs!$B$6:$B$8,MATCH(Table1!C1135,IDs!$A$6:$A$8,0))</f>
        <v>f6ce08d0fd3311efa6eb960aa86a0a09</v>
      </c>
      <c r="I1135">
        <f t="shared" si="34"/>
        <v>1</v>
      </c>
      <c r="K1135" t="str">
        <f t="shared" si="35"/>
        <v>('6e4061faf63f4179b46310c1bc2413f6','6a5c031fea7e4bcf935e98999959be8c','f6ce08d0fd3311efa6eb960aa86a0a09',1),</v>
      </c>
    </row>
    <row r="1136" spans="1:11" hidden="1" x14ac:dyDescent="0.3">
      <c r="A1136">
        <v>66</v>
      </c>
      <c r="B1136" t="s">
        <v>71</v>
      </c>
      <c r="C1136" t="s">
        <v>68</v>
      </c>
      <c r="D1136">
        <v>0</v>
      </c>
      <c r="F1136" t="str">
        <f>INDEX(Matches!$C$2:$C$135,MATCH(Table1!A1136,Matches!$B$2:$B$135,0))</f>
        <v>6e4061faf63f4179b46310c1bc2413f6</v>
      </c>
      <c r="G1136" t="str">
        <f>INDEX(Players!$A$2:$A$49,MATCH(Table1!B1136,Players!$C$2:$C$49,0))</f>
        <v>49ee2bf374b94897889023fd18820eb3</v>
      </c>
      <c r="H1136" t="str">
        <f>INDEX(IDs!$B$6:$B$8,MATCH(Table1!C1136,IDs!$A$6:$A$8,0))</f>
        <v>f6ce0919fd3311efa6eb960aa86a0a09</v>
      </c>
      <c r="I1136">
        <f t="shared" si="34"/>
        <v>0</v>
      </c>
      <c r="K1136" t="str">
        <f t="shared" si="35"/>
        <v>('6e4061faf63f4179b46310c1bc2413f6','49ee2bf374b94897889023fd18820eb3','f6ce0919fd3311efa6eb960aa86a0a09',0),</v>
      </c>
    </row>
    <row r="1137" spans="1:11" hidden="1" x14ac:dyDescent="0.3">
      <c r="A1137">
        <v>66</v>
      </c>
      <c r="B1137" t="s">
        <v>71</v>
      </c>
      <c r="C1137" t="s">
        <v>69</v>
      </c>
      <c r="D1137">
        <v>0</v>
      </c>
      <c r="F1137" t="str">
        <f>INDEX(Matches!$C$2:$C$135,MATCH(Table1!A1137,Matches!$B$2:$B$135,0))</f>
        <v>6e4061faf63f4179b46310c1bc2413f6</v>
      </c>
      <c r="G1137" t="str">
        <f>INDEX(Players!$A$2:$A$49,MATCH(Table1!B1137,Players!$C$2:$C$49,0))</f>
        <v>49ee2bf374b94897889023fd18820eb3</v>
      </c>
      <c r="H1137" t="str">
        <f>INDEX(IDs!$B$6:$B$8,MATCH(Table1!C1137,IDs!$A$6:$A$8,0))</f>
        <v>f6ce092dfd3311efa6eb960aa86a0a09</v>
      </c>
      <c r="I1137">
        <f t="shared" si="34"/>
        <v>0</v>
      </c>
      <c r="K1137" t="str">
        <f t="shared" si="35"/>
        <v>('6e4061faf63f4179b46310c1bc2413f6','49ee2bf374b94897889023fd18820eb3','f6ce092dfd3311efa6eb960aa86a0a09',0),</v>
      </c>
    </row>
    <row r="1138" spans="1:11" x14ac:dyDescent="0.3">
      <c r="A1138">
        <v>66</v>
      </c>
      <c r="B1138" t="s">
        <v>71</v>
      </c>
      <c r="C1138" t="s">
        <v>118</v>
      </c>
      <c r="D1138">
        <v>1</v>
      </c>
      <c r="F1138" t="str">
        <f>INDEX(Matches!$C$2:$C$135,MATCH(Table1!A1138,Matches!$B$2:$B$135,0))</f>
        <v>6e4061faf63f4179b46310c1bc2413f6</v>
      </c>
      <c r="G1138" t="str">
        <f>INDEX(Players!$A$2:$A$49,MATCH(Table1!B1138,Players!$C$2:$C$49,0))</f>
        <v>49ee2bf374b94897889023fd18820eb3</v>
      </c>
      <c r="H1138" t="str">
        <f>INDEX(IDs!$B$6:$B$8,MATCH(Table1!C1138,IDs!$A$6:$A$8,0))</f>
        <v>f6ce08d0fd3311efa6eb960aa86a0a09</v>
      </c>
      <c r="I1138">
        <f t="shared" si="34"/>
        <v>1</v>
      </c>
      <c r="K1138" t="str">
        <f t="shared" si="35"/>
        <v>('6e4061faf63f4179b46310c1bc2413f6','49ee2bf374b94897889023fd18820eb3','f6ce08d0fd3311efa6eb960aa86a0a09',1),</v>
      </c>
    </row>
    <row r="1139" spans="1:11" x14ac:dyDescent="0.3">
      <c r="A1139">
        <v>66</v>
      </c>
      <c r="B1139" t="s">
        <v>74</v>
      </c>
      <c r="C1139" t="s">
        <v>68</v>
      </c>
      <c r="D1139">
        <v>1</v>
      </c>
      <c r="F1139" t="str">
        <f>INDEX(Matches!$C$2:$C$135,MATCH(Table1!A1139,Matches!$B$2:$B$135,0))</f>
        <v>6e4061faf63f4179b46310c1bc2413f6</v>
      </c>
      <c r="G1139" t="str">
        <f>INDEX(Players!$A$2:$A$49,MATCH(Table1!B1139,Players!$C$2:$C$49,0))</f>
        <v>da52bdaa4d3a487eb17ae1f3e566a948</v>
      </c>
      <c r="H1139" t="str">
        <f>INDEX(IDs!$B$6:$B$8,MATCH(Table1!C1139,IDs!$A$6:$A$8,0))</f>
        <v>f6ce0919fd3311efa6eb960aa86a0a09</v>
      </c>
      <c r="I1139">
        <f t="shared" si="34"/>
        <v>1</v>
      </c>
      <c r="K1139" t="str">
        <f t="shared" si="35"/>
        <v>('6e4061faf63f4179b46310c1bc2413f6','da52bdaa4d3a487eb17ae1f3e566a948','f6ce0919fd3311efa6eb960aa86a0a09',1),</v>
      </c>
    </row>
    <row r="1140" spans="1:11" x14ac:dyDescent="0.3">
      <c r="A1140">
        <v>66</v>
      </c>
      <c r="B1140" t="s">
        <v>74</v>
      </c>
      <c r="C1140" t="s">
        <v>69</v>
      </c>
      <c r="D1140">
        <v>1</v>
      </c>
      <c r="F1140" t="str">
        <f>INDEX(Matches!$C$2:$C$135,MATCH(Table1!A1140,Matches!$B$2:$B$135,0))</f>
        <v>6e4061faf63f4179b46310c1bc2413f6</v>
      </c>
      <c r="G1140" t="str">
        <f>INDEX(Players!$A$2:$A$49,MATCH(Table1!B1140,Players!$C$2:$C$49,0))</f>
        <v>da52bdaa4d3a487eb17ae1f3e566a948</v>
      </c>
      <c r="H1140" t="str">
        <f>INDEX(IDs!$B$6:$B$8,MATCH(Table1!C1140,IDs!$A$6:$A$8,0))</f>
        <v>f6ce092dfd3311efa6eb960aa86a0a09</v>
      </c>
      <c r="I1140">
        <f t="shared" si="34"/>
        <v>1</v>
      </c>
      <c r="K1140" t="str">
        <f t="shared" si="35"/>
        <v>('6e4061faf63f4179b46310c1bc2413f6','da52bdaa4d3a487eb17ae1f3e566a948','f6ce092dfd3311efa6eb960aa86a0a09',1),</v>
      </c>
    </row>
    <row r="1141" spans="1:11" x14ac:dyDescent="0.3">
      <c r="A1141">
        <v>66</v>
      </c>
      <c r="B1141" t="s">
        <v>74</v>
      </c>
      <c r="C1141" t="s">
        <v>118</v>
      </c>
      <c r="D1141">
        <v>1</v>
      </c>
      <c r="F1141" t="str">
        <f>INDEX(Matches!$C$2:$C$135,MATCH(Table1!A1141,Matches!$B$2:$B$135,0))</f>
        <v>6e4061faf63f4179b46310c1bc2413f6</v>
      </c>
      <c r="G1141" t="str">
        <f>INDEX(Players!$A$2:$A$49,MATCH(Table1!B1141,Players!$C$2:$C$49,0))</f>
        <v>da52bdaa4d3a487eb17ae1f3e566a948</v>
      </c>
      <c r="H1141" t="str">
        <f>INDEX(IDs!$B$6:$B$8,MATCH(Table1!C1141,IDs!$A$6:$A$8,0))</f>
        <v>f6ce08d0fd3311efa6eb960aa86a0a09</v>
      </c>
      <c r="I1141">
        <f t="shared" si="34"/>
        <v>1</v>
      </c>
      <c r="K1141" t="str">
        <f t="shared" si="35"/>
        <v>('6e4061faf63f4179b46310c1bc2413f6','da52bdaa4d3a487eb17ae1f3e566a948','f6ce08d0fd3311efa6eb960aa86a0a09',1),</v>
      </c>
    </row>
    <row r="1142" spans="1:11" hidden="1" x14ac:dyDescent="0.3">
      <c r="A1142">
        <v>66</v>
      </c>
      <c r="B1142" t="s">
        <v>95</v>
      </c>
      <c r="C1142" t="s">
        <v>68</v>
      </c>
      <c r="D1142">
        <v>0</v>
      </c>
      <c r="F1142" t="str">
        <f>INDEX(Matches!$C$2:$C$135,MATCH(Table1!A1142,Matches!$B$2:$B$135,0))</f>
        <v>6e4061faf63f4179b46310c1bc2413f6</v>
      </c>
      <c r="G1142" t="str">
        <f>INDEX(Players!$A$2:$A$49,MATCH(Table1!B1142,Players!$C$2:$C$49,0))</f>
        <v>26bcf70a14244ecea66824d3e7fdb740</v>
      </c>
      <c r="H1142" t="str">
        <f>INDEX(IDs!$B$6:$B$8,MATCH(Table1!C1142,IDs!$A$6:$A$8,0))</f>
        <v>f6ce0919fd3311efa6eb960aa86a0a09</v>
      </c>
      <c r="I1142">
        <f t="shared" si="34"/>
        <v>0</v>
      </c>
      <c r="K1142" t="str">
        <f t="shared" si="35"/>
        <v>('6e4061faf63f4179b46310c1bc2413f6','26bcf70a14244ecea66824d3e7fdb740','f6ce0919fd3311efa6eb960aa86a0a09',0),</v>
      </c>
    </row>
    <row r="1143" spans="1:11" hidden="1" x14ac:dyDescent="0.3">
      <c r="A1143">
        <v>66</v>
      </c>
      <c r="B1143" t="s">
        <v>95</v>
      </c>
      <c r="C1143" t="s">
        <v>69</v>
      </c>
      <c r="D1143">
        <v>0</v>
      </c>
      <c r="F1143" t="str">
        <f>INDEX(Matches!$C$2:$C$135,MATCH(Table1!A1143,Matches!$B$2:$B$135,0))</f>
        <v>6e4061faf63f4179b46310c1bc2413f6</v>
      </c>
      <c r="G1143" t="str">
        <f>INDEX(Players!$A$2:$A$49,MATCH(Table1!B1143,Players!$C$2:$C$49,0))</f>
        <v>26bcf70a14244ecea66824d3e7fdb740</v>
      </c>
      <c r="H1143" t="str">
        <f>INDEX(IDs!$B$6:$B$8,MATCH(Table1!C1143,IDs!$A$6:$A$8,0))</f>
        <v>f6ce092dfd3311efa6eb960aa86a0a09</v>
      </c>
      <c r="I1143">
        <f t="shared" si="34"/>
        <v>0</v>
      </c>
      <c r="K1143" t="str">
        <f t="shared" si="35"/>
        <v>('6e4061faf63f4179b46310c1bc2413f6','26bcf70a14244ecea66824d3e7fdb740','f6ce092dfd3311efa6eb960aa86a0a09',0),</v>
      </c>
    </row>
    <row r="1144" spans="1:11" x14ac:dyDescent="0.3">
      <c r="A1144">
        <v>66</v>
      </c>
      <c r="B1144" t="s">
        <v>95</v>
      </c>
      <c r="C1144" t="s">
        <v>118</v>
      </c>
      <c r="D1144">
        <v>1</v>
      </c>
      <c r="F1144" t="str">
        <f>INDEX(Matches!$C$2:$C$135,MATCH(Table1!A1144,Matches!$B$2:$B$135,0))</f>
        <v>6e4061faf63f4179b46310c1bc2413f6</v>
      </c>
      <c r="G1144" t="str">
        <f>INDEX(Players!$A$2:$A$49,MATCH(Table1!B1144,Players!$C$2:$C$49,0))</f>
        <v>26bcf70a14244ecea66824d3e7fdb740</v>
      </c>
      <c r="H1144" t="str">
        <f>INDEX(IDs!$B$6:$B$8,MATCH(Table1!C1144,IDs!$A$6:$A$8,0))</f>
        <v>f6ce08d0fd3311efa6eb960aa86a0a09</v>
      </c>
      <c r="I1144">
        <f t="shared" si="34"/>
        <v>1</v>
      </c>
      <c r="K1144" t="str">
        <f t="shared" si="35"/>
        <v>('6e4061faf63f4179b46310c1bc2413f6','26bcf70a14244ecea66824d3e7fdb740','f6ce08d0fd3311efa6eb960aa86a0a09',1),</v>
      </c>
    </row>
    <row r="1145" spans="1:11" x14ac:dyDescent="0.3">
      <c r="A1145">
        <v>66</v>
      </c>
      <c r="B1145" t="s">
        <v>99</v>
      </c>
      <c r="C1145" t="s">
        <v>68</v>
      </c>
      <c r="D1145">
        <v>2</v>
      </c>
      <c r="F1145" t="str">
        <f>INDEX(Matches!$C$2:$C$135,MATCH(Table1!A1145,Matches!$B$2:$B$135,0))</f>
        <v>6e4061faf63f4179b46310c1bc2413f6</v>
      </c>
      <c r="G1145" t="str">
        <f>INDEX(Players!$A$2:$A$49,MATCH(Table1!B1145,Players!$C$2:$C$49,0))</f>
        <v>9bd0e3e12c834c6b81f59a3b2bf25b94</v>
      </c>
      <c r="H1145" t="str">
        <f>INDEX(IDs!$B$6:$B$8,MATCH(Table1!C1145,IDs!$A$6:$A$8,0))</f>
        <v>f6ce0919fd3311efa6eb960aa86a0a09</v>
      </c>
      <c r="I1145">
        <f t="shared" si="34"/>
        <v>2</v>
      </c>
      <c r="K1145" t="str">
        <f t="shared" si="35"/>
        <v>('6e4061faf63f4179b46310c1bc2413f6','9bd0e3e12c834c6b81f59a3b2bf25b94','f6ce0919fd3311efa6eb960aa86a0a09',2),</v>
      </c>
    </row>
    <row r="1146" spans="1:11" hidden="1" x14ac:dyDescent="0.3">
      <c r="A1146">
        <v>66</v>
      </c>
      <c r="B1146" t="s">
        <v>99</v>
      </c>
      <c r="C1146" t="s">
        <v>69</v>
      </c>
      <c r="D1146">
        <v>0</v>
      </c>
      <c r="F1146" t="str">
        <f>INDEX(Matches!$C$2:$C$135,MATCH(Table1!A1146,Matches!$B$2:$B$135,0))</f>
        <v>6e4061faf63f4179b46310c1bc2413f6</v>
      </c>
      <c r="G1146" t="str">
        <f>INDEX(Players!$A$2:$A$49,MATCH(Table1!B1146,Players!$C$2:$C$49,0))</f>
        <v>9bd0e3e12c834c6b81f59a3b2bf25b94</v>
      </c>
      <c r="H1146" t="str">
        <f>INDEX(IDs!$B$6:$B$8,MATCH(Table1!C1146,IDs!$A$6:$A$8,0))</f>
        <v>f6ce092dfd3311efa6eb960aa86a0a09</v>
      </c>
      <c r="I1146">
        <f t="shared" si="34"/>
        <v>0</v>
      </c>
      <c r="K1146" t="str">
        <f t="shared" si="35"/>
        <v>('6e4061faf63f4179b46310c1bc2413f6','9bd0e3e12c834c6b81f59a3b2bf25b94','f6ce092dfd3311efa6eb960aa86a0a09',0),</v>
      </c>
    </row>
    <row r="1147" spans="1:11" x14ac:dyDescent="0.3">
      <c r="A1147">
        <v>66</v>
      </c>
      <c r="B1147" t="s">
        <v>99</v>
      </c>
      <c r="C1147" t="s">
        <v>118</v>
      </c>
      <c r="D1147">
        <v>1</v>
      </c>
      <c r="F1147" t="str">
        <f>INDEX(Matches!$C$2:$C$135,MATCH(Table1!A1147,Matches!$B$2:$B$135,0))</f>
        <v>6e4061faf63f4179b46310c1bc2413f6</v>
      </c>
      <c r="G1147" t="str">
        <f>INDEX(Players!$A$2:$A$49,MATCH(Table1!B1147,Players!$C$2:$C$49,0))</f>
        <v>9bd0e3e12c834c6b81f59a3b2bf25b94</v>
      </c>
      <c r="H1147" t="str">
        <f>INDEX(IDs!$B$6:$B$8,MATCH(Table1!C1147,IDs!$A$6:$A$8,0))</f>
        <v>f6ce08d0fd3311efa6eb960aa86a0a09</v>
      </c>
      <c r="I1147">
        <f t="shared" si="34"/>
        <v>1</v>
      </c>
      <c r="K1147" t="str">
        <f t="shared" si="35"/>
        <v>('6e4061faf63f4179b46310c1bc2413f6','9bd0e3e12c834c6b81f59a3b2bf25b94','f6ce08d0fd3311efa6eb960aa86a0a09',1),</v>
      </c>
    </row>
    <row r="1148" spans="1:11" hidden="1" x14ac:dyDescent="0.3">
      <c r="A1148">
        <v>67</v>
      </c>
      <c r="B1148" t="s">
        <v>70</v>
      </c>
      <c r="C1148" t="s">
        <v>68</v>
      </c>
      <c r="D1148">
        <v>0</v>
      </c>
      <c r="F1148" t="str">
        <f>INDEX(Matches!$C$2:$C$135,MATCH(Table1!A1148,Matches!$B$2:$B$135,0))</f>
        <v>0abe2ede44ee418ea9cdda54f0b5bd69</v>
      </c>
      <c r="G1148" t="str">
        <f>INDEX(Players!$A$2:$A$49,MATCH(Table1!B1148,Players!$C$2:$C$49,0))</f>
        <v>e6d5cb25e36b400f91e78b0b42d20293</v>
      </c>
      <c r="H1148" t="str">
        <f>INDEX(IDs!$B$6:$B$8,MATCH(Table1!C1148,IDs!$A$6:$A$8,0))</f>
        <v>f6ce0919fd3311efa6eb960aa86a0a09</v>
      </c>
      <c r="I1148">
        <f t="shared" si="34"/>
        <v>0</v>
      </c>
      <c r="K1148" t="str">
        <f t="shared" si="35"/>
        <v>('0abe2ede44ee418ea9cdda54f0b5bd69','e6d5cb25e36b400f91e78b0b42d20293','f6ce0919fd3311efa6eb960aa86a0a09',0),</v>
      </c>
    </row>
    <row r="1149" spans="1:11" hidden="1" x14ac:dyDescent="0.3">
      <c r="A1149">
        <v>67</v>
      </c>
      <c r="B1149" t="s">
        <v>70</v>
      </c>
      <c r="C1149" t="s">
        <v>69</v>
      </c>
      <c r="D1149">
        <v>0</v>
      </c>
      <c r="F1149" t="str">
        <f>INDEX(Matches!$C$2:$C$135,MATCH(Table1!A1149,Matches!$B$2:$B$135,0))</f>
        <v>0abe2ede44ee418ea9cdda54f0b5bd69</v>
      </c>
      <c r="G1149" t="str">
        <f>INDEX(Players!$A$2:$A$49,MATCH(Table1!B1149,Players!$C$2:$C$49,0))</f>
        <v>e6d5cb25e36b400f91e78b0b42d20293</v>
      </c>
      <c r="H1149" t="str">
        <f>INDEX(IDs!$B$6:$B$8,MATCH(Table1!C1149,IDs!$A$6:$A$8,0))</f>
        <v>f6ce092dfd3311efa6eb960aa86a0a09</v>
      </c>
      <c r="I1149">
        <f t="shared" si="34"/>
        <v>0</v>
      </c>
      <c r="K1149" t="str">
        <f t="shared" si="35"/>
        <v>('0abe2ede44ee418ea9cdda54f0b5bd69','e6d5cb25e36b400f91e78b0b42d20293','f6ce092dfd3311efa6eb960aa86a0a09',0),</v>
      </c>
    </row>
    <row r="1150" spans="1:11" x14ac:dyDescent="0.3">
      <c r="A1150">
        <v>67</v>
      </c>
      <c r="B1150" t="s">
        <v>70</v>
      </c>
      <c r="C1150" t="s">
        <v>118</v>
      </c>
      <c r="D1150">
        <v>1</v>
      </c>
      <c r="F1150" t="str">
        <f>INDEX(Matches!$C$2:$C$135,MATCH(Table1!A1150,Matches!$B$2:$B$135,0))</f>
        <v>0abe2ede44ee418ea9cdda54f0b5bd69</v>
      </c>
      <c r="G1150" t="str">
        <f>INDEX(Players!$A$2:$A$49,MATCH(Table1!B1150,Players!$C$2:$C$49,0))</f>
        <v>e6d5cb25e36b400f91e78b0b42d20293</v>
      </c>
      <c r="H1150" t="str">
        <f>INDEX(IDs!$B$6:$B$8,MATCH(Table1!C1150,IDs!$A$6:$A$8,0))</f>
        <v>f6ce08d0fd3311efa6eb960aa86a0a09</v>
      </c>
      <c r="I1150">
        <f t="shared" si="34"/>
        <v>1</v>
      </c>
      <c r="K1150" t="str">
        <f t="shared" si="35"/>
        <v>('0abe2ede44ee418ea9cdda54f0b5bd69','e6d5cb25e36b400f91e78b0b42d20293','f6ce08d0fd3311efa6eb960aa86a0a09',1),</v>
      </c>
    </row>
    <row r="1151" spans="1:11" x14ac:dyDescent="0.3">
      <c r="A1151">
        <v>67</v>
      </c>
      <c r="B1151" t="s">
        <v>89</v>
      </c>
      <c r="C1151" t="s">
        <v>68</v>
      </c>
      <c r="D1151">
        <v>3</v>
      </c>
      <c r="F1151" t="str">
        <f>INDEX(Matches!$C$2:$C$135,MATCH(Table1!A1151,Matches!$B$2:$B$135,0))</f>
        <v>0abe2ede44ee418ea9cdda54f0b5bd69</v>
      </c>
      <c r="G1151" t="str">
        <f>INDEX(Players!$A$2:$A$49,MATCH(Table1!B1151,Players!$C$2:$C$49,0))</f>
        <v>1c128358535e473b968f7746e6363ccf</v>
      </c>
      <c r="H1151" t="str">
        <f>INDEX(IDs!$B$6:$B$8,MATCH(Table1!C1151,IDs!$A$6:$A$8,0))</f>
        <v>f6ce0919fd3311efa6eb960aa86a0a09</v>
      </c>
      <c r="I1151">
        <f t="shared" si="34"/>
        <v>3</v>
      </c>
      <c r="K1151" t="str">
        <f t="shared" si="35"/>
        <v>('0abe2ede44ee418ea9cdda54f0b5bd69','1c128358535e473b968f7746e6363ccf','f6ce0919fd3311efa6eb960aa86a0a09',3),</v>
      </c>
    </row>
    <row r="1152" spans="1:11" hidden="1" x14ac:dyDescent="0.3">
      <c r="A1152">
        <v>67</v>
      </c>
      <c r="B1152" t="s">
        <v>89</v>
      </c>
      <c r="C1152" t="s">
        <v>69</v>
      </c>
      <c r="D1152">
        <v>0</v>
      </c>
      <c r="F1152" t="str">
        <f>INDEX(Matches!$C$2:$C$135,MATCH(Table1!A1152,Matches!$B$2:$B$135,0))</f>
        <v>0abe2ede44ee418ea9cdda54f0b5bd69</v>
      </c>
      <c r="G1152" t="str">
        <f>INDEX(Players!$A$2:$A$49,MATCH(Table1!B1152,Players!$C$2:$C$49,0))</f>
        <v>1c128358535e473b968f7746e6363ccf</v>
      </c>
      <c r="H1152" t="str">
        <f>INDEX(IDs!$B$6:$B$8,MATCH(Table1!C1152,IDs!$A$6:$A$8,0))</f>
        <v>f6ce092dfd3311efa6eb960aa86a0a09</v>
      </c>
      <c r="I1152">
        <f t="shared" si="34"/>
        <v>0</v>
      </c>
      <c r="K1152" t="str">
        <f t="shared" si="35"/>
        <v>('0abe2ede44ee418ea9cdda54f0b5bd69','1c128358535e473b968f7746e6363ccf','f6ce092dfd3311efa6eb960aa86a0a09',0),</v>
      </c>
    </row>
    <row r="1153" spans="1:11" x14ac:dyDescent="0.3">
      <c r="A1153">
        <v>67</v>
      </c>
      <c r="B1153" t="s">
        <v>89</v>
      </c>
      <c r="C1153" t="s">
        <v>118</v>
      </c>
      <c r="D1153">
        <v>1</v>
      </c>
      <c r="F1153" t="str">
        <f>INDEX(Matches!$C$2:$C$135,MATCH(Table1!A1153,Matches!$B$2:$B$135,0))</f>
        <v>0abe2ede44ee418ea9cdda54f0b5bd69</v>
      </c>
      <c r="G1153" t="str">
        <f>INDEX(Players!$A$2:$A$49,MATCH(Table1!B1153,Players!$C$2:$C$49,0))</f>
        <v>1c128358535e473b968f7746e6363ccf</v>
      </c>
      <c r="H1153" t="str">
        <f>INDEX(IDs!$B$6:$B$8,MATCH(Table1!C1153,IDs!$A$6:$A$8,0))</f>
        <v>f6ce08d0fd3311efa6eb960aa86a0a09</v>
      </c>
      <c r="I1153">
        <f t="shared" si="34"/>
        <v>1</v>
      </c>
      <c r="K1153" t="str">
        <f t="shared" si="35"/>
        <v>('0abe2ede44ee418ea9cdda54f0b5bd69','1c128358535e473b968f7746e6363ccf','f6ce08d0fd3311efa6eb960aa86a0a09',1),</v>
      </c>
    </row>
    <row r="1154" spans="1:11" hidden="1" x14ac:dyDescent="0.3">
      <c r="A1154">
        <v>67</v>
      </c>
      <c r="B1154" t="s">
        <v>71</v>
      </c>
      <c r="C1154" t="s">
        <v>68</v>
      </c>
      <c r="D1154">
        <v>0</v>
      </c>
      <c r="F1154" t="str">
        <f>INDEX(Matches!$C$2:$C$135,MATCH(Table1!A1154,Matches!$B$2:$B$135,0))</f>
        <v>0abe2ede44ee418ea9cdda54f0b5bd69</v>
      </c>
      <c r="G1154" t="str">
        <f>INDEX(Players!$A$2:$A$49,MATCH(Table1!B1154,Players!$C$2:$C$49,0))</f>
        <v>49ee2bf374b94897889023fd18820eb3</v>
      </c>
      <c r="H1154" t="str">
        <f>INDEX(IDs!$B$6:$B$8,MATCH(Table1!C1154,IDs!$A$6:$A$8,0))</f>
        <v>f6ce0919fd3311efa6eb960aa86a0a09</v>
      </c>
      <c r="I1154">
        <f t="shared" si="34"/>
        <v>0</v>
      </c>
      <c r="K1154" t="str">
        <f t="shared" si="35"/>
        <v>('0abe2ede44ee418ea9cdda54f0b5bd69','49ee2bf374b94897889023fd18820eb3','f6ce0919fd3311efa6eb960aa86a0a09',0),</v>
      </c>
    </row>
    <row r="1155" spans="1:11" hidden="1" x14ac:dyDescent="0.3">
      <c r="A1155">
        <v>67</v>
      </c>
      <c r="B1155" t="s">
        <v>71</v>
      </c>
      <c r="C1155" t="s">
        <v>69</v>
      </c>
      <c r="D1155">
        <v>0</v>
      </c>
      <c r="F1155" t="str">
        <f>INDEX(Matches!$C$2:$C$135,MATCH(Table1!A1155,Matches!$B$2:$B$135,0))</f>
        <v>0abe2ede44ee418ea9cdda54f0b5bd69</v>
      </c>
      <c r="G1155" t="str">
        <f>INDEX(Players!$A$2:$A$49,MATCH(Table1!B1155,Players!$C$2:$C$49,0))</f>
        <v>49ee2bf374b94897889023fd18820eb3</v>
      </c>
      <c r="H1155" t="str">
        <f>INDEX(IDs!$B$6:$B$8,MATCH(Table1!C1155,IDs!$A$6:$A$8,0))</f>
        <v>f6ce092dfd3311efa6eb960aa86a0a09</v>
      </c>
      <c r="I1155">
        <f t="shared" ref="I1155:I1218" si="36">D1155</f>
        <v>0</v>
      </c>
      <c r="K1155" t="str">
        <f t="shared" si="35"/>
        <v>('0abe2ede44ee418ea9cdda54f0b5bd69','49ee2bf374b94897889023fd18820eb3','f6ce092dfd3311efa6eb960aa86a0a09',0),</v>
      </c>
    </row>
    <row r="1156" spans="1:11" x14ac:dyDescent="0.3">
      <c r="A1156">
        <v>67</v>
      </c>
      <c r="B1156" t="s">
        <v>71</v>
      </c>
      <c r="C1156" t="s">
        <v>118</v>
      </c>
      <c r="D1156">
        <v>1</v>
      </c>
      <c r="F1156" t="str">
        <f>INDEX(Matches!$C$2:$C$135,MATCH(Table1!A1156,Matches!$B$2:$B$135,0))</f>
        <v>0abe2ede44ee418ea9cdda54f0b5bd69</v>
      </c>
      <c r="G1156" t="str">
        <f>INDEX(Players!$A$2:$A$49,MATCH(Table1!B1156,Players!$C$2:$C$49,0))</f>
        <v>49ee2bf374b94897889023fd18820eb3</v>
      </c>
      <c r="H1156" t="str">
        <f>INDEX(IDs!$B$6:$B$8,MATCH(Table1!C1156,IDs!$A$6:$A$8,0))</f>
        <v>f6ce08d0fd3311efa6eb960aa86a0a09</v>
      </c>
      <c r="I1156">
        <f t="shared" si="36"/>
        <v>1</v>
      </c>
      <c r="K1156" t="str">
        <f t="shared" si="35"/>
        <v>('0abe2ede44ee418ea9cdda54f0b5bd69','49ee2bf374b94897889023fd18820eb3','f6ce08d0fd3311efa6eb960aa86a0a09',1),</v>
      </c>
    </row>
    <row r="1157" spans="1:11" hidden="1" x14ac:dyDescent="0.3">
      <c r="A1157">
        <v>67</v>
      </c>
      <c r="B1157" t="s">
        <v>95</v>
      </c>
      <c r="C1157" t="s">
        <v>68</v>
      </c>
      <c r="D1157">
        <v>0</v>
      </c>
      <c r="F1157" t="str">
        <f>INDEX(Matches!$C$2:$C$135,MATCH(Table1!A1157,Matches!$B$2:$B$135,0))</f>
        <v>0abe2ede44ee418ea9cdda54f0b5bd69</v>
      </c>
      <c r="G1157" t="str">
        <f>INDEX(Players!$A$2:$A$49,MATCH(Table1!B1157,Players!$C$2:$C$49,0))</f>
        <v>26bcf70a14244ecea66824d3e7fdb740</v>
      </c>
      <c r="H1157" t="str">
        <f>INDEX(IDs!$B$6:$B$8,MATCH(Table1!C1157,IDs!$A$6:$A$8,0))</f>
        <v>f6ce0919fd3311efa6eb960aa86a0a09</v>
      </c>
      <c r="I1157">
        <f t="shared" si="36"/>
        <v>0</v>
      </c>
      <c r="K1157" t="str">
        <f t="shared" ref="K1157:K1220" si="37">"('"&amp;F1157&amp;"','"&amp;G1157&amp;"','"&amp;H1157&amp;"',"&amp;I1157&amp;"),"</f>
        <v>('0abe2ede44ee418ea9cdda54f0b5bd69','26bcf70a14244ecea66824d3e7fdb740','f6ce0919fd3311efa6eb960aa86a0a09',0),</v>
      </c>
    </row>
    <row r="1158" spans="1:11" hidden="1" x14ac:dyDescent="0.3">
      <c r="A1158">
        <v>67</v>
      </c>
      <c r="B1158" t="s">
        <v>95</v>
      </c>
      <c r="C1158" t="s">
        <v>69</v>
      </c>
      <c r="D1158">
        <v>0</v>
      </c>
      <c r="F1158" t="str">
        <f>INDEX(Matches!$C$2:$C$135,MATCH(Table1!A1158,Matches!$B$2:$B$135,0))</f>
        <v>0abe2ede44ee418ea9cdda54f0b5bd69</v>
      </c>
      <c r="G1158" t="str">
        <f>INDEX(Players!$A$2:$A$49,MATCH(Table1!B1158,Players!$C$2:$C$49,0))</f>
        <v>26bcf70a14244ecea66824d3e7fdb740</v>
      </c>
      <c r="H1158" t="str">
        <f>INDEX(IDs!$B$6:$B$8,MATCH(Table1!C1158,IDs!$A$6:$A$8,0))</f>
        <v>f6ce092dfd3311efa6eb960aa86a0a09</v>
      </c>
      <c r="I1158">
        <f t="shared" si="36"/>
        <v>0</v>
      </c>
      <c r="K1158" t="str">
        <f t="shared" si="37"/>
        <v>('0abe2ede44ee418ea9cdda54f0b5bd69','26bcf70a14244ecea66824d3e7fdb740','f6ce092dfd3311efa6eb960aa86a0a09',0),</v>
      </c>
    </row>
    <row r="1159" spans="1:11" x14ac:dyDescent="0.3">
      <c r="A1159">
        <v>67</v>
      </c>
      <c r="B1159" t="s">
        <v>95</v>
      </c>
      <c r="C1159" t="s">
        <v>118</v>
      </c>
      <c r="D1159">
        <v>1</v>
      </c>
      <c r="F1159" t="str">
        <f>INDEX(Matches!$C$2:$C$135,MATCH(Table1!A1159,Matches!$B$2:$B$135,0))</f>
        <v>0abe2ede44ee418ea9cdda54f0b5bd69</v>
      </c>
      <c r="G1159" t="str">
        <f>INDEX(Players!$A$2:$A$49,MATCH(Table1!B1159,Players!$C$2:$C$49,0))</f>
        <v>26bcf70a14244ecea66824d3e7fdb740</v>
      </c>
      <c r="H1159" t="str">
        <f>INDEX(IDs!$B$6:$B$8,MATCH(Table1!C1159,IDs!$A$6:$A$8,0))</f>
        <v>f6ce08d0fd3311efa6eb960aa86a0a09</v>
      </c>
      <c r="I1159">
        <f t="shared" si="36"/>
        <v>1</v>
      </c>
      <c r="K1159" t="str">
        <f t="shared" si="37"/>
        <v>('0abe2ede44ee418ea9cdda54f0b5bd69','26bcf70a14244ecea66824d3e7fdb740','f6ce08d0fd3311efa6eb960aa86a0a09',1),</v>
      </c>
    </row>
    <row r="1160" spans="1:11" x14ac:dyDescent="0.3">
      <c r="A1160">
        <v>67</v>
      </c>
      <c r="B1160" t="s">
        <v>92</v>
      </c>
      <c r="C1160" t="s">
        <v>68</v>
      </c>
      <c r="D1160">
        <v>3</v>
      </c>
      <c r="F1160" t="str">
        <f>INDEX(Matches!$C$2:$C$135,MATCH(Table1!A1160,Matches!$B$2:$B$135,0))</f>
        <v>0abe2ede44ee418ea9cdda54f0b5bd69</v>
      </c>
      <c r="G1160" t="str">
        <f>INDEX(Players!$A$2:$A$49,MATCH(Table1!B1160,Players!$C$2:$C$49,0))</f>
        <v>c2d0586afd4646d8991daddd616d8873</v>
      </c>
      <c r="H1160" t="str">
        <f>INDEX(IDs!$B$6:$B$8,MATCH(Table1!C1160,IDs!$A$6:$A$8,0))</f>
        <v>f6ce0919fd3311efa6eb960aa86a0a09</v>
      </c>
      <c r="I1160">
        <f t="shared" si="36"/>
        <v>3</v>
      </c>
      <c r="K1160" t="str">
        <f t="shared" si="37"/>
        <v>('0abe2ede44ee418ea9cdda54f0b5bd69','c2d0586afd4646d8991daddd616d8873','f6ce0919fd3311efa6eb960aa86a0a09',3),</v>
      </c>
    </row>
    <row r="1161" spans="1:11" x14ac:dyDescent="0.3">
      <c r="A1161">
        <v>67</v>
      </c>
      <c r="B1161" t="s">
        <v>92</v>
      </c>
      <c r="C1161" t="s">
        <v>69</v>
      </c>
      <c r="D1161">
        <v>1</v>
      </c>
      <c r="F1161" t="str">
        <f>INDEX(Matches!$C$2:$C$135,MATCH(Table1!A1161,Matches!$B$2:$B$135,0))</f>
        <v>0abe2ede44ee418ea9cdda54f0b5bd69</v>
      </c>
      <c r="G1161" t="str">
        <f>INDEX(Players!$A$2:$A$49,MATCH(Table1!B1161,Players!$C$2:$C$49,0))</f>
        <v>c2d0586afd4646d8991daddd616d8873</v>
      </c>
      <c r="H1161" t="str">
        <f>INDEX(IDs!$B$6:$B$8,MATCH(Table1!C1161,IDs!$A$6:$A$8,0))</f>
        <v>f6ce092dfd3311efa6eb960aa86a0a09</v>
      </c>
      <c r="I1161">
        <f t="shared" si="36"/>
        <v>1</v>
      </c>
      <c r="K1161" t="str">
        <f t="shared" si="37"/>
        <v>('0abe2ede44ee418ea9cdda54f0b5bd69','c2d0586afd4646d8991daddd616d8873','f6ce092dfd3311efa6eb960aa86a0a09',1),</v>
      </c>
    </row>
    <row r="1162" spans="1:11" x14ac:dyDescent="0.3">
      <c r="A1162">
        <v>67</v>
      </c>
      <c r="B1162" t="s">
        <v>92</v>
      </c>
      <c r="C1162" t="s">
        <v>118</v>
      </c>
      <c r="D1162">
        <v>1</v>
      </c>
      <c r="F1162" t="str">
        <f>INDEX(Matches!$C$2:$C$135,MATCH(Table1!A1162,Matches!$B$2:$B$135,0))</f>
        <v>0abe2ede44ee418ea9cdda54f0b5bd69</v>
      </c>
      <c r="G1162" t="str">
        <f>INDEX(Players!$A$2:$A$49,MATCH(Table1!B1162,Players!$C$2:$C$49,0))</f>
        <v>c2d0586afd4646d8991daddd616d8873</v>
      </c>
      <c r="H1162" t="str">
        <f>INDEX(IDs!$B$6:$B$8,MATCH(Table1!C1162,IDs!$A$6:$A$8,0))</f>
        <v>f6ce08d0fd3311efa6eb960aa86a0a09</v>
      </c>
      <c r="I1162">
        <f t="shared" si="36"/>
        <v>1</v>
      </c>
      <c r="K1162" t="str">
        <f t="shared" si="37"/>
        <v>('0abe2ede44ee418ea9cdda54f0b5bd69','c2d0586afd4646d8991daddd616d8873','f6ce08d0fd3311efa6eb960aa86a0a09',1),</v>
      </c>
    </row>
    <row r="1163" spans="1:11" hidden="1" x14ac:dyDescent="0.3">
      <c r="A1163">
        <v>67</v>
      </c>
      <c r="B1163" t="s">
        <v>102</v>
      </c>
      <c r="C1163" t="s">
        <v>68</v>
      </c>
      <c r="D1163">
        <v>0</v>
      </c>
      <c r="F1163" t="str">
        <f>INDEX(Matches!$C$2:$C$135,MATCH(Table1!A1163,Matches!$B$2:$B$135,0))</f>
        <v>0abe2ede44ee418ea9cdda54f0b5bd69</v>
      </c>
      <c r="G1163" t="str">
        <f>INDEX(Players!$A$2:$A$49,MATCH(Table1!B1163,Players!$C$2:$C$49,0))</f>
        <v>f0047dfbdd68498f8d5a25d5e46c8456</v>
      </c>
      <c r="H1163" t="str">
        <f>INDEX(IDs!$B$6:$B$8,MATCH(Table1!C1163,IDs!$A$6:$A$8,0))</f>
        <v>f6ce0919fd3311efa6eb960aa86a0a09</v>
      </c>
      <c r="I1163">
        <f t="shared" si="36"/>
        <v>0</v>
      </c>
      <c r="K1163" t="str">
        <f t="shared" si="37"/>
        <v>('0abe2ede44ee418ea9cdda54f0b5bd69','f0047dfbdd68498f8d5a25d5e46c8456','f6ce0919fd3311efa6eb960aa86a0a09',0),</v>
      </c>
    </row>
    <row r="1164" spans="1:11" hidden="1" x14ac:dyDescent="0.3">
      <c r="A1164">
        <v>67</v>
      </c>
      <c r="B1164" t="s">
        <v>102</v>
      </c>
      <c r="C1164" t="s">
        <v>69</v>
      </c>
      <c r="D1164">
        <v>0</v>
      </c>
      <c r="F1164" t="str">
        <f>INDEX(Matches!$C$2:$C$135,MATCH(Table1!A1164,Matches!$B$2:$B$135,0))</f>
        <v>0abe2ede44ee418ea9cdda54f0b5bd69</v>
      </c>
      <c r="G1164" t="str">
        <f>INDEX(Players!$A$2:$A$49,MATCH(Table1!B1164,Players!$C$2:$C$49,0))</f>
        <v>f0047dfbdd68498f8d5a25d5e46c8456</v>
      </c>
      <c r="H1164" t="str">
        <f>INDEX(IDs!$B$6:$B$8,MATCH(Table1!C1164,IDs!$A$6:$A$8,0))</f>
        <v>f6ce092dfd3311efa6eb960aa86a0a09</v>
      </c>
      <c r="I1164">
        <f t="shared" si="36"/>
        <v>0</v>
      </c>
      <c r="K1164" t="str">
        <f t="shared" si="37"/>
        <v>('0abe2ede44ee418ea9cdda54f0b5bd69','f0047dfbdd68498f8d5a25d5e46c8456','f6ce092dfd3311efa6eb960aa86a0a09',0),</v>
      </c>
    </row>
    <row r="1165" spans="1:11" x14ac:dyDescent="0.3">
      <c r="A1165">
        <v>67</v>
      </c>
      <c r="B1165" t="s">
        <v>102</v>
      </c>
      <c r="C1165" t="s">
        <v>118</v>
      </c>
      <c r="D1165">
        <v>1</v>
      </c>
      <c r="F1165" t="str">
        <f>INDEX(Matches!$C$2:$C$135,MATCH(Table1!A1165,Matches!$B$2:$B$135,0))</f>
        <v>0abe2ede44ee418ea9cdda54f0b5bd69</v>
      </c>
      <c r="G1165" t="str">
        <f>INDEX(Players!$A$2:$A$49,MATCH(Table1!B1165,Players!$C$2:$C$49,0))</f>
        <v>f0047dfbdd68498f8d5a25d5e46c8456</v>
      </c>
      <c r="H1165" t="str">
        <f>INDEX(IDs!$B$6:$B$8,MATCH(Table1!C1165,IDs!$A$6:$A$8,0))</f>
        <v>f6ce08d0fd3311efa6eb960aa86a0a09</v>
      </c>
      <c r="I1165">
        <f t="shared" si="36"/>
        <v>1</v>
      </c>
      <c r="K1165" t="str">
        <f t="shared" si="37"/>
        <v>('0abe2ede44ee418ea9cdda54f0b5bd69','f0047dfbdd68498f8d5a25d5e46c8456','f6ce08d0fd3311efa6eb960aa86a0a09',1),</v>
      </c>
    </row>
    <row r="1166" spans="1:11" hidden="1" x14ac:dyDescent="0.3">
      <c r="A1166">
        <v>68</v>
      </c>
      <c r="B1166" t="s">
        <v>70</v>
      </c>
      <c r="C1166" t="s">
        <v>68</v>
      </c>
      <c r="D1166">
        <v>0</v>
      </c>
      <c r="F1166" t="str">
        <f>INDEX(Matches!$C$2:$C$135,MATCH(Table1!A1166,Matches!$B$2:$B$135,0))</f>
        <v>47ee67ee8cf540b8b6c604f12f0b43fd</v>
      </c>
      <c r="G1166" t="str">
        <f>INDEX(Players!$A$2:$A$49,MATCH(Table1!B1166,Players!$C$2:$C$49,0))</f>
        <v>e6d5cb25e36b400f91e78b0b42d20293</v>
      </c>
      <c r="H1166" t="str">
        <f>INDEX(IDs!$B$6:$B$8,MATCH(Table1!C1166,IDs!$A$6:$A$8,0))</f>
        <v>f6ce0919fd3311efa6eb960aa86a0a09</v>
      </c>
      <c r="I1166">
        <f t="shared" si="36"/>
        <v>0</v>
      </c>
      <c r="K1166" t="str">
        <f t="shared" si="37"/>
        <v>('47ee67ee8cf540b8b6c604f12f0b43fd','e6d5cb25e36b400f91e78b0b42d20293','f6ce0919fd3311efa6eb960aa86a0a09',0),</v>
      </c>
    </row>
    <row r="1167" spans="1:11" hidden="1" x14ac:dyDescent="0.3">
      <c r="A1167">
        <v>68</v>
      </c>
      <c r="B1167" t="s">
        <v>70</v>
      </c>
      <c r="C1167" t="s">
        <v>69</v>
      </c>
      <c r="D1167">
        <v>0</v>
      </c>
      <c r="F1167" t="str">
        <f>INDEX(Matches!$C$2:$C$135,MATCH(Table1!A1167,Matches!$B$2:$B$135,0))</f>
        <v>47ee67ee8cf540b8b6c604f12f0b43fd</v>
      </c>
      <c r="G1167" t="str">
        <f>INDEX(Players!$A$2:$A$49,MATCH(Table1!B1167,Players!$C$2:$C$49,0))</f>
        <v>e6d5cb25e36b400f91e78b0b42d20293</v>
      </c>
      <c r="H1167" t="str">
        <f>INDEX(IDs!$B$6:$B$8,MATCH(Table1!C1167,IDs!$A$6:$A$8,0))</f>
        <v>f6ce092dfd3311efa6eb960aa86a0a09</v>
      </c>
      <c r="I1167">
        <f t="shared" si="36"/>
        <v>0</v>
      </c>
      <c r="K1167" t="str">
        <f t="shared" si="37"/>
        <v>('47ee67ee8cf540b8b6c604f12f0b43fd','e6d5cb25e36b400f91e78b0b42d20293','f6ce092dfd3311efa6eb960aa86a0a09',0),</v>
      </c>
    </row>
    <row r="1168" spans="1:11" x14ac:dyDescent="0.3">
      <c r="A1168">
        <v>68</v>
      </c>
      <c r="B1168" t="s">
        <v>70</v>
      </c>
      <c r="C1168" t="s">
        <v>118</v>
      </c>
      <c r="D1168">
        <v>1</v>
      </c>
      <c r="F1168" t="str">
        <f>INDEX(Matches!$C$2:$C$135,MATCH(Table1!A1168,Matches!$B$2:$B$135,0))</f>
        <v>47ee67ee8cf540b8b6c604f12f0b43fd</v>
      </c>
      <c r="G1168" t="str">
        <f>INDEX(Players!$A$2:$A$49,MATCH(Table1!B1168,Players!$C$2:$C$49,0))</f>
        <v>e6d5cb25e36b400f91e78b0b42d20293</v>
      </c>
      <c r="H1168" t="str">
        <f>INDEX(IDs!$B$6:$B$8,MATCH(Table1!C1168,IDs!$A$6:$A$8,0))</f>
        <v>f6ce08d0fd3311efa6eb960aa86a0a09</v>
      </c>
      <c r="I1168">
        <f t="shared" si="36"/>
        <v>1</v>
      </c>
      <c r="K1168" t="str">
        <f t="shared" si="37"/>
        <v>('47ee67ee8cf540b8b6c604f12f0b43fd','e6d5cb25e36b400f91e78b0b42d20293','f6ce08d0fd3311efa6eb960aa86a0a09',1),</v>
      </c>
    </row>
    <row r="1169" spans="1:11" hidden="1" x14ac:dyDescent="0.3">
      <c r="A1169">
        <v>68</v>
      </c>
      <c r="B1169" t="s">
        <v>89</v>
      </c>
      <c r="C1169" t="s">
        <v>68</v>
      </c>
      <c r="D1169">
        <v>0</v>
      </c>
      <c r="F1169" t="str">
        <f>INDEX(Matches!$C$2:$C$135,MATCH(Table1!A1169,Matches!$B$2:$B$135,0))</f>
        <v>47ee67ee8cf540b8b6c604f12f0b43fd</v>
      </c>
      <c r="G1169" t="str">
        <f>INDEX(Players!$A$2:$A$49,MATCH(Table1!B1169,Players!$C$2:$C$49,0))</f>
        <v>1c128358535e473b968f7746e6363ccf</v>
      </c>
      <c r="H1169" t="str">
        <f>INDEX(IDs!$B$6:$B$8,MATCH(Table1!C1169,IDs!$A$6:$A$8,0))</f>
        <v>f6ce0919fd3311efa6eb960aa86a0a09</v>
      </c>
      <c r="I1169">
        <f t="shared" si="36"/>
        <v>0</v>
      </c>
      <c r="K1169" t="str">
        <f t="shared" si="37"/>
        <v>('47ee67ee8cf540b8b6c604f12f0b43fd','1c128358535e473b968f7746e6363ccf','f6ce0919fd3311efa6eb960aa86a0a09',0),</v>
      </c>
    </row>
    <row r="1170" spans="1:11" hidden="1" x14ac:dyDescent="0.3">
      <c r="A1170">
        <v>68</v>
      </c>
      <c r="B1170" t="s">
        <v>89</v>
      </c>
      <c r="C1170" t="s">
        <v>69</v>
      </c>
      <c r="D1170">
        <v>0</v>
      </c>
      <c r="F1170" t="str">
        <f>INDEX(Matches!$C$2:$C$135,MATCH(Table1!A1170,Matches!$B$2:$B$135,0))</f>
        <v>47ee67ee8cf540b8b6c604f12f0b43fd</v>
      </c>
      <c r="G1170" t="str">
        <f>INDEX(Players!$A$2:$A$49,MATCH(Table1!B1170,Players!$C$2:$C$49,0))</f>
        <v>1c128358535e473b968f7746e6363ccf</v>
      </c>
      <c r="H1170" t="str">
        <f>INDEX(IDs!$B$6:$B$8,MATCH(Table1!C1170,IDs!$A$6:$A$8,0))</f>
        <v>f6ce092dfd3311efa6eb960aa86a0a09</v>
      </c>
      <c r="I1170">
        <f t="shared" si="36"/>
        <v>0</v>
      </c>
      <c r="K1170" t="str">
        <f t="shared" si="37"/>
        <v>('47ee67ee8cf540b8b6c604f12f0b43fd','1c128358535e473b968f7746e6363ccf','f6ce092dfd3311efa6eb960aa86a0a09',0),</v>
      </c>
    </row>
    <row r="1171" spans="1:11" x14ac:dyDescent="0.3">
      <c r="A1171">
        <v>68</v>
      </c>
      <c r="B1171" t="s">
        <v>89</v>
      </c>
      <c r="C1171" t="s">
        <v>118</v>
      </c>
      <c r="D1171">
        <v>1</v>
      </c>
      <c r="F1171" t="str">
        <f>INDEX(Matches!$C$2:$C$135,MATCH(Table1!A1171,Matches!$B$2:$B$135,0))</f>
        <v>47ee67ee8cf540b8b6c604f12f0b43fd</v>
      </c>
      <c r="G1171" t="str">
        <f>INDEX(Players!$A$2:$A$49,MATCH(Table1!B1171,Players!$C$2:$C$49,0))</f>
        <v>1c128358535e473b968f7746e6363ccf</v>
      </c>
      <c r="H1171" t="str">
        <f>INDEX(IDs!$B$6:$B$8,MATCH(Table1!C1171,IDs!$A$6:$A$8,0))</f>
        <v>f6ce08d0fd3311efa6eb960aa86a0a09</v>
      </c>
      <c r="I1171">
        <f t="shared" si="36"/>
        <v>1</v>
      </c>
      <c r="K1171" t="str">
        <f t="shared" si="37"/>
        <v>('47ee67ee8cf540b8b6c604f12f0b43fd','1c128358535e473b968f7746e6363ccf','f6ce08d0fd3311efa6eb960aa86a0a09',1),</v>
      </c>
    </row>
    <row r="1172" spans="1:11" hidden="1" x14ac:dyDescent="0.3">
      <c r="A1172">
        <v>68</v>
      </c>
      <c r="B1172" t="s">
        <v>82</v>
      </c>
      <c r="C1172" t="s">
        <v>68</v>
      </c>
      <c r="D1172">
        <v>0</v>
      </c>
      <c r="F1172" t="str">
        <f>INDEX(Matches!$C$2:$C$135,MATCH(Table1!A1172,Matches!$B$2:$B$135,0))</f>
        <v>47ee67ee8cf540b8b6c604f12f0b43fd</v>
      </c>
      <c r="G1172" t="str">
        <f>INDEX(Players!$A$2:$A$49,MATCH(Table1!B1172,Players!$C$2:$C$49,0))</f>
        <v>cbd5f1550f6642db8dffe5514611a4cd</v>
      </c>
      <c r="H1172" t="str">
        <f>INDEX(IDs!$B$6:$B$8,MATCH(Table1!C1172,IDs!$A$6:$A$8,0))</f>
        <v>f6ce0919fd3311efa6eb960aa86a0a09</v>
      </c>
      <c r="I1172">
        <f t="shared" si="36"/>
        <v>0</v>
      </c>
      <c r="K1172" t="str">
        <f t="shared" si="37"/>
        <v>('47ee67ee8cf540b8b6c604f12f0b43fd','cbd5f1550f6642db8dffe5514611a4cd','f6ce0919fd3311efa6eb960aa86a0a09',0),</v>
      </c>
    </row>
    <row r="1173" spans="1:11" hidden="1" x14ac:dyDescent="0.3">
      <c r="A1173">
        <v>68</v>
      </c>
      <c r="B1173" t="s">
        <v>82</v>
      </c>
      <c r="C1173" t="s">
        <v>69</v>
      </c>
      <c r="D1173">
        <v>0</v>
      </c>
      <c r="F1173" t="str">
        <f>INDEX(Matches!$C$2:$C$135,MATCH(Table1!A1173,Matches!$B$2:$B$135,0))</f>
        <v>47ee67ee8cf540b8b6c604f12f0b43fd</v>
      </c>
      <c r="G1173" t="str">
        <f>INDEX(Players!$A$2:$A$49,MATCH(Table1!B1173,Players!$C$2:$C$49,0))</f>
        <v>cbd5f1550f6642db8dffe5514611a4cd</v>
      </c>
      <c r="H1173" t="str">
        <f>INDEX(IDs!$B$6:$B$8,MATCH(Table1!C1173,IDs!$A$6:$A$8,0))</f>
        <v>f6ce092dfd3311efa6eb960aa86a0a09</v>
      </c>
      <c r="I1173">
        <f t="shared" si="36"/>
        <v>0</v>
      </c>
      <c r="K1173" t="str">
        <f t="shared" si="37"/>
        <v>('47ee67ee8cf540b8b6c604f12f0b43fd','cbd5f1550f6642db8dffe5514611a4cd','f6ce092dfd3311efa6eb960aa86a0a09',0),</v>
      </c>
    </row>
    <row r="1174" spans="1:11" x14ac:dyDescent="0.3">
      <c r="A1174">
        <v>68</v>
      </c>
      <c r="B1174" t="s">
        <v>82</v>
      </c>
      <c r="C1174" t="s">
        <v>118</v>
      </c>
      <c r="D1174">
        <v>1</v>
      </c>
      <c r="F1174" t="str">
        <f>INDEX(Matches!$C$2:$C$135,MATCH(Table1!A1174,Matches!$B$2:$B$135,0))</f>
        <v>47ee67ee8cf540b8b6c604f12f0b43fd</v>
      </c>
      <c r="G1174" t="str">
        <f>INDEX(Players!$A$2:$A$49,MATCH(Table1!B1174,Players!$C$2:$C$49,0))</f>
        <v>cbd5f1550f6642db8dffe5514611a4cd</v>
      </c>
      <c r="H1174" t="str">
        <f>INDEX(IDs!$B$6:$B$8,MATCH(Table1!C1174,IDs!$A$6:$A$8,0))</f>
        <v>f6ce08d0fd3311efa6eb960aa86a0a09</v>
      </c>
      <c r="I1174">
        <f t="shared" si="36"/>
        <v>1</v>
      </c>
      <c r="K1174" t="str">
        <f t="shared" si="37"/>
        <v>('47ee67ee8cf540b8b6c604f12f0b43fd','cbd5f1550f6642db8dffe5514611a4cd','f6ce08d0fd3311efa6eb960aa86a0a09',1),</v>
      </c>
    </row>
    <row r="1175" spans="1:11" x14ac:dyDescent="0.3">
      <c r="A1175">
        <v>68</v>
      </c>
      <c r="B1175" t="s">
        <v>100</v>
      </c>
      <c r="C1175" t="s">
        <v>68</v>
      </c>
      <c r="D1175">
        <v>2</v>
      </c>
      <c r="F1175" t="str">
        <f>INDEX(Matches!$C$2:$C$135,MATCH(Table1!A1175,Matches!$B$2:$B$135,0))</f>
        <v>47ee67ee8cf540b8b6c604f12f0b43fd</v>
      </c>
      <c r="G1175" t="str">
        <f>INDEX(Players!$A$2:$A$49,MATCH(Table1!B1175,Players!$C$2:$C$49,0))</f>
        <v>90de4a0f974c42c8bf3f4312ce4b899f</v>
      </c>
      <c r="H1175" t="str">
        <f>INDEX(IDs!$B$6:$B$8,MATCH(Table1!C1175,IDs!$A$6:$A$8,0))</f>
        <v>f6ce0919fd3311efa6eb960aa86a0a09</v>
      </c>
      <c r="I1175">
        <f t="shared" si="36"/>
        <v>2</v>
      </c>
      <c r="K1175" t="str">
        <f t="shared" si="37"/>
        <v>('47ee67ee8cf540b8b6c604f12f0b43fd','90de4a0f974c42c8bf3f4312ce4b899f','f6ce0919fd3311efa6eb960aa86a0a09',2),</v>
      </c>
    </row>
    <row r="1176" spans="1:11" hidden="1" x14ac:dyDescent="0.3">
      <c r="A1176">
        <v>68</v>
      </c>
      <c r="B1176" t="s">
        <v>100</v>
      </c>
      <c r="C1176" t="s">
        <v>69</v>
      </c>
      <c r="D1176">
        <v>0</v>
      </c>
      <c r="F1176" t="str">
        <f>INDEX(Matches!$C$2:$C$135,MATCH(Table1!A1176,Matches!$B$2:$B$135,0))</f>
        <v>47ee67ee8cf540b8b6c604f12f0b43fd</v>
      </c>
      <c r="G1176" t="str">
        <f>INDEX(Players!$A$2:$A$49,MATCH(Table1!B1176,Players!$C$2:$C$49,0))</f>
        <v>90de4a0f974c42c8bf3f4312ce4b899f</v>
      </c>
      <c r="H1176" t="str">
        <f>INDEX(IDs!$B$6:$B$8,MATCH(Table1!C1176,IDs!$A$6:$A$8,0))</f>
        <v>f6ce092dfd3311efa6eb960aa86a0a09</v>
      </c>
      <c r="I1176">
        <f t="shared" si="36"/>
        <v>0</v>
      </c>
      <c r="K1176" t="str">
        <f t="shared" si="37"/>
        <v>('47ee67ee8cf540b8b6c604f12f0b43fd','90de4a0f974c42c8bf3f4312ce4b899f','f6ce092dfd3311efa6eb960aa86a0a09',0),</v>
      </c>
    </row>
    <row r="1177" spans="1:11" x14ac:dyDescent="0.3">
      <c r="A1177">
        <v>68</v>
      </c>
      <c r="B1177" t="s">
        <v>100</v>
      </c>
      <c r="C1177" t="s">
        <v>118</v>
      </c>
      <c r="D1177">
        <v>1</v>
      </c>
      <c r="F1177" t="str">
        <f>INDEX(Matches!$C$2:$C$135,MATCH(Table1!A1177,Matches!$B$2:$B$135,0))</f>
        <v>47ee67ee8cf540b8b6c604f12f0b43fd</v>
      </c>
      <c r="G1177" t="str">
        <f>INDEX(Players!$A$2:$A$49,MATCH(Table1!B1177,Players!$C$2:$C$49,0))</f>
        <v>90de4a0f974c42c8bf3f4312ce4b899f</v>
      </c>
      <c r="H1177" t="str">
        <f>INDEX(IDs!$B$6:$B$8,MATCH(Table1!C1177,IDs!$A$6:$A$8,0))</f>
        <v>f6ce08d0fd3311efa6eb960aa86a0a09</v>
      </c>
      <c r="I1177">
        <f t="shared" si="36"/>
        <v>1</v>
      </c>
      <c r="K1177" t="str">
        <f t="shared" si="37"/>
        <v>('47ee67ee8cf540b8b6c604f12f0b43fd','90de4a0f974c42c8bf3f4312ce4b899f','f6ce08d0fd3311efa6eb960aa86a0a09',1),</v>
      </c>
    </row>
    <row r="1178" spans="1:11" x14ac:dyDescent="0.3">
      <c r="A1178">
        <v>68</v>
      </c>
      <c r="B1178" t="s">
        <v>92</v>
      </c>
      <c r="C1178" t="s">
        <v>68</v>
      </c>
      <c r="D1178">
        <v>1</v>
      </c>
      <c r="F1178" t="str">
        <f>INDEX(Matches!$C$2:$C$135,MATCH(Table1!A1178,Matches!$B$2:$B$135,0))</f>
        <v>47ee67ee8cf540b8b6c604f12f0b43fd</v>
      </c>
      <c r="G1178" t="str">
        <f>INDEX(Players!$A$2:$A$49,MATCH(Table1!B1178,Players!$C$2:$C$49,0))</f>
        <v>c2d0586afd4646d8991daddd616d8873</v>
      </c>
      <c r="H1178" t="str">
        <f>INDEX(IDs!$B$6:$B$8,MATCH(Table1!C1178,IDs!$A$6:$A$8,0))</f>
        <v>f6ce0919fd3311efa6eb960aa86a0a09</v>
      </c>
      <c r="I1178">
        <f t="shared" si="36"/>
        <v>1</v>
      </c>
      <c r="K1178" t="str">
        <f t="shared" si="37"/>
        <v>('47ee67ee8cf540b8b6c604f12f0b43fd','c2d0586afd4646d8991daddd616d8873','f6ce0919fd3311efa6eb960aa86a0a09',1),</v>
      </c>
    </row>
    <row r="1179" spans="1:11" hidden="1" x14ac:dyDescent="0.3">
      <c r="A1179">
        <v>68</v>
      </c>
      <c r="B1179" t="s">
        <v>92</v>
      </c>
      <c r="C1179" t="s">
        <v>69</v>
      </c>
      <c r="D1179">
        <v>0</v>
      </c>
      <c r="F1179" t="str">
        <f>INDEX(Matches!$C$2:$C$135,MATCH(Table1!A1179,Matches!$B$2:$B$135,0))</f>
        <v>47ee67ee8cf540b8b6c604f12f0b43fd</v>
      </c>
      <c r="G1179" t="str">
        <f>INDEX(Players!$A$2:$A$49,MATCH(Table1!B1179,Players!$C$2:$C$49,0))</f>
        <v>c2d0586afd4646d8991daddd616d8873</v>
      </c>
      <c r="H1179" t="str">
        <f>INDEX(IDs!$B$6:$B$8,MATCH(Table1!C1179,IDs!$A$6:$A$8,0))</f>
        <v>f6ce092dfd3311efa6eb960aa86a0a09</v>
      </c>
      <c r="I1179">
        <f t="shared" si="36"/>
        <v>0</v>
      </c>
      <c r="K1179" t="str">
        <f t="shared" si="37"/>
        <v>('47ee67ee8cf540b8b6c604f12f0b43fd','c2d0586afd4646d8991daddd616d8873','f6ce092dfd3311efa6eb960aa86a0a09',0),</v>
      </c>
    </row>
    <row r="1180" spans="1:11" x14ac:dyDescent="0.3">
      <c r="A1180">
        <v>68</v>
      </c>
      <c r="B1180" t="s">
        <v>92</v>
      </c>
      <c r="C1180" t="s">
        <v>118</v>
      </c>
      <c r="D1180">
        <v>1</v>
      </c>
      <c r="F1180" t="str">
        <f>INDEX(Matches!$C$2:$C$135,MATCH(Table1!A1180,Matches!$B$2:$B$135,0))</f>
        <v>47ee67ee8cf540b8b6c604f12f0b43fd</v>
      </c>
      <c r="G1180" t="str">
        <f>INDEX(Players!$A$2:$A$49,MATCH(Table1!B1180,Players!$C$2:$C$49,0))</f>
        <v>c2d0586afd4646d8991daddd616d8873</v>
      </c>
      <c r="H1180" t="str">
        <f>INDEX(IDs!$B$6:$B$8,MATCH(Table1!C1180,IDs!$A$6:$A$8,0))</f>
        <v>f6ce08d0fd3311efa6eb960aa86a0a09</v>
      </c>
      <c r="I1180">
        <f t="shared" si="36"/>
        <v>1</v>
      </c>
      <c r="K1180" t="str">
        <f t="shared" si="37"/>
        <v>('47ee67ee8cf540b8b6c604f12f0b43fd','c2d0586afd4646d8991daddd616d8873','f6ce08d0fd3311efa6eb960aa86a0a09',1),</v>
      </c>
    </row>
    <row r="1181" spans="1:11" x14ac:dyDescent="0.3">
      <c r="A1181">
        <v>68</v>
      </c>
      <c r="B1181" t="s">
        <v>99</v>
      </c>
      <c r="C1181" t="s">
        <v>68</v>
      </c>
      <c r="D1181">
        <v>3</v>
      </c>
      <c r="F1181" t="str">
        <f>INDEX(Matches!$C$2:$C$135,MATCH(Table1!A1181,Matches!$B$2:$B$135,0))</f>
        <v>47ee67ee8cf540b8b6c604f12f0b43fd</v>
      </c>
      <c r="G1181" t="str">
        <f>INDEX(Players!$A$2:$A$49,MATCH(Table1!B1181,Players!$C$2:$C$49,0))</f>
        <v>9bd0e3e12c834c6b81f59a3b2bf25b94</v>
      </c>
      <c r="H1181" t="str">
        <f>INDEX(IDs!$B$6:$B$8,MATCH(Table1!C1181,IDs!$A$6:$A$8,0))</f>
        <v>f6ce0919fd3311efa6eb960aa86a0a09</v>
      </c>
      <c r="I1181">
        <f t="shared" si="36"/>
        <v>3</v>
      </c>
      <c r="K1181" t="str">
        <f t="shared" si="37"/>
        <v>('47ee67ee8cf540b8b6c604f12f0b43fd','9bd0e3e12c834c6b81f59a3b2bf25b94','f6ce0919fd3311efa6eb960aa86a0a09',3),</v>
      </c>
    </row>
    <row r="1182" spans="1:11" x14ac:dyDescent="0.3">
      <c r="A1182">
        <v>68</v>
      </c>
      <c r="B1182" t="s">
        <v>99</v>
      </c>
      <c r="C1182" t="s">
        <v>69</v>
      </c>
      <c r="D1182">
        <v>1</v>
      </c>
      <c r="F1182" t="str">
        <f>INDEX(Matches!$C$2:$C$135,MATCH(Table1!A1182,Matches!$B$2:$B$135,0))</f>
        <v>47ee67ee8cf540b8b6c604f12f0b43fd</v>
      </c>
      <c r="G1182" t="str">
        <f>INDEX(Players!$A$2:$A$49,MATCH(Table1!B1182,Players!$C$2:$C$49,0))</f>
        <v>9bd0e3e12c834c6b81f59a3b2bf25b94</v>
      </c>
      <c r="H1182" t="str">
        <f>INDEX(IDs!$B$6:$B$8,MATCH(Table1!C1182,IDs!$A$6:$A$8,0))</f>
        <v>f6ce092dfd3311efa6eb960aa86a0a09</v>
      </c>
      <c r="I1182">
        <f t="shared" si="36"/>
        <v>1</v>
      </c>
      <c r="K1182" t="str">
        <f t="shared" si="37"/>
        <v>('47ee67ee8cf540b8b6c604f12f0b43fd','9bd0e3e12c834c6b81f59a3b2bf25b94','f6ce092dfd3311efa6eb960aa86a0a09',1),</v>
      </c>
    </row>
    <row r="1183" spans="1:11" x14ac:dyDescent="0.3">
      <c r="A1183">
        <v>68</v>
      </c>
      <c r="B1183" t="s">
        <v>99</v>
      </c>
      <c r="C1183" t="s">
        <v>118</v>
      </c>
      <c r="D1183">
        <v>1</v>
      </c>
      <c r="F1183" t="str">
        <f>INDEX(Matches!$C$2:$C$135,MATCH(Table1!A1183,Matches!$B$2:$B$135,0))</f>
        <v>47ee67ee8cf540b8b6c604f12f0b43fd</v>
      </c>
      <c r="G1183" t="str">
        <f>INDEX(Players!$A$2:$A$49,MATCH(Table1!B1183,Players!$C$2:$C$49,0))</f>
        <v>9bd0e3e12c834c6b81f59a3b2bf25b94</v>
      </c>
      <c r="H1183" t="str">
        <f>INDEX(IDs!$B$6:$B$8,MATCH(Table1!C1183,IDs!$A$6:$A$8,0))</f>
        <v>f6ce08d0fd3311efa6eb960aa86a0a09</v>
      </c>
      <c r="I1183">
        <f t="shared" si="36"/>
        <v>1</v>
      </c>
      <c r="K1183" t="str">
        <f t="shared" si="37"/>
        <v>('47ee67ee8cf540b8b6c604f12f0b43fd','9bd0e3e12c834c6b81f59a3b2bf25b94','f6ce08d0fd3311efa6eb960aa86a0a09',1),</v>
      </c>
    </row>
    <row r="1184" spans="1:11" x14ac:dyDescent="0.3">
      <c r="A1184">
        <v>68</v>
      </c>
      <c r="B1184" t="s">
        <v>95</v>
      </c>
      <c r="C1184" t="s">
        <v>68</v>
      </c>
      <c r="D1184">
        <v>1</v>
      </c>
      <c r="F1184" t="str">
        <f>INDEX(Matches!$C$2:$C$135,MATCH(Table1!A1184,Matches!$B$2:$B$135,0))</f>
        <v>47ee67ee8cf540b8b6c604f12f0b43fd</v>
      </c>
      <c r="G1184" t="str">
        <f>INDEX(Players!$A$2:$A$49,MATCH(Table1!B1184,Players!$C$2:$C$49,0))</f>
        <v>26bcf70a14244ecea66824d3e7fdb740</v>
      </c>
      <c r="H1184" t="str">
        <f>INDEX(IDs!$B$6:$B$8,MATCH(Table1!C1184,IDs!$A$6:$A$8,0))</f>
        <v>f6ce0919fd3311efa6eb960aa86a0a09</v>
      </c>
      <c r="I1184">
        <f t="shared" si="36"/>
        <v>1</v>
      </c>
      <c r="K1184" t="str">
        <f t="shared" si="37"/>
        <v>('47ee67ee8cf540b8b6c604f12f0b43fd','26bcf70a14244ecea66824d3e7fdb740','f6ce0919fd3311efa6eb960aa86a0a09',1),</v>
      </c>
    </row>
    <row r="1185" spans="1:11" hidden="1" x14ac:dyDescent="0.3">
      <c r="A1185">
        <v>68</v>
      </c>
      <c r="B1185" t="s">
        <v>95</v>
      </c>
      <c r="C1185" t="s">
        <v>69</v>
      </c>
      <c r="D1185">
        <v>0</v>
      </c>
      <c r="F1185" t="str">
        <f>INDEX(Matches!$C$2:$C$135,MATCH(Table1!A1185,Matches!$B$2:$B$135,0))</f>
        <v>47ee67ee8cf540b8b6c604f12f0b43fd</v>
      </c>
      <c r="G1185" t="str">
        <f>INDEX(Players!$A$2:$A$49,MATCH(Table1!B1185,Players!$C$2:$C$49,0))</f>
        <v>26bcf70a14244ecea66824d3e7fdb740</v>
      </c>
      <c r="H1185" t="str">
        <f>INDEX(IDs!$B$6:$B$8,MATCH(Table1!C1185,IDs!$A$6:$A$8,0))</f>
        <v>f6ce092dfd3311efa6eb960aa86a0a09</v>
      </c>
      <c r="I1185">
        <f t="shared" si="36"/>
        <v>0</v>
      </c>
      <c r="K1185" t="str">
        <f t="shared" si="37"/>
        <v>('47ee67ee8cf540b8b6c604f12f0b43fd','26bcf70a14244ecea66824d3e7fdb740','f6ce092dfd3311efa6eb960aa86a0a09',0),</v>
      </c>
    </row>
    <row r="1186" spans="1:11" x14ac:dyDescent="0.3">
      <c r="A1186">
        <v>68</v>
      </c>
      <c r="B1186" t="s">
        <v>95</v>
      </c>
      <c r="C1186" t="s">
        <v>118</v>
      </c>
      <c r="D1186">
        <v>1</v>
      </c>
      <c r="F1186" t="str">
        <f>INDEX(Matches!$C$2:$C$135,MATCH(Table1!A1186,Matches!$B$2:$B$135,0))</f>
        <v>47ee67ee8cf540b8b6c604f12f0b43fd</v>
      </c>
      <c r="G1186" t="str">
        <f>INDEX(Players!$A$2:$A$49,MATCH(Table1!B1186,Players!$C$2:$C$49,0))</f>
        <v>26bcf70a14244ecea66824d3e7fdb740</v>
      </c>
      <c r="H1186" t="str">
        <f>INDEX(IDs!$B$6:$B$8,MATCH(Table1!C1186,IDs!$A$6:$A$8,0))</f>
        <v>f6ce08d0fd3311efa6eb960aa86a0a09</v>
      </c>
      <c r="I1186">
        <f t="shared" si="36"/>
        <v>1</v>
      </c>
      <c r="K1186" t="str">
        <f t="shared" si="37"/>
        <v>('47ee67ee8cf540b8b6c604f12f0b43fd','26bcf70a14244ecea66824d3e7fdb740','f6ce08d0fd3311efa6eb960aa86a0a09',1),</v>
      </c>
    </row>
    <row r="1187" spans="1:11" hidden="1" x14ac:dyDescent="0.3">
      <c r="A1187">
        <v>69</v>
      </c>
      <c r="B1187" t="s">
        <v>70</v>
      </c>
      <c r="C1187" t="s">
        <v>68</v>
      </c>
      <c r="D1187">
        <v>0</v>
      </c>
      <c r="F1187" t="str">
        <f>INDEX(Matches!$C$2:$C$135,MATCH(Table1!A1187,Matches!$B$2:$B$135,0))</f>
        <v>64b6abe1da3040cfb0c8cb510880dd38</v>
      </c>
      <c r="G1187" t="str">
        <f>INDEX(Players!$A$2:$A$49,MATCH(Table1!B1187,Players!$C$2:$C$49,0))</f>
        <v>e6d5cb25e36b400f91e78b0b42d20293</v>
      </c>
      <c r="H1187" t="str">
        <f>INDEX(IDs!$B$6:$B$8,MATCH(Table1!C1187,IDs!$A$6:$A$8,0))</f>
        <v>f6ce0919fd3311efa6eb960aa86a0a09</v>
      </c>
      <c r="I1187">
        <f t="shared" si="36"/>
        <v>0</v>
      </c>
      <c r="K1187" t="str">
        <f t="shared" si="37"/>
        <v>('64b6abe1da3040cfb0c8cb510880dd38','e6d5cb25e36b400f91e78b0b42d20293','f6ce0919fd3311efa6eb960aa86a0a09',0),</v>
      </c>
    </row>
    <row r="1188" spans="1:11" hidden="1" x14ac:dyDescent="0.3">
      <c r="A1188">
        <v>69</v>
      </c>
      <c r="B1188" t="s">
        <v>70</v>
      </c>
      <c r="C1188" t="s">
        <v>69</v>
      </c>
      <c r="D1188">
        <v>0</v>
      </c>
      <c r="F1188" t="str">
        <f>INDEX(Matches!$C$2:$C$135,MATCH(Table1!A1188,Matches!$B$2:$B$135,0))</f>
        <v>64b6abe1da3040cfb0c8cb510880dd38</v>
      </c>
      <c r="G1188" t="str">
        <f>INDEX(Players!$A$2:$A$49,MATCH(Table1!B1188,Players!$C$2:$C$49,0))</f>
        <v>e6d5cb25e36b400f91e78b0b42d20293</v>
      </c>
      <c r="H1188" t="str">
        <f>INDEX(IDs!$B$6:$B$8,MATCH(Table1!C1188,IDs!$A$6:$A$8,0))</f>
        <v>f6ce092dfd3311efa6eb960aa86a0a09</v>
      </c>
      <c r="I1188">
        <f t="shared" si="36"/>
        <v>0</v>
      </c>
      <c r="K1188" t="str">
        <f t="shared" si="37"/>
        <v>('64b6abe1da3040cfb0c8cb510880dd38','e6d5cb25e36b400f91e78b0b42d20293','f6ce092dfd3311efa6eb960aa86a0a09',0),</v>
      </c>
    </row>
    <row r="1189" spans="1:11" x14ac:dyDescent="0.3">
      <c r="A1189">
        <v>69</v>
      </c>
      <c r="B1189" t="s">
        <v>70</v>
      </c>
      <c r="C1189" t="s">
        <v>118</v>
      </c>
      <c r="D1189">
        <v>1</v>
      </c>
      <c r="F1189" t="str">
        <f>INDEX(Matches!$C$2:$C$135,MATCH(Table1!A1189,Matches!$B$2:$B$135,0))</f>
        <v>64b6abe1da3040cfb0c8cb510880dd38</v>
      </c>
      <c r="G1189" t="str">
        <f>INDEX(Players!$A$2:$A$49,MATCH(Table1!B1189,Players!$C$2:$C$49,0))</f>
        <v>e6d5cb25e36b400f91e78b0b42d20293</v>
      </c>
      <c r="H1189" t="str">
        <f>INDEX(IDs!$B$6:$B$8,MATCH(Table1!C1189,IDs!$A$6:$A$8,0))</f>
        <v>f6ce08d0fd3311efa6eb960aa86a0a09</v>
      </c>
      <c r="I1189">
        <f t="shared" si="36"/>
        <v>1</v>
      </c>
      <c r="K1189" t="str">
        <f t="shared" si="37"/>
        <v>('64b6abe1da3040cfb0c8cb510880dd38','e6d5cb25e36b400f91e78b0b42d20293','f6ce08d0fd3311efa6eb960aa86a0a09',1),</v>
      </c>
    </row>
    <row r="1190" spans="1:11" hidden="1" x14ac:dyDescent="0.3">
      <c r="A1190">
        <v>69</v>
      </c>
      <c r="B1190" t="s">
        <v>89</v>
      </c>
      <c r="C1190" t="s">
        <v>68</v>
      </c>
      <c r="D1190">
        <v>0</v>
      </c>
      <c r="F1190" t="str">
        <f>INDEX(Matches!$C$2:$C$135,MATCH(Table1!A1190,Matches!$B$2:$B$135,0))</f>
        <v>64b6abe1da3040cfb0c8cb510880dd38</v>
      </c>
      <c r="G1190" t="str">
        <f>INDEX(Players!$A$2:$A$49,MATCH(Table1!B1190,Players!$C$2:$C$49,0))</f>
        <v>1c128358535e473b968f7746e6363ccf</v>
      </c>
      <c r="H1190" t="str">
        <f>INDEX(IDs!$B$6:$B$8,MATCH(Table1!C1190,IDs!$A$6:$A$8,0))</f>
        <v>f6ce0919fd3311efa6eb960aa86a0a09</v>
      </c>
      <c r="I1190">
        <f t="shared" si="36"/>
        <v>0</v>
      </c>
      <c r="K1190" t="str">
        <f t="shared" si="37"/>
        <v>('64b6abe1da3040cfb0c8cb510880dd38','1c128358535e473b968f7746e6363ccf','f6ce0919fd3311efa6eb960aa86a0a09',0),</v>
      </c>
    </row>
    <row r="1191" spans="1:11" hidden="1" x14ac:dyDescent="0.3">
      <c r="A1191">
        <v>69</v>
      </c>
      <c r="B1191" t="s">
        <v>89</v>
      </c>
      <c r="C1191" t="s">
        <v>69</v>
      </c>
      <c r="D1191">
        <v>0</v>
      </c>
      <c r="F1191" t="str">
        <f>INDEX(Matches!$C$2:$C$135,MATCH(Table1!A1191,Matches!$B$2:$B$135,0))</f>
        <v>64b6abe1da3040cfb0c8cb510880dd38</v>
      </c>
      <c r="G1191" t="str">
        <f>INDEX(Players!$A$2:$A$49,MATCH(Table1!B1191,Players!$C$2:$C$49,0))</f>
        <v>1c128358535e473b968f7746e6363ccf</v>
      </c>
      <c r="H1191" t="str">
        <f>INDEX(IDs!$B$6:$B$8,MATCH(Table1!C1191,IDs!$A$6:$A$8,0))</f>
        <v>f6ce092dfd3311efa6eb960aa86a0a09</v>
      </c>
      <c r="I1191">
        <f t="shared" si="36"/>
        <v>0</v>
      </c>
      <c r="K1191" t="str">
        <f t="shared" si="37"/>
        <v>('64b6abe1da3040cfb0c8cb510880dd38','1c128358535e473b968f7746e6363ccf','f6ce092dfd3311efa6eb960aa86a0a09',0),</v>
      </c>
    </row>
    <row r="1192" spans="1:11" x14ac:dyDescent="0.3">
      <c r="A1192">
        <v>69</v>
      </c>
      <c r="B1192" t="s">
        <v>89</v>
      </c>
      <c r="C1192" t="s">
        <v>118</v>
      </c>
      <c r="D1192">
        <v>1</v>
      </c>
      <c r="F1192" t="str">
        <f>INDEX(Matches!$C$2:$C$135,MATCH(Table1!A1192,Matches!$B$2:$B$135,0))</f>
        <v>64b6abe1da3040cfb0c8cb510880dd38</v>
      </c>
      <c r="G1192" t="str">
        <f>INDEX(Players!$A$2:$A$49,MATCH(Table1!B1192,Players!$C$2:$C$49,0))</f>
        <v>1c128358535e473b968f7746e6363ccf</v>
      </c>
      <c r="H1192" t="str">
        <f>INDEX(IDs!$B$6:$B$8,MATCH(Table1!C1192,IDs!$A$6:$A$8,0))</f>
        <v>f6ce08d0fd3311efa6eb960aa86a0a09</v>
      </c>
      <c r="I1192">
        <f t="shared" si="36"/>
        <v>1</v>
      </c>
      <c r="K1192" t="str">
        <f t="shared" si="37"/>
        <v>('64b6abe1da3040cfb0c8cb510880dd38','1c128358535e473b968f7746e6363ccf','f6ce08d0fd3311efa6eb960aa86a0a09',1),</v>
      </c>
    </row>
    <row r="1193" spans="1:11" hidden="1" x14ac:dyDescent="0.3">
      <c r="A1193">
        <v>69</v>
      </c>
      <c r="B1193" t="s">
        <v>91</v>
      </c>
      <c r="C1193" t="s">
        <v>68</v>
      </c>
      <c r="D1193">
        <v>0</v>
      </c>
      <c r="F1193" t="str">
        <f>INDEX(Matches!$C$2:$C$135,MATCH(Table1!A1193,Matches!$B$2:$B$135,0))</f>
        <v>64b6abe1da3040cfb0c8cb510880dd38</v>
      </c>
      <c r="G1193" t="str">
        <f>INDEX(Players!$A$2:$A$49,MATCH(Table1!B1193,Players!$C$2:$C$49,0))</f>
        <v>a7f78cdcec5c4ea0b94ddf9c9ed3e737</v>
      </c>
      <c r="H1193" t="str">
        <f>INDEX(IDs!$B$6:$B$8,MATCH(Table1!C1193,IDs!$A$6:$A$8,0))</f>
        <v>f6ce0919fd3311efa6eb960aa86a0a09</v>
      </c>
      <c r="I1193">
        <f t="shared" si="36"/>
        <v>0</v>
      </c>
      <c r="K1193" t="str">
        <f t="shared" si="37"/>
        <v>('64b6abe1da3040cfb0c8cb510880dd38','a7f78cdcec5c4ea0b94ddf9c9ed3e737','f6ce0919fd3311efa6eb960aa86a0a09',0),</v>
      </c>
    </row>
    <row r="1194" spans="1:11" hidden="1" x14ac:dyDescent="0.3">
      <c r="A1194">
        <v>69</v>
      </c>
      <c r="B1194" t="s">
        <v>91</v>
      </c>
      <c r="C1194" t="s">
        <v>69</v>
      </c>
      <c r="D1194">
        <v>0</v>
      </c>
      <c r="F1194" t="str">
        <f>INDEX(Matches!$C$2:$C$135,MATCH(Table1!A1194,Matches!$B$2:$B$135,0))</f>
        <v>64b6abe1da3040cfb0c8cb510880dd38</v>
      </c>
      <c r="G1194" t="str">
        <f>INDEX(Players!$A$2:$A$49,MATCH(Table1!B1194,Players!$C$2:$C$49,0))</f>
        <v>a7f78cdcec5c4ea0b94ddf9c9ed3e737</v>
      </c>
      <c r="H1194" t="str">
        <f>INDEX(IDs!$B$6:$B$8,MATCH(Table1!C1194,IDs!$A$6:$A$8,0))</f>
        <v>f6ce092dfd3311efa6eb960aa86a0a09</v>
      </c>
      <c r="I1194">
        <f t="shared" si="36"/>
        <v>0</v>
      </c>
      <c r="K1194" t="str">
        <f t="shared" si="37"/>
        <v>('64b6abe1da3040cfb0c8cb510880dd38','a7f78cdcec5c4ea0b94ddf9c9ed3e737','f6ce092dfd3311efa6eb960aa86a0a09',0),</v>
      </c>
    </row>
    <row r="1195" spans="1:11" x14ac:dyDescent="0.3">
      <c r="A1195">
        <v>69</v>
      </c>
      <c r="B1195" t="s">
        <v>91</v>
      </c>
      <c r="C1195" t="s">
        <v>118</v>
      </c>
      <c r="D1195">
        <v>1</v>
      </c>
      <c r="F1195" t="str">
        <f>INDEX(Matches!$C$2:$C$135,MATCH(Table1!A1195,Matches!$B$2:$B$135,0))</f>
        <v>64b6abe1da3040cfb0c8cb510880dd38</v>
      </c>
      <c r="G1195" t="str">
        <f>INDEX(Players!$A$2:$A$49,MATCH(Table1!B1195,Players!$C$2:$C$49,0))</f>
        <v>a7f78cdcec5c4ea0b94ddf9c9ed3e737</v>
      </c>
      <c r="H1195" t="str">
        <f>INDEX(IDs!$B$6:$B$8,MATCH(Table1!C1195,IDs!$A$6:$A$8,0))</f>
        <v>f6ce08d0fd3311efa6eb960aa86a0a09</v>
      </c>
      <c r="I1195">
        <f t="shared" si="36"/>
        <v>1</v>
      </c>
      <c r="K1195" t="str">
        <f t="shared" si="37"/>
        <v>('64b6abe1da3040cfb0c8cb510880dd38','a7f78cdcec5c4ea0b94ddf9c9ed3e737','f6ce08d0fd3311efa6eb960aa86a0a09',1),</v>
      </c>
    </row>
    <row r="1196" spans="1:11" x14ac:dyDescent="0.3">
      <c r="A1196">
        <v>69</v>
      </c>
      <c r="B1196" t="s">
        <v>100</v>
      </c>
      <c r="C1196" t="s">
        <v>68</v>
      </c>
      <c r="D1196">
        <v>1</v>
      </c>
      <c r="F1196" t="str">
        <f>INDEX(Matches!$C$2:$C$135,MATCH(Table1!A1196,Matches!$B$2:$B$135,0))</f>
        <v>64b6abe1da3040cfb0c8cb510880dd38</v>
      </c>
      <c r="G1196" t="str">
        <f>INDEX(Players!$A$2:$A$49,MATCH(Table1!B1196,Players!$C$2:$C$49,0))</f>
        <v>90de4a0f974c42c8bf3f4312ce4b899f</v>
      </c>
      <c r="H1196" t="str">
        <f>INDEX(IDs!$B$6:$B$8,MATCH(Table1!C1196,IDs!$A$6:$A$8,0))</f>
        <v>f6ce0919fd3311efa6eb960aa86a0a09</v>
      </c>
      <c r="I1196">
        <f t="shared" si="36"/>
        <v>1</v>
      </c>
      <c r="K1196" t="str">
        <f t="shared" si="37"/>
        <v>('64b6abe1da3040cfb0c8cb510880dd38','90de4a0f974c42c8bf3f4312ce4b899f','f6ce0919fd3311efa6eb960aa86a0a09',1),</v>
      </c>
    </row>
    <row r="1197" spans="1:11" x14ac:dyDescent="0.3">
      <c r="A1197">
        <v>69</v>
      </c>
      <c r="B1197" t="s">
        <v>100</v>
      </c>
      <c r="C1197" t="s">
        <v>69</v>
      </c>
      <c r="D1197">
        <v>1</v>
      </c>
      <c r="F1197" t="str">
        <f>INDEX(Matches!$C$2:$C$135,MATCH(Table1!A1197,Matches!$B$2:$B$135,0))</f>
        <v>64b6abe1da3040cfb0c8cb510880dd38</v>
      </c>
      <c r="G1197" t="str">
        <f>INDEX(Players!$A$2:$A$49,MATCH(Table1!B1197,Players!$C$2:$C$49,0))</f>
        <v>90de4a0f974c42c8bf3f4312ce4b899f</v>
      </c>
      <c r="H1197" t="str">
        <f>INDEX(IDs!$B$6:$B$8,MATCH(Table1!C1197,IDs!$A$6:$A$8,0))</f>
        <v>f6ce092dfd3311efa6eb960aa86a0a09</v>
      </c>
      <c r="I1197">
        <f t="shared" si="36"/>
        <v>1</v>
      </c>
      <c r="K1197" t="str">
        <f t="shared" si="37"/>
        <v>('64b6abe1da3040cfb0c8cb510880dd38','90de4a0f974c42c8bf3f4312ce4b899f','f6ce092dfd3311efa6eb960aa86a0a09',1),</v>
      </c>
    </row>
    <row r="1198" spans="1:11" x14ac:dyDescent="0.3">
      <c r="A1198">
        <v>69</v>
      </c>
      <c r="B1198" t="s">
        <v>100</v>
      </c>
      <c r="C1198" t="s">
        <v>118</v>
      </c>
      <c r="D1198">
        <v>1</v>
      </c>
      <c r="F1198" t="str">
        <f>INDEX(Matches!$C$2:$C$135,MATCH(Table1!A1198,Matches!$B$2:$B$135,0))</f>
        <v>64b6abe1da3040cfb0c8cb510880dd38</v>
      </c>
      <c r="G1198" t="str">
        <f>INDEX(Players!$A$2:$A$49,MATCH(Table1!B1198,Players!$C$2:$C$49,0))</f>
        <v>90de4a0f974c42c8bf3f4312ce4b899f</v>
      </c>
      <c r="H1198" t="str">
        <f>INDEX(IDs!$B$6:$B$8,MATCH(Table1!C1198,IDs!$A$6:$A$8,0))</f>
        <v>f6ce08d0fd3311efa6eb960aa86a0a09</v>
      </c>
      <c r="I1198">
        <f t="shared" si="36"/>
        <v>1</v>
      </c>
      <c r="K1198" t="str">
        <f t="shared" si="37"/>
        <v>('64b6abe1da3040cfb0c8cb510880dd38','90de4a0f974c42c8bf3f4312ce4b899f','f6ce08d0fd3311efa6eb960aa86a0a09',1),</v>
      </c>
    </row>
    <row r="1199" spans="1:11" hidden="1" x14ac:dyDescent="0.3">
      <c r="A1199">
        <v>70</v>
      </c>
      <c r="B1199" t="s">
        <v>70</v>
      </c>
      <c r="C1199" t="s">
        <v>68</v>
      </c>
      <c r="D1199">
        <v>0</v>
      </c>
      <c r="F1199" t="str">
        <f>INDEX(Matches!$C$2:$C$135,MATCH(Table1!A1199,Matches!$B$2:$B$135,0))</f>
        <v>09a4d4569616479e864138fcb68e7cb1</v>
      </c>
      <c r="G1199" t="str">
        <f>INDEX(Players!$A$2:$A$49,MATCH(Table1!B1199,Players!$C$2:$C$49,0))</f>
        <v>e6d5cb25e36b400f91e78b0b42d20293</v>
      </c>
      <c r="H1199" t="str">
        <f>INDEX(IDs!$B$6:$B$8,MATCH(Table1!C1199,IDs!$A$6:$A$8,0))</f>
        <v>f6ce0919fd3311efa6eb960aa86a0a09</v>
      </c>
      <c r="I1199">
        <f t="shared" si="36"/>
        <v>0</v>
      </c>
      <c r="K1199" t="str">
        <f t="shared" si="37"/>
        <v>('09a4d4569616479e864138fcb68e7cb1','e6d5cb25e36b400f91e78b0b42d20293','f6ce0919fd3311efa6eb960aa86a0a09',0),</v>
      </c>
    </row>
    <row r="1200" spans="1:11" hidden="1" x14ac:dyDescent="0.3">
      <c r="A1200">
        <v>70</v>
      </c>
      <c r="B1200" t="s">
        <v>70</v>
      </c>
      <c r="C1200" t="s">
        <v>69</v>
      </c>
      <c r="D1200">
        <v>0</v>
      </c>
      <c r="F1200" t="str">
        <f>INDEX(Matches!$C$2:$C$135,MATCH(Table1!A1200,Matches!$B$2:$B$135,0))</f>
        <v>09a4d4569616479e864138fcb68e7cb1</v>
      </c>
      <c r="G1200" t="str">
        <f>INDEX(Players!$A$2:$A$49,MATCH(Table1!B1200,Players!$C$2:$C$49,0))</f>
        <v>e6d5cb25e36b400f91e78b0b42d20293</v>
      </c>
      <c r="H1200" t="str">
        <f>INDEX(IDs!$B$6:$B$8,MATCH(Table1!C1200,IDs!$A$6:$A$8,0))</f>
        <v>f6ce092dfd3311efa6eb960aa86a0a09</v>
      </c>
      <c r="I1200">
        <f t="shared" si="36"/>
        <v>0</v>
      </c>
      <c r="K1200" t="str">
        <f t="shared" si="37"/>
        <v>('09a4d4569616479e864138fcb68e7cb1','e6d5cb25e36b400f91e78b0b42d20293','f6ce092dfd3311efa6eb960aa86a0a09',0),</v>
      </c>
    </row>
    <row r="1201" spans="1:11" x14ac:dyDescent="0.3">
      <c r="A1201">
        <v>70</v>
      </c>
      <c r="B1201" t="s">
        <v>70</v>
      </c>
      <c r="C1201" t="s">
        <v>118</v>
      </c>
      <c r="D1201">
        <v>1</v>
      </c>
      <c r="F1201" t="str">
        <f>INDEX(Matches!$C$2:$C$135,MATCH(Table1!A1201,Matches!$B$2:$B$135,0))</f>
        <v>09a4d4569616479e864138fcb68e7cb1</v>
      </c>
      <c r="G1201" t="str">
        <f>INDEX(Players!$A$2:$A$49,MATCH(Table1!B1201,Players!$C$2:$C$49,0))</f>
        <v>e6d5cb25e36b400f91e78b0b42d20293</v>
      </c>
      <c r="H1201" t="str">
        <f>INDEX(IDs!$B$6:$B$8,MATCH(Table1!C1201,IDs!$A$6:$A$8,0))</f>
        <v>f6ce08d0fd3311efa6eb960aa86a0a09</v>
      </c>
      <c r="I1201">
        <f t="shared" si="36"/>
        <v>1</v>
      </c>
      <c r="K1201" t="str">
        <f t="shared" si="37"/>
        <v>('09a4d4569616479e864138fcb68e7cb1','e6d5cb25e36b400f91e78b0b42d20293','f6ce08d0fd3311efa6eb960aa86a0a09',1),</v>
      </c>
    </row>
    <row r="1202" spans="1:11" hidden="1" x14ac:dyDescent="0.3">
      <c r="A1202">
        <v>70</v>
      </c>
      <c r="B1202" t="s">
        <v>89</v>
      </c>
      <c r="C1202" t="s">
        <v>68</v>
      </c>
      <c r="D1202">
        <v>0</v>
      </c>
      <c r="F1202" t="str">
        <f>INDEX(Matches!$C$2:$C$135,MATCH(Table1!A1202,Matches!$B$2:$B$135,0))</f>
        <v>09a4d4569616479e864138fcb68e7cb1</v>
      </c>
      <c r="G1202" t="str">
        <f>INDEX(Players!$A$2:$A$49,MATCH(Table1!B1202,Players!$C$2:$C$49,0))</f>
        <v>1c128358535e473b968f7746e6363ccf</v>
      </c>
      <c r="H1202" t="str">
        <f>INDEX(IDs!$B$6:$B$8,MATCH(Table1!C1202,IDs!$A$6:$A$8,0))</f>
        <v>f6ce0919fd3311efa6eb960aa86a0a09</v>
      </c>
      <c r="I1202">
        <f t="shared" si="36"/>
        <v>0</v>
      </c>
      <c r="K1202" t="str">
        <f t="shared" si="37"/>
        <v>('09a4d4569616479e864138fcb68e7cb1','1c128358535e473b968f7746e6363ccf','f6ce0919fd3311efa6eb960aa86a0a09',0),</v>
      </c>
    </row>
    <row r="1203" spans="1:11" x14ac:dyDescent="0.3">
      <c r="A1203">
        <v>70</v>
      </c>
      <c r="B1203" t="s">
        <v>89</v>
      </c>
      <c r="C1203" t="s">
        <v>69</v>
      </c>
      <c r="D1203">
        <v>1</v>
      </c>
      <c r="F1203" t="str">
        <f>INDEX(Matches!$C$2:$C$135,MATCH(Table1!A1203,Matches!$B$2:$B$135,0))</f>
        <v>09a4d4569616479e864138fcb68e7cb1</v>
      </c>
      <c r="G1203" t="str">
        <f>INDEX(Players!$A$2:$A$49,MATCH(Table1!B1203,Players!$C$2:$C$49,0))</f>
        <v>1c128358535e473b968f7746e6363ccf</v>
      </c>
      <c r="H1203" t="str">
        <f>INDEX(IDs!$B$6:$B$8,MATCH(Table1!C1203,IDs!$A$6:$A$8,0))</f>
        <v>f6ce092dfd3311efa6eb960aa86a0a09</v>
      </c>
      <c r="I1203">
        <f t="shared" si="36"/>
        <v>1</v>
      </c>
      <c r="K1203" t="str">
        <f t="shared" si="37"/>
        <v>('09a4d4569616479e864138fcb68e7cb1','1c128358535e473b968f7746e6363ccf','f6ce092dfd3311efa6eb960aa86a0a09',1),</v>
      </c>
    </row>
    <row r="1204" spans="1:11" x14ac:dyDescent="0.3">
      <c r="A1204">
        <v>70</v>
      </c>
      <c r="B1204" t="s">
        <v>89</v>
      </c>
      <c r="C1204" t="s">
        <v>118</v>
      </c>
      <c r="D1204">
        <v>1</v>
      </c>
      <c r="F1204" t="str">
        <f>INDEX(Matches!$C$2:$C$135,MATCH(Table1!A1204,Matches!$B$2:$B$135,0))</f>
        <v>09a4d4569616479e864138fcb68e7cb1</v>
      </c>
      <c r="G1204" t="str">
        <f>INDEX(Players!$A$2:$A$49,MATCH(Table1!B1204,Players!$C$2:$C$49,0))</f>
        <v>1c128358535e473b968f7746e6363ccf</v>
      </c>
      <c r="H1204" t="str">
        <f>INDEX(IDs!$B$6:$B$8,MATCH(Table1!C1204,IDs!$A$6:$A$8,0))</f>
        <v>f6ce08d0fd3311efa6eb960aa86a0a09</v>
      </c>
      <c r="I1204">
        <f t="shared" si="36"/>
        <v>1</v>
      </c>
      <c r="K1204" t="str">
        <f t="shared" si="37"/>
        <v>('09a4d4569616479e864138fcb68e7cb1','1c128358535e473b968f7746e6363ccf','f6ce08d0fd3311efa6eb960aa86a0a09',1),</v>
      </c>
    </row>
    <row r="1205" spans="1:11" hidden="1" x14ac:dyDescent="0.3">
      <c r="A1205">
        <v>70</v>
      </c>
      <c r="B1205" t="s">
        <v>92</v>
      </c>
      <c r="C1205" t="s">
        <v>68</v>
      </c>
      <c r="D1205">
        <v>0</v>
      </c>
      <c r="F1205" t="str">
        <f>INDEX(Matches!$C$2:$C$135,MATCH(Table1!A1205,Matches!$B$2:$B$135,0))</f>
        <v>09a4d4569616479e864138fcb68e7cb1</v>
      </c>
      <c r="G1205" t="str">
        <f>INDEX(Players!$A$2:$A$49,MATCH(Table1!B1205,Players!$C$2:$C$49,0))</f>
        <v>c2d0586afd4646d8991daddd616d8873</v>
      </c>
      <c r="H1205" t="str">
        <f>INDEX(IDs!$B$6:$B$8,MATCH(Table1!C1205,IDs!$A$6:$A$8,0))</f>
        <v>f6ce0919fd3311efa6eb960aa86a0a09</v>
      </c>
      <c r="I1205">
        <f t="shared" si="36"/>
        <v>0</v>
      </c>
      <c r="K1205" t="str">
        <f t="shared" si="37"/>
        <v>('09a4d4569616479e864138fcb68e7cb1','c2d0586afd4646d8991daddd616d8873','f6ce0919fd3311efa6eb960aa86a0a09',0),</v>
      </c>
    </row>
    <row r="1206" spans="1:11" hidden="1" x14ac:dyDescent="0.3">
      <c r="A1206">
        <v>70</v>
      </c>
      <c r="B1206" t="s">
        <v>92</v>
      </c>
      <c r="C1206" t="s">
        <v>69</v>
      </c>
      <c r="D1206">
        <v>0</v>
      </c>
      <c r="F1206" t="str">
        <f>INDEX(Matches!$C$2:$C$135,MATCH(Table1!A1206,Matches!$B$2:$B$135,0))</f>
        <v>09a4d4569616479e864138fcb68e7cb1</v>
      </c>
      <c r="G1206" t="str">
        <f>INDEX(Players!$A$2:$A$49,MATCH(Table1!B1206,Players!$C$2:$C$49,0))</f>
        <v>c2d0586afd4646d8991daddd616d8873</v>
      </c>
      <c r="H1206" t="str">
        <f>INDEX(IDs!$B$6:$B$8,MATCH(Table1!C1206,IDs!$A$6:$A$8,0))</f>
        <v>f6ce092dfd3311efa6eb960aa86a0a09</v>
      </c>
      <c r="I1206">
        <f t="shared" si="36"/>
        <v>0</v>
      </c>
      <c r="K1206" t="str">
        <f t="shared" si="37"/>
        <v>('09a4d4569616479e864138fcb68e7cb1','c2d0586afd4646d8991daddd616d8873','f6ce092dfd3311efa6eb960aa86a0a09',0),</v>
      </c>
    </row>
    <row r="1207" spans="1:11" x14ac:dyDescent="0.3">
      <c r="A1207">
        <v>70</v>
      </c>
      <c r="B1207" t="s">
        <v>92</v>
      </c>
      <c r="C1207" t="s">
        <v>118</v>
      </c>
      <c r="D1207">
        <v>1</v>
      </c>
      <c r="F1207" t="str">
        <f>INDEX(Matches!$C$2:$C$135,MATCH(Table1!A1207,Matches!$B$2:$B$135,0))</f>
        <v>09a4d4569616479e864138fcb68e7cb1</v>
      </c>
      <c r="G1207" t="str">
        <f>INDEX(Players!$A$2:$A$49,MATCH(Table1!B1207,Players!$C$2:$C$49,0))</f>
        <v>c2d0586afd4646d8991daddd616d8873</v>
      </c>
      <c r="H1207" t="str">
        <f>INDEX(IDs!$B$6:$B$8,MATCH(Table1!C1207,IDs!$A$6:$A$8,0))</f>
        <v>f6ce08d0fd3311efa6eb960aa86a0a09</v>
      </c>
      <c r="I1207">
        <f t="shared" si="36"/>
        <v>1</v>
      </c>
      <c r="K1207" t="str">
        <f t="shared" si="37"/>
        <v>('09a4d4569616479e864138fcb68e7cb1','c2d0586afd4646d8991daddd616d8873','f6ce08d0fd3311efa6eb960aa86a0a09',1),</v>
      </c>
    </row>
    <row r="1208" spans="1:11" hidden="1" x14ac:dyDescent="0.3">
      <c r="A1208">
        <v>70</v>
      </c>
      <c r="B1208" t="s">
        <v>103</v>
      </c>
      <c r="C1208" t="s">
        <v>68</v>
      </c>
      <c r="D1208">
        <v>0</v>
      </c>
      <c r="F1208" t="str">
        <f>INDEX(Matches!$C$2:$C$135,MATCH(Table1!A1208,Matches!$B$2:$B$135,0))</f>
        <v>09a4d4569616479e864138fcb68e7cb1</v>
      </c>
      <c r="G1208" t="str">
        <f>INDEX(Players!$A$2:$A$49,MATCH(Table1!B1208,Players!$C$2:$C$49,0))</f>
        <v>4f6fc6ae21db4ec38569b47d6820bbb4</v>
      </c>
      <c r="H1208" t="str">
        <f>INDEX(IDs!$B$6:$B$8,MATCH(Table1!C1208,IDs!$A$6:$A$8,0))</f>
        <v>f6ce0919fd3311efa6eb960aa86a0a09</v>
      </c>
      <c r="I1208">
        <f t="shared" si="36"/>
        <v>0</v>
      </c>
      <c r="K1208" t="str">
        <f t="shared" si="37"/>
        <v>('09a4d4569616479e864138fcb68e7cb1','4f6fc6ae21db4ec38569b47d6820bbb4','f6ce0919fd3311efa6eb960aa86a0a09',0),</v>
      </c>
    </row>
    <row r="1209" spans="1:11" hidden="1" x14ac:dyDescent="0.3">
      <c r="A1209">
        <v>70</v>
      </c>
      <c r="B1209" t="s">
        <v>103</v>
      </c>
      <c r="C1209" t="s">
        <v>69</v>
      </c>
      <c r="D1209">
        <v>0</v>
      </c>
      <c r="F1209" t="str">
        <f>INDEX(Matches!$C$2:$C$135,MATCH(Table1!A1209,Matches!$B$2:$B$135,0))</f>
        <v>09a4d4569616479e864138fcb68e7cb1</v>
      </c>
      <c r="G1209" t="str">
        <f>INDEX(Players!$A$2:$A$49,MATCH(Table1!B1209,Players!$C$2:$C$49,0))</f>
        <v>4f6fc6ae21db4ec38569b47d6820bbb4</v>
      </c>
      <c r="H1209" t="str">
        <f>INDEX(IDs!$B$6:$B$8,MATCH(Table1!C1209,IDs!$A$6:$A$8,0))</f>
        <v>f6ce092dfd3311efa6eb960aa86a0a09</v>
      </c>
      <c r="I1209">
        <f t="shared" si="36"/>
        <v>0</v>
      </c>
      <c r="K1209" t="str">
        <f t="shared" si="37"/>
        <v>('09a4d4569616479e864138fcb68e7cb1','4f6fc6ae21db4ec38569b47d6820bbb4','f6ce092dfd3311efa6eb960aa86a0a09',0),</v>
      </c>
    </row>
    <row r="1210" spans="1:11" x14ac:dyDescent="0.3">
      <c r="A1210">
        <v>70</v>
      </c>
      <c r="B1210" t="s">
        <v>103</v>
      </c>
      <c r="C1210" t="s">
        <v>118</v>
      </c>
      <c r="D1210">
        <v>1</v>
      </c>
      <c r="F1210" t="str">
        <f>INDEX(Matches!$C$2:$C$135,MATCH(Table1!A1210,Matches!$B$2:$B$135,0))</f>
        <v>09a4d4569616479e864138fcb68e7cb1</v>
      </c>
      <c r="G1210" t="str">
        <f>INDEX(Players!$A$2:$A$49,MATCH(Table1!B1210,Players!$C$2:$C$49,0))</f>
        <v>4f6fc6ae21db4ec38569b47d6820bbb4</v>
      </c>
      <c r="H1210" t="str">
        <f>INDEX(IDs!$B$6:$B$8,MATCH(Table1!C1210,IDs!$A$6:$A$8,0))</f>
        <v>f6ce08d0fd3311efa6eb960aa86a0a09</v>
      </c>
      <c r="I1210">
        <f t="shared" si="36"/>
        <v>1</v>
      </c>
      <c r="K1210" t="str">
        <f t="shared" si="37"/>
        <v>('09a4d4569616479e864138fcb68e7cb1','4f6fc6ae21db4ec38569b47d6820bbb4','f6ce08d0fd3311efa6eb960aa86a0a09',1),</v>
      </c>
    </row>
    <row r="1211" spans="1:11" hidden="1" x14ac:dyDescent="0.3">
      <c r="A1211">
        <v>71</v>
      </c>
      <c r="B1211" t="s">
        <v>70</v>
      </c>
      <c r="C1211" t="s">
        <v>68</v>
      </c>
      <c r="D1211">
        <v>0</v>
      </c>
      <c r="F1211" t="str">
        <f>INDEX(Matches!$C$2:$C$135,MATCH(Table1!A1211,Matches!$B$2:$B$135,0))</f>
        <v>834c806a2d7d410a83d1a91554d299a2</v>
      </c>
      <c r="G1211" t="str">
        <f>INDEX(Players!$A$2:$A$49,MATCH(Table1!B1211,Players!$C$2:$C$49,0))</f>
        <v>e6d5cb25e36b400f91e78b0b42d20293</v>
      </c>
      <c r="H1211" t="str">
        <f>INDEX(IDs!$B$6:$B$8,MATCH(Table1!C1211,IDs!$A$6:$A$8,0))</f>
        <v>f6ce0919fd3311efa6eb960aa86a0a09</v>
      </c>
      <c r="I1211">
        <f t="shared" si="36"/>
        <v>0</v>
      </c>
      <c r="K1211" t="str">
        <f t="shared" si="37"/>
        <v>('834c806a2d7d410a83d1a91554d299a2','e6d5cb25e36b400f91e78b0b42d20293','f6ce0919fd3311efa6eb960aa86a0a09',0),</v>
      </c>
    </row>
    <row r="1212" spans="1:11" hidden="1" x14ac:dyDescent="0.3">
      <c r="A1212">
        <v>71</v>
      </c>
      <c r="B1212" t="s">
        <v>70</v>
      </c>
      <c r="C1212" t="s">
        <v>69</v>
      </c>
      <c r="D1212">
        <v>0</v>
      </c>
      <c r="F1212" t="str">
        <f>INDEX(Matches!$C$2:$C$135,MATCH(Table1!A1212,Matches!$B$2:$B$135,0))</f>
        <v>834c806a2d7d410a83d1a91554d299a2</v>
      </c>
      <c r="G1212" t="str">
        <f>INDEX(Players!$A$2:$A$49,MATCH(Table1!B1212,Players!$C$2:$C$49,0))</f>
        <v>e6d5cb25e36b400f91e78b0b42d20293</v>
      </c>
      <c r="H1212" t="str">
        <f>INDEX(IDs!$B$6:$B$8,MATCH(Table1!C1212,IDs!$A$6:$A$8,0))</f>
        <v>f6ce092dfd3311efa6eb960aa86a0a09</v>
      </c>
      <c r="I1212">
        <f t="shared" si="36"/>
        <v>0</v>
      </c>
      <c r="K1212" t="str">
        <f t="shared" si="37"/>
        <v>('834c806a2d7d410a83d1a91554d299a2','e6d5cb25e36b400f91e78b0b42d20293','f6ce092dfd3311efa6eb960aa86a0a09',0),</v>
      </c>
    </row>
    <row r="1213" spans="1:11" x14ac:dyDescent="0.3">
      <c r="A1213">
        <v>71</v>
      </c>
      <c r="B1213" t="s">
        <v>70</v>
      </c>
      <c r="C1213" t="s">
        <v>118</v>
      </c>
      <c r="D1213">
        <v>1</v>
      </c>
      <c r="F1213" t="str">
        <f>INDEX(Matches!$C$2:$C$135,MATCH(Table1!A1213,Matches!$B$2:$B$135,0))</f>
        <v>834c806a2d7d410a83d1a91554d299a2</v>
      </c>
      <c r="G1213" t="str">
        <f>INDEX(Players!$A$2:$A$49,MATCH(Table1!B1213,Players!$C$2:$C$49,0))</f>
        <v>e6d5cb25e36b400f91e78b0b42d20293</v>
      </c>
      <c r="H1213" t="str">
        <f>INDEX(IDs!$B$6:$B$8,MATCH(Table1!C1213,IDs!$A$6:$A$8,0))</f>
        <v>f6ce08d0fd3311efa6eb960aa86a0a09</v>
      </c>
      <c r="I1213">
        <f t="shared" si="36"/>
        <v>1</v>
      </c>
      <c r="K1213" t="str">
        <f t="shared" si="37"/>
        <v>('834c806a2d7d410a83d1a91554d299a2','e6d5cb25e36b400f91e78b0b42d20293','f6ce08d0fd3311efa6eb960aa86a0a09',1),</v>
      </c>
    </row>
    <row r="1214" spans="1:11" hidden="1" x14ac:dyDescent="0.3">
      <c r="A1214">
        <v>71</v>
      </c>
      <c r="B1214" t="s">
        <v>86</v>
      </c>
      <c r="C1214" t="s">
        <v>68</v>
      </c>
      <c r="D1214">
        <v>0</v>
      </c>
      <c r="F1214" t="str">
        <f>INDEX(Matches!$C$2:$C$135,MATCH(Table1!A1214,Matches!$B$2:$B$135,0))</f>
        <v>834c806a2d7d410a83d1a91554d299a2</v>
      </c>
      <c r="G1214" t="str">
        <f>INDEX(Players!$A$2:$A$49,MATCH(Table1!B1214,Players!$C$2:$C$49,0))</f>
        <v>6a5c031fea7e4bcf935e98999959be8c</v>
      </c>
      <c r="H1214" t="str">
        <f>INDEX(IDs!$B$6:$B$8,MATCH(Table1!C1214,IDs!$A$6:$A$8,0))</f>
        <v>f6ce0919fd3311efa6eb960aa86a0a09</v>
      </c>
      <c r="I1214">
        <f t="shared" si="36"/>
        <v>0</v>
      </c>
      <c r="K1214" t="str">
        <f t="shared" si="37"/>
        <v>('834c806a2d7d410a83d1a91554d299a2','6a5c031fea7e4bcf935e98999959be8c','f6ce0919fd3311efa6eb960aa86a0a09',0),</v>
      </c>
    </row>
    <row r="1215" spans="1:11" hidden="1" x14ac:dyDescent="0.3">
      <c r="A1215">
        <v>71</v>
      </c>
      <c r="B1215" t="s">
        <v>86</v>
      </c>
      <c r="C1215" t="s">
        <v>69</v>
      </c>
      <c r="D1215">
        <v>0</v>
      </c>
      <c r="F1215" t="str">
        <f>INDEX(Matches!$C$2:$C$135,MATCH(Table1!A1215,Matches!$B$2:$B$135,0))</f>
        <v>834c806a2d7d410a83d1a91554d299a2</v>
      </c>
      <c r="G1215" t="str">
        <f>INDEX(Players!$A$2:$A$49,MATCH(Table1!B1215,Players!$C$2:$C$49,0))</f>
        <v>6a5c031fea7e4bcf935e98999959be8c</v>
      </c>
      <c r="H1215" t="str">
        <f>INDEX(IDs!$B$6:$B$8,MATCH(Table1!C1215,IDs!$A$6:$A$8,0))</f>
        <v>f6ce092dfd3311efa6eb960aa86a0a09</v>
      </c>
      <c r="I1215">
        <f t="shared" si="36"/>
        <v>0</v>
      </c>
      <c r="K1215" t="str">
        <f t="shared" si="37"/>
        <v>('834c806a2d7d410a83d1a91554d299a2','6a5c031fea7e4bcf935e98999959be8c','f6ce092dfd3311efa6eb960aa86a0a09',0),</v>
      </c>
    </row>
    <row r="1216" spans="1:11" x14ac:dyDescent="0.3">
      <c r="A1216">
        <v>71</v>
      </c>
      <c r="B1216" t="s">
        <v>86</v>
      </c>
      <c r="C1216" t="s">
        <v>118</v>
      </c>
      <c r="D1216">
        <v>1</v>
      </c>
      <c r="F1216" t="str">
        <f>INDEX(Matches!$C$2:$C$135,MATCH(Table1!A1216,Matches!$B$2:$B$135,0))</f>
        <v>834c806a2d7d410a83d1a91554d299a2</v>
      </c>
      <c r="G1216" t="str">
        <f>INDEX(Players!$A$2:$A$49,MATCH(Table1!B1216,Players!$C$2:$C$49,0))</f>
        <v>6a5c031fea7e4bcf935e98999959be8c</v>
      </c>
      <c r="H1216" t="str">
        <f>INDEX(IDs!$B$6:$B$8,MATCH(Table1!C1216,IDs!$A$6:$A$8,0))</f>
        <v>f6ce08d0fd3311efa6eb960aa86a0a09</v>
      </c>
      <c r="I1216">
        <f t="shared" si="36"/>
        <v>1</v>
      </c>
      <c r="K1216" t="str">
        <f t="shared" si="37"/>
        <v>('834c806a2d7d410a83d1a91554d299a2','6a5c031fea7e4bcf935e98999959be8c','f6ce08d0fd3311efa6eb960aa86a0a09',1),</v>
      </c>
    </row>
    <row r="1217" spans="1:11" x14ac:dyDescent="0.3">
      <c r="A1217">
        <v>71</v>
      </c>
      <c r="B1217" t="s">
        <v>72</v>
      </c>
      <c r="C1217" t="s">
        <v>68</v>
      </c>
      <c r="D1217">
        <v>3</v>
      </c>
      <c r="F1217" t="str">
        <f>INDEX(Matches!$C$2:$C$135,MATCH(Table1!A1217,Matches!$B$2:$B$135,0))</f>
        <v>834c806a2d7d410a83d1a91554d299a2</v>
      </c>
      <c r="G1217" t="str">
        <f>INDEX(Players!$A$2:$A$49,MATCH(Table1!B1217,Players!$C$2:$C$49,0))</f>
        <v>66b9c8251fad417bbd3ff93fcfa9ef61</v>
      </c>
      <c r="H1217" t="str">
        <f>INDEX(IDs!$B$6:$B$8,MATCH(Table1!C1217,IDs!$A$6:$A$8,0))</f>
        <v>f6ce0919fd3311efa6eb960aa86a0a09</v>
      </c>
      <c r="I1217">
        <f t="shared" si="36"/>
        <v>3</v>
      </c>
      <c r="K1217" t="str">
        <f t="shared" si="37"/>
        <v>('834c806a2d7d410a83d1a91554d299a2','66b9c8251fad417bbd3ff93fcfa9ef61','f6ce0919fd3311efa6eb960aa86a0a09',3),</v>
      </c>
    </row>
    <row r="1218" spans="1:11" x14ac:dyDescent="0.3">
      <c r="A1218">
        <v>71</v>
      </c>
      <c r="B1218" t="s">
        <v>72</v>
      </c>
      <c r="C1218" t="s">
        <v>69</v>
      </c>
      <c r="D1218">
        <v>1</v>
      </c>
      <c r="F1218" t="str">
        <f>INDEX(Matches!$C$2:$C$135,MATCH(Table1!A1218,Matches!$B$2:$B$135,0))</f>
        <v>834c806a2d7d410a83d1a91554d299a2</v>
      </c>
      <c r="G1218" t="str">
        <f>INDEX(Players!$A$2:$A$49,MATCH(Table1!B1218,Players!$C$2:$C$49,0))</f>
        <v>66b9c8251fad417bbd3ff93fcfa9ef61</v>
      </c>
      <c r="H1218" t="str">
        <f>INDEX(IDs!$B$6:$B$8,MATCH(Table1!C1218,IDs!$A$6:$A$8,0))</f>
        <v>f6ce092dfd3311efa6eb960aa86a0a09</v>
      </c>
      <c r="I1218">
        <f t="shared" si="36"/>
        <v>1</v>
      </c>
      <c r="K1218" t="str">
        <f t="shared" si="37"/>
        <v>('834c806a2d7d410a83d1a91554d299a2','66b9c8251fad417bbd3ff93fcfa9ef61','f6ce092dfd3311efa6eb960aa86a0a09',1),</v>
      </c>
    </row>
    <row r="1219" spans="1:11" x14ac:dyDescent="0.3">
      <c r="A1219">
        <v>71</v>
      </c>
      <c r="B1219" t="s">
        <v>72</v>
      </c>
      <c r="C1219" t="s">
        <v>118</v>
      </c>
      <c r="D1219">
        <v>1</v>
      </c>
      <c r="F1219" t="str">
        <f>INDEX(Matches!$C$2:$C$135,MATCH(Table1!A1219,Matches!$B$2:$B$135,0))</f>
        <v>834c806a2d7d410a83d1a91554d299a2</v>
      </c>
      <c r="G1219" t="str">
        <f>INDEX(Players!$A$2:$A$49,MATCH(Table1!B1219,Players!$C$2:$C$49,0))</f>
        <v>66b9c8251fad417bbd3ff93fcfa9ef61</v>
      </c>
      <c r="H1219" t="str">
        <f>INDEX(IDs!$B$6:$B$8,MATCH(Table1!C1219,IDs!$A$6:$A$8,0))</f>
        <v>f6ce08d0fd3311efa6eb960aa86a0a09</v>
      </c>
      <c r="I1219">
        <f t="shared" ref="I1219:I1282" si="38">D1219</f>
        <v>1</v>
      </c>
      <c r="K1219" t="str">
        <f t="shared" si="37"/>
        <v>('834c806a2d7d410a83d1a91554d299a2','66b9c8251fad417bbd3ff93fcfa9ef61','f6ce08d0fd3311efa6eb960aa86a0a09',1),</v>
      </c>
    </row>
    <row r="1220" spans="1:11" hidden="1" x14ac:dyDescent="0.3">
      <c r="A1220">
        <v>71</v>
      </c>
      <c r="B1220" t="s">
        <v>104</v>
      </c>
      <c r="C1220" t="s">
        <v>68</v>
      </c>
      <c r="D1220">
        <v>0</v>
      </c>
      <c r="F1220" t="str">
        <f>INDEX(Matches!$C$2:$C$135,MATCH(Table1!A1220,Matches!$B$2:$B$135,0))</f>
        <v>834c806a2d7d410a83d1a91554d299a2</v>
      </c>
      <c r="G1220" t="str">
        <f>INDEX(Players!$A$2:$A$49,MATCH(Table1!B1220,Players!$C$2:$C$49,0))</f>
        <v>11f6bed263a24719a3e153660ec1882a</v>
      </c>
      <c r="H1220" t="str">
        <f>INDEX(IDs!$B$6:$B$8,MATCH(Table1!C1220,IDs!$A$6:$A$8,0))</f>
        <v>f6ce0919fd3311efa6eb960aa86a0a09</v>
      </c>
      <c r="I1220">
        <f t="shared" si="38"/>
        <v>0</v>
      </c>
      <c r="K1220" t="str">
        <f t="shared" si="37"/>
        <v>('834c806a2d7d410a83d1a91554d299a2','11f6bed263a24719a3e153660ec1882a','f6ce0919fd3311efa6eb960aa86a0a09',0),</v>
      </c>
    </row>
    <row r="1221" spans="1:11" hidden="1" x14ac:dyDescent="0.3">
      <c r="A1221">
        <v>71</v>
      </c>
      <c r="B1221" t="s">
        <v>104</v>
      </c>
      <c r="C1221" t="s">
        <v>69</v>
      </c>
      <c r="D1221">
        <v>0</v>
      </c>
      <c r="F1221" t="str">
        <f>INDEX(Matches!$C$2:$C$135,MATCH(Table1!A1221,Matches!$B$2:$B$135,0))</f>
        <v>834c806a2d7d410a83d1a91554d299a2</v>
      </c>
      <c r="G1221" t="str">
        <f>INDEX(Players!$A$2:$A$49,MATCH(Table1!B1221,Players!$C$2:$C$49,0))</f>
        <v>11f6bed263a24719a3e153660ec1882a</v>
      </c>
      <c r="H1221" t="str">
        <f>INDEX(IDs!$B$6:$B$8,MATCH(Table1!C1221,IDs!$A$6:$A$8,0))</f>
        <v>f6ce092dfd3311efa6eb960aa86a0a09</v>
      </c>
      <c r="I1221">
        <f t="shared" si="38"/>
        <v>0</v>
      </c>
      <c r="K1221" t="str">
        <f t="shared" ref="K1221:K1284" si="39">"('"&amp;F1221&amp;"','"&amp;G1221&amp;"','"&amp;H1221&amp;"',"&amp;I1221&amp;"),"</f>
        <v>('834c806a2d7d410a83d1a91554d299a2','11f6bed263a24719a3e153660ec1882a','f6ce092dfd3311efa6eb960aa86a0a09',0),</v>
      </c>
    </row>
    <row r="1222" spans="1:11" x14ac:dyDescent="0.3">
      <c r="A1222">
        <v>71</v>
      </c>
      <c r="B1222" t="s">
        <v>104</v>
      </c>
      <c r="C1222" t="s">
        <v>118</v>
      </c>
      <c r="D1222">
        <v>1</v>
      </c>
      <c r="F1222" t="str">
        <f>INDEX(Matches!$C$2:$C$135,MATCH(Table1!A1222,Matches!$B$2:$B$135,0))</f>
        <v>834c806a2d7d410a83d1a91554d299a2</v>
      </c>
      <c r="G1222" t="str">
        <f>INDEX(Players!$A$2:$A$49,MATCH(Table1!B1222,Players!$C$2:$C$49,0))</f>
        <v>11f6bed263a24719a3e153660ec1882a</v>
      </c>
      <c r="H1222" t="str">
        <f>INDEX(IDs!$B$6:$B$8,MATCH(Table1!C1222,IDs!$A$6:$A$8,0))</f>
        <v>f6ce08d0fd3311efa6eb960aa86a0a09</v>
      </c>
      <c r="I1222">
        <f t="shared" si="38"/>
        <v>1</v>
      </c>
      <c r="K1222" t="str">
        <f t="shared" si="39"/>
        <v>('834c806a2d7d410a83d1a91554d299a2','11f6bed263a24719a3e153660ec1882a','f6ce08d0fd3311efa6eb960aa86a0a09',1),</v>
      </c>
    </row>
    <row r="1223" spans="1:11" x14ac:dyDescent="0.3">
      <c r="A1223">
        <v>71</v>
      </c>
      <c r="B1223" t="s">
        <v>88</v>
      </c>
      <c r="C1223" t="s">
        <v>68</v>
      </c>
      <c r="D1223">
        <v>2</v>
      </c>
      <c r="F1223" t="str">
        <f>INDEX(Matches!$C$2:$C$135,MATCH(Table1!A1223,Matches!$B$2:$B$135,0))</f>
        <v>834c806a2d7d410a83d1a91554d299a2</v>
      </c>
      <c r="G1223" t="str">
        <f>INDEX(Players!$A$2:$A$49,MATCH(Table1!B1223,Players!$C$2:$C$49,0))</f>
        <v>ae71c051b37d4e9588d7086ee354c4c2</v>
      </c>
      <c r="H1223" t="str">
        <f>INDEX(IDs!$B$6:$B$8,MATCH(Table1!C1223,IDs!$A$6:$A$8,0))</f>
        <v>f6ce0919fd3311efa6eb960aa86a0a09</v>
      </c>
      <c r="I1223">
        <f t="shared" si="38"/>
        <v>2</v>
      </c>
      <c r="K1223" t="str">
        <f t="shared" si="39"/>
        <v>('834c806a2d7d410a83d1a91554d299a2','ae71c051b37d4e9588d7086ee354c4c2','f6ce0919fd3311efa6eb960aa86a0a09',2),</v>
      </c>
    </row>
    <row r="1224" spans="1:11" hidden="1" x14ac:dyDescent="0.3">
      <c r="A1224">
        <v>71</v>
      </c>
      <c r="B1224" t="s">
        <v>88</v>
      </c>
      <c r="C1224" t="s">
        <v>69</v>
      </c>
      <c r="D1224">
        <v>0</v>
      </c>
      <c r="F1224" t="str">
        <f>INDEX(Matches!$C$2:$C$135,MATCH(Table1!A1224,Matches!$B$2:$B$135,0))</f>
        <v>834c806a2d7d410a83d1a91554d299a2</v>
      </c>
      <c r="G1224" t="str">
        <f>INDEX(Players!$A$2:$A$49,MATCH(Table1!B1224,Players!$C$2:$C$49,0))</f>
        <v>ae71c051b37d4e9588d7086ee354c4c2</v>
      </c>
      <c r="H1224" t="str">
        <f>INDEX(IDs!$B$6:$B$8,MATCH(Table1!C1224,IDs!$A$6:$A$8,0))</f>
        <v>f6ce092dfd3311efa6eb960aa86a0a09</v>
      </c>
      <c r="I1224">
        <f t="shared" si="38"/>
        <v>0</v>
      </c>
      <c r="K1224" t="str">
        <f t="shared" si="39"/>
        <v>('834c806a2d7d410a83d1a91554d299a2','ae71c051b37d4e9588d7086ee354c4c2','f6ce092dfd3311efa6eb960aa86a0a09',0),</v>
      </c>
    </row>
    <row r="1225" spans="1:11" x14ac:dyDescent="0.3">
      <c r="A1225">
        <v>71</v>
      </c>
      <c r="B1225" t="s">
        <v>88</v>
      </c>
      <c r="C1225" t="s">
        <v>118</v>
      </c>
      <c r="D1225">
        <v>1</v>
      </c>
      <c r="F1225" t="str">
        <f>INDEX(Matches!$C$2:$C$135,MATCH(Table1!A1225,Matches!$B$2:$B$135,0))</f>
        <v>834c806a2d7d410a83d1a91554d299a2</v>
      </c>
      <c r="G1225" t="str">
        <f>INDEX(Players!$A$2:$A$49,MATCH(Table1!B1225,Players!$C$2:$C$49,0))</f>
        <v>ae71c051b37d4e9588d7086ee354c4c2</v>
      </c>
      <c r="H1225" t="str">
        <f>INDEX(IDs!$B$6:$B$8,MATCH(Table1!C1225,IDs!$A$6:$A$8,0))</f>
        <v>f6ce08d0fd3311efa6eb960aa86a0a09</v>
      </c>
      <c r="I1225">
        <f t="shared" si="38"/>
        <v>1</v>
      </c>
      <c r="K1225" t="str">
        <f t="shared" si="39"/>
        <v>('834c806a2d7d410a83d1a91554d299a2','ae71c051b37d4e9588d7086ee354c4c2','f6ce08d0fd3311efa6eb960aa86a0a09',1),</v>
      </c>
    </row>
    <row r="1226" spans="1:11" x14ac:dyDescent="0.3">
      <c r="A1226">
        <v>71</v>
      </c>
      <c r="B1226" t="s">
        <v>105</v>
      </c>
      <c r="C1226" t="s">
        <v>68</v>
      </c>
      <c r="D1226">
        <v>1</v>
      </c>
      <c r="F1226" t="str">
        <f>INDEX(Matches!$C$2:$C$135,MATCH(Table1!A1226,Matches!$B$2:$B$135,0))</f>
        <v>834c806a2d7d410a83d1a91554d299a2</v>
      </c>
      <c r="G1226" t="str">
        <f>INDEX(Players!$A$2:$A$49,MATCH(Table1!B1226,Players!$C$2:$C$49,0))</f>
        <v>629410b70eb349bd8cdf8388580974c1</v>
      </c>
      <c r="H1226" t="str">
        <f>INDEX(IDs!$B$6:$B$8,MATCH(Table1!C1226,IDs!$A$6:$A$8,0))</f>
        <v>f6ce0919fd3311efa6eb960aa86a0a09</v>
      </c>
      <c r="I1226">
        <f t="shared" si="38"/>
        <v>1</v>
      </c>
      <c r="K1226" t="str">
        <f t="shared" si="39"/>
        <v>('834c806a2d7d410a83d1a91554d299a2','629410b70eb349bd8cdf8388580974c1','f6ce0919fd3311efa6eb960aa86a0a09',1),</v>
      </c>
    </row>
    <row r="1227" spans="1:11" hidden="1" x14ac:dyDescent="0.3">
      <c r="A1227">
        <v>71</v>
      </c>
      <c r="B1227" t="s">
        <v>105</v>
      </c>
      <c r="C1227" t="s">
        <v>69</v>
      </c>
      <c r="D1227">
        <v>0</v>
      </c>
      <c r="F1227" t="str">
        <f>INDEX(Matches!$C$2:$C$135,MATCH(Table1!A1227,Matches!$B$2:$B$135,0))</f>
        <v>834c806a2d7d410a83d1a91554d299a2</v>
      </c>
      <c r="G1227" t="str">
        <f>INDEX(Players!$A$2:$A$49,MATCH(Table1!B1227,Players!$C$2:$C$49,0))</f>
        <v>629410b70eb349bd8cdf8388580974c1</v>
      </c>
      <c r="H1227" t="str">
        <f>INDEX(IDs!$B$6:$B$8,MATCH(Table1!C1227,IDs!$A$6:$A$8,0))</f>
        <v>f6ce092dfd3311efa6eb960aa86a0a09</v>
      </c>
      <c r="I1227">
        <f t="shared" si="38"/>
        <v>0</v>
      </c>
      <c r="K1227" t="str">
        <f t="shared" si="39"/>
        <v>('834c806a2d7d410a83d1a91554d299a2','629410b70eb349bd8cdf8388580974c1','f6ce092dfd3311efa6eb960aa86a0a09',0),</v>
      </c>
    </row>
    <row r="1228" spans="1:11" x14ac:dyDescent="0.3">
      <c r="A1228">
        <v>71</v>
      </c>
      <c r="B1228" t="s">
        <v>105</v>
      </c>
      <c r="C1228" t="s">
        <v>118</v>
      </c>
      <c r="D1228">
        <v>1</v>
      </c>
      <c r="F1228" t="str">
        <f>INDEX(Matches!$C$2:$C$135,MATCH(Table1!A1228,Matches!$B$2:$B$135,0))</f>
        <v>834c806a2d7d410a83d1a91554d299a2</v>
      </c>
      <c r="G1228" t="str">
        <f>INDEX(Players!$A$2:$A$49,MATCH(Table1!B1228,Players!$C$2:$C$49,0))</f>
        <v>629410b70eb349bd8cdf8388580974c1</v>
      </c>
      <c r="H1228" t="str">
        <f>INDEX(IDs!$B$6:$B$8,MATCH(Table1!C1228,IDs!$A$6:$A$8,0))</f>
        <v>f6ce08d0fd3311efa6eb960aa86a0a09</v>
      </c>
      <c r="I1228">
        <f t="shared" si="38"/>
        <v>1</v>
      </c>
      <c r="K1228" t="str">
        <f t="shared" si="39"/>
        <v>('834c806a2d7d410a83d1a91554d299a2','629410b70eb349bd8cdf8388580974c1','f6ce08d0fd3311efa6eb960aa86a0a09',1),</v>
      </c>
    </row>
    <row r="1229" spans="1:11" hidden="1" x14ac:dyDescent="0.3">
      <c r="A1229">
        <v>72</v>
      </c>
      <c r="B1229" t="s">
        <v>70</v>
      </c>
      <c r="C1229" t="s">
        <v>68</v>
      </c>
      <c r="D1229">
        <v>0</v>
      </c>
      <c r="F1229" t="str">
        <f>INDEX(Matches!$C$2:$C$135,MATCH(Table1!A1229,Matches!$B$2:$B$135,0))</f>
        <v>08cef22139264fefa3b758900328e511</v>
      </c>
      <c r="G1229" t="str">
        <f>INDEX(Players!$A$2:$A$49,MATCH(Table1!B1229,Players!$C$2:$C$49,0))</f>
        <v>e6d5cb25e36b400f91e78b0b42d20293</v>
      </c>
      <c r="H1229" t="str">
        <f>INDEX(IDs!$B$6:$B$8,MATCH(Table1!C1229,IDs!$A$6:$A$8,0))</f>
        <v>f6ce0919fd3311efa6eb960aa86a0a09</v>
      </c>
      <c r="I1229">
        <f t="shared" si="38"/>
        <v>0</v>
      </c>
      <c r="K1229" t="str">
        <f t="shared" si="39"/>
        <v>('08cef22139264fefa3b758900328e511','e6d5cb25e36b400f91e78b0b42d20293','f6ce0919fd3311efa6eb960aa86a0a09',0),</v>
      </c>
    </row>
    <row r="1230" spans="1:11" hidden="1" x14ac:dyDescent="0.3">
      <c r="A1230">
        <v>72</v>
      </c>
      <c r="B1230" t="s">
        <v>70</v>
      </c>
      <c r="C1230" t="s">
        <v>69</v>
      </c>
      <c r="D1230">
        <v>0</v>
      </c>
      <c r="F1230" t="str">
        <f>INDEX(Matches!$C$2:$C$135,MATCH(Table1!A1230,Matches!$B$2:$B$135,0))</f>
        <v>08cef22139264fefa3b758900328e511</v>
      </c>
      <c r="G1230" t="str">
        <f>INDEX(Players!$A$2:$A$49,MATCH(Table1!B1230,Players!$C$2:$C$49,0))</f>
        <v>e6d5cb25e36b400f91e78b0b42d20293</v>
      </c>
      <c r="H1230" t="str">
        <f>INDEX(IDs!$B$6:$B$8,MATCH(Table1!C1230,IDs!$A$6:$A$8,0))</f>
        <v>f6ce092dfd3311efa6eb960aa86a0a09</v>
      </c>
      <c r="I1230">
        <f t="shared" si="38"/>
        <v>0</v>
      </c>
      <c r="K1230" t="str">
        <f t="shared" si="39"/>
        <v>('08cef22139264fefa3b758900328e511','e6d5cb25e36b400f91e78b0b42d20293','f6ce092dfd3311efa6eb960aa86a0a09',0),</v>
      </c>
    </row>
    <row r="1231" spans="1:11" x14ac:dyDescent="0.3">
      <c r="A1231">
        <v>72</v>
      </c>
      <c r="B1231" t="s">
        <v>70</v>
      </c>
      <c r="C1231" t="s">
        <v>118</v>
      </c>
      <c r="D1231">
        <v>1</v>
      </c>
      <c r="F1231" t="str">
        <f>INDEX(Matches!$C$2:$C$135,MATCH(Table1!A1231,Matches!$B$2:$B$135,0))</f>
        <v>08cef22139264fefa3b758900328e511</v>
      </c>
      <c r="G1231" t="str">
        <f>INDEX(Players!$A$2:$A$49,MATCH(Table1!B1231,Players!$C$2:$C$49,0))</f>
        <v>e6d5cb25e36b400f91e78b0b42d20293</v>
      </c>
      <c r="H1231" t="str">
        <f>INDEX(IDs!$B$6:$B$8,MATCH(Table1!C1231,IDs!$A$6:$A$8,0))</f>
        <v>f6ce08d0fd3311efa6eb960aa86a0a09</v>
      </c>
      <c r="I1231">
        <f t="shared" si="38"/>
        <v>1</v>
      </c>
      <c r="K1231" t="str">
        <f t="shared" si="39"/>
        <v>('08cef22139264fefa3b758900328e511','e6d5cb25e36b400f91e78b0b42d20293','f6ce08d0fd3311efa6eb960aa86a0a09',1),</v>
      </c>
    </row>
    <row r="1232" spans="1:11" x14ac:dyDescent="0.3">
      <c r="A1232">
        <v>72</v>
      </c>
      <c r="B1232" t="s">
        <v>71</v>
      </c>
      <c r="C1232" t="s">
        <v>68</v>
      </c>
      <c r="D1232">
        <v>1</v>
      </c>
      <c r="F1232" t="str">
        <f>INDEX(Matches!$C$2:$C$135,MATCH(Table1!A1232,Matches!$B$2:$B$135,0))</f>
        <v>08cef22139264fefa3b758900328e511</v>
      </c>
      <c r="G1232" t="str">
        <f>INDEX(Players!$A$2:$A$49,MATCH(Table1!B1232,Players!$C$2:$C$49,0))</f>
        <v>49ee2bf374b94897889023fd18820eb3</v>
      </c>
      <c r="H1232" t="str">
        <f>INDEX(IDs!$B$6:$B$8,MATCH(Table1!C1232,IDs!$A$6:$A$8,0))</f>
        <v>f6ce0919fd3311efa6eb960aa86a0a09</v>
      </c>
      <c r="I1232">
        <f t="shared" si="38"/>
        <v>1</v>
      </c>
      <c r="K1232" t="str">
        <f t="shared" si="39"/>
        <v>('08cef22139264fefa3b758900328e511','49ee2bf374b94897889023fd18820eb3','f6ce0919fd3311efa6eb960aa86a0a09',1),</v>
      </c>
    </row>
    <row r="1233" spans="1:11" hidden="1" x14ac:dyDescent="0.3">
      <c r="A1233">
        <v>72</v>
      </c>
      <c r="B1233" t="s">
        <v>71</v>
      </c>
      <c r="C1233" t="s">
        <v>69</v>
      </c>
      <c r="D1233">
        <v>0</v>
      </c>
      <c r="F1233" t="str">
        <f>INDEX(Matches!$C$2:$C$135,MATCH(Table1!A1233,Matches!$B$2:$B$135,0))</f>
        <v>08cef22139264fefa3b758900328e511</v>
      </c>
      <c r="G1233" t="str">
        <f>INDEX(Players!$A$2:$A$49,MATCH(Table1!B1233,Players!$C$2:$C$49,0))</f>
        <v>49ee2bf374b94897889023fd18820eb3</v>
      </c>
      <c r="H1233" t="str">
        <f>INDEX(IDs!$B$6:$B$8,MATCH(Table1!C1233,IDs!$A$6:$A$8,0))</f>
        <v>f6ce092dfd3311efa6eb960aa86a0a09</v>
      </c>
      <c r="I1233">
        <f t="shared" si="38"/>
        <v>0</v>
      </c>
      <c r="K1233" t="str">
        <f t="shared" si="39"/>
        <v>('08cef22139264fefa3b758900328e511','49ee2bf374b94897889023fd18820eb3','f6ce092dfd3311efa6eb960aa86a0a09',0),</v>
      </c>
    </row>
    <row r="1234" spans="1:11" x14ac:dyDescent="0.3">
      <c r="A1234">
        <v>72</v>
      </c>
      <c r="B1234" t="s">
        <v>71</v>
      </c>
      <c r="C1234" t="s">
        <v>118</v>
      </c>
      <c r="D1234">
        <v>1</v>
      </c>
      <c r="F1234" t="str">
        <f>INDEX(Matches!$C$2:$C$135,MATCH(Table1!A1234,Matches!$B$2:$B$135,0))</f>
        <v>08cef22139264fefa3b758900328e511</v>
      </c>
      <c r="G1234" t="str">
        <f>INDEX(Players!$A$2:$A$49,MATCH(Table1!B1234,Players!$C$2:$C$49,0))</f>
        <v>49ee2bf374b94897889023fd18820eb3</v>
      </c>
      <c r="H1234" t="str">
        <f>INDEX(IDs!$B$6:$B$8,MATCH(Table1!C1234,IDs!$A$6:$A$8,0))</f>
        <v>f6ce08d0fd3311efa6eb960aa86a0a09</v>
      </c>
      <c r="I1234">
        <f t="shared" si="38"/>
        <v>1</v>
      </c>
      <c r="K1234" t="str">
        <f t="shared" si="39"/>
        <v>('08cef22139264fefa3b758900328e511','49ee2bf374b94897889023fd18820eb3','f6ce08d0fd3311efa6eb960aa86a0a09',1),</v>
      </c>
    </row>
    <row r="1235" spans="1:11" hidden="1" x14ac:dyDescent="0.3">
      <c r="A1235">
        <v>72</v>
      </c>
      <c r="B1235" t="s">
        <v>72</v>
      </c>
      <c r="C1235" t="s">
        <v>68</v>
      </c>
      <c r="D1235">
        <v>0</v>
      </c>
      <c r="F1235" t="str">
        <f>INDEX(Matches!$C$2:$C$135,MATCH(Table1!A1235,Matches!$B$2:$B$135,0))</f>
        <v>08cef22139264fefa3b758900328e511</v>
      </c>
      <c r="G1235" t="str">
        <f>INDEX(Players!$A$2:$A$49,MATCH(Table1!B1235,Players!$C$2:$C$49,0))</f>
        <v>66b9c8251fad417bbd3ff93fcfa9ef61</v>
      </c>
      <c r="H1235" t="str">
        <f>INDEX(IDs!$B$6:$B$8,MATCH(Table1!C1235,IDs!$A$6:$A$8,0))</f>
        <v>f6ce0919fd3311efa6eb960aa86a0a09</v>
      </c>
      <c r="I1235">
        <f t="shared" si="38"/>
        <v>0</v>
      </c>
      <c r="K1235" t="str">
        <f t="shared" si="39"/>
        <v>('08cef22139264fefa3b758900328e511','66b9c8251fad417bbd3ff93fcfa9ef61','f6ce0919fd3311efa6eb960aa86a0a09',0),</v>
      </c>
    </row>
    <row r="1236" spans="1:11" hidden="1" x14ac:dyDescent="0.3">
      <c r="A1236">
        <v>72</v>
      </c>
      <c r="B1236" t="s">
        <v>72</v>
      </c>
      <c r="C1236" t="s">
        <v>69</v>
      </c>
      <c r="D1236">
        <v>0</v>
      </c>
      <c r="F1236" t="str">
        <f>INDEX(Matches!$C$2:$C$135,MATCH(Table1!A1236,Matches!$B$2:$B$135,0))</f>
        <v>08cef22139264fefa3b758900328e511</v>
      </c>
      <c r="G1236" t="str">
        <f>INDEX(Players!$A$2:$A$49,MATCH(Table1!B1236,Players!$C$2:$C$49,0))</f>
        <v>66b9c8251fad417bbd3ff93fcfa9ef61</v>
      </c>
      <c r="H1236" t="str">
        <f>INDEX(IDs!$B$6:$B$8,MATCH(Table1!C1236,IDs!$A$6:$A$8,0))</f>
        <v>f6ce092dfd3311efa6eb960aa86a0a09</v>
      </c>
      <c r="I1236">
        <f t="shared" si="38"/>
        <v>0</v>
      </c>
      <c r="K1236" t="str">
        <f t="shared" si="39"/>
        <v>('08cef22139264fefa3b758900328e511','66b9c8251fad417bbd3ff93fcfa9ef61','f6ce092dfd3311efa6eb960aa86a0a09',0),</v>
      </c>
    </row>
    <row r="1237" spans="1:11" x14ac:dyDescent="0.3">
      <c r="A1237">
        <v>72</v>
      </c>
      <c r="B1237" t="s">
        <v>72</v>
      </c>
      <c r="C1237" t="s">
        <v>118</v>
      </c>
      <c r="D1237">
        <v>1</v>
      </c>
      <c r="F1237" t="str">
        <f>INDEX(Matches!$C$2:$C$135,MATCH(Table1!A1237,Matches!$B$2:$B$135,0))</f>
        <v>08cef22139264fefa3b758900328e511</v>
      </c>
      <c r="G1237" t="str">
        <f>INDEX(Players!$A$2:$A$49,MATCH(Table1!B1237,Players!$C$2:$C$49,0))</f>
        <v>66b9c8251fad417bbd3ff93fcfa9ef61</v>
      </c>
      <c r="H1237" t="str">
        <f>INDEX(IDs!$B$6:$B$8,MATCH(Table1!C1237,IDs!$A$6:$A$8,0))</f>
        <v>f6ce08d0fd3311efa6eb960aa86a0a09</v>
      </c>
      <c r="I1237">
        <f t="shared" si="38"/>
        <v>1</v>
      </c>
      <c r="K1237" t="str">
        <f t="shared" si="39"/>
        <v>('08cef22139264fefa3b758900328e511','66b9c8251fad417bbd3ff93fcfa9ef61','f6ce08d0fd3311efa6eb960aa86a0a09',1),</v>
      </c>
    </row>
    <row r="1238" spans="1:11" x14ac:dyDescent="0.3">
      <c r="A1238">
        <v>72</v>
      </c>
      <c r="B1238" t="s">
        <v>82</v>
      </c>
      <c r="C1238" t="s">
        <v>68</v>
      </c>
      <c r="D1238">
        <v>1</v>
      </c>
      <c r="F1238" t="str">
        <f>INDEX(Matches!$C$2:$C$135,MATCH(Table1!A1238,Matches!$B$2:$B$135,0))</f>
        <v>08cef22139264fefa3b758900328e511</v>
      </c>
      <c r="G1238" t="str">
        <f>INDEX(Players!$A$2:$A$49,MATCH(Table1!B1238,Players!$C$2:$C$49,0))</f>
        <v>cbd5f1550f6642db8dffe5514611a4cd</v>
      </c>
      <c r="H1238" t="str">
        <f>INDEX(IDs!$B$6:$B$8,MATCH(Table1!C1238,IDs!$A$6:$A$8,0))</f>
        <v>f6ce0919fd3311efa6eb960aa86a0a09</v>
      </c>
      <c r="I1238">
        <f t="shared" si="38"/>
        <v>1</v>
      </c>
      <c r="K1238" t="str">
        <f t="shared" si="39"/>
        <v>('08cef22139264fefa3b758900328e511','cbd5f1550f6642db8dffe5514611a4cd','f6ce0919fd3311efa6eb960aa86a0a09',1),</v>
      </c>
    </row>
    <row r="1239" spans="1:11" hidden="1" x14ac:dyDescent="0.3">
      <c r="A1239">
        <v>72</v>
      </c>
      <c r="B1239" t="s">
        <v>82</v>
      </c>
      <c r="C1239" t="s">
        <v>69</v>
      </c>
      <c r="D1239">
        <v>0</v>
      </c>
      <c r="F1239" t="str">
        <f>INDEX(Matches!$C$2:$C$135,MATCH(Table1!A1239,Matches!$B$2:$B$135,0))</f>
        <v>08cef22139264fefa3b758900328e511</v>
      </c>
      <c r="G1239" t="str">
        <f>INDEX(Players!$A$2:$A$49,MATCH(Table1!B1239,Players!$C$2:$C$49,0))</f>
        <v>cbd5f1550f6642db8dffe5514611a4cd</v>
      </c>
      <c r="H1239" t="str">
        <f>INDEX(IDs!$B$6:$B$8,MATCH(Table1!C1239,IDs!$A$6:$A$8,0))</f>
        <v>f6ce092dfd3311efa6eb960aa86a0a09</v>
      </c>
      <c r="I1239">
        <f t="shared" si="38"/>
        <v>0</v>
      </c>
      <c r="K1239" t="str">
        <f t="shared" si="39"/>
        <v>('08cef22139264fefa3b758900328e511','cbd5f1550f6642db8dffe5514611a4cd','f6ce092dfd3311efa6eb960aa86a0a09',0),</v>
      </c>
    </row>
    <row r="1240" spans="1:11" x14ac:dyDescent="0.3">
      <c r="A1240">
        <v>72</v>
      </c>
      <c r="B1240" t="s">
        <v>82</v>
      </c>
      <c r="C1240" t="s">
        <v>118</v>
      </c>
      <c r="D1240">
        <v>1</v>
      </c>
      <c r="F1240" t="str">
        <f>INDEX(Matches!$C$2:$C$135,MATCH(Table1!A1240,Matches!$B$2:$B$135,0))</f>
        <v>08cef22139264fefa3b758900328e511</v>
      </c>
      <c r="G1240" t="str">
        <f>INDEX(Players!$A$2:$A$49,MATCH(Table1!B1240,Players!$C$2:$C$49,0))</f>
        <v>cbd5f1550f6642db8dffe5514611a4cd</v>
      </c>
      <c r="H1240" t="str">
        <f>INDEX(IDs!$B$6:$B$8,MATCH(Table1!C1240,IDs!$A$6:$A$8,0))</f>
        <v>f6ce08d0fd3311efa6eb960aa86a0a09</v>
      </c>
      <c r="I1240">
        <f t="shared" si="38"/>
        <v>1</v>
      </c>
      <c r="K1240" t="str">
        <f t="shared" si="39"/>
        <v>('08cef22139264fefa3b758900328e511','cbd5f1550f6642db8dffe5514611a4cd','f6ce08d0fd3311efa6eb960aa86a0a09',1),</v>
      </c>
    </row>
    <row r="1241" spans="1:11" x14ac:dyDescent="0.3">
      <c r="A1241">
        <v>72</v>
      </c>
      <c r="B1241" t="s">
        <v>95</v>
      </c>
      <c r="C1241" t="s">
        <v>68</v>
      </c>
      <c r="D1241">
        <v>2</v>
      </c>
      <c r="F1241" t="str">
        <f>INDEX(Matches!$C$2:$C$135,MATCH(Table1!A1241,Matches!$B$2:$B$135,0))</f>
        <v>08cef22139264fefa3b758900328e511</v>
      </c>
      <c r="G1241" t="str">
        <f>INDEX(Players!$A$2:$A$49,MATCH(Table1!B1241,Players!$C$2:$C$49,0))</f>
        <v>26bcf70a14244ecea66824d3e7fdb740</v>
      </c>
      <c r="H1241" t="str">
        <f>INDEX(IDs!$B$6:$B$8,MATCH(Table1!C1241,IDs!$A$6:$A$8,0))</f>
        <v>f6ce0919fd3311efa6eb960aa86a0a09</v>
      </c>
      <c r="I1241">
        <f t="shared" si="38"/>
        <v>2</v>
      </c>
      <c r="K1241" t="str">
        <f t="shared" si="39"/>
        <v>('08cef22139264fefa3b758900328e511','26bcf70a14244ecea66824d3e7fdb740','f6ce0919fd3311efa6eb960aa86a0a09',2),</v>
      </c>
    </row>
    <row r="1242" spans="1:11" x14ac:dyDescent="0.3">
      <c r="A1242">
        <v>72</v>
      </c>
      <c r="B1242" t="s">
        <v>95</v>
      </c>
      <c r="C1242" t="s">
        <v>69</v>
      </c>
      <c r="D1242">
        <v>1</v>
      </c>
      <c r="F1242" t="str">
        <f>INDEX(Matches!$C$2:$C$135,MATCH(Table1!A1242,Matches!$B$2:$B$135,0))</f>
        <v>08cef22139264fefa3b758900328e511</v>
      </c>
      <c r="G1242" t="str">
        <f>INDEX(Players!$A$2:$A$49,MATCH(Table1!B1242,Players!$C$2:$C$49,0))</f>
        <v>26bcf70a14244ecea66824d3e7fdb740</v>
      </c>
      <c r="H1242" t="str">
        <f>INDEX(IDs!$B$6:$B$8,MATCH(Table1!C1242,IDs!$A$6:$A$8,0))</f>
        <v>f6ce092dfd3311efa6eb960aa86a0a09</v>
      </c>
      <c r="I1242">
        <f t="shared" si="38"/>
        <v>1</v>
      </c>
      <c r="K1242" t="str">
        <f t="shared" si="39"/>
        <v>('08cef22139264fefa3b758900328e511','26bcf70a14244ecea66824d3e7fdb740','f6ce092dfd3311efa6eb960aa86a0a09',1),</v>
      </c>
    </row>
    <row r="1243" spans="1:11" x14ac:dyDescent="0.3">
      <c r="A1243">
        <v>72</v>
      </c>
      <c r="B1243" t="s">
        <v>95</v>
      </c>
      <c r="C1243" t="s">
        <v>118</v>
      </c>
      <c r="D1243">
        <v>1</v>
      </c>
      <c r="F1243" t="str">
        <f>INDEX(Matches!$C$2:$C$135,MATCH(Table1!A1243,Matches!$B$2:$B$135,0))</f>
        <v>08cef22139264fefa3b758900328e511</v>
      </c>
      <c r="G1243" t="str">
        <f>INDEX(Players!$A$2:$A$49,MATCH(Table1!B1243,Players!$C$2:$C$49,0))</f>
        <v>26bcf70a14244ecea66824d3e7fdb740</v>
      </c>
      <c r="H1243" t="str">
        <f>INDEX(IDs!$B$6:$B$8,MATCH(Table1!C1243,IDs!$A$6:$A$8,0))</f>
        <v>f6ce08d0fd3311efa6eb960aa86a0a09</v>
      </c>
      <c r="I1243">
        <f t="shared" si="38"/>
        <v>1</v>
      </c>
      <c r="K1243" t="str">
        <f t="shared" si="39"/>
        <v>('08cef22139264fefa3b758900328e511','26bcf70a14244ecea66824d3e7fdb740','f6ce08d0fd3311efa6eb960aa86a0a09',1),</v>
      </c>
    </row>
    <row r="1244" spans="1:11" x14ac:dyDescent="0.3">
      <c r="A1244">
        <v>72</v>
      </c>
      <c r="B1244" t="s">
        <v>99</v>
      </c>
      <c r="C1244" t="s">
        <v>68</v>
      </c>
      <c r="D1244">
        <v>1</v>
      </c>
      <c r="F1244" t="str">
        <f>INDEX(Matches!$C$2:$C$135,MATCH(Table1!A1244,Matches!$B$2:$B$135,0))</f>
        <v>08cef22139264fefa3b758900328e511</v>
      </c>
      <c r="G1244" t="str">
        <f>INDEX(Players!$A$2:$A$49,MATCH(Table1!B1244,Players!$C$2:$C$49,0))</f>
        <v>9bd0e3e12c834c6b81f59a3b2bf25b94</v>
      </c>
      <c r="H1244" t="str">
        <f>INDEX(IDs!$B$6:$B$8,MATCH(Table1!C1244,IDs!$A$6:$A$8,0))</f>
        <v>f6ce0919fd3311efa6eb960aa86a0a09</v>
      </c>
      <c r="I1244">
        <f t="shared" si="38"/>
        <v>1</v>
      </c>
      <c r="K1244" t="str">
        <f t="shared" si="39"/>
        <v>('08cef22139264fefa3b758900328e511','9bd0e3e12c834c6b81f59a3b2bf25b94','f6ce0919fd3311efa6eb960aa86a0a09',1),</v>
      </c>
    </row>
    <row r="1245" spans="1:11" hidden="1" x14ac:dyDescent="0.3">
      <c r="A1245">
        <v>72</v>
      </c>
      <c r="B1245" t="s">
        <v>99</v>
      </c>
      <c r="C1245" t="s">
        <v>69</v>
      </c>
      <c r="D1245">
        <v>0</v>
      </c>
      <c r="F1245" t="str">
        <f>INDEX(Matches!$C$2:$C$135,MATCH(Table1!A1245,Matches!$B$2:$B$135,0))</f>
        <v>08cef22139264fefa3b758900328e511</v>
      </c>
      <c r="G1245" t="str">
        <f>INDEX(Players!$A$2:$A$49,MATCH(Table1!B1245,Players!$C$2:$C$49,0))</f>
        <v>9bd0e3e12c834c6b81f59a3b2bf25b94</v>
      </c>
      <c r="H1245" t="str">
        <f>INDEX(IDs!$B$6:$B$8,MATCH(Table1!C1245,IDs!$A$6:$A$8,0))</f>
        <v>f6ce092dfd3311efa6eb960aa86a0a09</v>
      </c>
      <c r="I1245">
        <f t="shared" si="38"/>
        <v>0</v>
      </c>
      <c r="K1245" t="str">
        <f t="shared" si="39"/>
        <v>('08cef22139264fefa3b758900328e511','9bd0e3e12c834c6b81f59a3b2bf25b94','f6ce092dfd3311efa6eb960aa86a0a09',0),</v>
      </c>
    </row>
    <row r="1246" spans="1:11" x14ac:dyDescent="0.3">
      <c r="A1246">
        <v>72</v>
      </c>
      <c r="B1246" t="s">
        <v>99</v>
      </c>
      <c r="C1246" t="s">
        <v>118</v>
      </c>
      <c r="D1246">
        <v>1</v>
      </c>
      <c r="F1246" t="str">
        <f>INDEX(Matches!$C$2:$C$135,MATCH(Table1!A1246,Matches!$B$2:$B$135,0))</f>
        <v>08cef22139264fefa3b758900328e511</v>
      </c>
      <c r="G1246" t="str">
        <f>INDEX(Players!$A$2:$A$49,MATCH(Table1!B1246,Players!$C$2:$C$49,0))</f>
        <v>9bd0e3e12c834c6b81f59a3b2bf25b94</v>
      </c>
      <c r="H1246" t="str">
        <f>INDEX(IDs!$B$6:$B$8,MATCH(Table1!C1246,IDs!$A$6:$A$8,0))</f>
        <v>f6ce08d0fd3311efa6eb960aa86a0a09</v>
      </c>
      <c r="I1246">
        <f t="shared" si="38"/>
        <v>1</v>
      </c>
      <c r="K1246" t="str">
        <f t="shared" si="39"/>
        <v>('08cef22139264fefa3b758900328e511','9bd0e3e12c834c6b81f59a3b2bf25b94','f6ce08d0fd3311efa6eb960aa86a0a09',1),</v>
      </c>
    </row>
    <row r="1247" spans="1:11" x14ac:dyDescent="0.3">
      <c r="A1247">
        <v>72</v>
      </c>
      <c r="B1247" t="s">
        <v>100</v>
      </c>
      <c r="C1247" t="s">
        <v>68</v>
      </c>
      <c r="D1247">
        <v>3</v>
      </c>
      <c r="F1247" t="str">
        <f>INDEX(Matches!$C$2:$C$135,MATCH(Table1!A1247,Matches!$B$2:$B$135,0))</f>
        <v>08cef22139264fefa3b758900328e511</v>
      </c>
      <c r="G1247" t="str">
        <f>INDEX(Players!$A$2:$A$49,MATCH(Table1!B1247,Players!$C$2:$C$49,0))</f>
        <v>90de4a0f974c42c8bf3f4312ce4b899f</v>
      </c>
      <c r="H1247" t="str">
        <f>INDEX(IDs!$B$6:$B$8,MATCH(Table1!C1247,IDs!$A$6:$A$8,0))</f>
        <v>f6ce0919fd3311efa6eb960aa86a0a09</v>
      </c>
      <c r="I1247">
        <f t="shared" si="38"/>
        <v>3</v>
      </c>
      <c r="K1247" t="str">
        <f t="shared" si="39"/>
        <v>('08cef22139264fefa3b758900328e511','90de4a0f974c42c8bf3f4312ce4b899f','f6ce0919fd3311efa6eb960aa86a0a09',3),</v>
      </c>
    </row>
    <row r="1248" spans="1:11" hidden="1" x14ac:dyDescent="0.3">
      <c r="A1248">
        <v>72</v>
      </c>
      <c r="B1248" t="s">
        <v>100</v>
      </c>
      <c r="C1248" t="s">
        <v>69</v>
      </c>
      <c r="D1248">
        <v>0</v>
      </c>
      <c r="F1248" t="str">
        <f>INDEX(Matches!$C$2:$C$135,MATCH(Table1!A1248,Matches!$B$2:$B$135,0))</f>
        <v>08cef22139264fefa3b758900328e511</v>
      </c>
      <c r="G1248" t="str">
        <f>INDEX(Players!$A$2:$A$49,MATCH(Table1!B1248,Players!$C$2:$C$49,0))</f>
        <v>90de4a0f974c42c8bf3f4312ce4b899f</v>
      </c>
      <c r="H1248" t="str">
        <f>INDEX(IDs!$B$6:$B$8,MATCH(Table1!C1248,IDs!$A$6:$A$8,0))</f>
        <v>f6ce092dfd3311efa6eb960aa86a0a09</v>
      </c>
      <c r="I1248">
        <f t="shared" si="38"/>
        <v>0</v>
      </c>
      <c r="K1248" t="str">
        <f t="shared" si="39"/>
        <v>('08cef22139264fefa3b758900328e511','90de4a0f974c42c8bf3f4312ce4b899f','f6ce092dfd3311efa6eb960aa86a0a09',0),</v>
      </c>
    </row>
    <row r="1249" spans="1:11" x14ac:dyDescent="0.3">
      <c r="A1249">
        <v>72</v>
      </c>
      <c r="B1249" t="s">
        <v>100</v>
      </c>
      <c r="C1249" t="s">
        <v>118</v>
      </c>
      <c r="D1249">
        <v>1</v>
      </c>
      <c r="F1249" t="str">
        <f>INDEX(Matches!$C$2:$C$135,MATCH(Table1!A1249,Matches!$B$2:$B$135,0))</f>
        <v>08cef22139264fefa3b758900328e511</v>
      </c>
      <c r="G1249" t="str">
        <f>INDEX(Players!$A$2:$A$49,MATCH(Table1!B1249,Players!$C$2:$C$49,0))</f>
        <v>90de4a0f974c42c8bf3f4312ce4b899f</v>
      </c>
      <c r="H1249" t="str">
        <f>INDEX(IDs!$B$6:$B$8,MATCH(Table1!C1249,IDs!$A$6:$A$8,0))</f>
        <v>f6ce08d0fd3311efa6eb960aa86a0a09</v>
      </c>
      <c r="I1249">
        <f t="shared" si="38"/>
        <v>1</v>
      </c>
      <c r="K1249" t="str">
        <f t="shared" si="39"/>
        <v>('08cef22139264fefa3b758900328e511','90de4a0f974c42c8bf3f4312ce4b899f','f6ce08d0fd3311efa6eb960aa86a0a09',1),</v>
      </c>
    </row>
    <row r="1250" spans="1:11" hidden="1" x14ac:dyDescent="0.3">
      <c r="A1250">
        <v>73</v>
      </c>
      <c r="B1250" t="s">
        <v>70</v>
      </c>
      <c r="C1250" t="s">
        <v>68</v>
      </c>
      <c r="D1250">
        <v>0</v>
      </c>
      <c r="F1250" t="str">
        <f>INDEX(Matches!$C$2:$C$135,MATCH(Table1!A1250,Matches!$B$2:$B$135,0))</f>
        <v>836a0c0d850f4ac0a3fdb35a0bfae8df</v>
      </c>
      <c r="G1250" t="str">
        <f>INDEX(Players!$A$2:$A$49,MATCH(Table1!B1250,Players!$C$2:$C$49,0))</f>
        <v>e6d5cb25e36b400f91e78b0b42d20293</v>
      </c>
      <c r="H1250" t="str">
        <f>INDEX(IDs!$B$6:$B$8,MATCH(Table1!C1250,IDs!$A$6:$A$8,0))</f>
        <v>f6ce0919fd3311efa6eb960aa86a0a09</v>
      </c>
      <c r="I1250">
        <f t="shared" si="38"/>
        <v>0</v>
      </c>
      <c r="K1250" t="str">
        <f t="shared" si="39"/>
        <v>('836a0c0d850f4ac0a3fdb35a0bfae8df','e6d5cb25e36b400f91e78b0b42d20293','f6ce0919fd3311efa6eb960aa86a0a09',0),</v>
      </c>
    </row>
    <row r="1251" spans="1:11" hidden="1" x14ac:dyDescent="0.3">
      <c r="A1251">
        <v>73</v>
      </c>
      <c r="B1251" t="s">
        <v>70</v>
      </c>
      <c r="C1251" t="s">
        <v>69</v>
      </c>
      <c r="D1251">
        <v>0</v>
      </c>
      <c r="F1251" t="str">
        <f>INDEX(Matches!$C$2:$C$135,MATCH(Table1!A1251,Matches!$B$2:$B$135,0))</f>
        <v>836a0c0d850f4ac0a3fdb35a0bfae8df</v>
      </c>
      <c r="G1251" t="str">
        <f>INDEX(Players!$A$2:$A$49,MATCH(Table1!B1251,Players!$C$2:$C$49,0))</f>
        <v>e6d5cb25e36b400f91e78b0b42d20293</v>
      </c>
      <c r="H1251" t="str">
        <f>INDEX(IDs!$B$6:$B$8,MATCH(Table1!C1251,IDs!$A$6:$A$8,0))</f>
        <v>f6ce092dfd3311efa6eb960aa86a0a09</v>
      </c>
      <c r="I1251">
        <f t="shared" si="38"/>
        <v>0</v>
      </c>
      <c r="K1251" t="str">
        <f t="shared" si="39"/>
        <v>('836a0c0d850f4ac0a3fdb35a0bfae8df','e6d5cb25e36b400f91e78b0b42d20293','f6ce092dfd3311efa6eb960aa86a0a09',0),</v>
      </c>
    </row>
    <row r="1252" spans="1:11" x14ac:dyDescent="0.3">
      <c r="A1252">
        <v>73</v>
      </c>
      <c r="B1252" t="s">
        <v>70</v>
      </c>
      <c r="C1252" t="s">
        <v>118</v>
      </c>
      <c r="D1252">
        <v>1</v>
      </c>
      <c r="F1252" t="str">
        <f>INDEX(Matches!$C$2:$C$135,MATCH(Table1!A1252,Matches!$B$2:$B$135,0))</f>
        <v>836a0c0d850f4ac0a3fdb35a0bfae8df</v>
      </c>
      <c r="G1252" t="str">
        <f>INDEX(Players!$A$2:$A$49,MATCH(Table1!B1252,Players!$C$2:$C$49,0))</f>
        <v>e6d5cb25e36b400f91e78b0b42d20293</v>
      </c>
      <c r="H1252" t="str">
        <f>INDEX(IDs!$B$6:$B$8,MATCH(Table1!C1252,IDs!$A$6:$A$8,0))</f>
        <v>f6ce08d0fd3311efa6eb960aa86a0a09</v>
      </c>
      <c r="I1252">
        <f t="shared" si="38"/>
        <v>1</v>
      </c>
      <c r="K1252" t="str">
        <f t="shared" si="39"/>
        <v>('836a0c0d850f4ac0a3fdb35a0bfae8df','e6d5cb25e36b400f91e78b0b42d20293','f6ce08d0fd3311efa6eb960aa86a0a09',1),</v>
      </c>
    </row>
    <row r="1253" spans="1:11" hidden="1" x14ac:dyDescent="0.3">
      <c r="A1253">
        <v>73</v>
      </c>
      <c r="B1253" t="s">
        <v>71</v>
      </c>
      <c r="C1253" t="s">
        <v>68</v>
      </c>
      <c r="D1253">
        <v>0</v>
      </c>
      <c r="F1253" t="str">
        <f>INDEX(Matches!$C$2:$C$135,MATCH(Table1!A1253,Matches!$B$2:$B$135,0))</f>
        <v>836a0c0d850f4ac0a3fdb35a0bfae8df</v>
      </c>
      <c r="G1253" t="str">
        <f>INDEX(Players!$A$2:$A$49,MATCH(Table1!B1253,Players!$C$2:$C$49,0))</f>
        <v>49ee2bf374b94897889023fd18820eb3</v>
      </c>
      <c r="H1253" t="str">
        <f>INDEX(IDs!$B$6:$B$8,MATCH(Table1!C1253,IDs!$A$6:$A$8,0))</f>
        <v>f6ce0919fd3311efa6eb960aa86a0a09</v>
      </c>
      <c r="I1253">
        <f t="shared" si="38"/>
        <v>0</v>
      </c>
      <c r="K1253" t="str">
        <f t="shared" si="39"/>
        <v>('836a0c0d850f4ac0a3fdb35a0bfae8df','49ee2bf374b94897889023fd18820eb3','f6ce0919fd3311efa6eb960aa86a0a09',0),</v>
      </c>
    </row>
    <row r="1254" spans="1:11" hidden="1" x14ac:dyDescent="0.3">
      <c r="A1254">
        <v>73</v>
      </c>
      <c r="B1254" t="s">
        <v>71</v>
      </c>
      <c r="C1254" t="s">
        <v>69</v>
      </c>
      <c r="D1254">
        <v>0</v>
      </c>
      <c r="F1254" t="str">
        <f>INDEX(Matches!$C$2:$C$135,MATCH(Table1!A1254,Matches!$B$2:$B$135,0))</f>
        <v>836a0c0d850f4ac0a3fdb35a0bfae8df</v>
      </c>
      <c r="G1254" t="str">
        <f>INDEX(Players!$A$2:$A$49,MATCH(Table1!B1254,Players!$C$2:$C$49,0))</f>
        <v>49ee2bf374b94897889023fd18820eb3</v>
      </c>
      <c r="H1254" t="str">
        <f>INDEX(IDs!$B$6:$B$8,MATCH(Table1!C1254,IDs!$A$6:$A$8,0))</f>
        <v>f6ce092dfd3311efa6eb960aa86a0a09</v>
      </c>
      <c r="I1254">
        <f t="shared" si="38"/>
        <v>0</v>
      </c>
      <c r="K1254" t="str">
        <f t="shared" si="39"/>
        <v>('836a0c0d850f4ac0a3fdb35a0bfae8df','49ee2bf374b94897889023fd18820eb3','f6ce092dfd3311efa6eb960aa86a0a09',0),</v>
      </c>
    </row>
    <row r="1255" spans="1:11" x14ac:dyDescent="0.3">
      <c r="A1255">
        <v>73</v>
      </c>
      <c r="B1255" t="s">
        <v>71</v>
      </c>
      <c r="C1255" t="s">
        <v>118</v>
      </c>
      <c r="D1255">
        <v>1</v>
      </c>
      <c r="F1255" t="str">
        <f>INDEX(Matches!$C$2:$C$135,MATCH(Table1!A1255,Matches!$B$2:$B$135,0))</f>
        <v>836a0c0d850f4ac0a3fdb35a0bfae8df</v>
      </c>
      <c r="G1255" t="str">
        <f>INDEX(Players!$A$2:$A$49,MATCH(Table1!B1255,Players!$C$2:$C$49,0))</f>
        <v>49ee2bf374b94897889023fd18820eb3</v>
      </c>
      <c r="H1255" t="str">
        <f>INDEX(IDs!$B$6:$B$8,MATCH(Table1!C1255,IDs!$A$6:$A$8,0))</f>
        <v>f6ce08d0fd3311efa6eb960aa86a0a09</v>
      </c>
      <c r="I1255">
        <f t="shared" si="38"/>
        <v>1</v>
      </c>
      <c r="K1255" t="str">
        <f t="shared" si="39"/>
        <v>('836a0c0d850f4ac0a3fdb35a0bfae8df','49ee2bf374b94897889023fd18820eb3','f6ce08d0fd3311efa6eb960aa86a0a09',1),</v>
      </c>
    </row>
    <row r="1256" spans="1:11" x14ac:dyDescent="0.3">
      <c r="A1256">
        <v>73</v>
      </c>
      <c r="B1256" t="s">
        <v>72</v>
      </c>
      <c r="C1256" t="s">
        <v>68</v>
      </c>
      <c r="D1256">
        <v>1</v>
      </c>
      <c r="F1256" t="str">
        <f>INDEX(Matches!$C$2:$C$135,MATCH(Table1!A1256,Matches!$B$2:$B$135,0))</f>
        <v>836a0c0d850f4ac0a3fdb35a0bfae8df</v>
      </c>
      <c r="G1256" t="str">
        <f>INDEX(Players!$A$2:$A$49,MATCH(Table1!B1256,Players!$C$2:$C$49,0))</f>
        <v>66b9c8251fad417bbd3ff93fcfa9ef61</v>
      </c>
      <c r="H1256" t="str">
        <f>INDEX(IDs!$B$6:$B$8,MATCH(Table1!C1256,IDs!$A$6:$A$8,0))</f>
        <v>f6ce0919fd3311efa6eb960aa86a0a09</v>
      </c>
      <c r="I1256">
        <f t="shared" si="38"/>
        <v>1</v>
      </c>
      <c r="K1256" t="str">
        <f t="shared" si="39"/>
        <v>('836a0c0d850f4ac0a3fdb35a0bfae8df','66b9c8251fad417bbd3ff93fcfa9ef61','f6ce0919fd3311efa6eb960aa86a0a09',1),</v>
      </c>
    </row>
    <row r="1257" spans="1:11" hidden="1" x14ac:dyDescent="0.3">
      <c r="A1257">
        <v>73</v>
      </c>
      <c r="B1257" t="s">
        <v>72</v>
      </c>
      <c r="C1257" t="s">
        <v>69</v>
      </c>
      <c r="D1257">
        <v>0</v>
      </c>
      <c r="F1257" t="str">
        <f>INDEX(Matches!$C$2:$C$135,MATCH(Table1!A1257,Matches!$B$2:$B$135,0))</f>
        <v>836a0c0d850f4ac0a3fdb35a0bfae8df</v>
      </c>
      <c r="G1257" t="str">
        <f>INDEX(Players!$A$2:$A$49,MATCH(Table1!B1257,Players!$C$2:$C$49,0))</f>
        <v>66b9c8251fad417bbd3ff93fcfa9ef61</v>
      </c>
      <c r="H1257" t="str">
        <f>INDEX(IDs!$B$6:$B$8,MATCH(Table1!C1257,IDs!$A$6:$A$8,0))</f>
        <v>f6ce092dfd3311efa6eb960aa86a0a09</v>
      </c>
      <c r="I1257">
        <f t="shared" si="38"/>
        <v>0</v>
      </c>
      <c r="K1257" t="str">
        <f t="shared" si="39"/>
        <v>('836a0c0d850f4ac0a3fdb35a0bfae8df','66b9c8251fad417bbd3ff93fcfa9ef61','f6ce092dfd3311efa6eb960aa86a0a09',0),</v>
      </c>
    </row>
    <row r="1258" spans="1:11" x14ac:dyDescent="0.3">
      <c r="A1258">
        <v>73</v>
      </c>
      <c r="B1258" t="s">
        <v>72</v>
      </c>
      <c r="C1258" t="s">
        <v>118</v>
      </c>
      <c r="D1258">
        <v>1</v>
      </c>
      <c r="F1258" t="str">
        <f>INDEX(Matches!$C$2:$C$135,MATCH(Table1!A1258,Matches!$B$2:$B$135,0))</f>
        <v>836a0c0d850f4ac0a3fdb35a0bfae8df</v>
      </c>
      <c r="G1258" t="str">
        <f>INDEX(Players!$A$2:$A$49,MATCH(Table1!B1258,Players!$C$2:$C$49,0))</f>
        <v>66b9c8251fad417bbd3ff93fcfa9ef61</v>
      </c>
      <c r="H1258" t="str">
        <f>INDEX(IDs!$B$6:$B$8,MATCH(Table1!C1258,IDs!$A$6:$A$8,0))</f>
        <v>f6ce08d0fd3311efa6eb960aa86a0a09</v>
      </c>
      <c r="I1258">
        <f t="shared" si="38"/>
        <v>1</v>
      </c>
      <c r="K1258" t="str">
        <f t="shared" si="39"/>
        <v>('836a0c0d850f4ac0a3fdb35a0bfae8df','66b9c8251fad417bbd3ff93fcfa9ef61','f6ce08d0fd3311efa6eb960aa86a0a09',1),</v>
      </c>
    </row>
    <row r="1259" spans="1:11" x14ac:dyDescent="0.3">
      <c r="A1259">
        <v>73</v>
      </c>
      <c r="B1259" t="s">
        <v>82</v>
      </c>
      <c r="C1259" t="s">
        <v>68</v>
      </c>
      <c r="D1259">
        <v>2</v>
      </c>
      <c r="F1259" t="str">
        <f>INDEX(Matches!$C$2:$C$135,MATCH(Table1!A1259,Matches!$B$2:$B$135,0))</f>
        <v>836a0c0d850f4ac0a3fdb35a0bfae8df</v>
      </c>
      <c r="G1259" t="str">
        <f>INDEX(Players!$A$2:$A$49,MATCH(Table1!B1259,Players!$C$2:$C$49,0))</f>
        <v>cbd5f1550f6642db8dffe5514611a4cd</v>
      </c>
      <c r="H1259" t="str">
        <f>INDEX(IDs!$B$6:$B$8,MATCH(Table1!C1259,IDs!$A$6:$A$8,0))</f>
        <v>f6ce0919fd3311efa6eb960aa86a0a09</v>
      </c>
      <c r="I1259">
        <f t="shared" si="38"/>
        <v>2</v>
      </c>
      <c r="K1259" t="str">
        <f t="shared" si="39"/>
        <v>('836a0c0d850f4ac0a3fdb35a0bfae8df','cbd5f1550f6642db8dffe5514611a4cd','f6ce0919fd3311efa6eb960aa86a0a09',2),</v>
      </c>
    </row>
    <row r="1260" spans="1:11" x14ac:dyDescent="0.3">
      <c r="A1260">
        <v>73</v>
      </c>
      <c r="B1260" t="s">
        <v>82</v>
      </c>
      <c r="C1260" t="s">
        <v>69</v>
      </c>
      <c r="D1260">
        <v>1</v>
      </c>
      <c r="F1260" t="str">
        <f>INDEX(Matches!$C$2:$C$135,MATCH(Table1!A1260,Matches!$B$2:$B$135,0))</f>
        <v>836a0c0d850f4ac0a3fdb35a0bfae8df</v>
      </c>
      <c r="G1260" t="str">
        <f>INDEX(Players!$A$2:$A$49,MATCH(Table1!B1260,Players!$C$2:$C$49,0))</f>
        <v>cbd5f1550f6642db8dffe5514611a4cd</v>
      </c>
      <c r="H1260" t="str">
        <f>INDEX(IDs!$B$6:$B$8,MATCH(Table1!C1260,IDs!$A$6:$A$8,0))</f>
        <v>f6ce092dfd3311efa6eb960aa86a0a09</v>
      </c>
      <c r="I1260">
        <f t="shared" si="38"/>
        <v>1</v>
      </c>
      <c r="K1260" t="str">
        <f t="shared" si="39"/>
        <v>('836a0c0d850f4ac0a3fdb35a0bfae8df','cbd5f1550f6642db8dffe5514611a4cd','f6ce092dfd3311efa6eb960aa86a0a09',1),</v>
      </c>
    </row>
    <row r="1261" spans="1:11" x14ac:dyDescent="0.3">
      <c r="A1261">
        <v>73</v>
      </c>
      <c r="B1261" t="s">
        <v>82</v>
      </c>
      <c r="C1261" t="s">
        <v>118</v>
      </c>
      <c r="D1261">
        <v>1</v>
      </c>
      <c r="F1261" t="str">
        <f>INDEX(Matches!$C$2:$C$135,MATCH(Table1!A1261,Matches!$B$2:$B$135,0))</f>
        <v>836a0c0d850f4ac0a3fdb35a0bfae8df</v>
      </c>
      <c r="G1261" t="str">
        <f>INDEX(Players!$A$2:$A$49,MATCH(Table1!B1261,Players!$C$2:$C$49,0))</f>
        <v>cbd5f1550f6642db8dffe5514611a4cd</v>
      </c>
      <c r="H1261" t="str">
        <f>INDEX(IDs!$B$6:$B$8,MATCH(Table1!C1261,IDs!$A$6:$A$8,0))</f>
        <v>f6ce08d0fd3311efa6eb960aa86a0a09</v>
      </c>
      <c r="I1261">
        <f t="shared" si="38"/>
        <v>1</v>
      </c>
      <c r="K1261" t="str">
        <f t="shared" si="39"/>
        <v>('836a0c0d850f4ac0a3fdb35a0bfae8df','cbd5f1550f6642db8dffe5514611a4cd','f6ce08d0fd3311efa6eb960aa86a0a09',1),</v>
      </c>
    </row>
    <row r="1262" spans="1:11" hidden="1" x14ac:dyDescent="0.3">
      <c r="A1262">
        <v>73</v>
      </c>
      <c r="B1262" t="s">
        <v>95</v>
      </c>
      <c r="C1262" t="s">
        <v>68</v>
      </c>
      <c r="D1262">
        <v>0</v>
      </c>
      <c r="F1262" t="str">
        <f>INDEX(Matches!$C$2:$C$135,MATCH(Table1!A1262,Matches!$B$2:$B$135,0))</f>
        <v>836a0c0d850f4ac0a3fdb35a0bfae8df</v>
      </c>
      <c r="G1262" t="str">
        <f>INDEX(Players!$A$2:$A$49,MATCH(Table1!B1262,Players!$C$2:$C$49,0))</f>
        <v>26bcf70a14244ecea66824d3e7fdb740</v>
      </c>
      <c r="H1262" t="str">
        <f>INDEX(IDs!$B$6:$B$8,MATCH(Table1!C1262,IDs!$A$6:$A$8,0))</f>
        <v>f6ce0919fd3311efa6eb960aa86a0a09</v>
      </c>
      <c r="I1262">
        <f t="shared" si="38"/>
        <v>0</v>
      </c>
      <c r="K1262" t="str">
        <f t="shared" si="39"/>
        <v>('836a0c0d850f4ac0a3fdb35a0bfae8df','26bcf70a14244ecea66824d3e7fdb740','f6ce0919fd3311efa6eb960aa86a0a09',0),</v>
      </c>
    </row>
    <row r="1263" spans="1:11" hidden="1" x14ac:dyDescent="0.3">
      <c r="A1263">
        <v>73</v>
      </c>
      <c r="B1263" t="s">
        <v>95</v>
      </c>
      <c r="C1263" t="s">
        <v>69</v>
      </c>
      <c r="D1263">
        <v>0</v>
      </c>
      <c r="F1263" t="str">
        <f>INDEX(Matches!$C$2:$C$135,MATCH(Table1!A1263,Matches!$B$2:$B$135,0))</f>
        <v>836a0c0d850f4ac0a3fdb35a0bfae8df</v>
      </c>
      <c r="G1263" t="str">
        <f>INDEX(Players!$A$2:$A$49,MATCH(Table1!B1263,Players!$C$2:$C$49,0))</f>
        <v>26bcf70a14244ecea66824d3e7fdb740</v>
      </c>
      <c r="H1263" t="str">
        <f>INDEX(IDs!$B$6:$B$8,MATCH(Table1!C1263,IDs!$A$6:$A$8,0))</f>
        <v>f6ce092dfd3311efa6eb960aa86a0a09</v>
      </c>
      <c r="I1263">
        <f t="shared" si="38"/>
        <v>0</v>
      </c>
      <c r="K1263" t="str">
        <f t="shared" si="39"/>
        <v>('836a0c0d850f4ac0a3fdb35a0bfae8df','26bcf70a14244ecea66824d3e7fdb740','f6ce092dfd3311efa6eb960aa86a0a09',0),</v>
      </c>
    </row>
    <row r="1264" spans="1:11" x14ac:dyDescent="0.3">
      <c r="A1264">
        <v>73</v>
      </c>
      <c r="B1264" t="s">
        <v>95</v>
      </c>
      <c r="C1264" t="s">
        <v>118</v>
      </c>
      <c r="D1264">
        <v>1</v>
      </c>
      <c r="F1264" t="str">
        <f>INDEX(Matches!$C$2:$C$135,MATCH(Table1!A1264,Matches!$B$2:$B$135,0))</f>
        <v>836a0c0d850f4ac0a3fdb35a0bfae8df</v>
      </c>
      <c r="G1264" t="str">
        <f>INDEX(Players!$A$2:$A$49,MATCH(Table1!B1264,Players!$C$2:$C$49,0))</f>
        <v>26bcf70a14244ecea66824d3e7fdb740</v>
      </c>
      <c r="H1264" t="str">
        <f>INDEX(IDs!$B$6:$B$8,MATCH(Table1!C1264,IDs!$A$6:$A$8,0))</f>
        <v>f6ce08d0fd3311efa6eb960aa86a0a09</v>
      </c>
      <c r="I1264">
        <f t="shared" si="38"/>
        <v>1</v>
      </c>
      <c r="K1264" t="str">
        <f t="shared" si="39"/>
        <v>('836a0c0d850f4ac0a3fdb35a0bfae8df','26bcf70a14244ecea66824d3e7fdb740','f6ce08d0fd3311efa6eb960aa86a0a09',1),</v>
      </c>
    </row>
    <row r="1265" spans="1:11" hidden="1" x14ac:dyDescent="0.3">
      <c r="A1265">
        <v>73</v>
      </c>
      <c r="B1265" t="s">
        <v>99</v>
      </c>
      <c r="C1265" t="s">
        <v>68</v>
      </c>
      <c r="D1265">
        <v>0</v>
      </c>
      <c r="F1265" t="str">
        <f>INDEX(Matches!$C$2:$C$135,MATCH(Table1!A1265,Matches!$B$2:$B$135,0))</f>
        <v>836a0c0d850f4ac0a3fdb35a0bfae8df</v>
      </c>
      <c r="G1265" t="str">
        <f>INDEX(Players!$A$2:$A$49,MATCH(Table1!B1265,Players!$C$2:$C$49,0))</f>
        <v>9bd0e3e12c834c6b81f59a3b2bf25b94</v>
      </c>
      <c r="H1265" t="str">
        <f>INDEX(IDs!$B$6:$B$8,MATCH(Table1!C1265,IDs!$A$6:$A$8,0))</f>
        <v>f6ce0919fd3311efa6eb960aa86a0a09</v>
      </c>
      <c r="I1265">
        <f t="shared" si="38"/>
        <v>0</v>
      </c>
      <c r="K1265" t="str">
        <f t="shared" si="39"/>
        <v>('836a0c0d850f4ac0a3fdb35a0bfae8df','9bd0e3e12c834c6b81f59a3b2bf25b94','f6ce0919fd3311efa6eb960aa86a0a09',0),</v>
      </c>
    </row>
    <row r="1266" spans="1:11" hidden="1" x14ac:dyDescent="0.3">
      <c r="A1266">
        <v>73</v>
      </c>
      <c r="B1266" t="s">
        <v>99</v>
      </c>
      <c r="C1266" t="s">
        <v>69</v>
      </c>
      <c r="D1266">
        <v>0</v>
      </c>
      <c r="F1266" t="str">
        <f>INDEX(Matches!$C$2:$C$135,MATCH(Table1!A1266,Matches!$B$2:$B$135,0))</f>
        <v>836a0c0d850f4ac0a3fdb35a0bfae8df</v>
      </c>
      <c r="G1266" t="str">
        <f>INDEX(Players!$A$2:$A$49,MATCH(Table1!B1266,Players!$C$2:$C$49,0))</f>
        <v>9bd0e3e12c834c6b81f59a3b2bf25b94</v>
      </c>
      <c r="H1266" t="str">
        <f>INDEX(IDs!$B$6:$B$8,MATCH(Table1!C1266,IDs!$A$6:$A$8,0))</f>
        <v>f6ce092dfd3311efa6eb960aa86a0a09</v>
      </c>
      <c r="I1266">
        <f t="shared" si="38"/>
        <v>0</v>
      </c>
      <c r="K1266" t="str">
        <f t="shared" si="39"/>
        <v>('836a0c0d850f4ac0a3fdb35a0bfae8df','9bd0e3e12c834c6b81f59a3b2bf25b94','f6ce092dfd3311efa6eb960aa86a0a09',0),</v>
      </c>
    </row>
    <row r="1267" spans="1:11" x14ac:dyDescent="0.3">
      <c r="A1267">
        <v>73</v>
      </c>
      <c r="B1267" t="s">
        <v>99</v>
      </c>
      <c r="C1267" t="s">
        <v>118</v>
      </c>
      <c r="D1267">
        <v>1</v>
      </c>
      <c r="F1267" t="str">
        <f>INDEX(Matches!$C$2:$C$135,MATCH(Table1!A1267,Matches!$B$2:$B$135,0))</f>
        <v>836a0c0d850f4ac0a3fdb35a0bfae8df</v>
      </c>
      <c r="G1267" t="str">
        <f>INDEX(Players!$A$2:$A$49,MATCH(Table1!B1267,Players!$C$2:$C$49,0))</f>
        <v>9bd0e3e12c834c6b81f59a3b2bf25b94</v>
      </c>
      <c r="H1267" t="str">
        <f>INDEX(IDs!$B$6:$B$8,MATCH(Table1!C1267,IDs!$A$6:$A$8,0))</f>
        <v>f6ce08d0fd3311efa6eb960aa86a0a09</v>
      </c>
      <c r="I1267">
        <f t="shared" si="38"/>
        <v>1</v>
      </c>
      <c r="K1267" t="str">
        <f t="shared" si="39"/>
        <v>('836a0c0d850f4ac0a3fdb35a0bfae8df','9bd0e3e12c834c6b81f59a3b2bf25b94','f6ce08d0fd3311efa6eb960aa86a0a09',1),</v>
      </c>
    </row>
    <row r="1268" spans="1:11" hidden="1" x14ac:dyDescent="0.3">
      <c r="A1268">
        <v>73</v>
      </c>
      <c r="B1268" t="s">
        <v>74</v>
      </c>
      <c r="C1268" t="s">
        <v>68</v>
      </c>
      <c r="D1268">
        <v>0</v>
      </c>
      <c r="F1268" t="str">
        <f>INDEX(Matches!$C$2:$C$135,MATCH(Table1!A1268,Matches!$B$2:$B$135,0))</f>
        <v>836a0c0d850f4ac0a3fdb35a0bfae8df</v>
      </c>
      <c r="G1268" t="str">
        <f>INDEX(Players!$A$2:$A$49,MATCH(Table1!B1268,Players!$C$2:$C$49,0))</f>
        <v>da52bdaa4d3a487eb17ae1f3e566a948</v>
      </c>
      <c r="H1268" t="str">
        <f>INDEX(IDs!$B$6:$B$8,MATCH(Table1!C1268,IDs!$A$6:$A$8,0))</f>
        <v>f6ce0919fd3311efa6eb960aa86a0a09</v>
      </c>
      <c r="I1268">
        <f t="shared" si="38"/>
        <v>0</v>
      </c>
      <c r="K1268" t="str">
        <f t="shared" si="39"/>
        <v>('836a0c0d850f4ac0a3fdb35a0bfae8df','da52bdaa4d3a487eb17ae1f3e566a948','f6ce0919fd3311efa6eb960aa86a0a09',0),</v>
      </c>
    </row>
    <row r="1269" spans="1:11" hidden="1" x14ac:dyDescent="0.3">
      <c r="A1269">
        <v>73</v>
      </c>
      <c r="B1269" t="s">
        <v>74</v>
      </c>
      <c r="C1269" t="s">
        <v>69</v>
      </c>
      <c r="D1269">
        <v>0</v>
      </c>
      <c r="F1269" t="str">
        <f>INDEX(Matches!$C$2:$C$135,MATCH(Table1!A1269,Matches!$B$2:$B$135,0))</f>
        <v>836a0c0d850f4ac0a3fdb35a0bfae8df</v>
      </c>
      <c r="G1269" t="str">
        <f>INDEX(Players!$A$2:$A$49,MATCH(Table1!B1269,Players!$C$2:$C$49,0))</f>
        <v>da52bdaa4d3a487eb17ae1f3e566a948</v>
      </c>
      <c r="H1269" t="str">
        <f>INDEX(IDs!$B$6:$B$8,MATCH(Table1!C1269,IDs!$A$6:$A$8,0))</f>
        <v>f6ce092dfd3311efa6eb960aa86a0a09</v>
      </c>
      <c r="I1269">
        <f t="shared" si="38"/>
        <v>0</v>
      </c>
      <c r="K1269" t="str">
        <f t="shared" si="39"/>
        <v>('836a0c0d850f4ac0a3fdb35a0bfae8df','da52bdaa4d3a487eb17ae1f3e566a948','f6ce092dfd3311efa6eb960aa86a0a09',0),</v>
      </c>
    </row>
    <row r="1270" spans="1:11" x14ac:dyDescent="0.3">
      <c r="A1270">
        <v>73</v>
      </c>
      <c r="B1270" t="s">
        <v>74</v>
      </c>
      <c r="C1270" t="s">
        <v>118</v>
      </c>
      <c r="D1270">
        <v>1</v>
      </c>
      <c r="F1270" t="str">
        <f>INDEX(Matches!$C$2:$C$135,MATCH(Table1!A1270,Matches!$B$2:$B$135,0))</f>
        <v>836a0c0d850f4ac0a3fdb35a0bfae8df</v>
      </c>
      <c r="G1270" t="str">
        <f>INDEX(Players!$A$2:$A$49,MATCH(Table1!B1270,Players!$C$2:$C$49,0))</f>
        <v>da52bdaa4d3a487eb17ae1f3e566a948</v>
      </c>
      <c r="H1270" t="str">
        <f>INDEX(IDs!$B$6:$B$8,MATCH(Table1!C1270,IDs!$A$6:$A$8,0))</f>
        <v>f6ce08d0fd3311efa6eb960aa86a0a09</v>
      </c>
      <c r="I1270">
        <f t="shared" si="38"/>
        <v>1</v>
      </c>
      <c r="K1270" t="str">
        <f t="shared" si="39"/>
        <v>('836a0c0d850f4ac0a3fdb35a0bfae8df','da52bdaa4d3a487eb17ae1f3e566a948','f6ce08d0fd3311efa6eb960aa86a0a09',1),</v>
      </c>
    </row>
    <row r="1271" spans="1:11" hidden="1" x14ac:dyDescent="0.3">
      <c r="A1271">
        <v>74</v>
      </c>
      <c r="B1271" t="s">
        <v>70</v>
      </c>
      <c r="C1271" t="s">
        <v>68</v>
      </c>
      <c r="D1271">
        <v>0</v>
      </c>
      <c r="F1271" t="str">
        <f>INDEX(Matches!$C$2:$C$135,MATCH(Table1!A1271,Matches!$B$2:$B$135,0))</f>
        <v>d58478a5e5294a56bd1fc942838c0360</v>
      </c>
      <c r="G1271" t="str">
        <f>INDEX(Players!$A$2:$A$49,MATCH(Table1!B1271,Players!$C$2:$C$49,0))</f>
        <v>e6d5cb25e36b400f91e78b0b42d20293</v>
      </c>
      <c r="H1271" t="str">
        <f>INDEX(IDs!$B$6:$B$8,MATCH(Table1!C1271,IDs!$A$6:$A$8,0))</f>
        <v>f6ce0919fd3311efa6eb960aa86a0a09</v>
      </c>
      <c r="I1271">
        <f t="shared" si="38"/>
        <v>0</v>
      </c>
      <c r="K1271" t="str">
        <f t="shared" si="39"/>
        <v>('d58478a5e5294a56bd1fc942838c0360','e6d5cb25e36b400f91e78b0b42d20293','f6ce0919fd3311efa6eb960aa86a0a09',0),</v>
      </c>
    </row>
    <row r="1272" spans="1:11" hidden="1" x14ac:dyDescent="0.3">
      <c r="A1272">
        <v>74</v>
      </c>
      <c r="B1272" t="s">
        <v>70</v>
      </c>
      <c r="C1272" t="s">
        <v>69</v>
      </c>
      <c r="D1272">
        <v>0</v>
      </c>
      <c r="F1272" t="str">
        <f>INDEX(Matches!$C$2:$C$135,MATCH(Table1!A1272,Matches!$B$2:$B$135,0))</f>
        <v>d58478a5e5294a56bd1fc942838c0360</v>
      </c>
      <c r="G1272" t="str">
        <f>INDEX(Players!$A$2:$A$49,MATCH(Table1!B1272,Players!$C$2:$C$49,0))</f>
        <v>e6d5cb25e36b400f91e78b0b42d20293</v>
      </c>
      <c r="H1272" t="str">
        <f>INDEX(IDs!$B$6:$B$8,MATCH(Table1!C1272,IDs!$A$6:$A$8,0))</f>
        <v>f6ce092dfd3311efa6eb960aa86a0a09</v>
      </c>
      <c r="I1272">
        <f t="shared" si="38"/>
        <v>0</v>
      </c>
      <c r="K1272" t="str">
        <f t="shared" si="39"/>
        <v>('d58478a5e5294a56bd1fc942838c0360','e6d5cb25e36b400f91e78b0b42d20293','f6ce092dfd3311efa6eb960aa86a0a09',0),</v>
      </c>
    </row>
    <row r="1273" spans="1:11" x14ac:dyDescent="0.3">
      <c r="A1273">
        <v>74</v>
      </c>
      <c r="B1273" t="s">
        <v>70</v>
      </c>
      <c r="C1273" t="s">
        <v>118</v>
      </c>
      <c r="D1273">
        <v>1</v>
      </c>
      <c r="F1273" t="str">
        <f>INDEX(Matches!$C$2:$C$135,MATCH(Table1!A1273,Matches!$B$2:$B$135,0))</f>
        <v>d58478a5e5294a56bd1fc942838c0360</v>
      </c>
      <c r="G1273" t="str">
        <f>INDEX(Players!$A$2:$A$49,MATCH(Table1!B1273,Players!$C$2:$C$49,0))</f>
        <v>e6d5cb25e36b400f91e78b0b42d20293</v>
      </c>
      <c r="H1273" t="str">
        <f>INDEX(IDs!$B$6:$B$8,MATCH(Table1!C1273,IDs!$A$6:$A$8,0))</f>
        <v>f6ce08d0fd3311efa6eb960aa86a0a09</v>
      </c>
      <c r="I1273">
        <f t="shared" si="38"/>
        <v>1</v>
      </c>
      <c r="K1273" t="str">
        <f t="shared" si="39"/>
        <v>('d58478a5e5294a56bd1fc942838c0360','e6d5cb25e36b400f91e78b0b42d20293','f6ce08d0fd3311efa6eb960aa86a0a09',1),</v>
      </c>
    </row>
    <row r="1274" spans="1:11" hidden="1" x14ac:dyDescent="0.3">
      <c r="A1274">
        <v>74</v>
      </c>
      <c r="B1274" t="s">
        <v>82</v>
      </c>
      <c r="C1274" t="s">
        <v>68</v>
      </c>
      <c r="D1274">
        <v>0</v>
      </c>
      <c r="F1274" t="str">
        <f>INDEX(Matches!$C$2:$C$135,MATCH(Table1!A1274,Matches!$B$2:$B$135,0))</f>
        <v>d58478a5e5294a56bd1fc942838c0360</v>
      </c>
      <c r="G1274" t="str">
        <f>INDEX(Players!$A$2:$A$49,MATCH(Table1!B1274,Players!$C$2:$C$49,0))</f>
        <v>cbd5f1550f6642db8dffe5514611a4cd</v>
      </c>
      <c r="H1274" t="str">
        <f>INDEX(IDs!$B$6:$B$8,MATCH(Table1!C1274,IDs!$A$6:$A$8,0))</f>
        <v>f6ce0919fd3311efa6eb960aa86a0a09</v>
      </c>
      <c r="I1274">
        <f t="shared" si="38"/>
        <v>0</v>
      </c>
      <c r="K1274" t="str">
        <f t="shared" si="39"/>
        <v>('d58478a5e5294a56bd1fc942838c0360','cbd5f1550f6642db8dffe5514611a4cd','f6ce0919fd3311efa6eb960aa86a0a09',0),</v>
      </c>
    </row>
    <row r="1275" spans="1:11" hidden="1" x14ac:dyDescent="0.3">
      <c r="A1275">
        <v>74</v>
      </c>
      <c r="B1275" t="s">
        <v>82</v>
      </c>
      <c r="C1275" t="s">
        <v>69</v>
      </c>
      <c r="D1275">
        <v>0</v>
      </c>
      <c r="F1275" t="str">
        <f>INDEX(Matches!$C$2:$C$135,MATCH(Table1!A1275,Matches!$B$2:$B$135,0))</f>
        <v>d58478a5e5294a56bd1fc942838c0360</v>
      </c>
      <c r="G1275" t="str">
        <f>INDEX(Players!$A$2:$A$49,MATCH(Table1!B1275,Players!$C$2:$C$49,0))</f>
        <v>cbd5f1550f6642db8dffe5514611a4cd</v>
      </c>
      <c r="H1275" t="str">
        <f>INDEX(IDs!$B$6:$B$8,MATCH(Table1!C1275,IDs!$A$6:$A$8,0))</f>
        <v>f6ce092dfd3311efa6eb960aa86a0a09</v>
      </c>
      <c r="I1275">
        <f t="shared" si="38"/>
        <v>0</v>
      </c>
      <c r="K1275" t="str">
        <f t="shared" si="39"/>
        <v>('d58478a5e5294a56bd1fc942838c0360','cbd5f1550f6642db8dffe5514611a4cd','f6ce092dfd3311efa6eb960aa86a0a09',0),</v>
      </c>
    </row>
    <row r="1276" spans="1:11" x14ac:dyDescent="0.3">
      <c r="A1276">
        <v>74</v>
      </c>
      <c r="B1276" t="s">
        <v>82</v>
      </c>
      <c r="C1276" t="s">
        <v>118</v>
      </c>
      <c r="D1276">
        <v>1</v>
      </c>
      <c r="F1276" t="str">
        <f>INDEX(Matches!$C$2:$C$135,MATCH(Table1!A1276,Matches!$B$2:$B$135,0))</f>
        <v>d58478a5e5294a56bd1fc942838c0360</v>
      </c>
      <c r="G1276" t="str">
        <f>INDEX(Players!$A$2:$A$49,MATCH(Table1!B1276,Players!$C$2:$C$49,0))</f>
        <v>cbd5f1550f6642db8dffe5514611a4cd</v>
      </c>
      <c r="H1276" t="str">
        <f>INDEX(IDs!$B$6:$B$8,MATCH(Table1!C1276,IDs!$A$6:$A$8,0))</f>
        <v>f6ce08d0fd3311efa6eb960aa86a0a09</v>
      </c>
      <c r="I1276">
        <f t="shared" si="38"/>
        <v>1</v>
      </c>
      <c r="K1276" t="str">
        <f t="shared" si="39"/>
        <v>('d58478a5e5294a56bd1fc942838c0360','cbd5f1550f6642db8dffe5514611a4cd','f6ce08d0fd3311efa6eb960aa86a0a09',1),</v>
      </c>
    </row>
    <row r="1277" spans="1:11" hidden="1" x14ac:dyDescent="0.3">
      <c r="A1277">
        <v>74</v>
      </c>
      <c r="B1277" t="s">
        <v>106</v>
      </c>
      <c r="C1277" t="s">
        <v>68</v>
      </c>
      <c r="D1277">
        <v>0</v>
      </c>
      <c r="F1277" t="str">
        <f>INDEX(Matches!$C$2:$C$135,MATCH(Table1!A1277,Matches!$B$2:$B$135,0))</f>
        <v>d58478a5e5294a56bd1fc942838c0360</v>
      </c>
      <c r="G1277" t="str">
        <f>INDEX(Players!$A$2:$A$49,MATCH(Table1!B1277,Players!$C$2:$C$49,0))</f>
        <v>36c6f0d098744a94b95c0e4700873ba1</v>
      </c>
      <c r="H1277" t="str">
        <f>INDEX(IDs!$B$6:$B$8,MATCH(Table1!C1277,IDs!$A$6:$A$8,0))</f>
        <v>f6ce0919fd3311efa6eb960aa86a0a09</v>
      </c>
      <c r="I1277">
        <f t="shared" si="38"/>
        <v>0</v>
      </c>
      <c r="K1277" t="str">
        <f t="shared" si="39"/>
        <v>('d58478a5e5294a56bd1fc942838c0360','36c6f0d098744a94b95c0e4700873ba1','f6ce0919fd3311efa6eb960aa86a0a09',0),</v>
      </c>
    </row>
    <row r="1278" spans="1:11" hidden="1" x14ac:dyDescent="0.3">
      <c r="A1278">
        <v>74</v>
      </c>
      <c r="B1278" t="s">
        <v>106</v>
      </c>
      <c r="C1278" t="s">
        <v>69</v>
      </c>
      <c r="D1278">
        <v>0</v>
      </c>
      <c r="F1278" t="str">
        <f>INDEX(Matches!$C$2:$C$135,MATCH(Table1!A1278,Matches!$B$2:$B$135,0))</f>
        <v>d58478a5e5294a56bd1fc942838c0360</v>
      </c>
      <c r="G1278" t="str">
        <f>INDEX(Players!$A$2:$A$49,MATCH(Table1!B1278,Players!$C$2:$C$49,0))</f>
        <v>36c6f0d098744a94b95c0e4700873ba1</v>
      </c>
      <c r="H1278" t="str">
        <f>INDEX(IDs!$B$6:$B$8,MATCH(Table1!C1278,IDs!$A$6:$A$8,0))</f>
        <v>f6ce092dfd3311efa6eb960aa86a0a09</v>
      </c>
      <c r="I1278">
        <f t="shared" si="38"/>
        <v>0</v>
      </c>
      <c r="K1278" t="str">
        <f t="shared" si="39"/>
        <v>('d58478a5e5294a56bd1fc942838c0360','36c6f0d098744a94b95c0e4700873ba1','f6ce092dfd3311efa6eb960aa86a0a09',0),</v>
      </c>
    </row>
    <row r="1279" spans="1:11" x14ac:dyDescent="0.3">
      <c r="A1279">
        <v>74</v>
      </c>
      <c r="B1279" t="s">
        <v>106</v>
      </c>
      <c r="C1279" t="s">
        <v>118</v>
      </c>
      <c r="D1279">
        <v>1</v>
      </c>
      <c r="F1279" t="str">
        <f>INDEX(Matches!$C$2:$C$135,MATCH(Table1!A1279,Matches!$B$2:$B$135,0))</f>
        <v>d58478a5e5294a56bd1fc942838c0360</v>
      </c>
      <c r="G1279" t="str">
        <f>INDEX(Players!$A$2:$A$49,MATCH(Table1!B1279,Players!$C$2:$C$49,0))</f>
        <v>36c6f0d098744a94b95c0e4700873ba1</v>
      </c>
      <c r="H1279" t="str">
        <f>INDEX(IDs!$B$6:$B$8,MATCH(Table1!C1279,IDs!$A$6:$A$8,0))</f>
        <v>f6ce08d0fd3311efa6eb960aa86a0a09</v>
      </c>
      <c r="I1279">
        <f t="shared" si="38"/>
        <v>1</v>
      </c>
      <c r="K1279" t="str">
        <f t="shared" si="39"/>
        <v>('d58478a5e5294a56bd1fc942838c0360','36c6f0d098744a94b95c0e4700873ba1','f6ce08d0fd3311efa6eb960aa86a0a09',1),</v>
      </c>
    </row>
    <row r="1280" spans="1:11" x14ac:dyDescent="0.3">
      <c r="A1280">
        <v>74</v>
      </c>
      <c r="B1280" t="s">
        <v>74</v>
      </c>
      <c r="C1280" t="s">
        <v>68</v>
      </c>
      <c r="D1280">
        <v>1</v>
      </c>
      <c r="F1280" t="str">
        <f>INDEX(Matches!$C$2:$C$135,MATCH(Table1!A1280,Matches!$B$2:$B$135,0))</f>
        <v>d58478a5e5294a56bd1fc942838c0360</v>
      </c>
      <c r="G1280" t="str">
        <f>INDEX(Players!$A$2:$A$49,MATCH(Table1!B1280,Players!$C$2:$C$49,0))</f>
        <v>da52bdaa4d3a487eb17ae1f3e566a948</v>
      </c>
      <c r="H1280" t="str">
        <f>INDEX(IDs!$B$6:$B$8,MATCH(Table1!C1280,IDs!$A$6:$A$8,0))</f>
        <v>f6ce0919fd3311efa6eb960aa86a0a09</v>
      </c>
      <c r="I1280">
        <f t="shared" si="38"/>
        <v>1</v>
      </c>
      <c r="K1280" t="str">
        <f t="shared" si="39"/>
        <v>('d58478a5e5294a56bd1fc942838c0360','da52bdaa4d3a487eb17ae1f3e566a948','f6ce0919fd3311efa6eb960aa86a0a09',1),</v>
      </c>
    </row>
    <row r="1281" spans="1:11" x14ac:dyDescent="0.3">
      <c r="A1281">
        <v>74</v>
      </c>
      <c r="B1281" t="s">
        <v>74</v>
      </c>
      <c r="C1281" t="s">
        <v>69</v>
      </c>
      <c r="D1281">
        <v>1</v>
      </c>
      <c r="F1281" t="str">
        <f>INDEX(Matches!$C$2:$C$135,MATCH(Table1!A1281,Matches!$B$2:$B$135,0))</f>
        <v>d58478a5e5294a56bd1fc942838c0360</v>
      </c>
      <c r="G1281" t="str">
        <f>INDEX(Players!$A$2:$A$49,MATCH(Table1!B1281,Players!$C$2:$C$49,0))</f>
        <v>da52bdaa4d3a487eb17ae1f3e566a948</v>
      </c>
      <c r="H1281" t="str">
        <f>INDEX(IDs!$B$6:$B$8,MATCH(Table1!C1281,IDs!$A$6:$A$8,0))</f>
        <v>f6ce092dfd3311efa6eb960aa86a0a09</v>
      </c>
      <c r="I1281">
        <f t="shared" si="38"/>
        <v>1</v>
      </c>
      <c r="K1281" t="str">
        <f t="shared" si="39"/>
        <v>('d58478a5e5294a56bd1fc942838c0360','da52bdaa4d3a487eb17ae1f3e566a948','f6ce092dfd3311efa6eb960aa86a0a09',1),</v>
      </c>
    </row>
    <row r="1282" spans="1:11" x14ac:dyDescent="0.3">
      <c r="A1282">
        <v>74</v>
      </c>
      <c r="B1282" t="s">
        <v>74</v>
      </c>
      <c r="C1282" t="s">
        <v>118</v>
      </c>
      <c r="D1282">
        <v>1</v>
      </c>
      <c r="F1282" t="str">
        <f>INDEX(Matches!$C$2:$C$135,MATCH(Table1!A1282,Matches!$B$2:$B$135,0))</f>
        <v>d58478a5e5294a56bd1fc942838c0360</v>
      </c>
      <c r="G1282" t="str">
        <f>INDEX(Players!$A$2:$A$49,MATCH(Table1!B1282,Players!$C$2:$C$49,0))</f>
        <v>da52bdaa4d3a487eb17ae1f3e566a948</v>
      </c>
      <c r="H1282" t="str">
        <f>INDEX(IDs!$B$6:$B$8,MATCH(Table1!C1282,IDs!$A$6:$A$8,0))</f>
        <v>f6ce08d0fd3311efa6eb960aa86a0a09</v>
      </c>
      <c r="I1282">
        <f t="shared" si="38"/>
        <v>1</v>
      </c>
      <c r="K1282" t="str">
        <f t="shared" si="39"/>
        <v>('d58478a5e5294a56bd1fc942838c0360','da52bdaa4d3a487eb17ae1f3e566a948','f6ce08d0fd3311efa6eb960aa86a0a09',1),</v>
      </c>
    </row>
    <row r="1283" spans="1:11" hidden="1" x14ac:dyDescent="0.3">
      <c r="A1283">
        <v>74</v>
      </c>
      <c r="B1283" t="s">
        <v>92</v>
      </c>
      <c r="C1283" t="s">
        <v>68</v>
      </c>
      <c r="D1283">
        <v>0</v>
      </c>
      <c r="F1283" t="str">
        <f>INDEX(Matches!$C$2:$C$135,MATCH(Table1!A1283,Matches!$B$2:$B$135,0))</f>
        <v>d58478a5e5294a56bd1fc942838c0360</v>
      </c>
      <c r="G1283" t="str">
        <f>INDEX(Players!$A$2:$A$49,MATCH(Table1!B1283,Players!$C$2:$C$49,0))</f>
        <v>c2d0586afd4646d8991daddd616d8873</v>
      </c>
      <c r="H1283" t="str">
        <f>INDEX(IDs!$B$6:$B$8,MATCH(Table1!C1283,IDs!$A$6:$A$8,0))</f>
        <v>f6ce0919fd3311efa6eb960aa86a0a09</v>
      </c>
      <c r="I1283">
        <f t="shared" ref="I1283:I1346" si="40">D1283</f>
        <v>0</v>
      </c>
      <c r="K1283" t="str">
        <f t="shared" si="39"/>
        <v>('d58478a5e5294a56bd1fc942838c0360','c2d0586afd4646d8991daddd616d8873','f6ce0919fd3311efa6eb960aa86a0a09',0),</v>
      </c>
    </row>
    <row r="1284" spans="1:11" hidden="1" x14ac:dyDescent="0.3">
      <c r="A1284">
        <v>74</v>
      </c>
      <c r="B1284" t="s">
        <v>92</v>
      </c>
      <c r="C1284" t="s">
        <v>69</v>
      </c>
      <c r="D1284">
        <v>0</v>
      </c>
      <c r="F1284" t="str">
        <f>INDEX(Matches!$C$2:$C$135,MATCH(Table1!A1284,Matches!$B$2:$B$135,0))</f>
        <v>d58478a5e5294a56bd1fc942838c0360</v>
      </c>
      <c r="G1284" t="str">
        <f>INDEX(Players!$A$2:$A$49,MATCH(Table1!B1284,Players!$C$2:$C$49,0))</f>
        <v>c2d0586afd4646d8991daddd616d8873</v>
      </c>
      <c r="H1284" t="str">
        <f>INDEX(IDs!$B$6:$B$8,MATCH(Table1!C1284,IDs!$A$6:$A$8,0))</f>
        <v>f6ce092dfd3311efa6eb960aa86a0a09</v>
      </c>
      <c r="I1284">
        <f t="shared" si="40"/>
        <v>0</v>
      </c>
      <c r="K1284" t="str">
        <f t="shared" si="39"/>
        <v>('d58478a5e5294a56bd1fc942838c0360','c2d0586afd4646d8991daddd616d8873','f6ce092dfd3311efa6eb960aa86a0a09',0),</v>
      </c>
    </row>
    <row r="1285" spans="1:11" x14ac:dyDescent="0.3">
      <c r="A1285">
        <v>74</v>
      </c>
      <c r="B1285" t="s">
        <v>92</v>
      </c>
      <c r="C1285" t="s">
        <v>118</v>
      </c>
      <c r="D1285">
        <v>1</v>
      </c>
      <c r="F1285" t="str">
        <f>INDEX(Matches!$C$2:$C$135,MATCH(Table1!A1285,Matches!$B$2:$B$135,0))</f>
        <v>d58478a5e5294a56bd1fc942838c0360</v>
      </c>
      <c r="G1285" t="str">
        <f>INDEX(Players!$A$2:$A$49,MATCH(Table1!B1285,Players!$C$2:$C$49,0))</f>
        <v>c2d0586afd4646d8991daddd616d8873</v>
      </c>
      <c r="H1285" t="str">
        <f>INDEX(IDs!$B$6:$B$8,MATCH(Table1!C1285,IDs!$A$6:$A$8,0))</f>
        <v>f6ce08d0fd3311efa6eb960aa86a0a09</v>
      </c>
      <c r="I1285">
        <f t="shared" si="40"/>
        <v>1</v>
      </c>
      <c r="K1285" t="str">
        <f t="shared" ref="K1285:K1348" si="41">"('"&amp;F1285&amp;"','"&amp;G1285&amp;"','"&amp;H1285&amp;"',"&amp;I1285&amp;"),"</f>
        <v>('d58478a5e5294a56bd1fc942838c0360','c2d0586afd4646d8991daddd616d8873','f6ce08d0fd3311efa6eb960aa86a0a09',1),</v>
      </c>
    </row>
    <row r="1286" spans="1:11" x14ac:dyDescent="0.3">
      <c r="A1286">
        <v>74</v>
      </c>
      <c r="B1286" t="s">
        <v>107</v>
      </c>
      <c r="C1286" t="s">
        <v>68</v>
      </c>
      <c r="D1286">
        <v>1</v>
      </c>
      <c r="F1286" t="str">
        <f>INDEX(Matches!$C$2:$C$135,MATCH(Table1!A1286,Matches!$B$2:$B$135,0))</f>
        <v>d58478a5e5294a56bd1fc942838c0360</v>
      </c>
      <c r="G1286" t="str">
        <f>INDEX(Players!$A$2:$A$49,MATCH(Table1!B1286,Players!$C$2:$C$49,0))</f>
        <v>86fe8426c6b04ea598f36d863f2a204f</v>
      </c>
      <c r="H1286" t="str">
        <f>INDEX(IDs!$B$6:$B$8,MATCH(Table1!C1286,IDs!$A$6:$A$8,0))</f>
        <v>f6ce0919fd3311efa6eb960aa86a0a09</v>
      </c>
      <c r="I1286">
        <f t="shared" si="40"/>
        <v>1</v>
      </c>
      <c r="K1286" t="str">
        <f t="shared" si="41"/>
        <v>('d58478a5e5294a56bd1fc942838c0360','86fe8426c6b04ea598f36d863f2a204f','f6ce0919fd3311efa6eb960aa86a0a09',1),</v>
      </c>
    </row>
    <row r="1287" spans="1:11" hidden="1" x14ac:dyDescent="0.3">
      <c r="A1287">
        <v>74</v>
      </c>
      <c r="B1287" t="s">
        <v>107</v>
      </c>
      <c r="C1287" t="s">
        <v>69</v>
      </c>
      <c r="D1287">
        <v>0</v>
      </c>
      <c r="F1287" t="str">
        <f>INDEX(Matches!$C$2:$C$135,MATCH(Table1!A1287,Matches!$B$2:$B$135,0))</f>
        <v>d58478a5e5294a56bd1fc942838c0360</v>
      </c>
      <c r="G1287" t="str">
        <f>INDEX(Players!$A$2:$A$49,MATCH(Table1!B1287,Players!$C$2:$C$49,0))</f>
        <v>86fe8426c6b04ea598f36d863f2a204f</v>
      </c>
      <c r="H1287" t="str">
        <f>INDEX(IDs!$B$6:$B$8,MATCH(Table1!C1287,IDs!$A$6:$A$8,0))</f>
        <v>f6ce092dfd3311efa6eb960aa86a0a09</v>
      </c>
      <c r="I1287">
        <f t="shared" si="40"/>
        <v>0</v>
      </c>
      <c r="K1287" t="str">
        <f t="shared" si="41"/>
        <v>('d58478a5e5294a56bd1fc942838c0360','86fe8426c6b04ea598f36d863f2a204f','f6ce092dfd3311efa6eb960aa86a0a09',0),</v>
      </c>
    </row>
    <row r="1288" spans="1:11" x14ac:dyDescent="0.3">
      <c r="A1288">
        <v>74</v>
      </c>
      <c r="B1288" t="s">
        <v>107</v>
      </c>
      <c r="C1288" t="s">
        <v>118</v>
      </c>
      <c r="D1288">
        <v>1</v>
      </c>
      <c r="F1288" t="str">
        <f>INDEX(Matches!$C$2:$C$135,MATCH(Table1!A1288,Matches!$B$2:$B$135,0))</f>
        <v>d58478a5e5294a56bd1fc942838c0360</v>
      </c>
      <c r="G1288" t="str">
        <f>INDEX(Players!$A$2:$A$49,MATCH(Table1!B1288,Players!$C$2:$C$49,0))</f>
        <v>86fe8426c6b04ea598f36d863f2a204f</v>
      </c>
      <c r="H1288" t="str">
        <f>INDEX(IDs!$B$6:$B$8,MATCH(Table1!C1288,IDs!$A$6:$A$8,0))</f>
        <v>f6ce08d0fd3311efa6eb960aa86a0a09</v>
      </c>
      <c r="I1288">
        <f t="shared" si="40"/>
        <v>1</v>
      </c>
      <c r="K1288" t="str">
        <f t="shared" si="41"/>
        <v>('d58478a5e5294a56bd1fc942838c0360','86fe8426c6b04ea598f36d863f2a204f','f6ce08d0fd3311efa6eb960aa86a0a09',1),</v>
      </c>
    </row>
    <row r="1289" spans="1:11" hidden="1" x14ac:dyDescent="0.3">
      <c r="A1289">
        <v>75</v>
      </c>
      <c r="B1289" t="s">
        <v>70</v>
      </c>
      <c r="C1289" t="s">
        <v>68</v>
      </c>
      <c r="D1289">
        <v>0</v>
      </c>
      <c r="F1289" t="str">
        <f>INDEX(Matches!$C$2:$C$135,MATCH(Table1!A1289,Matches!$B$2:$B$135,0))</f>
        <v>b84feeef7e2a4d2d99546a1d7c42933a</v>
      </c>
      <c r="G1289" t="str">
        <f>INDEX(Players!$A$2:$A$49,MATCH(Table1!B1289,Players!$C$2:$C$49,0))</f>
        <v>e6d5cb25e36b400f91e78b0b42d20293</v>
      </c>
      <c r="H1289" t="str">
        <f>INDEX(IDs!$B$6:$B$8,MATCH(Table1!C1289,IDs!$A$6:$A$8,0))</f>
        <v>f6ce0919fd3311efa6eb960aa86a0a09</v>
      </c>
      <c r="I1289">
        <f t="shared" si="40"/>
        <v>0</v>
      </c>
      <c r="K1289" t="str">
        <f t="shared" si="41"/>
        <v>('b84feeef7e2a4d2d99546a1d7c42933a','e6d5cb25e36b400f91e78b0b42d20293','f6ce0919fd3311efa6eb960aa86a0a09',0),</v>
      </c>
    </row>
    <row r="1290" spans="1:11" hidden="1" x14ac:dyDescent="0.3">
      <c r="A1290">
        <v>75</v>
      </c>
      <c r="B1290" t="s">
        <v>70</v>
      </c>
      <c r="C1290" t="s">
        <v>69</v>
      </c>
      <c r="D1290">
        <v>0</v>
      </c>
      <c r="F1290" t="str">
        <f>INDEX(Matches!$C$2:$C$135,MATCH(Table1!A1290,Matches!$B$2:$B$135,0))</f>
        <v>b84feeef7e2a4d2d99546a1d7c42933a</v>
      </c>
      <c r="G1290" t="str">
        <f>INDEX(Players!$A$2:$A$49,MATCH(Table1!B1290,Players!$C$2:$C$49,0))</f>
        <v>e6d5cb25e36b400f91e78b0b42d20293</v>
      </c>
      <c r="H1290" t="str">
        <f>INDEX(IDs!$B$6:$B$8,MATCH(Table1!C1290,IDs!$A$6:$A$8,0))</f>
        <v>f6ce092dfd3311efa6eb960aa86a0a09</v>
      </c>
      <c r="I1290">
        <f t="shared" si="40"/>
        <v>0</v>
      </c>
      <c r="K1290" t="str">
        <f t="shared" si="41"/>
        <v>('b84feeef7e2a4d2d99546a1d7c42933a','e6d5cb25e36b400f91e78b0b42d20293','f6ce092dfd3311efa6eb960aa86a0a09',0),</v>
      </c>
    </row>
    <row r="1291" spans="1:11" x14ac:dyDescent="0.3">
      <c r="A1291">
        <v>75</v>
      </c>
      <c r="B1291" t="s">
        <v>70</v>
      </c>
      <c r="C1291" t="s">
        <v>118</v>
      </c>
      <c r="D1291">
        <v>1</v>
      </c>
      <c r="F1291" t="str">
        <f>INDEX(Matches!$C$2:$C$135,MATCH(Table1!A1291,Matches!$B$2:$B$135,0))</f>
        <v>b84feeef7e2a4d2d99546a1d7c42933a</v>
      </c>
      <c r="G1291" t="str">
        <f>INDEX(Players!$A$2:$A$49,MATCH(Table1!B1291,Players!$C$2:$C$49,0))</f>
        <v>e6d5cb25e36b400f91e78b0b42d20293</v>
      </c>
      <c r="H1291" t="str">
        <f>INDEX(IDs!$B$6:$B$8,MATCH(Table1!C1291,IDs!$A$6:$A$8,0))</f>
        <v>f6ce08d0fd3311efa6eb960aa86a0a09</v>
      </c>
      <c r="I1291">
        <f t="shared" si="40"/>
        <v>1</v>
      </c>
      <c r="K1291" t="str">
        <f t="shared" si="41"/>
        <v>('b84feeef7e2a4d2d99546a1d7c42933a','e6d5cb25e36b400f91e78b0b42d20293','f6ce08d0fd3311efa6eb960aa86a0a09',1),</v>
      </c>
    </row>
    <row r="1292" spans="1:11" x14ac:dyDescent="0.3">
      <c r="A1292">
        <v>75</v>
      </c>
      <c r="B1292" t="s">
        <v>71</v>
      </c>
      <c r="C1292" t="s">
        <v>68</v>
      </c>
      <c r="D1292">
        <v>2</v>
      </c>
      <c r="F1292" t="str">
        <f>INDEX(Matches!$C$2:$C$135,MATCH(Table1!A1292,Matches!$B$2:$B$135,0))</f>
        <v>b84feeef7e2a4d2d99546a1d7c42933a</v>
      </c>
      <c r="G1292" t="str">
        <f>INDEX(Players!$A$2:$A$49,MATCH(Table1!B1292,Players!$C$2:$C$49,0))</f>
        <v>49ee2bf374b94897889023fd18820eb3</v>
      </c>
      <c r="H1292" t="str">
        <f>INDEX(IDs!$B$6:$B$8,MATCH(Table1!C1292,IDs!$A$6:$A$8,0))</f>
        <v>f6ce0919fd3311efa6eb960aa86a0a09</v>
      </c>
      <c r="I1292">
        <f t="shared" si="40"/>
        <v>2</v>
      </c>
      <c r="K1292" t="str">
        <f t="shared" si="41"/>
        <v>('b84feeef7e2a4d2d99546a1d7c42933a','49ee2bf374b94897889023fd18820eb3','f6ce0919fd3311efa6eb960aa86a0a09',2),</v>
      </c>
    </row>
    <row r="1293" spans="1:11" x14ac:dyDescent="0.3">
      <c r="A1293">
        <v>75</v>
      </c>
      <c r="B1293" t="s">
        <v>71</v>
      </c>
      <c r="C1293" t="s">
        <v>69</v>
      </c>
      <c r="D1293">
        <v>1</v>
      </c>
      <c r="F1293" t="str">
        <f>INDEX(Matches!$C$2:$C$135,MATCH(Table1!A1293,Matches!$B$2:$B$135,0))</f>
        <v>b84feeef7e2a4d2d99546a1d7c42933a</v>
      </c>
      <c r="G1293" t="str">
        <f>INDEX(Players!$A$2:$A$49,MATCH(Table1!B1293,Players!$C$2:$C$49,0))</f>
        <v>49ee2bf374b94897889023fd18820eb3</v>
      </c>
      <c r="H1293" t="str">
        <f>INDEX(IDs!$B$6:$B$8,MATCH(Table1!C1293,IDs!$A$6:$A$8,0))</f>
        <v>f6ce092dfd3311efa6eb960aa86a0a09</v>
      </c>
      <c r="I1293">
        <f t="shared" si="40"/>
        <v>1</v>
      </c>
      <c r="K1293" t="str">
        <f t="shared" si="41"/>
        <v>('b84feeef7e2a4d2d99546a1d7c42933a','49ee2bf374b94897889023fd18820eb3','f6ce092dfd3311efa6eb960aa86a0a09',1),</v>
      </c>
    </row>
    <row r="1294" spans="1:11" x14ac:dyDescent="0.3">
      <c r="A1294">
        <v>75</v>
      </c>
      <c r="B1294" t="s">
        <v>71</v>
      </c>
      <c r="C1294" t="s">
        <v>118</v>
      </c>
      <c r="D1294">
        <v>1</v>
      </c>
      <c r="F1294" t="str">
        <f>INDEX(Matches!$C$2:$C$135,MATCH(Table1!A1294,Matches!$B$2:$B$135,0))</f>
        <v>b84feeef7e2a4d2d99546a1d7c42933a</v>
      </c>
      <c r="G1294" t="str">
        <f>INDEX(Players!$A$2:$A$49,MATCH(Table1!B1294,Players!$C$2:$C$49,0))</f>
        <v>49ee2bf374b94897889023fd18820eb3</v>
      </c>
      <c r="H1294" t="str">
        <f>INDEX(IDs!$B$6:$B$8,MATCH(Table1!C1294,IDs!$A$6:$A$8,0))</f>
        <v>f6ce08d0fd3311efa6eb960aa86a0a09</v>
      </c>
      <c r="I1294">
        <f t="shared" si="40"/>
        <v>1</v>
      </c>
      <c r="K1294" t="str">
        <f t="shared" si="41"/>
        <v>('b84feeef7e2a4d2d99546a1d7c42933a','49ee2bf374b94897889023fd18820eb3','f6ce08d0fd3311efa6eb960aa86a0a09',1),</v>
      </c>
    </row>
    <row r="1295" spans="1:11" x14ac:dyDescent="0.3">
      <c r="A1295">
        <v>75</v>
      </c>
      <c r="B1295" t="s">
        <v>106</v>
      </c>
      <c r="C1295" t="s">
        <v>68</v>
      </c>
      <c r="D1295">
        <v>1</v>
      </c>
      <c r="F1295" t="str">
        <f>INDEX(Matches!$C$2:$C$135,MATCH(Table1!A1295,Matches!$B$2:$B$135,0))</f>
        <v>b84feeef7e2a4d2d99546a1d7c42933a</v>
      </c>
      <c r="G1295" t="str">
        <f>INDEX(Players!$A$2:$A$49,MATCH(Table1!B1295,Players!$C$2:$C$49,0))</f>
        <v>36c6f0d098744a94b95c0e4700873ba1</v>
      </c>
      <c r="H1295" t="str">
        <f>INDEX(IDs!$B$6:$B$8,MATCH(Table1!C1295,IDs!$A$6:$A$8,0))</f>
        <v>f6ce0919fd3311efa6eb960aa86a0a09</v>
      </c>
      <c r="I1295">
        <f t="shared" si="40"/>
        <v>1</v>
      </c>
      <c r="K1295" t="str">
        <f t="shared" si="41"/>
        <v>('b84feeef7e2a4d2d99546a1d7c42933a','36c6f0d098744a94b95c0e4700873ba1','f6ce0919fd3311efa6eb960aa86a0a09',1),</v>
      </c>
    </row>
    <row r="1296" spans="1:11" hidden="1" x14ac:dyDescent="0.3">
      <c r="A1296">
        <v>75</v>
      </c>
      <c r="B1296" t="s">
        <v>106</v>
      </c>
      <c r="C1296" t="s">
        <v>69</v>
      </c>
      <c r="D1296">
        <v>0</v>
      </c>
      <c r="F1296" t="str">
        <f>INDEX(Matches!$C$2:$C$135,MATCH(Table1!A1296,Matches!$B$2:$B$135,0))</f>
        <v>b84feeef7e2a4d2d99546a1d7c42933a</v>
      </c>
      <c r="G1296" t="str">
        <f>INDEX(Players!$A$2:$A$49,MATCH(Table1!B1296,Players!$C$2:$C$49,0))</f>
        <v>36c6f0d098744a94b95c0e4700873ba1</v>
      </c>
      <c r="H1296" t="str">
        <f>INDEX(IDs!$B$6:$B$8,MATCH(Table1!C1296,IDs!$A$6:$A$8,0))</f>
        <v>f6ce092dfd3311efa6eb960aa86a0a09</v>
      </c>
      <c r="I1296">
        <f t="shared" si="40"/>
        <v>0</v>
      </c>
      <c r="K1296" t="str">
        <f t="shared" si="41"/>
        <v>('b84feeef7e2a4d2d99546a1d7c42933a','36c6f0d098744a94b95c0e4700873ba1','f6ce092dfd3311efa6eb960aa86a0a09',0),</v>
      </c>
    </row>
    <row r="1297" spans="1:11" x14ac:dyDescent="0.3">
      <c r="A1297">
        <v>75</v>
      </c>
      <c r="B1297" t="s">
        <v>106</v>
      </c>
      <c r="C1297" t="s">
        <v>118</v>
      </c>
      <c r="D1297">
        <v>1</v>
      </c>
      <c r="F1297" t="str">
        <f>INDEX(Matches!$C$2:$C$135,MATCH(Table1!A1297,Matches!$B$2:$B$135,0))</f>
        <v>b84feeef7e2a4d2d99546a1d7c42933a</v>
      </c>
      <c r="G1297" t="str">
        <f>INDEX(Players!$A$2:$A$49,MATCH(Table1!B1297,Players!$C$2:$C$49,0))</f>
        <v>36c6f0d098744a94b95c0e4700873ba1</v>
      </c>
      <c r="H1297" t="str">
        <f>INDEX(IDs!$B$6:$B$8,MATCH(Table1!C1297,IDs!$A$6:$A$8,0))</f>
        <v>f6ce08d0fd3311efa6eb960aa86a0a09</v>
      </c>
      <c r="I1297">
        <f t="shared" si="40"/>
        <v>1</v>
      </c>
      <c r="K1297" t="str">
        <f t="shared" si="41"/>
        <v>('b84feeef7e2a4d2d99546a1d7c42933a','36c6f0d098744a94b95c0e4700873ba1','f6ce08d0fd3311efa6eb960aa86a0a09',1),</v>
      </c>
    </row>
    <row r="1298" spans="1:11" x14ac:dyDescent="0.3">
      <c r="A1298">
        <v>75</v>
      </c>
      <c r="B1298" t="s">
        <v>74</v>
      </c>
      <c r="C1298" t="s">
        <v>68</v>
      </c>
      <c r="D1298">
        <v>1</v>
      </c>
      <c r="F1298" t="str">
        <f>INDEX(Matches!$C$2:$C$135,MATCH(Table1!A1298,Matches!$B$2:$B$135,0))</f>
        <v>b84feeef7e2a4d2d99546a1d7c42933a</v>
      </c>
      <c r="G1298" t="str">
        <f>INDEX(Players!$A$2:$A$49,MATCH(Table1!B1298,Players!$C$2:$C$49,0))</f>
        <v>da52bdaa4d3a487eb17ae1f3e566a948</v>
      </c>
      <c r="H1298" t="str">
        <f>INDEX(IDs!$B$6:$B$8,MATCH(Table1!C1298,IDs!$A$6:$A$8,0))</f>
        <v>f6ce0919fd3311efa6eb960aa86a0a09</v>
      </c>
      <c r="I1298">
        <f t="shared" si="40"/>
        <v>1</v>
      </c>
      <c r="K1298" t="str">
        <f t="shared" si="41"/>
        <v>('b84feeef7e2a4d2d99546a1d7c42933a','da52bdaa4d3a487eb17ae1f3e566a948','f6ce0919fd3311efa6eb960aa86a0a09',1),</v>
      </c>
    </row>
    <row r="1299" spans="1:11" hidden="1" x14ac:dyDescent="0.3">
      <c r="A1299">
        <v>75</v>
      </c>
      <c r="B1299" t="s">
        <v>74</v>
      </c>
      <c r="C1299" t="s">
        <v>69</v>
      </c>
      <c r="D1299">
        <v>0</v>
      </c>
      <c r="F1299" t="str">
        <f>INDEX(Matches!$C$2:$C$135,MATCH(Table1!A1299,Matches!$B$2:$B$135,0))</f>
        <v>b84feeef7e2a4d2d99546a1d7c42933a</v>
      </c>
      <c r="G1299" t="str">
        <f>INDEX(Players!$A$2:$A$49,MATCH(Table1!B1299,Players!$C$2:$C$49,0))</f>
        <v>da52bdaa4d3a487eb17ae1f3e566a948</v>
      </c>
      <c r="H1299" t="str">
        <f>INDEX(IDs!$B$6:$B$8,MATCH(Table1!C1299,IDs!$A$6:$A$8,0))</f>
        <v>f6ce092dfd3311efa6eb960aa86a0a09</v>
      </c>
      <c r="I1299">
        <f t="shared" si="40"/>
        <v>0</v>
      </c>
      <c r="K1299" t="str">
        <f t="shared" si="41"/>
        <v>('b84feeef7e2a4d2d99546a1d7c42933a','da52bdaa4d3a487eb17ae1f3e566a948','f6ce092dfd3311efa6eb960aa86a0a09',0),</v>
      </c>
    </row>
    <row r="1300" spans="1:11" x14ac:dyDescent="0.3">
      <c r="A1300">
        <v>75</v>
      </c>
      <c r="B1300" t="s">
        <v>74</v>
      </c>
      <c r="C1300" t="s">
        <v>118</v>
      </c>
      <c r="D1300">
        <v>1</v>
      </c>
      <c r="F1300" t="str">
        <f>INDEX(Matches!$C$2:$C$135,MATCH(Table1!A1300,Matches!$B$2:$B$135,0))</f>
        <v>b84feeef7e2a4d2d99546a1d7c42933a</v>
      </c>
      <c r="G1300" t="str">
        <f>INDEX(Players!$A$2:$A$49,MATCH(Table1!B1300,Players!$C$2:$C$49,0))</f>
        <v>da52bdaa4d3a487eb17ae1f3e566a948</v>
      </c>
      <c r="H1300" t="str">
        <f>INDEX(IDs!$B$6:$B$8,MATCH(Table1!C1300,IDs!$A$6:$A$8,0))</f>
        <v>f6ce08d0fd3311efa6eb960aa86a0a09</v>
      </c>
      <c r="I1300">
        <f t="shared" si="40"/>
        <v>1</v>
      </c>
      <c r="K1300" t="str">
        <f t="shared" si="41"/>
        <v>('b84feeef7e2a4d2d99546a1d7c42933a','da52bdaa4d3a487eb17ae1f3e566a948','f6ce08d0fd3311efa6eb960aa86a0a09',1),</v>
      </c>
    </row>
    <row r="1301" spans="1:11" x14ac:dyDescent="0.3">
      <c r="A1301">
        <v>75</v>
      </c>
      <c r="B1301" t="s">
        <v>95</v>
      </c>
      <c r="C1301" t="s">
        <v>68</v>
      </c>
      <c r="D1301">
        <v>2</v>
      </c>
      <c r="F1301" t="str">
        <f>INDEX(Matches!$C$2:$C$135,MATCH(Table1!A1301,Matches!$B$2:$B$135,0))</f>
        <v>b84feeef7e2a4d2d99546a1d7c42933a</v>
      </c>
      <c r="G1301" t="str">
        <f>INDEX(Players!$A$2:$A$49,MATCH(Table1!B1301,Players!$C$2:$C$49,0))</f>
        <v>26bcf70a14244ecea66824d3e7fdb740</v>
      </c>
      <c r="H1301" t="str">
        <f>INDEX(IDs!$B$6:$B$8,MATCH(Table1!C1301,IDs!$A$6:$A$8,0))</f>
        <v>f6ce0919fd3311efa6eb960aa86a0a09</v>
      </c>
      <c r="I1301">
        <f t="shared" si="40"/>
        <v>2</v>
      </c>
      <c r="K1301" t="str">
        <f t="shared" si="41"/>
        <v>('b84feeef7e2a4d2d99546a1d7c42933a','26bcf70a14244ecea66824d3e7fdb740','f6ce0919fd3311efa6eb960aa86a0a09',2),</v>
      </c>
    </row>
    <row r="1302" spans="1:11" hidden="1" x14ac:dyDescent="0.3">
      <c r="A1302">
        <v>75</v>
      </c>
      <c r="B1302" t="s">
        <v>95</v>
      </c>
      <c r="C1302" t="s">
        <v>69</v>
      </c>
      <c r="D1302">
        <v>0</v>
      </c>
      <c r="F1302" t="str">
        <f>INDEX(Matches!$C$2:$C$135,MATCH(Table1!A1302,Matches!$B$2:$B$135,0))</f>
        <v>b84feeef7e2a4d2d99546a1d7c42933a</v>
      </c>
      <c r="G1302" t="str">
        <f>INDEX(Players!$A$2:$A$49,MATCH(Table1!B1302,Players!$C$2:$C$49,0))</f>
        <v>26bcf70a14244ecea66824d3e7fdb740</v>
      </c>
      <c r="H1302" t="str">
        <f>INDEX(IDs!$B$6:$B$8,MATCH(Table1!C1302,IDs!$A$6:$A$8,0))</f>
        <v>f6ce092dfd3311efa6eb960aa86a0a09</v>
      </c>
      <c r="I1302">
        <f t="shared" si="40"/>
        <v>0</v>
      </c>
      <c r="K1302" t="str">
        <f t="shared" si="41"/>
        <v>('b84feeef7e2a4d2d99546a1d7c42933a','26bcf70a14244ecea66824d3e7fdb740','f6ce092dfd3311efa6eb960aa86a0a09',0),</v>
      </c>
    </row>
    <row r="1303" spans="1:11" x14ac:dyDescent="0.3">
      <c r="A1303">
        <v>75</v>
      </c>
      <c r="B1303" t="s">
        <v>95</v>
      </c>
      <c r="C1303" t="s">
        <v>118</v>
      </c>
      <c r="D1303">
        <v>1</v>
      </c>
      <c r="F1303" t="str">
        <f>INDEX(Matches!$C$2:$C$135,MATCH(Table1!A1303,Matches!$B$2:$B$135,0))</f>
        <v>b84feeef7e2a4d2d99546a1d7c42933a</v>
      </c>
      <c r="G1303" t="str">
        <f>INDEX(Players!$A$2:$A$49,MATCH(Table1!B1303,Players!$C$2:$C$49,0))</f>
        <v>26bcf70a14244ecea66824d3e7fdb740</v>
      </c>
      <c r="H1303" t="str">
        <f>INDEX(IDs!$B$6:$B$8,MATCH(Table1!C1303,IDs!$A$6:$A$8,0))</f>
        <v>f6ce08d0fd3311efa6eb960aa86a0a09</v>
      </c>
      <c r="I1303">
        <f t="shared" si="40"/>
        <v>1</v>
      </c>
      <c r="K1303" t="str">
        <f t="shared" si="41"/>
        <v>('b84feeef7e2a4d2d99546a1d7c42933a','26bcf70a14244ecea66824d3e7fdb740','f6ce08d0fd3311efa6eb960aa86a0a09',1),</v>
      </c>
    </row>
    <row r="1304" spans="1:11" x14ac:dyDescent="0.3">
      <c r="A1304">
        <v>75</v>
      </c>
      <c r="B1304" t="s">
        <v>82</v>
      </c>
      <c r="C1304" t="s">
        <v>68</v>
      </c>
      <c r="D1304">
        <v>2</v>
      </c>
      <c r="F1304" t="str">
        <f>INDEX(Matches!$C$2:$C$135,MATCH(Table1!A1304,Matches!$B$2:$B$135,0))</f>
        <v>b84feeef7e2a4d2d99546a1d7c42933a</v>
      </c>
      <c r="G1304" t="str">
        <f>INDEX(Players!$A$2:$A$49,MATCH(Table1!B1304,Players!$C$2:$C$49,0))</f>
        <v>cbd5f1550f6642db8dffe5514611a4cd</v>
      </c>
      <c r="H1304" t="str">
        <f>INDEX(IDs!$B$6:$B$8,MATCH(Table1!C1304,IDs!$A$6:$A$8,0))</f>
        <v>f6ce0919fd3311efa6eb960aa86a0a09</v>
      </c>
      <c r="I1304">
        <f t="shared" si="40"/>
        <v>2</v>
      </c>
      <c r="K1304" t="str">
        <f t="shared" si="41"/>
        <v>('b84feeef7e2a4d2d99546a1d7c42933a','cbd5f1550f6642db8dffe5514611a4cd','f6ce0919fd3311efa6eb960aa86a0a09',2),</v>
      </c>
    </row>
    <row r="1305" spans="1:11" hidden="1" x14ac:dyDescent="0.3">
      <c r="A1305">
        <v>75</v>
      </c>
      <c r="B1305" t="s">
        <v>82</v>
      </c>
      <c r="C1305" t="s">
        <v>69</v>
      </c>
      <c r="D1305">
        <v>0</v>
      </c>
      <c r="F1305" t="str">
        <f>INDEX(Matches!$C$2:$C$135,MATCH(Table1!A1305,Matches!$B$2:$B$135,0))</f>
        <v>b84feeef7e2a4d2d99546a1d7c42933a</v>
      </c>
      <c r="G1305" t="str">
        <f>INDEX(Players!$A$2:$A$49,MATCH(Table1!B1305,Players!$C$2:$C$49,0))</f>
        <v>cbd5f1550f6642db8dffe5514611a4cd</v>
      </c>
      <c r="H1305" t="str">
        <f>INDEX(IDs!$B$6:$B$8,MATCH(Table1!C1305,IDs!$A$6:$A$8,0))</f>
        <v>f6ce092dfd3311efa6eb960aa86a0a09</v>
      </c>
      <c r="I1305">
        <f t="shared" si="40"/>
        <v>0</v>
      </c>
      <c r="K1305" t="str">
        <f t="shared" si="41"/>
        <v>('b84feeef7e2a4d2d99546a1d7c42933a','cbd5f1550f6642db8dffe5514611a4cd','f6ce092dfd3311efa6eb960aa86a0a09',0),</v>
      </c>
    </row>
    <row r="1306" spans="1:11" x14ac:dyDescent="0.3">
      <c r="A1306">
        <v>75</v>
      </c>
      <c r="B1306" t="s">
        <v>82</v>
      </c>
      <c r="C1306" t="s">
        <v>118</v>
      </c>
      <c r="D1306">
        <v>1</v>
      </c>
      <c r="F1306" t="str">
        <f>INDEX(Matches!$C$2:$C$135,MATCH(Table1!A1306,Matches!$B$2:$B$135,0))</f>
        <v>b84feeef7e2a4d2d99546a1d7c42933a</v>
      </c>
      <c r="G1306" t="str">
        <f>INDEX(Players!$A$2:$A$49,MATCH(Table1!B1306,Players!$C$2:$C$49,0))</f>
        <v>cbd5f1550f6642db8dffe5514611a4cd</v>
      </c>
      <c r="H1306" t="str">
        <f>INDEX(IDs!$B$6:$B$8,MATCH(Table1!C1306,IDs!$A$6:$A$8,0))</f>
        <v>f6ce08d0fd3311efa6eb960aa86a0a09</v>
      </c>
      <c r="I1306">
        <f t="shared" si="40"/>
        <v>1</v>
      </c>
      <c r="K1306" t="str">
        <f t="shared" si="41"/>
        <v>('b84feeef7e2a4d2d99546a1d7c42933a','cbd5f1550f6642db8dffe5514611a4cd','f6ce08d0fd3311efa6eb960aa86a0a09',1),</v>
      </c>
    </row>
    <row r="1307" spans="1:11" x14ac:dyDescent="0.3">
      <c r="A1307">
        <v>75</v>
      </c>
      <c r="B1307" t="s">
        <v>100</v>
      </c>
      <c r="C1307" t="s">
        <v>68</v>
      </c>
      <c r="D1307">
        <v>2</v>
      </c>
      <c r="F1307" t="str">
        <f>INDEX(Matches!$C$2:$C$135,MATCH(Table1!A1307,Matches!$B$2:$B$135,0))</f>
        <v>b84feeef7e2a4d2d99546a1d7c42933a</v>
      </c>
      <c r="G1307" t="str">
        <f>INDEX(Players!$A$2:$A$49,MATCH(Table1!B1307,Players!$C$2:$C$49,0))</f>
        <v>90de4a0f974c42c8bf3f4312ce4b899f</v>
      </c>
      <c r="H1307" t="str">
        <f>INDEX(IDs!$B$6:$B$8,MATCH(Table1!C1307,IDs!$A$6:$A$8,0))</f>
        <v>f6ce0919fd3311efa6eb960aa86a0a09</v>
      </c>
      <c r="I1307">
        <f t="shared" si="40"/>
        <v>2</v>
      </c>
      <c r="K1307" t="str">
        <f t="shared" si="41"/>
        <v>('b84feeef7e2a4d2d99546a1d7c42933a','90de4a0f974c42c8bf3f4312ce4b899f','f6ce0919fd3311efa6eb960aa86a0a09',2),</v>
      </c>
    </row>
    <row r="1308" spans="1:11" hidden="1" x14ac:dyDescent="0.3">
      <c r="A1308">
        <v>75</v>
      </c>
      <c r="B1308" t="s">
        <v>100</v>
      </c>
      <c r="C1308" t="s">
        <v>69</v>
      </c>
      <c r="D1308">
        <v>0</v>
      </c>
      <c r="F1308" t="str">
        <f>INDEX(Matches!$C$2:$C$135,MATCH(Table1!A1308,Matches!$B$2:$B$135,0))</f>
        <v>b84feeef7e2a4d2d99546a1d7c42933a</v>
      </c>
      <c r="G1308" t="str">
        <f>INDEX(Players!$A$2:$A$49,MATCH(Table1!B1308,Players!$C$2:$C$49,0))</f>
        <v>90de4a0f974c42c8bf3f4312ce4b899f</v>
      </c>
      <c r="H1308" t="str">
        <f>INDEX(IDs!$B$6:$B$8,MATCH(Table1!C1308,IDs!$A$6:$A$8,0))</f>
        <v>f6ce092dfd3311efa6eb960aa86a0a09</v>
      </c>
      <c r="I1308">
        <f t="shared" si="40"/>
        <v>0</v>
      </c>
      <c r="K1308" t="str">
        <f t="shared" si="41"/>
        <v>('b84feeef7e2a4d2d99546a1d7c42933a','90de4a0f974c42c8bf3f4312ce4b899f','f6ce092dfd3311efa6eb960aa86a0a09',0),</v>
      </c>
    </row>
    <row r="1309" spans="1:11" x14ac:dyDescent="0.3">
      <c r="A1309">
        <v>75</v>
      </c>
      <c r="B1309" t="s">
        <v>100</v>
      </c>
      <c r="C1309" t="s">
        <v>118</v>
      </c>
      <c r="D1309">
        <v>1</v>
      </c>
      <c r="F1309" t="str">
        <f>INDEX(Matches!$C$2:$C$135,MATCH(Table1!A1309,Matches!$B$2:$B$135,0))</f>
        <v>b84feeef7e2a4d2d99546a1d7c42933a</v>
      </c>
      <c r="G1309" t="str">
        <f>INDEX(Players!$A$2:$A$49,MATCH(Table1!B1309,Players!$C$2:$C$49,0))</f>
        <v>90de4a0f974c42c8bf3f4312ce4b899f</v>
      </c>
      <c r="H1309" t="str">
        <f>INDEX(IDs!$B$6:$B$8,MATCH(Table1!C1309,IDs!$A$6:$A$8,0))</f>
        <v>f6ce08d0fd3311efa6eb960aa86a0a09</v>
      </c>
      <c r="I1309">
        <f t="shared" si="40"/>
        <v>1</v>
      </c>
      <c r="K1309" t="str">
        <f t="shared" si="41"/>
        <v>('b84feeef7e2a4d2d99546a1d7c42933a','90de4a0f974c42c8bf3f4312ce4b899f','f6ce08d0fd3311efa6eb960aa86a0a09',1),</v>
      </c>
    </row>
    <row r="1310" spans="1:11" hidden="1" x14ac:dyDescent="0.3">
      <c r="A1310">
        <v>76</v>
      </c>
      <c r="B1310" t="s">
        <v>70</v>
      </c>
      <c r="C1310" t="s">
        <v>68</v>
      </c>
      <c r="D1310">
        <v>0</v>
      </c>
      <c r="F1310" t="str">
        <f>INDEX(Matches!$C$2:$C$135,MATCH(Table1!A1310,Matches!$B$2:$B$135,0))</f>
        <v>a5734bf143294153996949222c2bb97c</v>
      </c>
      <c r="G1310" t="str">
        <f>INDEX(Players!$A$2:$A$49,MATCH(Table1!B1310,Players!$C$2:$C$49,0))</f>
        <v>e6d5cb25e36b400f91e78b0b42d20293</v>
      </c>
      <c r="H1310" t="str">
        <f>INDEX(IDs!$B$6:$B$8,MATCH(Table1!C1310,IDs!$A$6:$A$8,0))</f>
        <v>f6ce0919fd3311efa6eb960aa86a0a09</v>
      </c>
      <c r="I1310">
        <f t="shared" si="40"/>
        <v>0</v>
      </c>
      <c r="K1310" t="str">
        <f t="shared" si="41"/>
        <v>('a5734bf143294153996949222c2bb97c','e6d5cb25e36b400f91e78b0b42d20293','f6ce0919fd3311efa6eb960aa86a0a09',0),</v>
      </c>
    </row>
    <row r="1311" spans="1:11" hidden="1" x14ac:dyDescent="0.3">
      <c r="A1311">
        <v>76</v>
      </c>
      <c r="B1311" t="s">
        <v>70</v>
      </c>
      <c r="C1311" t="s">
        <v>69</v>
      </c>
      <c r="D1311">
        <v>0</v>
      </c>
      <c r="F1311" t="str">
        <f>INDEX(Matches!$C$2:$C$135,MATCH(Table1!A1311,Matches!$B$2:$B$135,0))</f>
        <v>a5734bf143294153996949222c2bb97c</v>
      </c>
      <c r="G1311" t="str">
        <f>INDEX(Players!$A$2:$A$49,MATCH(Table1!B1311,Players!$C$2:$C$49,0))</f>
        <v>e6d5cb25e36b400f91e78b0b42d20293</v>
      </c>
      <c r="H1311" t="str">
        <f>INDEX(IDs!$B$6:$B$8,MATCH(Table1!C1311,IDs!$A$6:$A$8,0))</f>
        <v>f6ce092dfd3311efa6eb960aa86a0a09</v>
      </c>
      <c r="I1311">
        <f t="shared" si="40"/>
        <v>0</v>
      </c>
      <c r="K1311" t="str">
        <f t="shared" si="41"/>
        <v>('a5734bf143294153996949222c2bb97c','e6d5cb25e36b400f91e78b0b42d20293','f6ce092dfd3311efa6eb960aa86a0a09',0),</v>
      </c>
    </row>
    <row r="1312" spans="1:11" x14ac:dyDescent="0.3">
      <c r="A1312">
        <v>76</v>
      </c>
      <c r="B1312" t="s">
        <v>70</v>
      </c>
      <c r="C1312" t="s">
        <v>118</v>
      </c>
      <c r="D1312">
        <v>1</v>
      </c>
      <c r="F1312" t="str">
        <f>INDEX(Matches!$C$2:$C$135,MATCH(Table1!A1312,Matches!$B$2:$B$135,0))</f>
        <v>a5734bf143294153996949222c2bb97c</v>
      </c>
      <c r="G1312" t="str">
        <f>INDEX(Players!$A$2:$A$49,MATCH(Table1!B1312,Players!$C$2:$C$49,0))</f>
        <v>e6d5cb25e36b400f91e78b0b42d20293</v>
      </c>
      <c r="H1312" t="str">
        <f>INDEX(IDs!$B$6:$B$8,MATCH(Table1!C1312,IDs!$A$6:$A$8,0))</f>
        <v>f6ce08d0fd3311efa6eb960aa86a0a09</v>
      </c>
      <c r="I1312">
        <f t="shared" si="40"/>
        <v>1</v>
      </c>
      <c r="K1312" t="str">
        <f t="shared" si="41"/>
        <v>('a5734bf143294153996949222c2bb97c','e6d5cb25e36b400f91e78b0b42d20293','f6ce08d0fd3311efa6eb960aa86a0a09',1),</v>
      </c>
    </row>
    <row r="1313" spans="1:11" x14ac:dyDescent="0.3">
      <c r="A1313">
        <v>76</v>
      </c>
      <c r="B1313" t="s">
        <v>71</v>
      </c>
      <c r="C1313" t="s">
        <v>68</v>
      </c>
      <c r="D1313">
        <v>1</v>
      </c>
      <c r="F1313" t="str">
        <f>INDEX(Matches!$C$2:$C$135,MATCH(Table1!A1313,Matches!$B$2:$B$135,0))</f>
        <v>a5734bf143294153996949222c2bb97c</v>
      </c>
      <c r="G1313" t="str">
        <f>INDEX(Players!$A$2:$A$49,MATCH(Table1!B1313,Players!$C$2:$C$49,0))</f>
        <v>49ee2bf374b94897889023fd18820eb3</v>
      </c>
      <c r="H1313" t="str">
        <f>INDEX(IDs!$B$6:$B$8,MATCH(Table1!C1313,IDs!$A$6:$A$8,0))</f>
        <v>f6ce0919fd3311efa6eb960aa86a0a09</v>
      </c>
      <c r="I1313">
        <f t="shared" si="40"/>
        <v>1</v>
      </c>
      <c r="K1313" t="str">
        <f t="shared" si="41"/>
        <v>('a5734bf143294153996949222c2bb97c','49ee2bf374b94897889023fd18820eb3','f6ce0919fd3311efa6eb960aa86a0a09',1),</v>
      </c>
    </row>
    <row r="1314" spans="1:11" hidden="1" x14ac:dyDescent="0.3">
      <c r="A1314">
        <v>76</v>
      </c>
      <c r="B1314" t="s">
        <v>71</v>
      </c>
      <c r="C1314" t="s">
        <v>69</v>
      </c>
      <c r="D1314">
        <v>0</v>
      </c>
      <c r="F1314" t="str">
        <f>INDEX(Matches!$C$2:$C$135,MATCH(Table1!A1314,Matches!$B$2:$B$135,0))</f>
        <v>a5734bf143294153996949222c2bb97c</v>
      </c>
      <c r="G1314" t="str">
        <f>INDEX(Players!$A$2:$A$49,MATCH(Table1!B1314,Players!$C$2:$C$49,0))</f>
        <v>49ee2bf374b94897889023fd18820eb3</v>
      </c>
      <c r="H1314" t="str">
        <f>INDEX(IDs!$B$6:$B$8,MATCH(Table1!C1314,IDs!$A$6:$A$8,0))</f>
        <v>f6ce092dfd3311efa6eb960aa86a0a09</v>
      </c>
      <c r="I1314">
        <f t="shared" si="40"/>
        <v>0</v>
      </c>
      <c r="K1314" t="str">
        <f t="shared" si="41"/>
        <v>('a5734bf143294153996949222c2bb97c','49ee2bf374b94897889023fd18820eb3','f6ce092dfd3311efa6eb960aa86a0a09',0),</v>
      </c>
    </row>
    <row r="1315" spans="1:11" x14ac:dyDescent="0.3">
      <c r="A1315">
        <v>76</v>
      </c>
      <c r="B1315" t="s">
        <v>71</v>
      </c>
      <c r="C1315" t="s">
        <v>118</v>
      </c>
      <c r="D1315">
        <v>1</v>
      </c>
      <c r="F1315" t="str">
        <f>INDEX(Matches!$C$2:$C$135,MATCH(Table1!A1315,Matches!$B$2:$B$135,0))</f>
        <v>a5734bf143294153996949222c2bb97c</v>
      </c>
      <c r="G1315" t="str">
        <f>INDEX(Players!$A$2:$A$49,MATCH(Table1!B1315,Players!$C$2:$C$49,0))</f>
        <v>49ee2bf374b94897889023fd18820eb3</v>
      </c>
      <c r="H1315" t="str">
        <f>INDEX(IDs!$B$6:$B$8,MATCH(Table1!C1315,IDs!$A$6:$A$8,0))</f>
        <v>f6ce08d0fd3311efa6eb960aa86a0a09</v>
      </c>
      <c r="I1315">
        <f t="shared" si="40"/>
        <v>1</v>
      </c>
      <c r="K1315" t="str">
        <f t="shared" si="41"/>
        <v>('a5734bf143294153996949222c2bb97c','49ee2bf374b94897889023fd18820eb3','f6ce08d0fd3311efa6eb960aa86a0a09',1),</v>
      </c>
    </row>
    <row r="1316" spans="1:11" hidden="1" x14ac:dyDescent="0.3">
      <c r="A1316">
        <v>76</v>
      </c>
      <c r="B1316" t="s">
        <v>72</v>
      </c>
      <c r="C1316" t="s">
        <v>68</v>
      </c>
      <c r="D1316">
        <v>0</v>
      </c>
      <c r="F1316" t="str">
        <f>INDEX(Matches!$C$2:$C$135,MATCH(Table1!A1316,Matches!$B$2:$B$135,0))</f>
        <v>a5734bf143294153996949222c2bb97c</v>
      </c>
      <c r="G1316" t="str">
        <f>INDEX(Players!$A$2:$A$49,MATCH(Table1!B1316,Players!$C$2:$C$49,0))</f>
        <v>66b9c8251fad417bbd3ff93fcfa9ef61</v>
      </c>
      <c r="H1316" t="str">
        <f>INDEX(IDs!$B$6:$B$8,MATCH(Table1!C1316,IDs!$A$6:$A$8,0))</f>
        <v>f6ce0919fd3311efa6eb960aa86a0a09</v>
      </c>
      <c r="I1316">
        <f t="shared" si="40"/>
        <v>0</v>
      </c>
      <c r="K1316" t="str">
        <f t="shared" si="41"/>
        <v>('a5734bf143294153996949222c2bb97c','66b9c8251fad417bbd3ff93fcfa9ef61','f6ce0919fd3311efa6eb960aa86a0a09',0),</v>
      </c>
    </row>
    <row r="1317" spans="1:11" hidden="1" x14ac:dyDescent="0.3">
      <c r="A1317">
        <v>76</v>
      </c>
      <c r="B1317" t="s">
        <v>72</v>
      </c>
      <c r="C1317" t="s">
        <v>69</v>
      </c>
      <c r="D1317">
        <v>0</v>
      </c>
      <c r="F1317" t="str">
        <f>INDEX(Matches!$C$2:$C$135,MATCH(Table1!A1317,Matches!$B$2:$B$135,0))</f>
        <v>a5734bf143294153996949222c2bb97c</v>
      </c>
      <c r="G1317" t="str">
        <f>INDEX(Players!$A$2:$A$49,MATCH(Table1!B1317,Players!$C$2:$C$49,0))</f>
        <v>66b9c8251fad417bbd3ff93fcfa9ef61</v>
      </c>
      <c r="H1317" t="str">
        <f>INDEX(IDs!$B$6:$B$8,MATCH(Table1!C1317,IDs!$A$6:$A$8,0))</f>
        <v>f6ce092dfd3311efa6eb960aa86a0a09</v>
      </c>
      <c r="I1317">
        <f t="shared" si="40"/>
        <v>0</v>
      </c>
      <c r="K1317" t="str">
        <f t="shared" si="41"/>
        <v>('a5734bf143294153996949222c2bb97c','66b9c8251fad417bbd3ff93fcfa9ef61','f6ce092dfd3311efa6eb960aa86a0a09',0),</v>
      </c>
    </row>
    <row r="1318" spans="1:11" x14ac:dyDescent="0.3">
      <c r="A1318">
        <v>76</v>
      </c>
      <c r="B1318" t="s">
        <v>72</v>
      </c>
      <c r="C1318" t="s">
        <v>118</v>
      </c>
      <c r="D1318">
        <v>1</v>
      </c>
      <c r="F1318" t="str">
        <f>INDEX(Matches!$C$2:$C$135,MATCH(Table1!A1318,Matches!$B$2:$B$135,0))</f>
        <v>a5734bf143294153996949222c2bb97c</v>
      </c>
      <c r="G1318" t="str">
        <f>INDEX(Players!$A$2:$A$49,MATCH(Table1!B1318,Players!$C$2:$C$49,0))</f>
        <v>66b9c8251fad417bbd3ff93fcfa9ef61</v>
      </c>
      <c r="H1318" t="str">
        <f>INDEX(IDs!$B$6:$B$8,MATCH(Table1!C1318,IDs!$A$6:$A$8,0))</f>
        <v>f6ce08d0fd3311efa6eb960aa86a0a09</v>
      </c>
      <c r="I1318">
        <f t="shared" si="40"/>
        <v>1</v>
      </c>
      <c r="K1318" t="str">
        <f t="shared" si="41"/>
        <v>('a5734bf143294153996949222c2bb97c','66b9c8251fad417bbd3ff93fcfa9ef61','f6ce08d0fd3311efa6eb960aa86a0a09',1),</v>
      </c>
    </row>
    <row r="1319" spans="1:11" hidden="1" x14ac:dyDescent="0.3">
      <c r="A1319">
        <v>76</v>
      </c>
      <c r="B1319" t="s">
        <v>74</v>
      </c>
      <c r="C1319" t="s">
        <v>68</v>
      </c>
      <c r="D1319">
        <v>0</v>
      </c>
      <c r="F1319" t="str">
        <f>INDEX(Matches!$C$2:$C$135,MATCH(Table1!A1319,Matches!$B$2:$B$135,0))</f>
        <v>a5734bf143294153996949222c2bb97c</v>
      </c>
      <c r="G1319" t="str">
        <f>INDEX(Players!$A$2:$A$49,MATCH(Table1!B1319,Players!$C$2:$C$49,0))</f>
        <v>da52bdaa4d3a487eb17ae1f3e566a948</v>
      </c>
      <c r="H1319" t="str">
        <f>INDEX(IDs!$B$6:$B$8,MATCH(Table1!C1319,IDs!$A$6:$A$8,0))</f>
        <v>f6ce0919fd3311efa6eb960aa86a0a09</v>
      </c>
      <c r="I1319">
        <f t="shared" si="40"/>
        <v>0</v>
      </c>
      <c r="K1319" t="str">
        <f t="shared" si="41"/>
        <v>('a5734bf143294153996949222c2bb97c','da52bdaa4d3a487eb17ae1f3e566a948','f6ce0919fd3311efa6eb960aa86a0a09',0),</v>
      </c>
    </row>
    <row r="1320" spans="1:11" hidden="1" x14ac:dyDescent="0.3">
      <c r="A1320">
        <v>76</v>
      </c>
      <c r="B1320" t="s">
        <v>74</v>
      </c>
      <c r="C1320" t="s">
        <v>69</v>
      </c>
      <c r="D1320">
        <v>0</v>
      </c>
      <c r="F1320" t="str">
        <f>INDEX(Matches!$C$2:$C$135,MATCH(Table1!A1320,Matches!$B$2:$B$135,0))</f>
        <v>a5734bf143294153996949222c2bb97c</v>
      </c>
      <c r="G1320" t="str">
        <f>INDEX(Players!$A$2:$A$49,MATCH(Table1!B1320,Players!$C$2:$C$49,0))</f>
        <v>da52bdaa4d3a487eb17ae1f3e566a948</v>
      </c>
      <c r="H1320" t="str">
        <f>INDEX(IDs!$B$6:$B$8,MATCH(Table1!C1320,IDs!$A$6:$A$8,0))</f>
        <v>f6ce092dfd3311efa6eb960aa86a0a09</v>
      </c>
      <c r="I1320">
        <f t="shared" si="40"/>
        <v>0</v>
      </c>
      <c r="K1320" t="str">
        <f t="shared" si="41"/>
        <v>('a5734bf143294153996949222c2bb97c','da52bdaa4d3a487eb17ae1f3e566a948','f6ce092dfd3311efa6eb960aa86a0a09',0),</v>
      </c>
    </row>
    <row r="1321" spans="1:11" x14ac:dyDescent="0.3">
      <c r="A1321">
        <v>76</v>
      </c>
      <c r="B1321" t="s">
        <v>74</v>
      </c>
      <c r="C1321" t="s">
        <v>118</v>
      </c>
      <c r="D1321">
        <v>1</v>
      </c>
      <c r="F1321" t="str">
        <f>INDEX(Matches!$C$2:$C$135,MATCH(Table1!A1321,Matches!$B$2:$B$135,0))</f>
        <v>a5734bf143294153996949222c2bb97c</v>
      </c>
      <c r="G1321" t="str">
        <f>INDEX(Players!$A$2:$A$49,MATCH(Table1!B1321,Players!$C$2:$C$49,0))</f>
        <v>da52bdaa4d3a487eb17ae1f3e566a948</v>
      </c>
      <c r="H1321" t="str">
        <f>INDEX(IDs!$B$6:$B$8,MATCH(Table1!C1321,IDs!$A$6:$A$8,0))</f>
        <v>f6ce08d0fd3311efa6eb960aa86a0a09</v>
      </c>
      <c r="I1321">
        <f t="shared" si="40"/>
        <v>1</v>
      </c>
      <c r="K1321" t="str">
        <f t="shared" si="41"/>
        <v>('a5734bf143294153996949222c2bb97c','da52bdaa4d3a487eb17ae1f3e566a948','f6ce08d0fd3311efa6eb960aa86a0a09',1),</v>
      </c>
    </row>
    <row r="1322" spans="1:11" hidden="1" x14ac:dyDescent="0.3">
      <c r="A1322">
        <v>76</v>
      </c>
      <c r="B1322" t="s">
        <v>95</v>
      </c>
      <c r="C1322" t="s">
        <v>68</v>
      </c>
      <c r="D1322">
        <v>0</v>
      </c>
      <c r="F1322" t="str">
        <f>INDEX(Matches!$C$2:$C$135,MATCH(Table1!A1322,Matches!$B$2:$B$135,0))</f>
        <v>a5734bf143294153996949222c2bb97c</v>
      </c>
      <c r="G1322" t="str">
        <f>INDEX(Players!$A$2:$A$49,MATCH(Table1!B1322,Players!$C$2:$C$49,0))</f>
        <v>26bcf70a14244ecea66824d3e7fdb740</v>
      </c>
      <c r="H1322" t="str">
        <f>INDEX(IDs!$B$6:$B$8,MATCH(Table1!C1322,IDs!$A$6:$A$8,0))</f>
        <v>f6ce0919fd3311efa6eb960aa86a0a09</v>
      </c>
      <c r="I1322">
        <f t="shared" si="40"/>
        <v>0</v>
      </c>
      <c r="K1322" t="str">
        <f t="shared" si="41"/>
        <v>('a5734bf143294153996949222c2bb97c','26bcf70a14244ecea66824d3e7fdb740','f6ce0919fd3311efa6eb960aa86a0a09',0),</v>
      </c>
    </row>
    <row r="1323" spans="1:11" hidden="1" x14ac:dyDescent="0.3">
      <c r="A1323">
        <v>76</v>
      </c>
      <c r="B1323" t="s">
        <v>95</v>
      </c>
      <c r="C1323" t="s">
        <v>69</v>
      </c>
      <c r="D1323">
        <v>0</v>
      </c>
      <c r="F1323" t="str">
        <f>INDEX(Matches!$C$2:$C$135,MATCH(Table1!A1323,Matches!$B$2:$B$135,0))</f>
        <v>a5734bf143294153996949222c2bb97c</v>
      </c>
      <c r="G1323" t="str">
        <f>INDEX(Players!$A$2:$A$49,MATCH(Table1!B1323,Players!$C$2:$C$49,0))</f>
        <v>26bcf70a14244ecea66824d3e7fdb740</v>
      </c>
      <c r="H1323" t="str">
        <f>INDEX(IDs!$B$6:$B$8,MATCH(Table1!C1323,IDs!$A$6:$A$8,0))</f>
        <v>f6ce092dfd3311efa6eb960aa86a0a09</v>
      </c>
      <c r="I1323">
        <f t="shared" si="40"/>
        <v>0</v>
      </c>
      <c r="K1323" t="str">
        <f t="shared" si="41"/>
        <v>('a5734bf143294153996949222c2bb97c','26bcf70a14244ecea66824d3e7fdb740','f6ce092dfd3311efa6eb960aa86a0a09',0),</v>
      </c>
    </row>
    <row r="1324" spans="1:11" x14ac:dyDescent="0.3">
      <c r="A1324">
        <v>76</v>
      </c>
      <c r="B1324" t="s">
        <v>95</v>
      </c>
      <c r="C1324" t="s">
        <v>118</v>
      </c>
      <c r="D1324">
        <v>1</v>
      </c>
      <c r="F1324" t="str">
        <f>INDEX(Matches!$C$2:$C$135,MATCH(Table1!A1324,Matches!$B$2:$B$135,0))</f>
        <v>a5734bf143294153996949222c2bb97c</v>
      </c>
      <c r="G1324" t="str">
        <f>INDEX(Players!$A$2:$A$49,MATCH(Table1!B1324,Players!$C$2:$C$49,0))</f>
        <v>26bcf70a14244ecea66824d3e7fdb740</v>
      </c>
      <c r="H1324" t="str">
        <f>INDEX(IDs!$B$6:$B$8,MATCH(Table1!C1324,IDs!$A$6:$A$8,0))</f>
        <v>f6ce08d0fd3311efa6eb960aa86a0a09</v>
      </c>
      <c r="I1324">
        <f t="shared" si="40"/>
        <v>1</v>
      </c>
      <c r="K1324" t="str">
        <f t="shared" si="41"/>
        <v>('a5734bf143294153996949222c2bb97c','26bcf70a14244ecea66824d3e7fdb740','f6ce08d0fd3311efa6eb960aa86a0a09',1),</v>
      </c>
    </row>
    <row r="1325" spans="1:11" x14ac:dyDescent="0.3">
      <c r="A1325">
        <v>76</v>
      </c>
      <c r="B1325" t="s">
        <v>99</v>
      </c>
      <c r="C1325" t="s">
        <v>68</v>
      </c>
      <c r="D1325">
        <v>3</v>
      </c>
      <c r="F1325" t="str">
        <f>INDEX(Matches!$C$2:$C$135,MATCH(Table1!A1325,Matches!$B$2:$B$135,0))</f>
        <v>a5734bf143294153996949222c2bb97c</v>
      </c>
      <c r="G1325" t="str">
        <f>INDEX(Players!$A$2:$A$49,MATCH(Table1!B1325,Players!$C$2:$C$49,0))</f>
        <v>9bd0e3e12c834c6b81f59a3b2bf25b94</v>
      </c>
      <c r="H1325" t="str">
        <f>INDEX(IDs!$B$6:$B$8,MATCH(Table1!C1325,IDs!$A$6:$A$8,0))</f>
        <v>f6ce0919fd3311efa6eb960aa86a0a09</v>
      </c>
      <c r="I1325">
        <f t="shared" si="40"/>
        <v>3</v>
      </c>
      <c r="K1325" t="str">
        <f t="shared" si="41"/>
        <v>('a5734bf143294153996949222c2bb97c','9bd0e3e12c834c6b81f59a3b2bf25b94','f6ce0919fd3311efa6eb960aa86a0a09',3),</v>
      </c>
    </row>
    <row r="1326" spans="1:11" x14ac:dyDescent="0.3">
      <c r="A1326">
        <v>76</v>
      </c>
      <c r="B1326" t="s">
        <v>99</v>
      </c>
      <c r="C1326" t="s">
        <v>69</v>
      </c>
      <c r="D1326">
        <v>1</v>
      </c>
      <c r="F1326" t="str">
        <f>INDEX(Matches!$C$2:$C$135,MATCH(Table1!A1326,Matches!$B$2:$B$135,0))</f>
        <v>a5734bf143294153996949222c2bb97c</v>
      </c>
      <c r="G1326" t="str">
        <f>INDEX(Players!$A$2:$A$49,MATCH(Table1!B1326,Players!$C$2:$C$49,0))</f>
        <v>9bd0e3e12c834c6b81f59a3b2bf25b94</v>
      </c>
      <c r="H1326" t="str">
        <f>INDEX(IDs!$B$6:$B$8,MATCH(Table1!C1326,IDs!$A$6:$A$8,0))</f>
        <v>f6ce092dfd3311efa6eb960aa86a0a09</v>
      </c>
      <c r="I1326">
        <f t="shared" si="40"/>
        <v>1</v>
      </c>
      <c r="K1326" t="str">
        <f t="shared" si="41"/>
        <v>('a5734bf143294153996949222c2bb97c','9bd0e3e12c834c6b81f59a3b2bf25b94','f6ce092dfd3311efa6eb960aa86a0a09',1),</v>
      </c>
    </row>
    <row r="1327" spans="1:11" x14ac:dyDescent="0.3">
      <c r="A1327">
        <v>76</v>
      </c>
      <c r="B1327" t="s">
        <v>99</v>
      </c>
      <c r="C1327" t="s">
        <v>118</v>
      </c>
      <c r="D1327">
        <v>1</v>
      </c>
      <c r="F1327" t="str">
        <f>INDEX(Matches!$C$2:$C$135,MATCH(Table1!A1327,Matches!$B$2:$B$135,0))</f>
        <v>a5734bf143294153996949222c2bb97c</v>
      </c>
      <c r="G1327" t="str">
        <f>INDEX(Players!$A$2:$A$49,MATCH(Table1!B1327,Players!$C$2:$C$49,0))</f>
        <v>9bd0e3e12c834c6b81f59a3b2bf25b94</v>
      </c>
      <c r="H1327" t="str">
        <f>INDEX(IDs!$B$6:$B$8,MATCH(Table1!C1327,IDs!$A$6:$A$8,0))</f>
        <v>f6ce08d0fd3311efa6eb960aa86a0a09</v>
      </c>
      <c r="I1327">
        <f t="shared" si="40"/>
        <v>1</v>
      </c>
      <c r="K1327" t="str">
        <f t="shared" si="41"/>
        <v>('a5734bf143294153996949222c2bb97c','9bd0e3e12c834c6b81f59a3b2bf25b94','f6ce08d0fd3311efa6eb960aa86a0a09',1),</v>
      </c>
    </row>
    <row r="1328" spans="1:11" hidden="1" x14ac:dyDescent="0.3">
      <c r="A1328">
        <v>76</v>
      </c>
      <c r="B1328" t="s">
        <v>86</v>
      </c>
      <c r="C1328" t="s">
        <v>68</v>
      </c>
      <c r="D1328">
        <v>0</v>
      </c>
      <c r="F1328" t="str">
        <f>INDEX(Matches!$C$2:$C$135,MATCH(Table1!A1328,Matches!$B$2:$B$135,0))</f>
        <v>a5734bf143294153996949222c2bb97c</v>
      </c>
      <c r="G1328" t="str">
        <f>INDEX(Players!$A$2:$A$49,MATCH(Table1!B1328,Players!$C$2:$C$49,0))</f>
        <v>6a5c031fea7e4bcf935e98999959be8c</v>
      </c>
      <c r="H1328" t="str">
        <f>INDEX(IDs!$B$6:$B$8,MATCH(Table1!C1328,IDs!$A$6:$A$8,0))</f>
        <v>f6ce0919fd3311efa6eb960aa86a0a09</v>
      </c>
      <c r="I1328">
        <f t="shared" si="40"/>
        <v>0</v>
      </c>
      <c r="K1328" t="str">
        <f t="shared" si="41"/>
        <v>('a5734bf143294153996949222c2bb97c','6a5c031fea7e4bcf935e98999959be8c','f6ce0919fd3311efa6eb960aa86a0a09',0),</v>
      </c>
    </row>
    <row r="1329" spans="1:11" hidden="1" x14ac:dyDescent="0.3">
      <c r="A1329">
        <v>76</v>
      </c>
      <c r="B1329" t="s">
        <v>86</v>
      </c>
      <c r="C1329" t="s">
        <v>69</v>
      </c>
      <c r="D1329">
        <v>0</v>
      </c>
      <c r="F1329" t="str">
        <f>INDEX(Matches!$C$2:$C$135,MATCH(Table1!A1329,Matches!$B$2:$B$135,0))</f>
        <v>a5734bf143294153996949222c2bb97c</v>
      </c>
      <c r="G1329" t="str">
        <f>INDEX(Players!$A$2:$A$49,MATCH(Table1!B1329,Players!$C$2:$C$49,0))</f>
        <v>6a5c031fea7e4bcf935e98999959be8c</v>
      </c>
      <c r="H1329" t="str">
        <f>INDEX(IDs!$B$6:$B$8,MATCH(Table1!C1329,IDs!$A$6:$A$8,0))</f>
        <v>f6ce092dfd3311efa6eb960aa86a0a09</v>
      </c>
      <c r="I1329">
        <f t="shared" si="40"/>
        <v>0</v>
      </c>
      <c r="K1329" t="str">
        <f t="shared" si="41"/>
        <v>('a5734bf143294153996949222c2bb97c','6a5c031fea7e4bcf935e98999959be8c','f6ce092dfd3311efa6eb960aa86a0a09',0),</v>
      </c>
    </row>
    <row r="1330" spans="1:11" x14ac:dyDescent="0.3">
      <c r="A1330">
        <v>76</v>
      </c>
      <c r="B1330" t="s">
        <v>86</v>
      </c>
      <c r="C1330" t="s">
        <v>118</v>
      </c>
      <c r="D1330">
        <v>1</v>
      </c>
      <c r="F1330" t="str">
        <f>INDEX(Matches!$C$2:$C$135,MATCH(Table1!A1330,Matches!$B$2:$B$135,0))</f>
        <v>a5734bf143294153996949222c2bb97c</v>
      </c>
      <c r="G1330" t="str">
        <f>INDEX(Players!$A$2:$A$49,MATCH(Table1!B1330,Players!$C$2:$C$49,0))</f>
        <v>6a5c031fea7e4bcf935e98999959be8c</v>
      </c>
      <c r="H1330" t="str">
        <f>INDEX(IDs!$B$6:$B$8,MATCH(Table1!C1330,IDs!$A$6:$A$8,0))</f>
        <v>f6ce08d0fd3311efa6eb960aa86a0a09</v>
      </c>
      <c r="I1330">
        <f t="shared" si="40"/>
        <v>1</v>
      </c>
      <c r="K1330" t="str">
        <f t="shared" si="41"/>
        <v>('a5734bf143294153996949222c2bb97c','6a5c031fea7e4bcf935e98999959be8c','f6ce08d0fd3311efa6eb960aa86a0a09',1),</v>
      </c>
    </row>
    <row r="1331" spans="1:11" hidden="1" x14ac:dyDescent="0.3">
      <c r="A1331">
        <v>77</v>
      </c>
      <c r="B1331" t="s">
        <v>70</v>
      </c>
      <c r="C1331" t="s">
        <v>68</v>
      </c>
      <c r="D1331">
        <v>0</v>
      </c>
      <c r="F1331" t="str">
        <f>INDEX(Matches!$C$2:$C$135,MATCH(Table1!A1331,Matches!$B$2:$B$135,0))</f>
        <v>7c088b91ce9c4231a1a149c905dbb673</v>
      </c>
      <c r="G1331" t="str">
        <f>INDEX(Players!$A$2:$A$49,MATCH(Table1!B1331,Players!$C$2:$C$49,0))</f>
        <v>e6d5cb25e36b400f91e78b0b42d20293</v>
      </c>
      <c r="H1331" t="str">
        <f>INDEX(IDs!$B$6:$B$8,MATCH(Table1!C1331,IDs!$A$6:$A$8,0))</f>
        <v>f6ce0919fd3311efa6eb960aa86a0a09</v>
      </c>
      <c r="I1331">
        <f t="shared" si="40"/>
        <v>0</v>
      </c>
      <c r="K1331" t="str">
        <f t="shared" si="41"/>
        <v>('7c088b91ce9c4231a1a149c905dbb673','e6d5cb25e36b400f91e78b0b42d20293','f6ce0919fd3311efa6eb960aa86a0a09',0),</v>
      </c>
    </row>
    <row r="1332" spans="1:11" hidden="1" x14ac:dyDescent="0.3">
      <c r="A1332">
        <v>77</v>
      </c>
      <c r="B1332" t="s">
        <v>70</v>
      </c>
      <c r="C1332" t="s">
        <v>69</v>
      </c>
      <c r="D1332">
        <v>0</v>
      </c>
      <c r="F1332" t="str">
        <f>INDEX(Matches!$C$2:$C$135,MATCH(Table1!A1332,Matches!$B$2:$B$135,0))</f>
        <v>7c088b91ce9c4231a1a149c905dbb673</v>
      </c>
      <c r="G1332" t="str">
        <f>INDEX(Players!$A$2:$A$49,MATCH(Table1!B1332,Players!$C$2:$C$49,0))</f>
        <v>e6d5cb25e36b400f91e78b0b42d20293</v>
      </c>
      <c r="H1332" t="str">
        <f>INDEX(IDs!$B$6:$B$8,MATCH(Table1!C1332,IDs!$A$6:$A$8,0))</f>
        <v>f6ce092dfd3311efa6eb960aa86a0a09</v>
      </c>
      <c r="I1332">
        <f t="shared" si="40"/>
        <v>0</v>
      </c>
      <c r="K1332" t="str">
        <f t="shared" si="41"/>
        <v>('7c088b91ce9c4231a1a149c905dbb673','e6d5cb25e36b400f91e78b0b42d20293','f6ce092dfd3311efa6eb960aa86a0a09',0),</v>
      </c>
    </row>
    <row r="1333" spans="1:11" x14ac:dyDescent="0.3">
      <c r="A1333">
        <v>77</v>
      </c>
      <c r="B1333" t="s">
        <v>70</v>
      </c>
      <c r="C1333" t="s">
        <v>118</v>
      </c>
      <c r="D1333">
        <v>1</v>
      </c>
      <c r="F1333" t="str">
        <f>INDEX(Matches!$C$2:$C$135,MATCH(Table1!A1333,Matches!$B$2:$B$135,0))</f>
        <v>7c088b91ce9c4231a1a149c905dbb673</v>
      </c>
      <c r="G1333" t="str">
        <f>INDEX(Players!$A$2:$A$49,MATCH(Table1!B1333,Players!$C$2:$C$49,0))</f>
        <v>e6d5cb25e36b400f91e78b0b42d20293</v>
      </c>
      <c r="H1333" t="str">
        <f>INDEX(IDs!$B$6:$B$8,MATCH(Table1!C1333,IDs!$A$6:$A$8,0))</f>
        <v>f6ce08d0fd3311efa6eb960aa86a0a09</v>
      </c>
      <c r="I1333">
        <f t="shared" si="40"/>
        <v>1</v>
      </c>
      <c r="K1333" t="str">
        <f t="shared" si="41"/>
        <v>('7c088b91ce9c4231a1a149c905dbb673','e6d5cb25e36b400f91e78b0b42d20293','f6ce08d0fd3311efa6eb960aa86a0a09',1),</v>
      </c>
    </row>
    <row r="1334" spans="1:11" x14ac:dyDescent="0.3">
      <c r="A1334">
        <v>77</v>
      </c>
      <c r="B1334" t="s">
        <v>71</v>
      </c>
      <c r="C1334" t="s">
        <v>68</v>
      </c>
      <c r="D1334">
        <v>2</v>
      </c>
      <c r="F1334" t="str">
        <f>INDEX(Matches!$C$2:$C$135,MATCH(Table1!A1334,Matches!$B$2:$B$135,0))</f>
        <v>7c088b91ce9c4231a1a149c905dbb673</v>
      </c>
      <c r="G1334" t="str">
        <f>INDEX(Players!$A$2:$A$49,MATCH(Table1!B1334,Players!$C$2:$C$49,0))</f>
        <v>49ee2bf374b94897889023fd18820eb3</v>
      </c>
      <c r="H1334" t="str">
        <f>INDEX(IDs!$B$6:$B$8,MATCH(Table1!C1334,IDs!$A$6:$A$8,0))</f>
        <v>f6ce0919fd3311efa6eb960aa86a0a09</v>
      </c>
      <c r="I1334">
        <f t="shared" si="40"/>
        <v>2</v>
      </c>
      <c r="K1334" t="str">
        <f t="shared" si="41"/>
        <v>('7c088b91ce9c4231a1a149c905dbb673','49ee2bf374b94897889023fd18820eb3','f6ce0919fd3311efa6eb960aa86a0a09',2),</v>
      </c>
    </row>
    <row r="1335" spans="1:11" hidden="1" x14ac:dyDescent="0.3">
      <c r="A1335">
        <v>77</v>
      </c>
      <c r="B1335" t="s">
        <v>71</v>
      </c>
      <c r="C1335" t="s">
        <v>69</v>
      </c>
      <c r="D1335">
        <v>0</v>
      </c>
      <c r="F1335" t="str">
        <f>INDEX(Matches!$C$2:$C$135,MATCH(Table1!A1335,Matches!$B$2:$B$135,0))</f>
        <v>7c088b91ce9c4231a1a149c905dbb673</v>
      </c>
      <c r="G1335" t="str">
        <f>INDEX(Players!$A$2:$A$49,MATCH(Table1!B1335,Players!$C$2:$C$49,0))</f>
        <v>49ee2bf374b94897889023fd18820eb3</v>
      </c>
      <c r="H1335" t="str">
        <f>INDEX(IDs!$B$6:$B$8,MATCH(Table1!C1335,IDs!$A$6:$A$8,0))</f>
        <v>f6ce092dfd3311efa6eb960aa86a0a09</v>
      </c>
      <c r="I1335">
        <f t="shared" si="40"/>
        <v>0</v>
      </c>
      <c r="K1335" t="str">
        <f t="shared" si="41"/>
        <v>('7c088b91ce9c4231a1a149c905dbb673','49ee2bf374b94897889023fd18820eb3','f6ce092dfd3311efa6eb960aa86a0a09',0),</v>
      </c>
    </row>
    <row r="1336" spans="1:11" x14ac:dyDescent="0.3">
      <c r="A1336">
        <v>77</v>
      </c>
      <c r="B1336" t="s">
        <v>71</v>
      </c>
      <c r="C1336" t="s">
        <v>118</v>
      </c>
      <c r="D1336">
        <v>1</v>
      </c>
      <c r="F1336" t="str">
        <f>INDEX(Matches!$C$2:$C$135,MATCH(Table1!A1336,Matches!$B$2:$B$135,0))</f>
        <v>7c088b91ce9c4231a1a149c905dbb673</v>
      </c>
      <c r="G1336" t="str">
        <f>INDEX(Players!$A$2:$A$49,MATCH(Table1!B1336,Players!$C$2:$C$49,0))</f>
        <v>49ee2bf374b94897889023fd18820eb3</v>
      </c>
      <c r="H1336" t="str">
        <f>INDEX(IDs!$B$6:$B$8,MATCH(Table1!C1336,IDs!$A$6:$A$8,0))</f>
        <v>f6ce08d0fd3311efa6eb960aa86a0a09</v>
      </c>
      <c r="I1336">
        <f t="shared" si="40"/>
        <v>1</v>
      </c>
      <c r="K1336" t="str">
        <f t="shared" si="41"/>
        <v>('7c088b91ce9c4231a1a149c905dbb673','49ee2bf374b94897889023fd18820eb3','f6ce08d0fd3311efa6eb960aa86a0a09',1),</v>
      </c>
    </row>
    <row r="1337" spans="1:11" x14ac:dyDescent="0.3">
      <c r="A1337">
        <v>77</v>
      </c>
      <c r="B1337" t="s">
        <v>72</v>
      </c>
      <c r="C1337" t="s">
        <v>68</v>
      </c>
      <c r="D1337">
        <v>2</v>
      </c>
      <c r="F1337" t="str">
        <f>INDEX(Matches!$C$2:$C$135,MATCH(Table1!A1337,Matches!$B$2:$B$135,0))</f>
        <v>7c088b91ce9c4231a1a149c905dbb673</v>
      </c>
      <c r="G1337" t="str">
        <f>INDEX(Players!$A$2:$A$49,MATCH(Table1!B1337,Players!$C$2:$C$49,0))</f>
        <v>66b9c8251fad417bbd3ff93fcfa9ef61</v>
      </c>
      <c r="H1337" t="str">
        <f>INDEX(IDs!$B$6:$B$8,MATCH(Table1!C1337,IDs!$A$6:$A$8,0))</f>
        <v>f6ce0919fd3311efa6eb960aa86a0a09</v>
      </c>
      <c r="I1337">
        <f t="shared" si="40"/>
        <v>2</v>
      </c>
      <c r="K1337" t="str">
        <f t="shared" si="41"/>
        <v>('7c088b91ce9c4231a1a149c905dbb673','66b9c8251fad417bbd3ff93fcfa9ef61','f6ce0919fd3311efa6eb960aa86a0a09',2),</v>
      </c>
    </row>
    <row r="1338" spans="1:11" x14ac:dyDescent="0.3">
      <c r="A1338">
        <v>77</v>
      </c>
      <c r="B1338" t="s">
        <v>72</v>
      </c>
      <c r="C1338" t="s">
        <v>69</v>
      </c>
      <c r="D1338">
        <v>1</v>
      </c>
      <c r="F1338" t="str">
        <f>INDEX(Matches!$C$2:$C$135,MATCH(Table1!A1338,Matches!$B$2:$B$135,0))</f>
        <v>7c088b91ce9c4231a1a149c905dbb673</v>
      </c>
      <c r="G1338" t="str">
        <f>INDEX(Players!$A$2:$A$49,MATCH(Table1!B1338,Players!$C$2:$C$49,0))</f>
        <v>66b9c8251fad417bbd3ff93fcfa9ef61</v>
      </c>
      <c r="H1338" t="str">
        <f>INDEX(IDs!$B$6:$B$8,MATCH(Table1!C1338,IDs!$A$6:$A$8,0))</f>
        <v>f6ce092dfd3311efa6eb960aa86a0a09</v>
      </c>
      <c r="I1338">
        <f t="shared" si="40"/>
        <v>1</v>
      </c>
      <c r="K1338" t="str">
        <f t="shared" si="41"/>
        <v>('7c088b91ce9c4231a1a149c905dbb673','66b9c8251fad417bbd3ff93fcfa9ef61','f6ce092dfd3311efa6eb960aa86a0a09',1),</v>
      </c>
    </row>
    <row r="1339" spans="1:11" x14ac:dyDescent="0.3">
      <c r="A1339">
        <v>77</v>
      </c>
      <c r="B1339" t="s">
        <v>72</v>
      </c>
      <c r="C1339" t="s">
        <v>118</v>
      </c>
      <c r="D1339">
        <v>1</v>
      </c>
      <c r="F1339" t="str">
        <f>INDEX(Matches!$C$2:$C$135,MATCH(Table1!A1339,Matches!$B$2:$B$135,0))</f>
        <v>7c088b91ce9c4231a1a149c905dbb673</v>
      </c>
      <c r="G1339" t="str">
        <f>INDEX(Players!$A$2:$A$49,MATCH(Table1!B1339,Players!$C$2:$C$49,0))</f>
        <v>66b9c8251fad417bbd3ff93fcfa9ef61</v>
      </c>
      <c r="H1339" t="str">
        <f>INDEX(IDs!$B$6:$B$8,MATCH(Table1!C1339,IDs!$A$6:$A$8,0))</f>
        <v>f6ce08d0fd3311efa6eb960aa86a0a09</v>
      </c>
      <c r="I1339">
        <f t="shared" si="40"/>
        <v>1</v>
      </c>
      <c r="K1339" t="str">
        <f t="shared" si="41"/>
        <v>('7c088b91ce9c4231a1a149c905dbb673','66b9c8251fad417bbd3ff93fcfa9ef61','f6ce08d0fd3311efa6eb960aa86a0a09',1),</v>
      </c>
    </row>
    <row r="1340" spans="1:11" hidden="1" x14ac:dyDescent="0.3">
      <c r="A1340">
        <v>77</v>
      </c>
      <c r="B1340" t="s">
        <v>82</v>
      </c>
      <c r="C1340" t="s">
        <v>68</v>
      </c>
      <c r="D1340">
        <v>0</v>
      </c>
      <c r="F1340" t="str">
        <f>INDEX(Matches!$C$2:$C$135,MATCH(Table1!A1340,Matches!$B$2:$B$135,0))</f>
        <v>7c088b91ce9c4231a1a149c905dbb673</v>
      </c>
      <c r="G1340" t="str">
        <f>INDEX(Players!$A$2:$A$49,MATCH(Table1!B1340,Players!$C$2:$C$49,0))</f>
        <v>cbd5f1550f6642db8dffe5514611a4cd</v>
      </c>
      <c r="H1340" t="str">
        <f>INDEX(IDs!$B$6:$B$8,MATCH(Table1!C1340,IDs!$A$6:$A$8,0))</f>
        <v>f6ce0919fd3311efa6eb960aa86a0a09</v>
      </c>
      <c r="I1340">
        <f t="shared" si="40"/>
        <v>0</v>
      </c>
      <c r="K1340" t="str">
        <f t="shared" si="41"/>
        <v>('7c088b91ce9c4231a1a149c905dbb673','cbd5f1550f6642db8dffe5514611a4cd','f6ce0919fd3311efa6eb960aa86a0a09',0),</v>
      </c>
    </row>
    <row r="1341" spans="1:11" hidden="1" x14ac:dyDescent="0.3">
      <c r="A1341">
        <v>77</v>
      </c>
      <c r="B1341" t="s">
        <v>82</v>
      </c>
      <c r="C1341" t="s">
        <v>69</v>
      </c>
      <c r="D1341">
        <v>0</v>
      </c>
      <c r="F1341" t="str">
        <f>INDEX(Matches!$C$2:$C$135,MATCH(Table1!A1341,Matches!$B$2:$B$135,0))</f>
        <v>7c088b91ce9c4231a1a149c905dbb673</v>
      </c>
      <c r="G1341" t="str">
        <f>INDEX(Players!$A$2:$A$49,MATCH(Table1!B1341,Players!$C$2:$C$49,0))</f>
        <v>cbd5f1550f6642db8dffe5514611a4cd</v>
      </c>
      <c r="H1341" t="str">
        <f>INDEX(IDs!$B$6:$B$8,MATCH(Table1!C1341,IDs!$A$6:$A$8,0))</f>
        <v>f6ce092dfd3311efa6eb960aa86a0a09</v>
      </c>
      <c r="I1341">
        <f t="shared" si="40"/>
        <v>0</v>
      </c>
      <c r="K1341" t="str">
        <f t="shared" si="41"/>
        <v>('7c088b91ce9c4231a1a149c905dbb673','cbd5f1550f6642db8dffe5514611a4cd','f6ce092dfd3311efa6eb960aa86a0a09',0),</v>
      </c>
    </row>
    <row r="1342" spans="1:11" x14ac:dyDescent="0.3">
      <c r="A1342">
        <v>77</v>
      </c>
      <c r="B1342" t="s">
        <v>82</v>
      </c>
      <c r="C1342" t="s">
        <v>118</v>
      </c>
      <c r="D1342">
        <v>1</v>
      </c>
      <c r="F1342" t="str">
        <f>INDEX(Matches!$C$2:$C$135,MATCH(Table1!A1342,Matches!$B$2:$B$135,0))</f>
        <v>7c088b91ce9c4231a1a149c905dbb673</v>
      </c>
      <c r="G1342" t="str">
        <f>INDEX(Players!$A$2:$A$49,MATCH(Table1!B1342,Players!$C$2:$C$49,0))</f>
        <v>cbd5f1550f6642db8dffe5514611a4cd</v>
      </c>
      <c r="H1342" t="str">
        <f>INDEX(IDs!$B$6:$B$8,MATCH(Table1!C1342,IDs!$A$6:$A$8,0))</f>
        <v>f6ce08d0fd3311efa6eb960aa86a0a09</v>
      </c>
      <c r="I1342">
        <f t="shared" si="40"/>
        <v>1</v>
      </c>
      <c r="K1342" t="str">
        <f t="shared" si="41"/>
        <v>('7c088b91ce9c4231a1a149c905dbb673','cbd5f1550f6642db8dffe5514611a4cd','f6ce08d0fd3311efa6eb960aa86a0a09',1),</v>
      </c>
    </row>
    <row r="1343" spans="1:11" x14ac:dyDescent="0.3">
      <c r="A1343">
        <v>77</v>
      </c>
      <c r="B1343" t="s">
        <v>95</v>
      </c>
      <c r="C1343" t="s">
        <v>68</v>
      </c>
      <c r="D1343">
        <v>1</v>
      </c>
      <c r="F1343" t="str">
        <f>INDEX(Matches!$C$2:$C$135,MATCH(Table1!A1343,Matches!$B$2:$B$135,0))</f>
        <v>7c088b91ce9c4231a1a149c905dbb673</v>
      </c>
      <c r="G1343" t="str">
        <f>INDEX(Players!$A$2:$A$49,MATCH(Table1!B1343,Players!$C$2:$C$49,0))</f>
        <v>26bcf70a14244ecea66824d3e7fdb740</v>
      </c>
      <c r="H1343" t="str">
        <f>INDEX(IDs!$B$6:$B$8,MATCH(Table1!C1343,IDs!$A$6:$A$8,0))</f>
        <v>f6ce0919fd3311efa6eb960aa86a0a09</v>
      </c>
      <c r="I1343">
        <f t="shared" si="40"/>
        <v>1</v>
      </c>
      <c r="K1343" t="str">
        <f t="shared" si="41"/>
        <v>('7c088b91ce9c4231a1a149c905dbb673','26bcf70a14244ecea66824d3e7fdb740','f6ce0919fd3311efa6eb960aa86a0a09',1),</v>
      </c>
    </row>
    <row r="1344" spans="1:11" hidden="1" x14ac:dyDescent="0.3">
      <c r="A1344">
        <v>77</v>
      </c>
      <c r="B1344" t="s">
        <v>95</v>
      </c>
      <c r="C1344" t="s">
        <v>69</v>
      </c>
      <c r="D1344">
        <v>0</v>
      </c>
      <c r="F1344" t="str">
        <f>INDEX(Matches!$C$2:$C$135,MATCH(Table1!A1344,Matches!$B$2:$B$135,0))</f>
        <v>7c088b91ce9c4231a1a149c905dbb673</v>
      </c>
      <c r="G1344" t="str">
        <f>INDEX(Players!$A$2:$A$49,MATCH(Table1!B1344,Players!$C$2:$C$49,0))</f>
        <v>26bcf70a14244ecea66824d3e7fdb740</v>
      </c>
      <c r="H1344" t="str">
        <f>INDEX(IDs!$B$6:$B$8,MATCH(Table1!C1344,IDs!$A$6:$A$8,0))</f>
        <v>f6ce092dfd3311efa6eb960aa86a0a09</v>
      </c>
      <c r="I1344">
        <f t="shared" si="40"/>
        <v>0</v>
      </c>
      <c r="K1344" t="str">
        <f t="shared" si="41"/>
        <v>('7c088b91ce9c4231a1a149c905dbb673','26bcf70a14244ecea66824d3e7fdb740','f6ce092dfd3311efa6eb960aa86a0a09',0),</v>
      </c>
    </row>
    <row r="1345" spans="1:11" x14ac:dyDescent="0.3">
      <c r="A1345">
        <v>77</v>
      </c>
      <c r="B1345" t="s">
        <v>95</v>
      </c>
      <c r="C1345" t="s">
        <v>118</v>
      </c>
      <c r="D1345">
        <v>1</v>
      </c>
      <c r="F1345" t="str">
        <f>INDEX(Matches!$C$2:$C$135,MATCH(Table1!A1345,Matches!$B$2:$B$135,0))</f>
        <v>7c088b91ce9c4231a1a149c905dbb673</v>
      </c>
      <c r="G1345" t="str">
        <f>INDEX(Players!$A$2:$A$49,MATCH(Table1!B1345,Players!$C$2:$C$49,0))</f>
        <v>26bcf70a14244ecea66824d3e7fdb740</v>
      </c>
      <c r="H1345" t="str">
        <f>INDEX(IDs!$B$6:$B$8,MATCH(Table1!C1345,IDs!$A$6:$A$8,0))</f>
        <v>f6ce08d0fd3311efa6eb960aa86a0a09</v>
      </c>
      <c r="I1345">
        <f t="shared" si="40"/>
        <v>1</v>
      </c>
      <c r="K1345" t="str">
        <f t="shared" si="41"/>
        <v>('7c088b91ce9c4231a1a149c905dbb673','26bcf70a14244ecea66824d3e7fdb740','f6ce08d0fd3311efa6eb960aa86a0a09',1),</v>
      </c>
    </row>
    <row r="1346" spans="1:11" hidden="1" x14ac:dyDescent="0.3">
      <c r="A1346">
        <v>78</v>
      </c>
      <c r="B1346" t="s">
        <v>70</v>
      </c>
      <c r="C1346" t="s">
        <v>68</v>
      </c>
      <c r="D1346">
        <v>0</v>
      </c>
      <c r="F1346" t="str">
        <f>INDEX(Matches!$C$2:$C$135,MATCH(Table1!A1346,Matches!$B$2:$B$135,0))</f>
        <v>6e61c34dea26496f83837b5ff485272e</v>
      </c>
      <c r="G1346" t="str">
        <f>INDEX(Players!$A$2:$A$49,MATCH(Table1!B1346,Players!$C$2:$C$49,0))</f>
        <v>e6d5cb25e36b400f91e78b0b42d20293</v>
      </c>
      <c r="H1346" t="str">
        <f>INDEX(IDs!$B$6:$B$8,MATCH(Table1!C1346,IDs!$A$6:$A$8,0))</f>
        <v>f6ce0919fd3311efa6eb960aa86a0a09</v>
      </c>
      <c r="I1346">
        <f t="shared" si="40"/>
        <v>0</v>
      </c>
      <c r="K1346" t="str">
        <f t="shared" si="41"/>
        <v>('6e61c34dea26496f83837b5ff485272e','e6d5cb25e36b400f91e78b0b42d20293','f6ce0919fd3311efa6eb960aa86a0a09',0),</v>
      </c>
    </row>
    <row r="1347" spans="1:11" hidden="1" x14ac:dyDescent="0.3">
      <c r="A1347">
        <v>78</v>
      </c>
      <c r="B1347" t="s">
        <v>70</v>
      </c>
      <c r="C1347" t="s">
        <v>69</v>
      </c>
      <c r="D1347">
        <v>0</v>
      </c>
      <c r="F1347" t="str">
        <f>INDEX(Matches!$C$2:$C$135,MATCH(Table1!A1347,Matches!$B$2:$B$135,0))</f>
        <v>6e61c34dea26496f83837b5ff485272e</v>
      </c>
      <c r="G1347" t="str">
        <f>INDEX(Players!$A$2:$A$49,MATCH(Table1!B1347,Players!$C$2:$C$49,0))</f>
        <v>e6d5cb25e36b400f91e78b0b42d20293</v>
      </c>
      <c r="H1347" t="str">
        <f>INDEX(IDs!$B$6:$B$8,MATCH(Table1!C1347,IDs!$A$6:$A$8,0))</f>
        <v>f6ce092dfd3311efa6eb960aa86a0a09</v>
      </c>
      <c r="I1347">
        <f t="shared" ref="I1347:I1410" si="42">D1347</f>
        <v>0</v>
      </c>
      <c r="K1347" t="str">
        <f t="shared" si="41"/>
        <v>('6e61c34dea26496f83837b5ff485272e','e6d5cb25e36b400f91e78b0b42d20293','f6ce092dfd3311efa6eb960aa86a0a09',0),</v>
      </c>
    </row>
    <row r="1348" spans="1:11" x14ac:dyDescent="0.3">
      <c r="A1348">
        <v>78</v>
      </c>
      <c r="B1348" t="s">
        <v>70</v>
      </c>
      <c r="C1348" t="s">
        <v>118</v>
      </c>
      <c r="D1348">
        <v>1</v>
      </c>
      <c r="F1348" t="str">
        <f>INDEX(Matches!$C$2:$C$135,MATCH(Table1!A1348,Matches!$B$2:$B$135,0))</f>
        <v>6e61c34dea26496f83837b5ff485272e</v>
      </c>
      <c r="G1348" t="str">
        <f>INDEX(Players!$A$2:$A$49,MATCH(Table1!B1348,Players!$C$2:$C$49,0))</f>
        <v>e6d5cb25e36b400f91e78b0b42d20293</v>
      </c>
      <c r="H1348" t="str">
        <f>INDEX(IDs!$B$6:$B$8,MATCH(Table1!C1348,IDs!$A$6:$A$8,0))</f>
        <v>f6ce08d0fd3311efa6eb960aa86a0a09</v>
      </c>
      <c r="I1348">
        <f t="shared" si="42"/>
        <v>1</v>
      </c>
      <c r="K1348" t="str">
        <f t="shared" si="41"/>
        <v>('6e61c34dea26496f83837b5ff485272e','e6d5cb25e36b400f91e78b0b42d20293','f6ce08d0fd3311efa6eb960aa86a0a09',1),</v>
      </c>
    </row>
    <row r="1349" spans="1:11" hidden="1" x14ac:dyDescent="0.3">
      <c r="A1349">
        <v>78</v>
      </c>
      <c r="B1349" t="s">
        <v>108</v>
      </c>
      <c r="C1349" t="s">
        <v>68</v>
      </c>
      <c r="D1349">
        <v>0</v>
      </c>
      <c r="F1349" t="str">
        <f>INDEX(Matches!$C$2:$C$135,MATCH(Table1!A1349,Matches!$B$2:$B$135,0))</f>
        <v>6e61c34dea26496f83837b5ff485272e</v>
      </c>
      <c r="G1349" t="str">
        <f>INDEX(Players!$A$2:$A$49,MATCH(Table1!B1349,Players!$C$2:$C$49,0))</f>
        <v>85ff794188f54cd6897ce3c38091fcbf</v>
      </c>
      <c r="H1349" t="str">
        <f>INDEX(IDs!$B$6:$B$8,MATCH(Table1!C1349,IDs!$A$6:$A$8,0))</f>
        <v>f6ce0919fd3311efa6eb960aa86a0a09</v>
      </c>
      <c r="I1349">
        <f t="shared" si="42"/>
        <v>0</v>
      </c>
      <c r="K1349" t="str">
        <f t="shared" ref="K1349:K1412" si="43">"('"&amp;F1349&amp;"','"&amp;G1349&amp;"','"&amp;H1349&amp;"',"&amp;I1349&amp;"),"</f>
        <v>('6e61c34dea26496f83837b5ff485272e','85ff794188f54cd6897ce3c38091fcbf','f6ce0919fd3311efa6eb960aa86a0a09',0),</v>
      </c>
    </row>
    <row r="1350" spans="1:11" hidden="1" x14ac:dyDescent="0.3">
      <c r="A1350">
        <v>78</v>
      </c>
      <c r="B1350" t="s">
        <v>108</v>
      </c>
      <c r="C1350" t="s">
        <v>69</v>
      </c>
      <c r="D1350">
        <v>0</v>
      </c>
      <c r="F1350" t="str">
        <f>INDEX(Matches!$C$2:$C$135,MATCH(Table1!A1350,Matches!$B$2:$B$135,0))</f>
        <v>6e61c34dea26496f83837b5ff485272e</v>
      </c>
      <c r="G1350" t="str">
        <f>INDEX(Players!$A$2:$A$49,MATCH(Table1!B1350,Players!$C$2:$C$49,0))</f>
        <v>85ff794188f54cd6897ce3c38091fcbf</v>
      </c>
      <c r="H1350" t="str">
        <f>INDEX(IDs!$B$6:$B$8,MATCH(Table1!C1350,IDs!$A$6:$A$8,0))</f>
        <v>f6ce092dfd3311efa6eb960aa86a0a09</v>
      </c>
      <c r="I1350">
        <f t="shared" si="42"/>
        <v>0</v>
      </c>
      <c r="K1350" t="str">
        <f t="shared" si="43"/>
        <v>('6e61c34dea26496f83837b5ff485272e','85ff794188f54cd6897ce3c38091fcbf','f6ce092dfd3311efa6eb960aa86a0a09',0),</v>
      </c>
    </row>
    <row r="1351" spans="1:11" x14ac:dyDescent="0.3">
      <c r="A1351">
        <v>78</v>
      </c>
      <c r="B1351" t="s">
        <v>108</v>
      </c>
      <c r="C1351" t="s">
        <v>118</v>
      </c>
      <c r="D1351">
        <v>1</v>
      </c>
      <c r="F1351" t="str">
        <f>INDEX(Matches!$C$2:$C$135,MATCH(Table1!A1351,Matches!$B$2:$B$135,0))</f>
        <v>6e61c34dea26496f83837b5ff485272e</v>
      </c>
      <c r="G1351" t="str">
        <f>INDEX(Players!$A$2:$A$49,MATCH(Table1!B1351,Players!$C$2:$C$49,0))</f>
        <v>85ff794188f54cd6897ce3c38091fcbf</v>
      </c>
      <c r="H1351" t="str">
        <f>INDEX(IDs!$B$6:$B$8,MATCH(Table1!C1351,IDs!$A$6:$A$8,0))</f>
        <v>f6ce08d0fd3311efa6eb960aa86a0a09</v>
      </c>
      <c r="I1351">
        <f t="shared" si="42"/>
        <v>1</v>
      </c>
      <c r="K1351" t="str">
        <f t="shared" si="43"/>
        <v>('6e61c34dea26496f83837b5ff485272e','85ff794188f54cd6897ce3c38091fcbf','f6ce08d0fd3311efa6eb960aa86a0a09',1),</v>
      </c>
    </row>
    <row r="1352" spans="1:11" hidden="1" x14ac:dyDescent="0.3">
      <c r="A1352">
        <v>78</v>
      </c>
      <c r="B1352" t="s">
        <v>72</v>
      </c>
      <c r="C1352" t="s">
        <v>68</v>
      </c>
      <c r="D1352">
        <v>0</v>
      </c>
      <c r="F1352" t="str">
        <f>INDEX(Matches!$C$2:$C$135,MATCH(Table1!A1352,Matches!$B$2:$B$135,0))</f>
        <v>6e61c34dea26496f83837b5ff485272e</v>
      </c>
      <c r="G1352" t="str">
        <f>INDEX(Players!$A$2:$A$49,MATCH(Table1!B1352,Players!$C$2:$C$49,0))</f>
        <v>66b9c8251fad417bbd3ff93fcfa9ef61</v>
      </c>
      <c r="H1352" t="str">
        <f>INDEX(IDs!$B$6:$B$8,MATCH(Table1!C1352,IDs!$A$6:$A$8,0))</f>
        <v>f6ce0919fd3311efa6eb960aa86a0a09</v>
      </c>
      <c r="I1352">
        <f t="shared" si="42"/>
        <v>0</v>
      </c>
      <c r="K1352" t="str">
        <f t="shared" si="43"/>
        <v>('6e61c34dea26496f83837b5ff485272e','66b9c8251fad417bbd3ff93fcfa9ef61','f6ce0919fd3311efa6eb960aa86a0a09',0),</v>
      </c>
    </row>
    <row r="1353" spans="1:11" x14ac:dyDescent="0.3">
      <c r="A1353">
        <v>78</v>
      </c>
      <c r="B1353" t="s">
        <v>72</v>
      </c>
      <c r="C1353" t="s">
        <v>69</v>
      </c>
      <c r="D1353">
        <v>1</v>
      </c>
      <c r="F1353" t="str">
        <f>INDEX(Matches!$C$2:$C$135,MATCH(Table1!A1353,Matches!$B$2:$B$135,0))</f>
        <v>6e61c34dea26496f83837b5ff485272e</v>
      </c>
      <c r="G1353" t="str">
        <f>INDEX(Players!$A$2:$A$49,MATCH(Table1!B1353,Players!$C$2:$C$49,0))</f>
        <v>66b9c8251fad417bbd3ff93fcfa9ef61</v>
      </c>
      <c r="H1353" t="str">
        <f>INDEX(IDs!$B$6:$B$8,MATCH(Table1!C1353,IDs!$A$6:$A$8,0))</f>
        <v>f6ce092dfd3311efa6eb960aa86a0a09</v>
      </c>
      <c r="I1353">
        <f t="shared" si="42"/>
        <v>1</v>
      </c>
      <c r="K1353" t="str">
        <f t="shared" si="43"/>
        <v>('6e61c34dea26496f83837b5ff485272e','66b9c8251fad417bbd3ff93fcfa9ef61','f6ce092dfd3311efa6eb960aa86a0a09',1),</v>
      </c>
    </row>
    <row r="1354" spans="1:11" x14ac:dyDescent="0.3">
      <c r="A1354">
        <v>78</v>
      </c>
      <c r="B1354" t="s">
        <v>72</v>
      </c>
      <c r="C1354" t="s">
        <v>118</v>
      </c>
      <c r="D1354">
        <v>1</v>
      </c>
      <c r="F1354" t="str">
        <f>INDEX(Matches!$C$2:$C$135,MATCH(Table1!A1354,Matches!$B$2:$B$135,0))</f>
        <v>6e61c34dea26496f83837b5ff485272e</v>
      </c>
      <c r="G1354" t="str">
        <f>INDEX(Players!$A$2:$A$49,MATCH(Table1!B1354,Players!$C$2:$C$49,0))</f>
        <v>66b9c8251fad417bbd3ff93fcfa9ef61</v>
      </c>
      <c r="H1354" t="str">
        <f>INDEX(IDs!$B$6:$B$8,MATCH(Table1!C1354,IDs!$A$6:$A$8,0))</f>
        <v>f6ce08d0fd3311efa6eb960aa86a0a09</v>
      </c>
      <c r="I1354">
        <f t="shared" si="42"/>
        <v>1</v>
      </c>
      <c r="K1354" t="str">
        <f t="shared" si="43"/>
        <v>('6e61c34dea26496f83837b5ff485272e','66b9c8251fad417bbd3ff93fcfa9ef61','f6ce08d0fd3311efa6eb960aa86a0a09',1),</v>
      </c>
    </row>
    <row r="1355" spans="1:11" hidden="1" x14ac:dyDescent="0.3">
      <c r="A1355">
        <v>78</v>
      </c>
      <c r="B1355" t="s">
        <v>89</v>
      </c>
      <c r="C1355" t="s">
        <v>68</v>
      </c>
      <c r="D1355">
        <v>0</v>
      </c>
      <c r="F1355" t="str">
        <f>INDEX(Matches!$C$2:$C$135,MATCH(Table1!A1355,Matches!$B$2:$B$135,0))</f>
        <v>6e61c34dea26496f83837b5ff485272e</v>
      </c>
      <c r="G1355" t="str">
        <f>INDEX(Players!$A$2:$A$49,MATCH(Table1!B1355,Players!$C$2:$C$49,0))</f>
        <v>1c128358535e473b968f7746e6363ccf</v>
      </c>
      <c r="H1355" t="str">
        <f>INDEX(IDs!$B$6:$B$8,MATCH(Table1!C1355,IDs!$A$6:$A$8,0))</f>
        <v>f6ce0919fd3311efa6eb960aa86a0a09</v>
      </c>
      <c r="I1355">
        <f t="shared" si="42"/>
        <v>0</v>
      </c>
      <c r="K1355" t="str">
        <f t="shared" si="43"/>
        <v>('6e61c34dea26496f83837b5ff485272e','1c128358535e473b968f7746e6363ccf','f6ce0919fd3311efa6eb960aa86a0a09',0),</v>
      </c>
    </row>
    <row r="1356" spans="1:11" hidden="1" x14ac:dyDescent="0.3">
      <c r="A1356">
        <v>78</v>
      </c>
      <c r="B1356" t="s">
        <v>89</v>
      </c>
      <c r="C1356" t="s">
        <v>69</v>
      </c>
      <c r="D1356">
        <v>0</v>
      </c>
      <c r="F1356" t="str">
        <f>INDEX(Matches!$C$2:$C$135,MATCH(Table1!A1356,Matches!$B$2:$B$135,0))</f>
        <v>6e61c34dea26496f83837b5ff485272e</v>
      </c>
      <c r="G1356" t="str">
        <f>INDEX(Players!$A$2:$A$49,MATCH(Table1!B1356,Players!$C$2:$C$49,0))</f>
        <v>1c128358535e473b968f7746e6363ccf</v>
      </c>
      <c r="H1356" t="str">
        <f>INDEX(IDs!$B$6:$B$8,MATCH(Table1!C1356,IDs!$A$6:$A$8,0))</f>
        <v>f6ce092dfd3311efa6eb960aa86a0a09</v>
      </c>
      <c r="I1356">
        <f t="shared" si="42"/>
        <v>0</v>
      </c>
      <c r="K1356" t="str">
        <f t="shared" si="43"/>
        <v>('6e61c34dea26496f83837b5ff485272e','1c128358535e473b968f7746e6363ccf','f6ce092dfd3311efa6eb960aa86a0a09',0),</v>
      </c>
    </row>
    <row r="1357" spans="1:11" x14ac:dyDescent="0.3">
      <c r="A1357">
        <v>78</v>
      </c>
      <c r="B1357" t="s">
        <v>89</v>
      </c>
      <c r="C1357" t="s">
        <v>118</v>
      </c>
      <c r="D1357">
        <v>1</v>
      </c>
      <c r="F1357" t="str">
        <f>INDEX(Matches!$C$2:$C$135,MATCH(Table1!A1357,Matches!$B$2:$B$135,0))</f>
        <v>6e61c34dea26496f83837b5ff485272e</v>
      </c>
      <c r="G1357" t="str">
        <f>INDEX(Players!$A$2:$A$49,MATCH(Table1!B1357,Players!$C$2:$C$49,0))</f>
        <v>1c128358535e473b968f7746e6363ccf</v>
      </c>
      <c r="H1357" t="str">
        <f>INDEX(IDs!$B$6:$B$8,MATCH(Table1!C1357,IDs!$A$6:$A$8,0))</f>
        <v>f6ce08d0fd3311efa6eb960aa86a0a09</v>
      </c>
      <c r="I1357">
        <f t="shared" si="42"/>
        <v>1</v>
      </c>
      <c r="K1357" t="str">
        <f t="shared" si="43"/>
        <v>('6e61c34dea26496f83837b5ff485272e','1c128358535e473b968f7746e6363ccf','f6ce08d0fd3311efa6eb960aa86a0a09',1),</v>
      </c>
    </row>
    <row r="1358" spans="1:11" hidden="1" x14ac:dyDescent="0.3">
      <c r="A1358">
        <v>78</v>
      </c>
      <c r="B1358" t="s">
        <v>95</v>
      </c>
      <c r="C1358" t="s">
        <v>68</v>
      </c>
      <c r="D1358">
        <v>0</v>
      </c>
      <c r="F1358" t="str">
        <f>INDEX(Matches!$C$2:$C$135,MATCH(Table1!A1358,Matches!$B$2:$B$135,0))</f>
        <v>6e61c34dea26496f83837b5ff485272e</v>
      </c>
      <c r="G1358" t="str">
        <f>INDEX(Players!$A$2:$A$49,MATCH(Table1!B1358,Players!$C$2:$C$49,0))</f>
        <v>26bcf70a14244ecea66824d3e7fdb740</v>
      </c>
      <c r="H1358" t="str">
        <f>INDEX(IDs!$B$6:$B$8,MATCH(Table1!C1358,IDs!$A$6:$A$8,0))</f>
        <v>f6ce0919fd3311efa6eb960aa86a0a09</v>
      </c>
      <c r="I1358">
        <f t="shared" si="42"/>
        <v>0</v>
      </c>
      <c r="K1358" t="str">
        <f t="shared" si="43"/>
        <v>('6e61c34dea26496f83837b5ff485272e','26bcf70a14244ecea66824d3e7fdb740','f6ce0919fd3311efa6eb960aa86a0a09',0),</v>
      </c>
    </row>
    <row r="1359" spans="1:11" hidden="1" x14ac:dyDescent="0.3">
      <c r="A1359">
        <v>78</v>
      </c>
      <c r="B1359" t="s">
        <v>95</v>
      </c>
      <c r="C1359" t="s">
        <v>69</v>
      </c>
      <c r="D1359">
        <v>0</v>
      </c>
      <c r="F1359" t="str">
        <f>INDEX(Matches!$C$2:$C$135,MATCH(Table1!A1359,Matches!$B$2:$B$135,0))</f>
        <v>6e61c34dea26496f83837b5ff485272e</v>
      </c>
      <c r="G1359" t="str">
        <f>INDEX(Players!$A$2:$A$49,MATCH(Table1!B1359,Players!$C$2:$C$49,0))</f>
        <v>26bcf70a14244ecea66824d3e7fdb740</v>
      </c>
      <c r="H1359" t="str">
        <f>INDEX(IDs!$B$6:$B$8,MATCH(Table1!C1359,IDs!$A$6:$A$8,0))</f>
        <v>f6ce092dfd3311efa6eb960aa86a0a09</v>
      </c>
      <c r="I1359">
        <f t="shared" si="42"/>
        <v>0</v>
      </c>
      <c r="K1359" t="str">
        <f t="shared" si="43"/>
        <v>('6e61c34dea26496f83837b5ff485272e','26bcf70a14244ecea66824d3e7fdb740','f6ce092dfd3311efa6eb960aa86a0a09',0),</v>
      </c>
    </row>
    <row r="1360" spans="1:11" x14ac:dyDescent="0.3">
      <c r="A1360">
        <v>78</v>
      </c>
      <c r="B1360" t="s">
        <v>95</v>
      </c>
      <c r="C1360" t="s">
        <v>118</v>
      </c>
      <c r="D1360">
        <v>1</v>
      </c>
      <c r="F1360" t="str">
        <f>INDEX(Matches!$C$2:$C$135,MATCH(Table1!A1360,Matches!$B$2:$B$135,0))</f>
        <v>6e61c34dea26496f83837b5ff485272e</v>
      </c>
      <c r="G1360" t="str">
        <f>INDEX(Players!$A$2:$A$49,MATCH(Table1!B1360,Players!$C$2:$C$49,0))</f>
        <v>26bcf70a14244ecea66824d3e7fdb740</v>
      </c>
      <c r="H1360" t="str">
        <f>INDEX(IDs!$B$6:$B$8,MATCH(Table1!C1360,IDs!$A$6:$A$8,0))</f>
        <v>f6ce08d0fd3311efa6eb960aa86a0a09</v>
      </c>
      <c r="I1360">
        <f t="shared" si="42"/>
        <v>1</v>
      </c>
      <c r="K1360" t="str">
        <f t="shared" si="43"/>
        <v>('6e61c34dea26496f83837b5ff485272e','26bcf70a14244ecea66824d3e7fdb740','f6ce08d0fd3311efa6eb960aa86a0a09',1),</v>
      </c>
    </row>
    <row r="1361" spans="1:11" hidden="1" x14ac:dyDescent="0.3">
      <c r="A1361">
        <v>79</v>
      </c>
      <c r="B1361" t="s">
        <v>70</v>
      </c>
      <c r="C1361" t="s">
        <v>68</v>
      </c>
      <c r="D1361">
        <v>0</v>
      </c>
      <c r="F1361" t="str">
        <f>INDEX(Matches!$C$2:$C$135,MATCH(Table1!A1361,Matches!$B$2:$B$135,0))</f>
        <v>801fede2032649d08d42e1a033453138</v>
      </c>
      <c r="G1361" t="str">
        <f>INDEX(Players!$A$2:$A$49,MATCH(Table1!B1361,Players!$C$2:$C$49,0))</f>
        <v>e6d5cb25e36b400f91e78b0b42d20293</v>
      </c>
      <c r="H1361" t="str">
        <f>INDEX(IDs!$B$6:$B$8,MATCH(Table1!C1361,IDs!$A$6:$A$8,0))</f>
        <v>f6ce0919fd3311efa6eb960aa86a0a09</v>
      </c>
      <c r="I1361">
        <f t="shared" si="42"/>
        <v>0</v>
      </c>
      <c r="K1361" t="str">
        <f t="shared" si="43"/>
        <v>('801fede2032649d08d42e1a033453138','e6d5cb25e36b400f91e78b0b42d20293','f6ce0919fd3311efa6eb960aa86a0a09',0),</v>
      </c>
    </row>
    <row r="1362" spans="1:11" hidden="1" x14ac:dyDescent="0.3">
      <c r="A1362">
        <v>79</v>
      </c>
      <c r="B1362" t="s">
        <v>70</v>
      </c>
      <c r="C1362" t="s">
        <v>69</v>
      </c>
      <c r="D1362">
        <v>0</v>
      </c>
      <c r="F1362" t="str">
        <f>INDEX(Matches!$C$2:$C$135,MATCH(Table1!A1362,Matches!$B$2:$B$135,0))</f>
        <v>801fede2032649d08d42e1a033453138</v>
      </c>
      <c r="G1362" t="str">
        <f>INDEX(Players!$A$2:$A$49,MATCH(Table1!B1362,Players!$C$2:$C$49,0))</f>
        <v>e6d5cb25e36b400f91e78b0b42d20293</v>
      </c>
      <c r="H1362" t="str">
        <f>INDEX(IDs!$B$6:$B$8,MATCH(Table1!C1362,IDs!$A$6:$A$8,0))</f>
        <v>f6ce092dfd3311efa6eb960aa86a0a09</v>
      </c>
      <c r="I1362">
        <f t="shared" si="42"/>
        <v>0</v>
      </c>
      <c r="K1362" t="str">
        <f t="shared" si="43"/>
        <v>('801fede2032649d08d42e1a033453138','e6d5cb25e36b400f91e78b0b42d20293','f6ce092dfd3311efa6eb960aa86a0a09',0),</v>
      </c>
    </row>
    <row r="1363" spans="1:11" x14ac:dyDescent="0.3">
      <c r="A1363">
        <v>79</v>
      </c>
      <c r="B1363" t="s">
        <v>70</v>
      </c>
      <c r="C1363" t="s">
        <v>118</v>
      </c>
      <c r="D1363">
        <v>1</v>
      </c>
      <c r="F1363" t="str">
        <f>INDEX(Matches!$C$2:$C$135,MATCH(Table1!A1363,Matches!$B$2:$B$135,0))</f>
        <v>801fede2032649d08d42e1a033453138</v>
      </c>
      <c r="G1363" t="str">
        <f>INDEX(Players!$A$2:$A$49,MATCH(Table1!B1363,Players!$C$2:$C$49,0))</f>
        <v>e6d5cb25e36b400f91e78b0b42d20293</v>
      </c>
      <c r="H1363" t="str">
        <f>INDEX(IDs!$B$6:$B$8,MATCH(Table1!C1363,IDs!$A$6:$A$8,0))</f>
        <v>f6ce08d0fd3311efa6eb960aa86a0a09</v>
      </c>
      <c r="I1363">
        <f t="shared" si="42"/>
        <v>1</v>
      </c>
      <c r="K1363" t="str">
        <f t="shared" si="43"/>
        <v>('801fede2032649d08d42e1a033453138','e6d5cb25e36b400f91e78b0b42d20293','f6ce08d0fd3311efa6eb960aa86a0a09',1),</v>
      </c>
    </row>
    <row r="1364" spans="1:11" hidden="1" x14ac:dyDescent="0.3">
      <c r="A1364">
        <v>79</v>
      </c>
      <c r="B1364" t="s">
        <v>82</v>
      </c>
      <c r="C1364" t="s">
        <v>68</v>
      </c>
      <c r="D1364">
        <v>0</v>
      </c>
      <c r="F1364" t="str">
        <f>INDEX(Matches!$C$2:$C$135,MATCH(Table1!A1364,Matches!$B$2:$B$135,0))</f>
        <v>801fede2032649d08d42e1a033453138</v>
      </c>
      <c r="G1364" t="str">
        <f>INDEX(Players!$A$2:$A$49,MATCH(Table1!B1364,Players!$C$2:$C$49,0))</f>
        <v>cbd5f1550f6642db8dffe5514611a4cd</v>
      </c>
      <c r="H1364" t="str">
        <f>INDEX(IDs!$B$6:$B$8,MATCH(Table1!C1364,IDs!$A$6:$A$8,0))</f>
        <v>f6ce0919fd3311efa6eb960aa86a0a09</v>
      </c>
      <c r="I1364">
        <f t="shared" si="42"/>
        <v>0</v>
      </c>
      <c r="K1364" t="str">
        <f t="shared" si="43"/>
        <v>('801fede2032649d08d42e1a033453138','cbd5f1550f6642db8dffe5514611a4cd','f6ce0919fd3311efa6eb960aa86a0a09',0),</v>
      </c>
    </row>
    <row r="1365" spans="1:11" hidden="1" x14ac:dyDescent="0.3">
      <c r="A1365">
        <v>79</v>
      </c>
      <c r="B1365" t="s">
        <v>82</v>
      </c>
      <c r="C1365" t="s">
        <v>69</v>
      </c>
      <c r="D1365">
        <v>0</v>
      </c>
      <c r="F1365" t="str">
        <f>INDEX(Matches!$C$2:$C$135,MATCH(Table1!A1365,Matches!$B$2:$B$135,0))</f>
        <v>801fede2032649d08d42e1a033453138</v>
      </c>
      <c r="G1365" t="str">
        <f>INDEX(Players!$A$2:$A$49,MATCH(Table1!B1365,Players!$C$2:$C$49,0))</f>
        <v>cbd5f1550f6642db8dffe5514611a4cd</v>
      </c>
      <c r="H1365" t="str">
        <f>INDEX(IDs!$B$6:$B$8,MATCH(Table1!C1365,IDs!$A$6:$A$8,0))</f>
        <v>f6ce092dfd3311efa6eb960aa86a0a09</v>
      </c>
      <c r="I1365">
        <f t="shared" si="42"/>
        <v>0</v>
      </c>
      <c r="K1365" t="str">
        <f t="shared" si="43"/>
        <v>('801fede2032649d08d42e1a033453138','cbd5f1550f6642db8dffe5514611a4cd','f6ce092dfd3311efa6eb960aa86a0a09',0),</v>
      </c>
    </row>
    <row r="1366" spans="1:11" x14ac:dyDescent="0.3">
      <c r="A1366">
        <v>79</v>
      </c>
      <c r="B1366" t="s">
        <v>82</v>
      </c>
      <c r="C1366" t="s">
        <v>118</v>
      </c>
      <c r="D1366">
        <v>1</v>
      </c>
      <c r="F1366" t="str">
        <f>INDEX(Matches!$C$2:$C$135,MATCH(Table1!A1366,Matches!$B$2:$B$135,0))</f>
        <v>801fede2032649d08d42e1a033453138</v>
      </c>
      <c r="G1366" t="str">
        <f>INDEX(Players!$A$2:$A$49,MATCH(Table1!B1366,Players!$C$2:$C$49,0))</f>
        <v>cbd5f1550f6642db8dffe5514611a4cd</v>
      </c>
      <c r="H1366" t="str">
        <f>INDEX(IDs!$B$6:$B$8,MATCH(Table1!C1366,IDs!$A$6:$A$8,0))</f>
        <v>f6ce08d0fd3311efa6eb960aa86a0a09</v>
      </c>
      <c r="I1366">
        <f t="shared" si="42"/>
        <v>1</v>
      </c>
      <c r="K1366" t="str">
        <f t="shared" si="43"/>
        <v>('801fede2032649d08d42e1a033453138','cbd5f1550f6642db8dffe5514611a4cd','f6ce08d0fd3311efa6eb960aa86a0a09',1),</v>
      </c>
    </row>
    <row r="1367" spans="1:11" hidden="1" x14ac:dyDescent="0.3">
      <c r="A1367">
        <v>79</v>
      </c>
      <c r="B1367" t="s">
        <v>89</v>
      </c>
      <c r="C1367" t="s">
        <v>68</v>
      </c>
      <c r="D1367">
        <v>0</v>
      </c>
      <c r="F1367" t="str">
        <f>INDEX(Matches!$C$2:$C$135,MATCH(Table1!A1367,Matches!$B$2:$B$135,0))</f>
        <v>801fede2032649d08d42e1a033453138</v>
      </c>
      <c r="G1367" t="str">
        <f>INDEX(Players!$A$2:$A$49,MATCH(Table1!B1367,Players!$C$2:$C$49,0))</f>
        <v>1c128358535e473b968f7746e6363ccf</v>
      </c>
      <c r="H1367" t="str">
        <f>INDEX(IDs!$B$6:$B$8,MATCH(Table1!C1367,IDs!$A$6:$A$8,0))</f>
        <v>f6ce0919fd3311efa6eb960aa86a0a09</v>
      </c>
      <c r="I1367">
        <f t="shared" si="42"/>
        <v>0</v>
      </c>
      <c r="K1367" t="str">
        <f t="shared" si="43"/>
        <v>('801fede2032649d08d42e1a033453138','1c128358535e473b968f7746e6363ccf','f6ce0919fd3311efa6eb960aa86a0a09',0),</v>
      </c>
    </row>
    <row r="1368" spans="1:11" hidden="1" x14ac:dyDescent="0.3">
      <c r="A1368">
        <v>79</v>
      </c>
      <c r="B1368" t="s">
        <v>89</v>
      </c>
      <c r="C1368" t="s">
        <v>69</v>
      </c>
      <c r="D1368">
        <v>0</v>
      </c>
      <c r="F1368" t="str">
        <f>INDEX(Matches!$C$2:$C$135,MATCH(Table1!A1368,Matches!$B$2:$B$135,0))</f>
        <v>801fede2032649d08d42e1a033453138</v>
      </c>
      <c r="G1368" t="str">
        <f>INDEX(Players!$A$2:$A$49,MATCH(Table1!B1368,Players!$C$2:$C$49,0))</f>
        <v>1c128358535e473b968f7746e6363ccf</v>
      </c>
      <c r="H1368" t="str">
        <f>INDEX(IDs!$B$6:$B$8,MATCH(Table1!C1368,IDs!$A$6:$A$8,0))</f>
        <v>f6ce092dfd3311efa6eb960aa86a0a09</v>
      </c>
      <c r="I1368">
        <f t="shared" si="42"/>
        <v>0</v>
      </c>
      <c r="K1368" t="str">
        <f t="shared" si="43"/>
        <v>('801fede2032649d08d42e1a033453138','1c128358535e473b968f7746e6363ccf','f6ce092dfd3311efa6eb960aa86a0a09',0),</v>
      </c>
    </row>
    <row r="1369" spans="1:11" x14ac:dyDescent="0.3">
      <c r="A1369">
        <v>79</v>
      </c>
      <c r="B1369" t="s">
        <v>89</v>
      </c>
      <c r="C1369" t="s">
        <v>118</v>
      </c>
      <c r="D1369">
        <v>1</v>
      </c>
      <c r="F1369" t="str">
        <f>INDEX(Matches!$C$2:$C$135,MATCH(Table1!A1369,Matches!$B$2:$B$135,0))</f>
        <v>801fede2032649d08d42e1a033453138</v>
      </c>
      <c r="G1369" t="str">
        <f>INDEX(Players!$A$2:$A$49,MATCH(Table1!B1369,Players!$C$2:$C$49,0))</f>
        <v>1c128358535e473b968f7746e6363ccf</v>
      </c>
      <c r="H1369" t="str">
        <f>INDEX(IDs!$B$6:$B$8,MATCH(Table1!C1369,IDs!$A$6:$A$8,0))</f>
        <v>f6ce08d0fd3311efa6eb960aa86a0a09</v>
      </c>
      <c r="I1369">
        <f t="shared" si="42"/>
        <v>1</v>
      </c>
      <c r="K1369" t="str">
        <f t="shared" si="43"/>
        <v>('801fede2032649d08d42e1a033453138','1c128358535e473b968f7746e6363ccf','f6ce08d0fd3311efa6eb960aa86a0a09',1),</v>
      </c>
    </row>
    <row r="1370" spans="1:11" x14ac:dyDescent="0.3">
      <c r="A1370">
        <v>79</v>
      </c>
      <c r="B1370" t="s">
        <v>74</v>
      </c>
      <c r="C1370" t="s">
        <v>68</v>
      </c>
      <c r="D1370">
        <v>3</v>
      </c>
      <c r="F1370" t="str">
        <f>INDEX(Matches!$C$2:$C$135,MATCH(Table1!A1370,Matches!$B$2:$B$135,0))</f>
        <v>801fede2032649d08d42e1a033453138</v>
      </c>
      <c r="G1370" t="str">
        <f>INDEX(Players!$A$2:$A$49,MATCH(Table1!B1370,Players!$C$2:$C$49,0))</f>
        <v>da52bdaa4d3a487eb17ae1f3e566a948</v>
      </c>
      <c r="H1370" t="str">
        <f>INDEX(IDs!$B$6:$B$8,MATCH(Table1!C1370,IDs!$A$6:$A$8,0))</f>
        <v>f6ce0919fd3311efa6eb960aa86a0a09</v>
      </c>
      <c r="I1370">
        <f t="shared" si="42"/>
        <v>3</v>
      </c>
      <c r="K1370" t="str">
        <f t="shared" si="43"/>
        <v>('801fede2032649d08d42e1a033453138','da52bdaa4d3a487eb17ae1f3e566a948','f6ce0919fd3311efa6eb960aa86a0a09',3),</v>
      </c>
    </row>
    <row r="1371" spans="1:11" hidden="1" x14ac:dyDescent="0.3">
      <c r="A1371">
        <v>79</v>
      </c>
      <c r="B1371" t="s">
        <v>74</v>
      </c>
      <c r="C1371" t="s">
        <v>69</v>
      </c>
      <c r="D1371">
        <v>0</v>
      </c>
      <c r="F1371" t="str">
        <f>INDEX(Matches!$C$2:$C$135,MATCH(Table1!A1371,Matches!$B$2:$B$135,0))</f>
        <v>801fede2032649d08d42e1a033453138</v>
      </c>
      <c r="G1371" t="str">
        <f>INDEX(Players!$A$2:$A$49,MATCH(Table1!B1371,Players!$C$2:$C$49,0))</f>
        <v>da52bdaa4d3a487eb17ae1f3e566a948</v>
      </c>
      <c r="H1371" t="str">
        <f>INDEX(IDs!$B$6:$B$8,MATCH(Table1!C1371,IDs!$A$6:$A$8,0))</f>
        <v>f6ce092dfd3311efa6eb960aa86a0a09</v>
      </c>
      <c r="I1371">
        <f t="shared" si="42"/>
        <v>0</v>
      </c>
      <c r="K1371" t="str">
        <f t="shared" si="43"/>
        <v>('801fede2032649d08d42e1a033453138','da52bdaa4d3a487eb17ae1f3e566a948','f6ce092dfd3311efa6eb960aa86a0a09',0),</v>
      </c>
    </row>
    <row r="1372" spans="1:11" x14ac:dyDescent="0.3">
      <c r="A1372">
        <v>79</v>
      </c>
      <c r="B1372" t="s">
        <v>74</v>
      </c>
      <c r="C1372" t="s">
        <v>118</v>
      </c>
      <c r="D1372">
        <v>1</v>
      </c>
      <c r="F1372" t="str">
        <f>INDEX(Matches!$C$2:$C$135,MATCH(Table1!A1372,Matches!$B$2:$B$135,0))</f>
        <v>801fede2032649d08d42e1a033453138</v>
      </c>
      <c r="G1372" t="str">
        <f>INDEX(Players!$A$2:$A$49,MATCH(Table1!B1372,Players!$C$2:$C$49,0))</f>
        <v>da52bdaa4d3a487eb17ae1f3e566a948</v>
      </c>
      <c r="H1372" t="str">
        <f>INDEX(IDs!$B$6:$B$8,MATCH(Table1!C1372,IDs!$A$6:$A$8,0))</f>
        <v>f6ce08d0fd3311efa6eb960aa86a0a09</v>
      </c>
      <c r="I1372">
        <f t="shared" si="42"/>
        <v>1</v>
      </c>
      <c r="K1372" t="str">
        <f t="shared" si="43"/>
        <v>('801fede2032649d08d42e1a033453138','da52bdaa4d3a487eb17ae1f3e566a948','f6ce08d0fd3311efa6eb960aa86a0a09',1),</v>
      </c>
    </row>
    <row r="1373" spans="1:11" x14ac:dyDescent="0.3">
      <c r="A1373">
        <v>79</v>
      </c>
      <c r="B1373" t="s">
        <v>95</v>
      </c>
      <c r="C1373" t="s">
        <v>68</v>
      </c>
      <c r="D1373">
        <v>1</v>
      </c>
      <c r="F1373" t="str">
        <f>INDEX(Matches!$C$2:$C$135,MATCH(Table1!A1373,Matches!$B$2:$B$135,0))</f>
        <v>801fede2032649d08d42e1a033453138</v>
      </c>
      <c r="G1373" t="str">
        <f>INDEX(Players!$A$2:$A$49,MATCH(Table1!B1373,Players!$C$2:$C$49,0))</f>
        <v>26bcf70a14244ecea66824d3e7fdb740</v>
      </c>
      <c r="H1373" t="str">
        <f>INDEX(IDs!$B$6:$B$8,MATCH(Table1!C1373,IDs!$A$6:$A$8,0))</f>
        <v>f6ce0919fd3311efa6eb960aa86a0a09</v>
      </c>
      <c r="I1373">
        <f t="shared" si="42"/>
        <v>1</v>
      </c>
      <c r="K1373" t="str">
        <f t="shared" si="43"/>
        <v>('801fede2032649d08d42e1a033453138','26bcf70a14244ecea66824d3e7fdb740','f6ce0919fd3311efa6eb960aa86a0a09',1),</v>
      </c>
    </row>
    <row r="1374" spans="1:11" hidden="1" x14ac:dyDescent="0.3">
      <c r="A1374">
        <v>79</v>
      </c>
      <c r="B1374" t="s">
        <v>95</v>
      </c>
      <c r="C1374" t="s">
        <v>69</v>
      </c>
      <c r="D1374">
        <v>0</v>
      </c>
      <c r="F1374" t="str">
        <f>INDEX(Matches!$C$2:$C$135,MATCH(Table1!A1374,Matches!$B$2:$B$135,0))</f>
        <v>801fede2032649d08d42e1a033453138</v>
      </c>
      <c r="G1374" t="str">
        <f>INDEX(Players!$A$2:$A$49,MATCH(Table1!B1374,Players!$C$2:$C$49,0))</f>
        <v>26bcf70a14244ecea66824d3e7fdb740</v>
      </c>
      <c r="H1374" t="str">
        <f>INDEX(IDs!$B$6:$B$8,MATCH(Table1!C1374,IDs!$A$6:$A$8,0))</f>
        <v>f6ce092dfd3311efa6eb960aa86a0a09</v>
      </c>
      <c r="I1374">
        <f t="shared" si="42"/>
        <v>0</v>
      </c>
      <c r="K1374" t="str">
        <f t="shared" si="43"/>
        <v>('801fede2032649d08d42e1a033453138','26bcf70a14244ecea66824d3e7fdb740','f6ce092dfd3311efa6eb960aa86a0a09',0),</v>
      </c>
    </row>
    <row r="1375" spans="1:11" x14ac:dyDescent="0.3">
      <c r="A1375">
        <v>79</v>
      </c>
      <c r="B1375" t="s">
        <v>95</v>
      </c>
      <c r="C1375" t="s">
        <v>118</v>
      </c>
      <c r="D1375">
        <v>1</v>
      </c>
      <c r="F1375" t="str">
        <f>INDEX(Matches!$C$2:$C$135,MATCH(Table1!A1375,Matches!$B$2:$B$135,0))</f>
        <v>801fede2032649d08d42e1a033453138</v>
      </c>
      <c r="G1375" t="str">
        <f>INDEX(Players!$A$2:$A$49,MATCH(Table1!B1375,Players!$C$2:$C$49,0))</f>
        <v>26bcf70a14244ecea66824d3e7fdb740</v>
      </c>
      <c r="H1375" t="str">
        <f>INDEX(IDs!$B$6:$B$8,MATCH(Table1!C1375,IDs!$A$6:$A$8,0))</f>
        <v>f6ce08d0fd3311efa6eb960aa86a0a09</v>
      </c>
      <c r="I1375">
        <f t="shared" si="42"/>
        <v>1</v>
      </c>
      <c r="K1375" t="str">
        <f t="shared" si="43"/>
        <v>('801fede2032649d08d42e1a033453138','26bcf70a14244ecea66824d3e7fdb740','f6ce08d0fd3311efa6eb960aa86a0a09',1),</v>
      </c>
    </row>
    <row r="1376" spans="1:11" x14ac:dyDescent="0.3">
      <c r="A1376">
        <v>79</v>
      </c>
      <c r="B1376" t="s">
        <v>99</v>
      </c>
      <c r="C1376" t="s">
        <v>68</v>
      </c>
      <c r="D1376">
        <v>1</v>
      </c>
      <c r="F1376" t="str">
        <f>INDEX(Matches!$C$2:$C$135,MATCH(Table1!A1376,Matches!$B$2:$B$135,0))</f>
        <v>801fede2032649d08d42e1a033453138</v>
      </c>
      <c r="G1376" t="str">
        <f>INDEX(Players!$A$2:$A$49,MATCH(Table1!B1376,Players!$C$2:$C$49,0))</f>
        <v>9bd0e3e12c834c6b81f59a3b2bf25b94</v>
      </c>
      <c r="H1376" t="str">
        <f>INDEX(IDs!$B$6:$B$8,MATCH(Table1!C1376,IDs!$A$6:$A$8,0))</f>
        <v>f6ce0919fd3311efa6eb960aa86a0a09</v>
      </c>
      <c r="I1376">
        <f t="shared" si="42"/>
        <v>1</v>
      </c>
      <c r="K1376" t="str">
        <f t="shared" si="43"/>
        <v>('801fede2032649d08d42e1a033453138','9bd0e3e12c834c6b81f59a3b2bf25b94','f6ce0919fd3311efa6eb960aa86a0a09',1),</v>
      </c>
    </row>
    <row r="1377" spans="1:11" hidden="1" x14ac:dyDescent="0.3">
      <c r="A1377">
        <v>79</v>
      </c>
      <c r="B1377" t="s">
        <v>99</v>
      </c>
      <c r="C1377" t="s">
        <v>69</v>
      </c>
      <c r="D1377">
        <v>0</v>
      </c>
      <c r="F1377" t="str">
        <f>INDEX(Matches!$C$2:$C$135,MATCH(Table1!A1377,Matches!$B$2:$B$135,0))</f>
        <v>801fede2032649d08d42e1a033453138</v>
      </c>
      <c r="G1377" t="str">
        <f>INDEX(Players!$A$2:$A$49,MATCH(Table1!B1377,Players!$C$2:$C$49,0))</f>
        <v>9bd0e3e12c834c6b81f59a3b2bf25b94</v>
      </c>
      <c r="H1377" t="str">
        <f>INDEX(IDs!$B$6:$B$8,MATCH(Table1!C1377,IDs!$A$6:$A$8,0))</f>
        <v>f6ce092dfd3311efa6eb960aa86a0a09</v>
      </c>
      <c r="I1377">
        <f t="shared" si="42"/>
        <v>0</v>
      </c>
      <c r="K1377" t="str">
        <f t="shared" si="43"/>
        <v>('801fede2032649d08d42e1a033453138','9bd0e3e12c834c6b81f59a3b2bf25b94','f6ce092dfd3311efa6eb960aa86a0a09',0),</v>
      </c>
    </row>
    <row r="1378" spans="1:11" x14ac:dyDescent="0.3">
      <c r="A1378">
        <v>79</v>
      </c>
      <c r="B1378" t="s">
        <v>99</v>
      </c>
      <c r="C1378" t="s">
        <v>118</v>
      </c>
      <c r="D1378">
        <v>1</v>
      </c>
      <c r="F1378" t="str">
        <f>INDEX(Matches!$C$2:$C$135,MATCH(Table1!A1378,Matches!$B$2:$B$135,0))</f>
        <v>801fede2032649d08d42e1a033453138</v>
      </c>
      <c r="G1378" t="str">
        <f>INDEX(Players!$A$2:$A$49,MATCH(Table1!B1378,Players!$C$2:$C$49,0))</f>
        <v>9bd0e3e12c834c6b81f59a3b2bf25b94</v>
      </c>
      <c r="H1378" t="str">
        <f>INDEX(IDs!$B$6:$B$8,MATCH(Table1!C1378,IDs!$A$6:$A$8,0))</f>
        <v>f6ce08d0fd3311efa6eb960aa86a0a09</v>
      </c>
      <c r="I1378">
        <f t="shared" si="42"/>
        <v>1</v>
      </c>
      <c r="K1378" t="str">
        <f t="shared" si="43"/>
        <v>('801fede2032649d08d42e1a033453138','9bd0e3e12c834c6b81f59a3b2bf25b94','f6ce08d0fd3311efa6eb960aa86a0a09',1),</v>
      </c>
    </row>
    <row r="1379" spans="1:11" x14ac:dyDescent="0.3">
      <c r="A1379">
        <v>79</v>
      </c>
      <c r="B1379" t="s">
        <v>100</v>
      </c>
      <c r="C1379" t="s">
        <v>68</v>
      </c>
      <c r="D1379">
        <v>5</v>
      </c>
      <c r="F1379" t="str">
        <f>INDEX(Matches!$C$2:$C$135,MATCH(Table1!A1379,Matches!$B$2:$B$135,0))</f>
        <v>801fede2032649d08d42e1a033453138</v>
      </c>
      <c r="G1379" t="str">
        <f>INDEX(Players!$A$2:$A$49,MATCH(Table1!B1379,Players!$C$2:$C$49,0))</f>
        <v>90de4a0f974c42c8bf3f4312ce4b899f</v>
      </c>
      <c r="H1379" t="str">
        <f>INDEX(IDs!$B$6:$B$8,MATCH(Table1!C1379,IDs!$A$6:$A$8,0))</f>
        <v>f6ce0919fd3311efa6eb960aa86a0a09</v>
      </c>
      <c r="I1379">
        <f t="shared" si="42"/>
        <v>5</v>
      </c>
      <c r="K1379" t="str">
        <f t="shared" si="43"/>
        <v>('801fede2032649d08d42e1a033453138','90de4a0f974c42c8bf3f4312ce4b899f','f6ce0919fd3311efa6eb960aa86a0a09',5),</v>
      </c>
    </row>
    <row r="1380" spans="1:11" x14ac:dyDescent="0.3">
      <c r="A1380">
        <v>79</v>
      </c>
      <c r="B1380" t="s">
        <v>100</v>
      </c>
      <c r="C1380" t="s">
        <v>69</v>
      </c>
      <c r="D1380">
        <v>1</v>
      </c>
      <c r="F1380" t="str">
        <f>INDEX(Matches!$C$2:$C$135,MATCH(Table1!A1380,Matches!$B$2:$B$135,0))</f>
        <v>801fede2032649d08d42e1a033453138</v>
      </c>
      <c r="G1380" t="str">
        <f>INDEX(Players!$A$2:$A$49,MATCH(Table1!B1380,Players!$C$2:$C$49,0))</f>
        <v>90de4a0f974c42c8bf3f4312ce4b899f</v>
      </c>
      <c r="H1380" t="str">
        <f>INDEX(IDs!$B$6:$B$8,MATCH(Table1!C1380,IDs!$A$6:$A$8,0))</f>
        <v>f6ce092dfd3311efa6eb960aa86a0a09</v>
      </c>
      <c r="I1380">
        <f t="shared" si="42"/>
        <v>1</v>
      </c>
      <c r="K1380" t="str">
        <f t="shared" si="43"/>
        <v>('801fede2032649d08d42e1a033453138','90de4a0f974c42c8bf3f4312ce4b899f','f6ce092dfd3311efa6eb960aa86a0a09',1),</v>
      </c>
    </row>
    <row r="1381" spans="1:11" x14ac:dyDescent="0.3">
      <c r="A1381">
        <v>79</v>
      </c>
      <c r="B1381" t="s">
        <v>100</v>
      </c>
      <c r="C1381" t="s">
        <v>118</v>
      </c>
      <c r="D1381">
        <v>1</v>
      </c>
      <c r="F1381" t="str">
        <f>INDEX(Matches!$C$2:$C$135,MATCH(Table1!A1381,Matches!$B$2:$B$135,0))</f>
        <v>801fede2032649d08d42e1a033453138</v>
      </c>
      <c r="G1381" t="str">
        <f>INDEX(Players!$A$2:$A$49,MATCH(Table1!B1381,Players!$C$2:$C$49,0))</f>
        <v>90de4a0f974c42c8bf3f4312ce4b899f</v>
      </c>
      <c r="H1381" t="str">
        <f>INDEX(IDs!$B$6:$B$8,MATCH(Table1!C1381,IDs!$A$6:$A$8,0))</f>
        <v>f6ce08d0fd3311efa6eb960aa86a0a09</v>
      </c>
      <c r="I1381">
        <f t="shared" si="42"/>
        <v>1</v>
      </c>
      <c r="K1381" t="str">
        <f t="shared" si="43"/>
        <v>('801fede2032649d08d42e1a033453138','90de4a0f974c42c8bf3f4312ce4b899f','f6ce08d0fd3311efa6eb960aa86a0a09',1),</v>
      </c>
    </row>
    <row r="1382" spans="1:11" hidden="1" x14ac:dyDescent="0.3">
      <c r="A1382">
        <v>80</v>
      </c>
      <c r="B1382" t="s">
        <v>70</v>
      </c>
      <c r="C1382" t="s">
        <v>68</v>
      </c>
      <c r="D1382">
        <v>0</v>
      </c>
      <c r="F1382" t="str">
        <f>INDEX(Matches!$C$2:$C$135,MATCH(Table1!A1382,Matches!$B$2:$B$135,0))</f>
        <v>43366f8861814cb583497643da8c68f0</v>
      </c>
      <c r="G1382" t="str">
        <f>INDEX(Players!$A$2:$A$49,MATCH(Table1!B1382,Players!$C$2:$C$49,0))</f>
        <v>e6d5cb25e36b400f91e78b0b42d20293</v>
      </c>
      <c r="H1382" t="str">
        <f>INDEX(IDs!$B$6:$B$8,MATCH(Table1!C1382,IDs!$A$6:$A$8,0))</f>
        <v>f6ce0919fd3311efa6eb960aa86a0a09</v>
      </c>
      <c r="I1382">
        <f t="shared" si="42"/>
        <v>0</v>
      </c>
      <c r="K1382" t="str">
        <f t="shared" si="43"/>
        <v>('43366f8861814cb583497643da8c68f0','e6d5cb25e36b400f91e78b0b42d20293','f6ce0919fd3311efa6eb960aa86a0a09',0),</v>
      </c>
    </row>
    <row r="1383" spans="1:11" hidden="1" x14ac:dyDescent="0.3">
      <c r="A1383">
        <v>80</v>
      </c>
      <c r="B1383" t="s">
        <v>70</v>
      </c>
      <c r="C1383" t="s">
        <v>69</v>
      </c>
      <c r="D1383">
        <v>0</v>
      </c>
      <c r="F1383" t="str">
        <f>INDEX(Matches!$C$2:$C$135,MATCH(Table1!A1383,Matches!$B$2:$B$135,0))</f>
        <v>43366f8861814cb583497643da8c68f0</v>
      </c>
      <c r="G1383" t="str">
        <f>INDEX(Players!$A$2:$A$49,MATCH(Table1!B1383,Players!$C$2:$C$49,0))</f>
        <v>e6d5cb25e36b400f91e78b0b42d20293</v>
      </c>
      <c r="H1383" t="str">
        <f>INDEX(IDs!$B$6:$B$8,MATCH(Table1!C1383,IDs!$A$6:$A$8,0))</f>
        <v>f6ce092dfd3311efa6eb960aa86a0a09</v>
      </c>
      <c r="I1383">
        <f t="shared" si="42"/>
        <v>0</v>
      </c>
      <c r="K1383" t="str">
        <f t="shared" si="43"/>
        <v>('43366f8861814cb583497643da8c68f0','e6d5cb25e36b400f91e78b0b42d20293','f6ce092dfd3311efa6eb960aa86a0a09',0),</v>
      </c>
    </row>
    <row r="1384" spans="1:11" x14ac:dyDescent="0.3">
      <c r="A1384">
        <v>80</v>
      </c>
      <c r="B1384" t="s">
        <v>70</v>
      </c>
      <c r="C1384" t="s">
        <v>118</v>
      </c>
      <c r="D1384">
        <v>1</v>
      </c>
      <c r="F1384" t="str">
        <f>INDEX(Matches!$C$2:$C$135,MATCH(Table1!A1384,Matches!$B$2:$B$135,0))</f>
        <v>43366f8861814cb583497643da8c68f0</v>
      </c>
      <c r="G1384" t="str">
        <f>INDEX(Players!$A$2:$A$49,MATCH(Table1!B1384,Players!$C$2:$C$49,0))</f>
        <v>e6d5cb25e36b400f91e78b0b42d20293</v>
      </c>
      <c r="H1384" t="str">
        <f>INDEX(IDs!$B$6:$B$8,MATCH(Table1!C1384,IDs!$A$6:$A$8,0))</f>
        <v>f6ce08d0fd3311efa6eb960aa86a0a09</v>
      </c>
      <c r="I1384">
        <f t="shared" si="42"/>
        <v>1</v>
      </c>
      <c r="K1384" t="str">
        <f t="shared" si="43"/>
        <v>('43366f8861814cb583497643da8c68f0','e6d5cb25e36b400f91e78b0b42d20293','f6ce08d0fd3311efa6eb960aa86a0a09',1),</v>
      </c>
    </row>
    <row r="1385" spans="1:11" x14ac:dyDescent="0.3">
      <c r="A1385">
        <v>80</v>
      </c>
      <c r="B1385" t="s">
        <v>71</v>
      </c>
      <c r="C1385" t="s">
        <v>68</v>
      </c>
      <c r="D1385">
        <v>1</v>
      </c>
      <c r="F1385" t="str">
        <f>INDEX(Matches!$C$2:$C$135,MATCH(Table1!A1385,Matches!$B$2:$B$135,0))</f>
        <v>43366f8861814cb583497643da8c68f0</v>
      </c>
      <c r="G1385" t="str">
        <f>INDEX(Players!$A$2:$A$49,MATCH(Table1!B1385,Players!$C$2:$C$49,0))</f>
        <v>49ee2bf374b94897889023fd18820eb3</v>
      </c>
      <c r="H1385" t="str">
        <f>INDEX(IDs!$B$6:$B$8,MATCH(Table1!C1385,IDs!$A$6:$A$8,0))</f>
        <v>f6ce0919fd3311efa6eb960aa86a0a09</v>
      </c>
      <c r="I1385">
        <f t="shared" si="42"/>
        <v>1</v>
      </c>
      <c r="K1385" t="str">
        <f t="shared" si="43"/>
        <v>('43366f8861814cb583497643da8c68f0','49ee2bf374b94897889023fd18820eb3','f6ce0919fd3311efa6eb960aa86a0a09',1),</v>
      </c>
    </row>
    <row r="1386" spans="1:11" hidden="1" x14ac:dyDescent="0.3">
      <c r="A1386">
        <v>80</v>
      </c>
      <c r="B1386" t="s">
        <v>71</v>
      </c>
      <c r="C1386" t="s">
        <v>69</v>
      </c>
      <c r="D1386">
        <v>0</v>
      </c>
      <c r="F1386" t="str">
        <f>INDEX(Matches!$C$2:$C$135,MATCH(Table1!A1386,Matches!$B$2:$B$135,0))</f>
        <v>43366f8861814cb583497643da8c68f0</v>
      </c>
      <c r="G1386" t="str">
        <f>INDEX(Players!$A$2:$A$49,MATCH(Table1!B1386,Players!$C$2:$C$49,0))</f>
        <v>49ee2bf374b94897889023fd18820eb3</v>
      </c>
      <c r="H1386" t="str">
        <f>INDEX(IDs!$B$6:$B$8,MATCH(Table1!C1386,IDs!$A$6:$A$8,0))</f>
        <v>f6ce092dfd3311efa6eb960aa86a0a09</v>
      </c>
      <c r="I1386">
        <f t="shared" si="42"/>
        <v>0</v>
      </c>
      <c r="K1386" t="str">
        <f t="shared" si="43"/>
        <v>('43366f8861814cb583497643da8c68f0','49ee2bf374b94897889023fd18820eb3','f6ce092dfd3311efa6eb960aa86a0a09',0),</v>
      </c>
    </row>
    <row r="1387" spans="1:11" x14ac:dyDescent="0.3">
      <c r="A1387">
        <v>80</v>
      </c>
      <c r="B1387" t="s">
        <v>71</v>
      </c>
      <c r="C1387" t="s">
        <v>118</v>
      </c>
      <c r="D1387">
        <v>1</v>
      </c>
      <c r="F1387" t="str">
        <f>INDEX(Matches!$C$2:$C$135,MATCH(Table1!A1387,Matches!$B$2:$B$135,0))</f>
        <v>43366f8861814cb583497643da8c68f0</v>
      </c>
      <c r="G1387" t="str">
        <f>INDEX(Players!$A$2:$A$49,MATCH(Table1!B1387,Players!$C$2:$C$49,0))</f>
        <v>49ee2bf374b94897889023fd18820eb3</v>
      </c>
      <c r="H1387" t="str">
        <f>INDEX(IDs!$B$6:$B$8,MATCH(Table1!C1387,IDs!$A$6:$A$8,0))</f>
        <v>f6ce08d0fd3311efa6eb960aa86a0a09</v>
      </c>
      <c r="I1387">
        <f t="shared" si="42"/>
        <v>1</v>
      </c>
      <c r="K1387" t="str">
        <f t="shared" si="43"/>
        <v>('43366f8861814cb583497643da8c68f0','49ee2bf374b94897889023fd18820eb3','f6ce08d0fd3311efa6eb960aa86a0a09',1),</v>
      </c>
    </row>
    <row r="1388" spans="1:11" x14ac:dyDescent="0.3">
      <c r="A1388">
        <v>80</v>
      </c>
      <c r="B1388" t="s">
        <v>72</v>
      </c>
      <c r="C1388" t="s">
        <v>68</v>
      </c>
      <c r="D1388">
        <v>1</v>
      </c>
      <c r="F1388" t="str">
        <f>INDEX(Matches!$C$2:$C$135,MATCH(Table1!A1388,Matches!$B$2:$B$135,0))</f>
        <v>43366f8861814cb583497643da8c68f0</v>
      </c>
      <c r="G1388" t="str">
        <f>INDEX(Players!$A$2:$A$49,MATCH(Table1!B1388,Players!$C$2:$C$49,0))</f>
        <v>66b9c8251fad417bbd3ff93fcfa9ef61</v>
      </c>
      <c r="H1388" t="str">
        <f>INDEX(IDs!$B$6:$B$8,MATCH(Table1!C1388,IDs!$A$6:$A$8,0))</f>
        <v>f6ce0919fd3311efa6eb960aa86a0a09</v>
      </c>
      <c r="I1388">
        <f t="shared" si="42"/>
        <v>1</v>
      </c>
      <c r="K1388" t="str">
        <f t="shared" si="43"/>
        <v>('43366f8861814cb583497643da8c68f0','66b9c8251fad417bbd3ff93fcfa9ef61','f6ce0919fd3311efa6eb960aa86a0a09',1),</v>
      </c>
    </row>
    <row r="1389" spans="1:11" hidden="1" x14ac:dyDescent="0.3">
      <c r="A1389">
        <v>80</v>
      </c>
      <c r="B1389" t="s">
        <v>72</v>
      </c>
      <c r="C1389" t="s">
        <v>69</v>
      </c>
      <c r="D1389">
        <v>0</v>
      </c>
      <c r="F1389" t="str">
        <f>INDEX(Matches!$C$2:$C$135,MATCH(Table1!A1389,Matches!$B$2:$B$135,0))</f>
        <v>43366f8861814cb583497643da8c68f0</v>
      </c>
      <c r="G1389" t="str">
        <f>INDEX(Players!$A$2:$A$49,MATCH(Table1!B1389,Players!$C$2:$C$49,0))</f>
        <v>66b9c8251fad417bbd3ff93fcfa9ef61</v>
      </c>
      <c r="H1389" t="str">
        <f>INDEX(IDs!$B$6:$B$8,MATCH(Table1!C1389,IDs!$A$6:$A$8,0))</f>
        <v>f6ce092dfd3311efa6eb960aa86a0a09</v>
      </c>
      <c r="I1389">
        <f t="shared" si="42"/>
        <v>0</v>
      </c>
      <c r="K1389" t="str">
        <f t="shared" si="43"/>
        <v>('43366f8861814cb583497643da8c68f0','66b9c8251fad417bbd3ff93fcfa9ef61','f6ce092dfd3311efa6eb960aa86a0a09',0),</v>
      </c>
    </row>
    <row r="1390" spans="1:11" x14ac:dyDescent="0.3">
      <c r="A1390">
        <v>80</v>
      </c>
      <c r="B1390" t="s">
        <v>72</v>
      </c>
      <c r="C1390" t="s">
        <v>118</v>
      </c>
      <c r="D1390">
        <v>1</v>
      </c>
      <c r="F1390" t="str">
        <f>INDEX(Matches!$C$2:$C$135,MATCH(Table1!A1390,Matches!$B$2:$B$135,0))</f>
        <v>43366f8861814cb583497643da8c68f0</v>
      </c>
      <c r="G1390" t="str">
        <f>INDEX(Players!$A$2:$A$49,MATCH(Table1!B1390,Players!$C$2:$C$49,0))</f>
        <v>66b9c8251fad417bbd3ff93fcfa9ef61</v>
      </c>
      <c r="H1390" t="str">
        <f>INDEX(IDs!$B$6:$B$8,MATCH(Table1!C1390,IDs!$A$6:$A$8,0))</f>
        <v>f6ce08d0fd3311efa6eb960aa86a0a09</v>
      </c>
      <c r="I1390">
        <f t="shared" si="42"/>
        <v>1</v>
      </c>
      <c r="K1390" t="str">
        <f t="shared" si="43"/>
        <v>('43366f8861814cb583497643da8c68f0','66b9c8251fad417bbd3ff93fcfa9ef61','f6ce08d0fd3311efa6eb960aa86a0a09',1),</v>
      </c>
    </row>
    <row r="1391" spans="1:11" x14ac:dyDescent="0.3">
      <c r="A1391">
        <v>80</v>
      </c>
      <c r="B1391" t="s">
        <v>82</v>
      </c>
      <c r="C1391" t="s">
        <v>68</v>
      </c>
      <c r="D1391">
        <v>2</v>
      </c>
      <c r="F1391" t="str">
        <f>INDEX(Matches!$C$2:$C$135,MATCH(Table1!A1391,Matches!$B$2:$B$135,0))</f>
        <v>43366f8861814cb583497643da8c68f0</v>
      </c>
      <c r="G1391" t="str">
        <f>INDEX(Players!$A$2:$A$49,MATCH(Table1!B1391,Players!$C$2:$C$49,0))</f>
        <v>cbd5f1550f6642db8dffe5514611a4cd</v>
      </c>
      <c r="H1391" t="str">
        <f>INDEX(IDs!$B$6:$B$8,MATCH(Table1!C1391,IDs!$A$6:$A$8,0))</f>
        <v>f6ce0919fd3311efa6eb960aa86a0a09</v>
      </c>
      <c r="I1391">
        <f t="shared" si="42"/>
        <v>2</v>
      </c>
      <c r="K1391" t="str">
        <f t="shared" si="43"/>
        <v>('43366f8861814cb583497643da8c68f0','cbd5f1550f6642db8dffe5514611a4cd','f6ce0919fd3311efa6eb960aa86a0a09',2),</v>
      </c>
    </row>
    <row r="1392" spans="1:11" hidden="1" x14ac:dyDescent="0.3">
      <c r="A1392">
        <v>80</v>
      </c>
      <c r="B1392" t="s">
        <v>82</v>
      </c>
      <c r="C1392" t="s">
        <v>69</v>
      </c>
      <c r="D1392">
        <v>0</v>
      </c>
      <c r="F1392" t="str">
        <f>INDEX(Matches!$C$2:$C$135,MATCH(Table1!A1392,Matches!$B$2:$B$135,0))</f>
        <v>43366f8861814cb583497643da8c68f0</v>
      </c>
      <c r="G1392" t="str">
        <f>INDEX(Players!$A$2:$A$49,MATCH(Table1!B1392,Players!$C$2:$C$49,0))</f>
        <v>cbd5f1550f6642db8dffe5514611a4cd</v>
      </c>
      <c r="H1392" t="str">
        <f>INDEX(IDs!$B$6:$B$8,MATCH(Table1!C1392,IDs!$A$6:$A$8,0))</f>
        <v>f6ce092dfd3311efa6eb960aa86a0a09</v>
      </c>
      <c r="I1392">
        <f t="shared" si="42"/>
        <v>0</v>
      </c>
      <c r="K1392" t="str">
        <f t="shared" si="43"/>
        <v>('43366f8861814cb583497643da8c68f0','cbd5f1550f6642db8dffe5514611a4cd','f6ce092dfd3311efa6eb960aa86a0a09',0),</v>
      </c>
    </row>
    <row r="1393" spans="1:11" x14ac:dyDescent="0.3">
      <c r="A1393">
        <v>80</v>
      </c>
      <c r="B1393" t="s">
        <v>82</v>
      </c>
      <c r="C1393" t="s">
        <v>118</v>
      </c>
      <c r="D1393">
        <v>1</v>
      </c>
      <c r="F1393" t="str">
        <f>INDEX(Matches!$C$2:$C$135,MATCH(Table1!A1393,Matches!$B$2:$B$135,0))</f>
        <v>43366f8861814cb583497643da8c68f0</v>
      </c>
      <c r="G1393" t="str">
        <f>INDEX(Players!$A$2:$A$49,MATCH(Table1!B1393,Players!$C$2:$C$49,0))</f>
        <v>cbd5f1550f6642db8dffe5514611a4cd</v>
      </c>
      <c r="H1393" t="str">
        <f>INDEX(IDs!$B$6:$B$8,MATCH(Table1!C1393,IDs!$A$6:$A$8,0))</f>
        <v>f6ce08d0fd3311efa6eb960aa86a0a09</v>
      </c>
      <c r="I1393">
        <f t="shared" si="42"/>
        <v>1</v>
      </c>
      <c r="K1393" t="str">
        <f t="shared" si="43"/>
        <v>('43366f8861814cb583497643da8c68f0','cbd5f1550f6642db8dffe5514611a4cd','f6ce08d0fd3311efa6eb960aa86a0a09',1),</v>
      </c>
    </row>
    <row r="1394" spans="1:11" x14ac:dyDescent="0.3">
      <c r="A1394">
        <v>80</v>
      </c>
      <c r="B1394" t="s">
        <v>109</v>
      </c>
      <c r="C1394" t="s">
        <v>68</v>
      </c>
      <c r="D1394">
        <v>1</v>
      </c>
      <c r="F1394" t="str">
        <f>INDEX(Matches!$C$2:$C$135,MATCH(Table1!A1394,Matches!$B$2:$B$135,0))</f>
        <v>43366f8861814cb583497643da8c68f0</v>
      </c>
      <c r="G1394" t="str">
        <f>INDEX(Players!$A$2:$A$49,MATCH(Table1!B1394,Players!$C$2:$C$49,0))</f>
        <v>4f7b95c3ff294eb699ca8e9612b1d3e9</v>
      </c>
      <c r="H1394" t="str">
        <f>INDEX(IDs!$B$6:$B$8,MATCH(Table1!C1394,IDs!$A$6:$A$8,0))</f>
        <v>f6ce0919fd3311efa6eb960aa86a0a09</v>
      </c>
      <c r="I1394">
        <f t="shared" si="42"/>
        <v>1</v>
      </c>
      <c r="K1394" t="str">
        <f t="shared" si="43"/>
        <v>('43366f8861814cb583497643da8c68f0','4f7b95c3ff294eb699ca8e9612b1d3e9','f6ce0919fd3311efa6eb960aa86a0a09',1),</v>
      </c>
    </row>
    <row r="1395" spans="1:11" hidden="1" x14ac:dyDescent="0.3">
      <c r="A1395">
        <v>80</v>
      </c>
      <c r="B1395" t="s">
        <v>109</v>
      </c>
      <c r="C1395" t="s">
        <v>69</v>
      </c>
      <c r="D1395">
        <v>0</v>
      </c>
      <c r="F1395" t="str">
        <f>INDEX(Matches!$C$2:$C$135,MATCH(Table1!A1395,Matches!$B$2:$B$135,0))</f>
        <v>43366f8861814cb583497643da8c68f0</v>
      </c>
      <c r="G1395" t="str">
        <f>INDEX(Players!$A$2:$A$49,MATCH(Table1!B1395,Players!$C$2:$C$49,0))</f>
        <v>4f7b95c3ff294eb699ca8e9612b1d3e9</v>
      </c>
      <c r="H1395" t="str">
        <f>INDEX(IDs!$B$6:$B$8,MATCH(Table1!C1395,IDs!$A$6:$A$8,0))</f>
        <v>f6ce092dfd3311efa6eb960aa86a0a09</v>
      </c>
      <c r="I1395">
        <f t="shared" si="42"/>
        <v>0</v>
      </c>
      <c r="K1395" t="str">
        <f t="shared" si="43"/>
        <v>('43366f8861814cb583497643da8c68f0','4f7b95c3ff294eb699ca8e9612b1d3e9','f6ce092dfd3311efa6eb960aa86a0a09',0),</v>
      </c>
    </row>
    <row r="1396" spans="1:11" x14ac:dyDescent="0.3">
      <c r="A1396">
        <v>80</v>
      </c>
      <c r="B1396" t="s">
        <v>109</v>
      </c>
      <c r="C1396" t="s">
        <v>118</v>
      </c>
      <c r="D1396">
        <v>1</v>
      </c>
      <c r="F1396" t="str">
        <f>INDEX(Matches!$C$2:$C$135,MATCH(Table1!A1396,Matches!$B$2:$B$135,0))</f>
        <v>43366f8861814cb583497643da8c68f0</v>
      </c>
      <c r="G1396" t="str">
        <f>INDEX(Players!$A$2:$A$49,MATCH(Table1!B1396,Players!$C$2:$C$49,0))</f>
        <v>4f7b95c3ff294eb699ca8e9612b1d3e9</v>
      </c>
      <c r="H1396" t="str">
        <f>INDEX(IDs!$B$6:$B$8,MATCH(Table1!C1396,IDs!$A$6:$A$8,0))</f>
        <v>f6ce08d0fd3311efa6eb960aa86a0a09</v>
      </c>
      <c r="I1396">
        <f t="shared" si="42"/>
        <v>1</v>
      </c>
      <c r="K1396" t="str">
        <f t="shared" si="43"/>
        <v>('43366f8861814cb583497643da8c68f0','4f7b95c3ff294eb699ca8e9612b1d3e9','f6ce08d0fd3311efa6eb960aa86a0a09',1),</v>
      </c>
    </row>
    <row r="1397" spans="1:11" x14ac:dyDescent="0.3">
      <c r="A1397">
        <v>80</v>
      </c>
      <c r="B1397" t="s">
        <v>99</v>
      </c>
      <c r="C1397" t="s">
        <v>68</v>
      </c>
      <c r="D1397">
        <v>4</v>
      </c>
      <c r="F1397" t="str">
        <f>INDEX(Matches!$C$2:$C$135,MATCH(Table1!A1397,Matches!$B$2:$B$135,0))</f>
        <v>43366f8861814cb583497643da8c68f0</v>
      </c>
      <c r="G1397" t="str">
        <f>INDEX(Players!$A$2:$A$49,MATCH(Table1!B1397,Players!$C$2:$C$49,0))</f>
        <v>9bd0e3e12c834c6b81f59a3b2bf25b94</v>
      </c>
      <c r="H1397" t="str">
        <f>INDEX(IDs!$B$6:$B$8,MATCH(Table1!C1397,IDs!$A$6:$A$8,0))</f>
        <v>f6ce0919fd3311efa6eb960aa86a0a09</v>
      </c>
      <c r="I1397">
        <f t="shared" si="42"/>
        <v>4</v>
      </c>
      <c r="K1397" t="str">
        <f t="shared" si="43"/>
        <v>('43366f8861814cb583497643da8c68f0','9bd0e3e12c834c6b81f59a3b2bf25b94','f6ce0919fd3311efa6eb960aa86a0a09',4),</v>
      </c>
    </row>
    <row r="1398" spans="1:11" x14ac:dyDescent="0.3">
      <c r="A1398">
        <v>80</v>
      </c>
      <c r="B1398" t="s">
        <v>99</v>
      </c>
      <c r="C1398" t="s">
        <v>69</v>
      </c>
      <c r="D1398">
        <v>1</v>
      </c>
      <c r="F1398" t="str">
        <f>INDEX(Matches!$C$2:$C$135,MATCH(Table1!A1398,Matches!$B$2:$B$135,0))</f>
        <v>43366f8861814cb583497643da8c68f0</v>
      </c>
      <c r="G1398" t="str">
        <f>INDEX(Players!$A$2:$A$49,MATCH(Table1!B1398,Players!$C$2:$C$49,0))</f>
        <v>9bd0e3e12c834c6b81f59a3b2bf25b94</v>
      </c>
      <c r="H1398" t="str">
        <f>INDEX(IDs!$B$6:$B$8,MATCH(Table1!C1398,IDs!$A$6:$A$8,0))</f>
        <v>f6ce092dfd3311efa6eb960aa86a0a09</v>
      </c>
      <c r="I1398">
        <f t="shared" si="42"/>
        <v>1</v>
      </c>
      <c r="K1398" t="str">
        <f t="shared" si="43"/>
        <v>('43366f8861814cb583497643da8c68f0','9bd0e3e12c834c6b81f59a3b2bf25b94','f6ce092dfd3311efa6eb960aa86a0a09',1),</v>
      </c>
    </row>
    <row r="1399" spans="1:11" x14ac:dyDescent="0.3">
      <c r="A1399">
        <v>80</v>
      </c>
      <c r="B1399" t="s">
        <v>99</v>
      </c>
      <c r="C1399" t="s">
        <v>118</v>
      </c>
      <c r="D1399">
        <v>1</v>
      </c>
      <c r="F1399" t="str">
        <f>INDEX(Matches!$C$2:$C$135,MATCH(Table1!A1399,Matches!$B$2:$B$135,0))</f>
        <v>43366f8861814cb583497643da8c68f0</v>
      </c>
      <c r="G1399" t="str">
        <f>INDEX(Players!$A$2:$A$49,MATCH(Table1!B1399,Players!$C$2:$C$49,0))</f>
        <v>9bd0e3e12c834c6b81f59a3b2bf25b94</v>
      </c>
      <c r="H1399" t="str">
        <f>INDEX(IDs!$B$6:$B$8,MATCH(Table1!C1399,IDs!$A$6:$A$8,0))</f>
        <v>f6ce08d0fd3311efa6eb960aa86a0a09</v>
      </c>
      <c r="I1399">
        <f t="shared" si="42"/>
        <v>1</v>
      </c>
      <c r="K1399" t="str">
        <f t="shared" si="43"/>
        <v>('43366f8861814cb583497643da8c68f0','9bd0e3e12c834c6b81f59a3b2bf25b94','f6ce08d0fd3311efa6eb960aa86a0a09',1),</v>
      </c>
    </row>
    <row r="1400" spans="1:11" hidden="1" x14ac:dyDescent="0.3">
      <c r="A1400">
        <v>81</v>
      </c>
      <c r="B1400" t="s">
        <v>70</v>
      </c>
      <c r="C1400" t="s">
        <v>68</v>
      </c>
      <c r="D1400">
        <v>0</v>
      </c>
      <c r="F1400" t="str">
        <f>INDEX(Matches!$C$2:$C$135,MATCH(Table1!A1400,Matches!$B$2:$B$135,0))</f>
        <v>762045e31b794956a05edc138b74beb8</v>
      </c>
      <c r="G1400" t="str">
        <f>INDEX(Players!$A$2:$A$49,MATCH(Table1!B1400,Players!$C$2:$C$49,0))</f>
        <v>e6d5cb25e36b400f91e78b0b42d20293</v>
      </c>
      <c r="H1400" t="str">
        <f>INDEX(IDs!$B$6:$B$8,MATCH(Table1!C1400,IDs!$A$6:$A$8,0))</f>
        <v>f6ce0919fd3311efa6eb960aa86a0a09</v>
      </c>
      <c r="I1400">
        <f t="shared" si="42"/>
        <v>0</v>
      </c>
      <c r="K1400" t="str">
        <f t="shared" si="43"/>
        <v>('762045e31b794956a05edc138b74beb8','e6d5cb25e36b400f91e78b0b42d20293','f6ce0919fd3311efa6eb960aa86a0a09',0),</v>
      </c>
    </row>
    <row r="1401" spans="1:11" hidden="1" x14ac:dyDescent="0.3">
      <c r="A1401">
        <v>81</v>
      </c>
      <c r="B1401" t="s">
        <v>70</v>
      </c>
      <c r="C1401" t="s">
        <v>69</v>
      </c>
      <c r="D1401">
        <v>0</v>
      </c>
      <c r="F1401" t="str">
        <f>INDEX(Matches!$C$2:$C$135,MATCH(Table1!A1401,Matches!$B$2:$B$135,0))</f>
        <v>762045e31b794956a05edc138b74beb8</v>
      </c>
      <c r="G1401" t="str">
        <f>INDEX(Players!$A$2:$A$49,MATCH(Table1!B1401,Players!$C$2:$C$49,0))</f>
        <v>e6d5cb25e36b400f91e78b0b42d20293</v>
      </c>
      <c r="H1401" t="str">
        <f>INDEX(IDs!$B$6:$B$8,MATCH(Table1!C1401,IDs!$A$6:$A$8,0))</f>
        <v>f6ce092dfd3311efa6eb960aa86a0a09</v>
      </c>
      <c r="I1401">
        <f t="shared" si="42"/>
        <v>0</v>
      </c>
      <c r="K1401" t="str">
        <f t="shared" si="43"/>
        <v>('762045e31b794956a05edc138b74beb8','e6d5cb25e36b400f91e78b0b42d20293','f6ce092dfd3311efa6eb960aa86a0a09',0),</v>
      </c>
    </row>
    <row r="1402" spans="1:11" x14ac:dyDescent="0.3">
      <c r="A1402">
        <v>81</v>
      </c>
      <c r="B1402" t="s">
        <v>70</v>
      </c>
      <c r="C1402" t="s">
        <v>118</v>
      </c>
      <c r="D1402">
        <v>1</v>
      </c>
      <c r="F1402" t="str">
        <f>INDEX(Matches!$C$2:$C$135,MATCH(Table1!A1402,Matches!$B$2:$B$135,0))</f>
        <v>762045e31b794956a05edc138b74beb8</v>
      </c>
      <c r="G1402" t="str">
        <f>INDEX(Players!$A$2:$A$49,MATCH(Table1!B1402,Players!$C$2:$C$49,0))</f>
        <v>e6d5cb25e36b400f91e78b0b42d20293</v>
      </c>
      <c r="H1402" t="str">
        <f>INDEX(IDs!$B$6:$B$8,MATCH(Table1!C1402,IDs!$A$6:$A$8,0))</f>
        <v>f6ce08d0fd3311efa6eb960aa86a0a09</v>
      </c>
      <c r="I1402">
        <f t="shared" si="42"/>
        <v>1</v>
      </c>
      <c r="K1402" t="str">
        <f t="shared" si="43"/>
        <v>('762045e31b794956a05edc138b74beb8','e6d5cb25e36b400f91e78b0b42d20293','f6ce08d0fd3311efa6eb960aa86a0a09',1),</v>
      </c>
    </row>
    <row r="1403" spans="1:11" x14ac:dyDescent="0.3">
      <c r="A1403">
        <v>81</v>
      </c>
      <c r="B1403" t="s">
        <v>82</v>
      </c>
      <c r="C1403" t="s">
        <v>68</v>
      </c>
      <c r="D1403">
        <v>4</v>
      </c>
      <c r="F1403" t="str">
        <f>INDEX(Matches!$C$2:$C$135,MATCH(Table1!A1403,Matches!$B$2:$B$135,0))</f>
        <v>762045e31b794956a05edc138b74beb8</v>
      </c>
      <c r="G1403" t="str">
        <f>INDEX(Players!$A$2:$A$49,MATCH(Table1!B1403,Players!$C$2:$C$49,0))</f>
        <v>cbd5f1550f6642db8dffe5514611a4cd</v>
      </c>
      <c r="H1403" t="str">
        <f>INDEX(IDs!$B$6:$B$8,MATCH(Table1!C1403,IDs!$A$6:$A$8,0))</f>
        <v>f6ce0919fd3311efa6eb960aa86a0a09</v>
      </c>
      <c r="I1403">
        <f t="shared" si="42"/>
        <v>4</v>
      </c>
      <c r="K1403" t="str">
        <f t="shared" si="43"/>
        <v>('762045e31b794956a05edc138b74beb8','cbd5f1550f6642db8dffe5514611a4cd','f6ce0919fd3311efa6eb960aa86a0a09',4),</v>
      </c>
    </row>
    <row r="1404" spans="1:11" x14ac:dyDescent="0.3">
      <c r="A1404">
        <v>81</v>
      </c>
      <c r="B1404" t="s">
        <v>82</v>
      </c>
      <c r="C1404" t="s">
        <v>69</v>
      </c>
      <c r="D1404">
        <v>1</v>
      </c>
      <c r="F1404" t="str">
        <f>INDEX(Matches!$C$2:$C$135,MATCH(Table1!A1404,Matches!$B$2:$B$135,0))</f>
        <v>762045e31b794956a05edc138b74beb8</v>
      </c>
      <c r="G1404" t="str">
        <f>INDEX(Players!$A$2:$A$49,MATCH(Table1!B1404,Players!$C$2:$C$49,0))</f>
        <v>cbd5f1550f6642db8dffe5514611a4cd</v>
      </c>
      <c r="H1404" t="str">
        <f>INDEX(IDs!$B$6:$B$8,MATCH(Table1!C1404,IDs!$A$6:$A$8,0))</f>
        <v>f6ce092dfd3311efa6eb960aa86a0a09</v>
      </c>
      <c r="I1404">
        <f t="shared" si="42"/>
        <v>1</v>
      </c>
      <c r="K1404" t="str">
        <f t="shared" si="43"/>
        <v>('762045e31b794956a05edc138b74beb8','cbd5f1550f6642db8dffe5514611a4cd','f6ce092dfd3311efa6eb960aa86a0a09',1),</v>
      </c>
    </row>
    <row r="1405" spans="1:11" x14ac:dyDescent="0.3">
      <c r="A1405">
        <v>81</v>
      </c>
      <c r="B1405" t="s">
        <v>82</v>
      </c>
      <c r="C1405" t="s">
        <v>118</v>
      </c>
      <c r="D1405">
        <v>1</v>
      </c>
      <c r="F1405" t="str">
        <f>INDEX(Matches!$C$2:$C$135,MATCH(Table1!A1405,Matches!$B$2:$B$135,0))</f>
        <v>762045e31b794956a05edc138b74beb8</v>
      </c>
      <c r="G1405" t="str">
        <f>INDEX(Players!$A$2:$A$49,MATCH(Table1!B1405,Players!$C$2:$C$49,0))</f>
        <v>cbd5f1550f6642db8dffe5514611a4cd</v>
      </c>
      <c r="H1405" t="str">
        <f>INDEX(IDs!$B$6:$B$8,MATCH(Table1!C1405,IDs!$A$6:$A$8,0))</f>
        <v>f6ce08d0fd3311efa6eb960aa86a0a09</v>
      </c>
      <c r="I1405">
        <f t="shared" si="42"/>
        <v>1</v>
      </c>
      <c r="K1405" t="str">
        <f t="shared" si="43"/>
        <v>('762045e31b794956a05edc138b74beb8','cbd5f1550f6642db8dffe5514611a4cd','f6ce08d0fd3311efa6eb960aa86a0a09',1),</v>
      </c>
    </row>
    <row r="1406" spans="1:11" hidden="1" x14ac:dyDescent="0.3">
      <c r="A1406">
        <v>81</v>
      </c>
      <c r="B1406" t="s">
        <v>89</v>
      </c>
      <c r="C1406" t="s">
        <v>68</v>
      </c>
      <c r="D1406">
        <v>0</v>
      </c>
      <c r="F1406" t="str">
        <f>INDEX(Matches!$C$2:$C$135,MATCH(Table1!A1406,Matches!$B$2:$B$135,0))</f>
        <v>762045e31b794956a05edc138b74beb8</v>
      </c>
      <c r="G1406" t="str">
        <f>INDEX(Players!$A$2:$A$49,MATCH(Table1!B1406,Players!$C$2:$C$49,0))</f>
        <v>1c128358535e473b968f7746e6363ccf</v>
      </c>
      <c r="H1406" t="str">
        <f>INDEX(IDs!$B$6:$B$8,MATCH(Table1!C1406,IDs!$A$6:$A$8,0))</f>
        <v>f6ce0919fd3311efa6eb960aa86a0a09</v>
      </c>
      <c r="I1406">
        <f t="shared" si="42"/>
        <v>0</v>
      </c>
      <c r="K1406" t="str">
        <f t="shared" si="43"/>
        <v>('762045e31b794956a05edc138b74beb8','1c128358535e473b968f7746e6363ccf','f6ce0919fd3311efa6eb960aa86a0a09',0),</v>
      </c>
    </row>
    <row r="1407" spans="1:11" hidden="1" x14ac:dyDescent="0.3">
      <c r="A1407">
        <v>81</v>
      </c>
      <c r="B1407" t="s">
        <v>89</v>
      </c>
      <c r="C1407" t="s">
        <v>69</v>
      </c>
      <c r="D1407">
        <v>0</v>
      </c>
      <c r="F1407" t="str">
        <f>INDEX(Matches!$C$2:$C$135,MATCH(Table1!A1407,Matches!$B$2:$B$135,0))</f>
        <v>762045e31b794956a05edc138b74beb8</v>
      </c>
      <c r="G1407" t="str">
        <f>INDEX(Players!$A$2:$A$49,MATCH(Table1!B1407,Players!$C$2:$C$49,0))</f>
        <v>1c128358535e473b968f7746e6363ccf</v>
      </c>
      <c r="H1407" t="str">
        <f>INDEX(IDs!$B$6:$B$8,MATCH(Table1!C1407,IDs!$A$6:$A$8,0))</f>
        <v>f6ce092dfd3311efa6eb960aa86a0a09</v>
      </c>
      <c r="I1407">
        <f t="shared" si="42"/>
        <v>0</v>
      </c>
      <c r="K1407" t="str">
        <f t="shared" si="43"/>
        <v>('762045e31b794956a05edc138b74beb8','1c128358535e473b968f7746e6363ccf','f6ce092dfd3311efa6eb960aa86a0a09',0),</v>
      </c>
    </row>
    <row r="1408" spans="1:11" x14ac:dyDescent="0.3">
      <c r="A1408">
        <v>81</v>
      </c>
      <c r="B1408" t="s">
        <v>89</v>
      </c>
      <c r="C1408" t="s">
        <v>118</v>
      </c>
      <c r="D1408">
        <v>1</v>
      </c>
      <c r="F1408" t="str">
        <f>INDEX(Matches!$C$2:$C$135,MATCH(Table1!A1408,Matches!$B$2:$B$135,0))</f>
        <v>762045e31b794956a05edc138b74beb8</v>
      </c>
      <c r="G1408" t="str">
        <f>INDEX(Players!$A$2:$A$49,MATCH(Table1!B1408,Players!$C$2:$C$49,0))</f>
        <v>1c128358535e473b968f7746e6363ccf</v>
      </c>
      <c r="H1408" t="str">
        <f>INDEX(IDs!$B$6:$B$8,MATCH(Table1!C1408,IDs!$A$6:$A$8,0))</f>
        <v>f6ce08d0fd3311efa6eb960aa86a0a09</v>
      </c>
      <c r="I1408">
        <f t="shared" si="42"/>
        <v>1</v>
      </c>
      <c r="K1408" t="str">
        <f t="shared" si="43"/>
        <v>('762045e31b794956a05edc138b74beb8','1c128358535e473b968f7746e6363ccf','f6ce08d0fd3311efa6eb960aa86a0a09',1),</v>
      </c>
    </row>
    <row r="1409" spans="1:11" hidden="1" x14ac:dyDescent="0.3">
      <c r="A1409">
        <v>81</v>
      </c>
      <c r="B1409" t="s">
        <v>79</v>
      </c>
      <c r="C1409" t="s">
        <v>68</v>
      </c>
      <c r="D1409">
        <v>0</v>
      </c>
      <c r="F1409" t="str">
        <f>INDEX(Matches!$C$2:$C$135,MATCH(Table1!A1409,Matches!$B$2:$B$135,0))</f>
        <v>762045e31b794956a05edc138b74beb8</v>
      </c>
      <c r="G1409" t="str">
        <f>INDEX(Players!$A$2:$A$49,MATCH(Table1!B1409,Players!$C$2:$C$49,0))</f>
        <v>c12246b28d664ec3b7770583ac20c965</v>
      </c>
      <c r="H1409" t="str">
        <f>INDEX(IDs!$B$6:$B$8,MATCH(Table1!C1409,IDs!$A$6:$A$8,0))</f>
        <v>f6ce0919fd3311efa6eb960aa86a0a09</v>
      </c>
      <c r="I1409">
        <f t="shared" si="42"/>
        <v>0</v>
      </c>
      <c r="K1409" t="str">
        <f t="shared" si="43"/>
        <v>('762045e31b794956a05edc138b74beb8','c12246b28d664ec3b7770583ac20c965','f6ce0919fd3311efa6eb960aa86a0a09',0),</v>
      </c>
    </row>
    <row r="1410" spans="1:11" hidden="1" x14ac:dyDescent="0.3">
      <c r="A1410">
        <v>81</v>
      </c>
      <c r="B1410" t="s">
        <v>79</v>
      </c>
      <c r="C1410" t="s">
        <v>69</v>
      </c>
      <c r="D1410">
        <v>0</v>
      </c>
      <c r="F1410" t="str">
        <f>INDEX(Matches!$C$2:$C$135,MATCH(Table1!A1410,Matches!$B$2:$B$135,0))</f>
        <v>762045e31b794956a05edc138b74beb8</v>
      </c>
      <c r="G1410" t="str">
        <f>INDEX(Players!$A$2:$A$49,MATCH(Table1!B1410,Players!$C$2:$C$49,0))</f>
        <v>c12246b28d664ec3b7770583ac20c965</v>
      </c>
      <c r="H1410" t="str">
        <f>INDEX(IDs!$B$6:$B$8,MATCH(Table1!C1410,IDs!$A$6:$A$8,0))</f>
        <v>f6ce092dfd3311efa6eb960aa86a0a09</v>
      </c>
      <c r="I1410">
        <f t="shared" si="42"/>
        <v>0</v>
      </c>
      <c r="K1410" t="str">
        <f t="shared" si="43"/>
        <v>('762045e31b794956a05edc138b74beb8','c12246b28d664ec3b7770583ac20c965','f6ce092dfd3311efa6eb960aa86a0a09',0),</v>
      </c>
    </row>
    <row r="1411" spans="1:11" x14ac:dyDescent="0.3">
      <c r="A1411">
        <v>81</v>
      </c>
      <c r="B1411" t="s">
        <v>79</v>
      </c>
      <c r="C1411" t="s">
        <v>118</v>
      </c>
      <c r="D1411">
        <v>1</v>
      </c>
      <c r="F1411" t="str">
        <f>INDEX(Matches!$C$2:$C$135,MATCH(Table1!A1411,Matches!$B$2:$B$135,0))</f>
        <v>762045e31b794956a05edc138b74beb8</v>
      </c>
      <c r="G1411" t="str">
        <f>INDEX(Players!$A$2:$A$49,MATCH(Table1!B1411,Players!$C$2:$C$49,0))</f>
        <v>c12246b28d664ec3b7770583ac20c965</v>
      </c>
      <c r="H1411" t="str">
        <f>INDEX(IDs!$B$6:$B$8,MATCH(Table1!C1411,IDs!$A$6:$A$8,0))</f>
        <v>f6ce08d0fd3311efa6eb960aa86a0a09</v>
      </c>
      <c r="I1411">
        <f t="shared" ref="I1411:I1474" si="44">D1411</f>
        <v>1</v>
      </c>
      <c r="K1411" t="str">
        <f t="shared" si="43"/>
        <v>('762045e31b794956a05edc138b74beb8','c12246b28d664ec3b7770583ac20c965','f6ce08d0fd3311efa6eb960aa86a0a09',1),</v>
      </c>
    </row>
    <row r="1412" spans="1:11" x14ac:dyDescent="0.3">
      <c r="A1412">
        <v>81</v>
      </c>
      <c r="B1412" t="s">
        <v>95</v>
      </c>
      <c r="C1412" t="s">
        <v>68</v>
      </c>
      <c r="D1412">
        <v>2</v>
      </c>
      <c r="F1412" t="str">
        <f>INDEX(Matches!$C$2:$C$135,MATCH(Table1!A1412,Matches!$B$2:$B$135,0))</f>
        <v>762045e31b794956a05edc138b74beb8</v>
      </c>
      <c r="G1412" t="str">
        <f>INDEX(Players!$A$2:$A$49,MATCH(Table1!B1412,Players!$C$2:$C$49,0))</f>
        <v>26bcf70a14244ecea66824d3e7fdb740</v>
      </c>
      <c r="H1412" t="str">
        <f>INDEX(IDs!$B$6:$B$8,MATCH(Table1!C1412,IDs!$A$6:$A$8,0))</f>
        <v>f6ce0919fd3311efa6eb960aa86a0a09</v>
      </c>
      <c r="I1412">
        <f t="shared" si="44"/>
        <v>2</v>
      </c>
      <c r="K1412" t="str">
        <f t="shared" si="43"/>
        <v>('762045e31b794956a05edc138b74beb8','26bcf70a14244ecea66824d3e7fdb740','f6ce0919fd3311efa6eb960aa86a0a09',2),</v>
      </c>
    </row>
    <row r="1413" spans="1:11" hidden="1" x14ac:dyDescent="0.3">
      <c r="A1413">
        <v>81</v>
      </c>
      <c r="B1413" t="s">
        <v>95</v>
      </c>
      <c r="C1413" t="s">
        <v>69</v>
      </c>
      <c r="D1413">
        <v>0</v>
      </c>
      <c r="F1413" t="str">
        <f>INDEX(Matches!$C$2:$C$135,MATCH(Table1!A1413,Matches!$B$2:$B$135,0))</f>
        <v>762045e31b794956a05edc138b74beb8</v>
      </c>
      <c r="G1413" t="str">
        <f>INDEX(Players!$A$2:$A$49,MATCH(Table1!B1413,Players!$C$2:$C$49,0))</f>
        <v>26bcf70a14244ecea66824d3e7fdb740</v>
      </c>
      <c r="H1413" t="str">
        <f>INDEX(IDs!$B$6:$B$8,MATCH(Table1!C1413,IDs!$A$6:$A$8,0))</f>
        <v>f6ce092dfd3311efa6eb960aa86a0a09</v>
      </c>
      <c r="I1413">
        <f t="shared" si="44"/>
        <v>0</v>
      </c>
      <c r="K1413" t="str">
        <f t="shared" ref="K1413:K1476" si="45">"('"&amp;F1413&amp;"','"&amp;G1413&amp;"','"&amp;H1413&amp;"',"&amp;I1413&amp;"),"</f>
        <v>('762045e31b794956a05edc138b74beb8','26bcf70a14244ecea66824d3e7fdb740','f6ce092dfd3311efa6eb960aa86a0a09',0),</v>
      </c>
    </row>
    <row r="1414" spans="1:11" x14ac:dyDescent="0.3">
      <c r="A1414">
        <v>81</v>
      </c>
      <c r="B1414" t="s">
        <v>95</v>
      </c>
      <c r="C1414" t="s">
        <v>118</v>
      </c>
      <c r="D1414">
        <v>1</v>
      </c>
      <c r="F1414" t="str">
        <f>INDEX(Matches!$C$2:$C$135,MATCH(Table1!A1414,Matches!$B$2:$B$135,0))</f>
        <v>762045e31b794956a05edc138b74beb8</v>
      </c>
      <c r="G1414" t="str">
        <f>INDEX(Players!$A$2:$A$49,MATCH(Table1!B1414,Players!$C$2:$C$49,0))</f>
        <v>26bcf70a14244ecea66824d3e7fdb740</v>
      </c>
      <c r="H1414" t="str">
        <f>INDEX(IDs!$B$6:$B$8,MATCH(Table1!C1414,IDs!$A$6:$A$8,0))</f>
        <v>f6ce08d0fd3311efa6eb960aa86a0a09</v>
      </c>
      <c r="I1414">
        <f t="shared" si="44"/>
        <v>1</v>
      </c>
      <c r="K1414" t="str">
        <f t="shared" si="45"/>
        <v>('762045e31b794956a05edc138b74beb8','26bcf70a14244ecea66824d3e7fdb740','f6ce08d0fd3311efa6eb960aa86a0a09',1),</v>
      </c>
    </row>
    <row r="1415" spans="1:11" x14ac:dyDescent="0.3">
      <c r="A1415">
        <v>81</v>
      </c>
      <c r="B1415" t="s">
        <v>99</v>
      </c>
      <c r="C1415" t="s">
        <v>68</v>
      </c>
      <c r="D1415">
        <v>3</v>
      </c>
      <c r="F1415" t="str">
        <f>INDEX(Matches!$C$2:$C$135,MATCH(Table1!A1415,Matches!$B$2:$B$135,0))</f>
        <v>762045e31b794956a05edc138b74beb8</v>
      </c>
      <c r="G1415" t="str">
        <f>INDEX(Players!$A$2:$A$49,MATCH(Table1!B1415,Players!$C$2:$C$49,0))</f>
        <v>9bd0e3e12c834c6b81f59a3b2bf25b94</v>
      </c>
      <c r="H1415" t="str">
        <f>INDEX(IDs!$B$6:$B$8,MATCH(Table1!C1415,IDs!$A$6:$A$8,0))</f>
        <v>f6ce0919fd3311efa6eb960aa86a0a09</v>
      </c>
      <c r="I1415">
        <f t="shared" si="44"/>
        <v>3</v>
      </c>
      <c r="K1415" t="str">
        <f t="shared" si="45"/>
        <v>('762045e31b794956a05edc138b74beb8','9bd0e3e12c834c6b81f59a3b2bf25b94','f6ce0919fd3311efa6eb960aa86a0a09',3),</v>
      </c>
    </row>
    <row r="1416" spans="1:11" hidden="1" x14ac:dyDescent="0.3">
      <c r="A1416">
        <v>81</v>
      </c>
      <c r="B1416" t="s">
        <v>99</v>
      </c>
      <c r="C1416" t="s">
        <v>69</v>
      </c>
      <c r="D1416">
        <v>0</v>
      </c>
      <c r="F1416" t="str">
        <f>INDEX(Matches!$C$2:$C$135,MATCH(Table1!A1416,Matches!$B$2:$B$135,0))</f>
        <v>762045e31b794956a05edc138b74beb8</v>
      </c>
      <c r="G1416" t="str">
        <f>INDEX(Players!$A$2:$A$49,MATCH(Table1!B1416,Players!$C$2:$C$49,0))</f>
        <v>9bd0e3e12c834c6b81f59a3b2bf25b94</v>
      </c>
      <c r="H1416" t="str">
        <f>INDEX(IDs!$B$6:$B$8,MATCH(Table1!C1416,IDs!$A$6:$A$8,0))</f>
        <v>f6ce092dfd3311efa6eb960aa86a0a09</v>
      </c>
      <c r="I1416">
        <f t="shared" si="44"/>
        <v>0</v>
      </c>
      <c r="K1416" t="str">
        <f t="shared" si="45"/>
        <v>('762045e31b794956a05edc138b74beb8','9bd0e3e12c834c6b81f59a3b2bf25b94','f6ce092dfd3311efa6eb960aa86a0a09',0),</v>
      </c>
    </row>
    <row r="1417" spans="1:11" x14ac:dyDescent="0.3">
      <c r="A1417">
        <v>81</v>
      </c>
      <c r="B1417" t="s">
        <v>99</v>
      </c>
      <c r="C1417" t="s">
        <v>118</v>
      </c>
      <c r="D1417">
        <v>1</v>
      </c>
      <c r="F1417" t="str">
        <f>INDEX(Matches!$C$2:$C$135,MATCH(Table1!A1417,Matches!$B$2:$B$135,0))</f>
        <v>762045e31b794956a05edc138b74beb8</v>
      </c>
      <c r="G1417" t="str">
        <f>INDEX(Players!$A$2:$A$49,MATCH(Table1!B1417,Players!$C$2:$C$49,0))</f>
        <v>9bd0e3e12c834c6b81f59a3b2bf25b94</v>
      </c>
      <c r="H1417" t="str">
        <f>INDEX(IDs!$B$6:$B$8,MATCH(Table1!C1417,IDs!$A$6:$A$8,0))</f>
        <v>f6ce08d0fd3311efa6eb960aa86a0a09</v>
      </c>
      <c r="I1417">
        <f t="shared" si="44"/>
        <v>1</v>
      </c>
      <c r="K1417" t="str">
        <f t="shared" si="45"/>
        <v>('762045e31b794956a05edc138b74beb8','9bd0e3e12c834c6b81f59a3b2bf25b94','f6ce08d0fd3311efa6eb960aa86a0a09',1),</v>
      </c>
    </row>
    <row r="1418" spans="1:11" x14ac:dyDescent="0.3">
      <c r="A1418">
        <v>81</v>
      </c>
      <c r="B1418" t="s">
        <v>100</v>
      </c>
      <c r="C1418" t="s">
        <v>68</v>
      </c>
      <c r="D1418">
        <v>2</v>
      </c>
      <c r="F1418" t="str">
        <f>INDEX(Matches!$C$2:$C$135,MATCH(Table1!A1418,Matches!$B$2:$B$135,0))</f>
        <v>762045e31b794956a05edc138b74beb8</v>
      </c>
      <c r="G1418" t="str">
        <f>INDEX(Players!$A$2:$A$49,MATCH(Table1!B1418,Players!$C$2:$C$49,0))</f>
        <v>90de4a0f974c42c8bf3f4312ce4b899f</v>
      </c>
      <c r="H1418" t="str">
        <f>INDEX(IDs!$B$6:$B$8,MATCH(Table1!C1418,IDs!$A$6:$A$8,0))</f>
        <v>f6ce0919fd3311efa6eb960aa86a0a09</v>
      </c>
      <c r="I1418">
        <f t="shared" si="44"/>
        <v>2</v>
      </c>
      <c r="K1418" t="str">
        <f t="shared" si="45"/>
        <v>('762045e31b794956a05edc138b74beb8','90de4a0f974c42c8bf3f4312ce4b899f','f6ce0919fd3311efa6eb960aa86a0a09',2),</v>
      </c>
    </row>
    <row r="1419" spans="1:11" hidden="1" x14ac:dyDescent="0.3">
      <c r="A1419">
        <v>81</v>
      </c>
      <c r="B1419" t="s">
        <v>100</v>
      </c>
      <c r="C1419" t="s">
        <v>69</v>
      </c>
      <c r="D1419">
        <v>0</v>
      </c>
      <c r="F1419" t="str">
        <f>INDEX(Matches!$C$2:$C$135,MATCH(Table1!A1419,Matches!$B$2:$B$135,0))</f>
        <v>762045e31b794956a05edc138b74beb8</v>
      </c>
      <c r="G1419" t="str">
        <f>INDEX(Players!$A$2:$A$49,MATCH(Table1!B1419,Players!$C$2:$C$49,0))</f>
        <v>90de4a0f974c42c8bf3f4312ce4b899f</v>
      </c>
      <c r="H1419" t="str">
        <f>INDEX(IDs!$B$6:$B$8,MATCH(Table1!C1419,IDs!$A$6:$A$8,0))</f>
        <v>f6ce092dfd3311efa6eb960aa86a0a09</v>
      </c>
      <c r="I1419">
        <f t="shared" si="44"/>
        <v>0</v>
      </c>
      <c r="K1419" t="str">
        <f t="shared" si="45"/>
        <v>('762045e31b794956a05edc138b74beb8','90de4a0f974c42c8bf3f4312ce4b899f','f6ce092dfd3311efa6eb960aa86a0a09',0),</v>
      </c>
    </row>
    <row r="1420" spans="1:11" x14ac:dyDescent="0.3">
      <c r="A1420">
        <v>81</v>
      </c>
      <c r="B1420" t="s">
        <v>100</v>
      </c>
      <c r="C1420" t="s">
        <v>118</v>
      </c>
      <c r="D1420">
        <v>1</v>
      </c>
      <c r="F1420" t="str">
        <f>INDEX(Matches!$C$2:$C$135,MATCH(Table1!A1420,Matches!$B$2:$B$135,0))</f>
        <v>762045e31b794956a05edc138b74beb8</v>
      </c>
      <c r="G1420" t="str">
        <f>INDEX(Players!$A$2:$A$49,MATCH(Table1!B1420,Players!$C$2:$C$49,0))</f>
        <v>90de4a0f974c42c8bf3f4312ce4b899f</v>
      </c>
      <c r="H1420" t="str">
        <f>INDEX(IDs!$B$6:$B$8,MATCH(Table1!C1420,IDs!$A$6:$A$8,0))</f>
        <v>f6ce08d0fd3311efa6eb960aa86a0a09</v>
      </c>
      <c r="I1420">
        <f t="shared" si="44"/>
        <v>1</v>
      </c>
      <c r="K1420" t="str">
        <f t="shared" si="45"/>
        <v>('762045e31b794956a05edc138b74beb8','90de4a0f974c42c8bf3f4312ce4b899f','f6ce08d0fd3311efa6eb960aa86a0a09',1),</v>
      </c>
    </row>
    <row r="1421" spans="1:11" hidden="1" x14ac:dyDescent="0.3">
      <c r="A1421">
        <v>82</v>
      </c>
      <c r="B1421" t="s">
        <v>70</v>
      </c>
      <c r="C1421" t="s">
        <v>68</v>
      </c>
      <c r="D1421">
        <v>0</v>
      </c>
      <c r="F1421" t="str">
        <f>INDEX(Matches!$C$2:$C$135,MATCH(Table1!A1421,Matches!$B$2:$B$135,0))</f>
        <v>34ac7a2d73384cb4bec07a0be6117a37</v>
      </c>
      <c r="G1421" t="str">
        <f>INDEX(Players!$A$2:$A$49,MATCH(Table1!B1421,Players!$C$2:$C$49,0))</f>
        <v>e6d5cb25e36b400f91e78b0b42d20293</v>
      </c>
      <c r="H1421" t="str">
        <f>INDEX(IDs!$B$6:$B$8,MATCH(Table1!C1421,IDs!$A$6:$A$8,0))</f>
        <v>f6ce0919fd3311efa6eb960aa86a0a09</v>
      </c>
      <c r="I1421">
        <f t="shared" si="44"/>
        <v>0</v>
      </c>
      <c r="K1421" t="str">
        <f t="shared" si="45"/>
        <v>('34ac7a2d73384cb4bec07a0be6117a37','e6d5cb25e36b400f91e78b0b42d20293','f6ce0919fd3311efa6eb960aa86a0a09',0),</v>
      </c>
    </row>
    <row r="1422" spans="1:11" hidden="1" x14ac:dyDescent="0.3">
      <c r="A1422">
        <v>82</v>
      </c>
      <c r="B1422" t="s">
        <v>70</v>
      </c>
      <c r="C1422" t="s">
        <v>69</v>
      </c>
      <c r="D1422">
        <v>0</v>
      </c>
      <c r="F1422" t="str">
        <f>INDEX(Matches!$C$2:$C$135,MATCH(Table1!A1422,Matches!$B$2:$B$135,0))</f>
        <v>34ac7a2d73384cb4bec07a0be6117a37</v>
      </c>
      <c r="G1422" t="str">
        <f>INDEX(Players!$A$2:$A$49,MATCH(Table1!B1422,Players!$C$2:$C$49,0))</f>
        <v>e6d5cb25e36b400f91e78b0b42d20293</v>
      </c>
      <c r="H1422" t="str">
        <f>INDEX(IDs!$B$6:$B$8,MATCH(Table1!C1422,IDs!$A$6:$A$8,0))</f>
        <v>f6ce092dfd3311efa6eb960aa86a0a09</v>
      </c>
      <c r="I1422">
        <f t="shared" si="44"/>
        <v>0</v>
      </c>
      <c r="K1422" t="str">
        <f t="shared" si="45"/>
        <v>('34ac7a2d73384cb4bec07a0be6117a37','e6d5cb25e36b400f91e78b0b42d20293','f6ce092dfd3311efa6eb960aa86a0a09',0),</v>
      </c>
    </row>
    <row r="1423" spans="1:11" x14ac:dyDescent="0.3">
      <c r="A1423">
        <v>82</v>
      </c>
      <c r="B1423" t="s">
        <v>70</v>
      </c>
      <c r="C1423" t="s">
        <v>118</v>
      </c>
      <c r="D1423">
        <v>1</v>
      </c>
      <c r="F1423" t="str">
        <f>INDEX(Matches!$C$2:$C$135,MATCH(Table1!A1423,Matches!$B$2:$B$135,0))</f>
        <v>34ac7a2d73384cb4bec07a0be6117a37</v>
      </c>
      <c r="G1423" t="str">
        <f>INDEX(Players!$A$2:$A$49,MATCH(Table1!B1423,Players!$C$2:$C$49,0))</f>
        <v>e6d5cb25e36b400f91e78b0b42d20293</v>
      </c>
      <c r="H1423" t="str">
        <f>INDEX(IDs!$B$6:$B$8,MATCH(Table1!C1423,IDs!$A$6:$A$8,0))</f>
        <v>f6ce08d0fd3311efa6eb960aa86a0a09</v>
      </c>
      <c r="I1423">
        <f t="shared" si="44"/>
        <v>1</v>
      </c>
      <c r="K1423" t="str">
        <f t="shared" si="45"/>
        <v>('34ac7a2d73384cb4bec07a0be6117a37','e6d5cb25e36b400f91e78b0b42d20293','f6ce08d0fd3311efa6eb960aa86a0a09',1),</v>
      </c>
    </row>
    <row r="1424" spans="1:11" x14ac:dyDescent="0.3">
      <c r="A1424">
        <v>82</v>
      </c>
      <c r="B1424" t="s">
        <v>89</v>
      </c>
      <c r="C1424" t="s">
        <v>68</v>
      </c>
      <c r="D1424">
        <v>1</v>
      </c>
      <c r="F1424" t="str">
        <f>INDEX(Matches!$C$2:$C$135,MATCH(Table1!A1424,Matches!$B$2:$B$135,0))</f>
        <v>34ac7a2d73384cb4bec07a0be6117a37</v>
      </c>
      <c r="G1424" t="str">
        <f>INDEX(Players!$A$2:$A$49,MATCH(Table1!B1424,Players!$C$2:$C$49,0))</f>
        <v>1c128358535e473b968f7746e6363ccf</v>
      </c>
      <c r="H1424" t="str">
        <f>INDEX(IDs!$B$6:$B$8,MATCH(Table1!C1424,IDs!$A$6:$A$8,0))</f>
        <v>f6ce0919fd3311efa6eb960aa86a0a09</v>
      </c>
      <c r="I1424">
        <f t="shared" si="44"/>
        <v>1</v>
      </c>
      <c r="K1424" t="str">
        <f t="shared" si="45"/>
        <v>('34ac7a2d73384cb4bec07a0be6117a37','1c128358535e473b968f7746e6363ccf','f6ce0919fd3311efa6eb960aa86a0a09',1),</v>
      </c>
    </row>
    <row r="1425" spans="1:11" x14ac:dyDescent="0.3">
      <c r="A1425">
        <v>82</v>
      </c>
      <c r="B1425" t="s">
        <v>89</v>
      </c>
      <c r="C1425" t="s">
        <v>69</v>
      </c>
      <c r="D1425">
        <v>1</v>
      </c>
      <c r="F1425" t="str">
        <f>INDEX(Matches!$C$2:$C$135,MATCH(Table1!A1425,Matches!$B$2:$B$135,0))</f>
        <v>34ac7a2d73384cb4bec07a0be6117a37</v>
      </c>
      <c r="G1425" t="str">
        <f>INDEX(Players!$A$2:$A$49,MATCH(Table1!B1425,Players!$C$2:$C$49,0))</f>
        <v>1c128358535e473b968f7746e6363ccf</v>
      </c>
      <c r="H1425" t="str">
        <f>INDEX(IDs!$B$6:$B$8,MATCH(Table1!C1425,IDs!$A$6:$A$8,0))</f>
        <v>f6ce092dfd3311efa6eb960aa86a0a09</v>
      </c>
      <c r="I1425">
        <f t="shared" si="44"/>
        <v>1</v>
      </c>
      <c r="K1425" t="str">
        <f t="shared" si="45"/>
        <v>('34ac7a2d73384cb4bec07a0be6117a37','1c128358535e473b968f7746e6363ccf','f6ce092dfd3311efa6eb960aa86a0a09',1),</v>
      </c>
    </row>
    <row r="1426" spans="1:11" x14ac:dyDescent="0.3">
      <c r="A1426">
        <v>82</v>
      </c>
      <c r="B1426" t="s">
        <v>89</v>
      </c>
      <c r="C1426" t="s">
        <v>118</v>
      </c>
      <c r="D1426">
        <v>1</v>
      </c>
      <c r="F1426" t="str">
        <f>INDEX(Matches!$C$2:$C$135,MATCH(Table1!A1426,Matches!$B$2:$B$135,0))</f>
        <v>34ac7a2d73384cb4bec07a0be6117a37</v>
      </c>
      <c r="G1426" t="str">
        <f>INDEX(Players!$A$2:$A$49,MATCH(Table1!B1426,Players!$C$2:$C$49,0))</f>
        <v>1c128358535e473b968f7746e6363ccf</v>
      </c>
      <c r="H1426" t="str">
        <f>INDEX(IDs!$B$6:$B$8,MATCH(Table1!C1426,IDs!$A$6:$A$8,0))</f>
        <v>f6ce08d0fd3311efa6eb960aa86a0a09</v>
      </c>
      <c r="I1426">
        <f t="shared" si="44"/>
        <v>1</v>
      </c>
      <c r="K1426" t="str">
        <f t="shared" si="45"/>
        <v>('34ac7a2d73384cb4bec07a0be6117a37','1c128358535e473b968f7746e6363ccf','f6ce08d0fd3311efa6eb960aa86a0a09',1),</v>
      </c>
    </row>
    <row r="1427" spans="1:11" x14ac:dyDescent="0.3">
      <c r="A1427">
        <v>82</v>
      </c>
      <c r="B1427" t="s">
        <v>109</v>
      </c>
      <c r="C1427" t="s">
        <v>68</v>
      </c>
      <c r="D1427">
        <v>1</v>
      </c>
      <c r="F1427" t="str">
        <f>INDEX(Matches!$C$2:$C$135,MATCH(Table1!A1427,Matches!$B$2:$B$135,0))</f>
        <v>34ac7a2d73384cb4bec07a0be6117a37</v>
      </c>
      <c r="G1427" t="str">
        <f>INDEX(Players!$A$2:$A$49,MATCH(Table1!B1427,Players!$C$2:$C$49,0))</f>
        <v>4f7b95c3ff294eb699ca8e9612b1d3e9</v>
      </c>
      <c r="H1427" t="str">
        <f>INDEX(IDs!$B$6:$B$8,MATCH(Table1!C1427,IDs!$A$6:$A$8,0))</f>
        <v>f6ce0919fd3311efa6eb960aa86a0a09</v>
      </c>
      <c r="I1427">
        <f t="shared" si="44"/>
        <v>1</v>
      </c>
      <c r="K1427" t="str">
        <f t="shared" si="45"/>
        <v>('34ac7a2d73384cb4bec07a0be6117a37','4f7b95c3ff294eb699ca8e9612b1d3e9','f6ce0919fd3311efa6eb960aa86a0a09',1),</v>
      </c>
    </row>
    <row r="1428" spans="1:11" hidden="1" x14ac:dyDescent="0.3">
      <c r="A1428">
        <v>82</v>
      </c>
      <c r="B1428" t="s">
        <v>109</v>
      </c>
      <c r="C1428" t="s">
        <v>69</v>
      </c>
      <c r="D1428">
        <v>0</v>
      </c>
      <c r="F1428" t="str">
        <f>INDEX(Matches!$C$2:$C$135,MATCH(Table1!A1428,Matches!$B$2:$B$135,0))</f>
        <v>34ac7a2d73384cb4bec07a0be6117a37</v>
      </c>
      <c r="G1428" t="str">
        <f>INDEX(Players!$A$2:$A$49,MATCH(Table1!B1428,Players!$C$2:$C$49,0))</f>
        <v>4f7b95c3ff294eb699ca8e9612b1d3e9</v>
      </c>
      <c r="H1428" t="str">
        <f>INDEX(IDs!$B$6:$B$8,MATCH(Table1!C1428,IDs!$A$6:$A$8,0))</f>
        <v>f6ce092dfd3311efa6eb960aa86a0a09</v>
      </c>
      <c r="I1428">
        <f t="shared" si="44"/>
        <v>0</v>
      </c>
      <c r="K1428" t="str">
        <f t="shared" si="45"/>
        <v>('34ac7a2d73384cb4bec07a0be6117a37','4f7b95c3ff294eb699ca8e9612b1d3e9','f6ce092dfd3311efa6eb960aa86a0a09',0),</v>
      </c>
    </row>
    <row r="1429" spans="1:11" x14ac:dyDescent="0.3">
      <c r="A1429">
        <v>82</v>
      </c>
      <c r="B1429" t="s">
        <v>109</v>
      </c>
      <c r="C1429" t="s">
        <v>118</v>
      </c>
      <c r="D1429">
        <v>1</v>
      </c>
      <c r="F1429" t="str">
        <f>INDEX(Matches!$C$2:$C$135,MATCH(Table1!A1429,Matches!$B$2:$B$135,0))</f>
        <v>34ac7a2d73384cb4bec07a0be6117a37</v>
      </c>
      <c r="G1429" t="str">
        <f>INDEX(Players!$A$2:$A$49,MATCH(Table1!B1429,Players!$C$2:$C$49,0))</f>
        <v>4f7b95c3ff294eb699ca8e9612b1d3e9</v>
      </c>
      <c r="H1429" t="str">
        <f>INDEX(IDs!$B$6:$B$8,MATCH(Table1!C1429,IDs!$A$6:$A$8,0))</f>
        <v>f6ce08d0fd3311efa6eb960aa86a0a09</v>
      </c>
      <c r="I1429">
        <f t="shared" si="44"/>
        <v>1</v>
      </c>
      <c r="K1429" t="str">
        <f t="shared" si="45"/>
        <v>('34ac7a2d73384cb4bec07a0be6117a37','4f7b95c3ff294eb699ca8e9612b1d3e9','f6ce08d0fd3311efa6eb960aa86a0a09',1),</v>
      </c>
    </row>
    <row r="1430" spans="1:11" hidden="1" x14ac:dyDescent="0.3">
      <c r="A1430">
        <v>82</v>
      </c>
      <c r="B1430" t="s">
        <v>79</v>
      </c>
      <c r="C1430" t="s">
        <v>68</v>
      </c>
      <c r="D1430">
        <v>0</v>
      </c>
      <c r="F1430" t="str">
        <f>INDEX(Matches!$C$2:$C$135,MATCH(Table1!A1430,Matches!$B$2:$B$135,0))</f>
        <v>34ac7a2d73384cb4bec07a0be6117a37</v>
      </c>
      <c r="G1430" t="str">
        <f>INDEX(Players!$A$2:$A$49,MATCH(Table1!B1430,Players!$C$2:$C$49,0))</f>
        <v>c12246b28d664ec3b7770583ac20c965</v>
      </c>
      <c r="H1430" t="str">
        <f>INDEX(IDs!$B$6:$B$8,MATCH(Table1!C1430,IDs!$A$6:$A$8,0))</f>
        <v>f6ce0919fd3311efa6eb960aa86a0a09</v>
      </c>
      <c r="I1430">
        <f t="shared" si="44"/>
        <v>0</v>
      </c>
      <c r="K1430" t="str">
        <f t="shared" si="45"/>
        <v>('34ac7a2d73384cb4bec07a0be6117a37','c12246b28d664ec3b7770583ac20c965','f6ce0919fd3311efa6eb960aa86a0a09',0),</v>
      </c>
    </row>
    <row r="1431" spans="1:11" hidden="1" x14ac:dyDescent="0.3">
      <c r="A1431">
        <v>82</v>
      </c>
      <c r="B1431" t="s">
        <v>79</v>
      </c>
      <c r="C1431" t="s">
        <v>69</v>
      </c>
      <c r="D1431">
        <v>0</v>
      </c>
      <c r="F1431" t="str">
        <f>INDEX(Matches!$C$2:$C$135,MATCH(Table1!A1431,Matches!$B$2:$B$135,0))</f>
        <v>34ac7a2d73384cb4bec07a0be6117a37</v>
      </c>
      <c r="G1431" t="str">
        <f>INDEX(Players!$A$2:$A$49,MATCH(Table1!B1431,Players!$C$2:$C$49,0))</f>
        <v>c12246b28d664ec3b7770583ac20c965</v>
      </c>
      <c r="H1431" t="str">
        <f>INDEX(IDs!$B$6:$B$8,MATCH(Table1!C1431,IDs!$A$6:$A$8,0))</f>
        <v>f6ce092dfd3311efa6eb960aa86a0a09</v>
      </c>
      <c r="I1431">
        <f t="shared" si="44"/>
        <v>0</v>
      </c>
      <c r="K1431" t="str">
        <f t="shared" si="45"/>
        <v>('34ac7a2d73384cb4bec07a0be6117a37','c12246b28d664ec3b7770583ac20c965','f6ce092dfd3311efa6eb960aa86a0a09',0),</v>
      </c>
    </row>
    <row r="1432" spans="1:11" x14ac:dyDescent="0.3">
      <c r="A1432">
        <v>82</v>
      </c>
      <c r="B1432" t="s">
        <v>79</v>
      </c>
      <c r="C1432" t="s">
        <v>118</v>
      </c>
      <c r="D1432">
        <v>1</v>
      </c>
      <c r="F1432" t="str">
        <f>INDEX(Matches!$C$2:$C$135,MATCH(Table1!A1432,Matches!$B$2:$B$135,0))</f>
        <v>34ac7a2d73384cb4bec07a0be6117a37</v>
      </c>
      <c r="G1432" t="str">
        <f>INDEX(Players!$A$2:$A$49,MATCH(Table1!B1432,Players!$C$2:$C$49,0))</f>
        <v>c12246b28d664ec3b7770583ac20c965</v>
      </c>
      <c r="H1432" t="str">
        <f>INDEX(IDs!$B$6:$B$8,MATCH(Table1!C1432,IDs!$A$6:$A$8,0))</f>
        <v>f6ce08d0fd3311efa6eb960aa86a0a09</v>
      </c>
      <c r="I1432">
        <f t="shared" si="44"/>
        <v>1</v>
      </c>
      <c r="K1432" t="str">
        <f t="shared" si="45"/>
        <v>('34ac7a2d73384cb4bec07a0be6117a37','c12246b28d664ec3b7770583ac20c965','f6ce08d0fd3311efa6eb960aa86a0a09',1),</v>
      </c>
    </row>
    <row r="1433" spans="1:11" hidden="1" x14ac:dyDescent="0.3">
      <c r="A1433">
        <v>82</v>
      </c>
      <c r="B1433" t="s">
        <v>82</v>
      </c>
      <c r="C1433" t="s">
        <v>68</v>
      </c>
      <c r="D1433">
        <v>0</v>
      </c>
      <c r="F1433" t="str">
        <f>INDEX(Matches!$C$2:$C$135,MATCH(Table1!A1433,Matches!$B$2:$B$135,0))</f>
        <v>34ac7a2d73384cb4bec07a0be6117a37</v>
      </c>
      <c r="G1433" t="str">
        <f>INDEX(Players!$A$2:$A$49,MATCH(Table1!B1433,Players!$C$2:$C$49,0))</f>
        <v>cbd5f1550f6642db8dffe5514611a4cd</v>
      </c>
      <c r="H1433" t="str">
        <f>INDEX(IDs!$B$6:$B$8,MATCH(Table1!C1433,IDs!$A$6:$A$8,0))</f>
        <v>f6ce0919fd3311efa6eb960aa86a0a09</v>
      </c>
      <c r="I1433">
        <f t="shared" si="44"/>
        <v>0</v>
      </c>
      <c r="K1433" t="str">
        <f t="shared" si="45"/>
        <v>('34ac7a2d73384cb4bec07a0be6117a37','cbd5f1550f6642db8dffe5514611a4cd','f6ce0919fd3311efa6eb960aa86a0a09',0),</v>
      </c>
    </row>
    <row r="1434" spans="1:11" hidden="1" x14ac:dyDescent="0.3">
      <c r="A1434">
        <v>82</v>
      </c>
      <c r="B1434" t="s">
        <v>82</v>
      </c>
      <c r="C1434" t="s">
        <v>69</v>
      </c>
      <c r="D1434">
        <v>0</v>
      </c>
      <c r="F1434" t="str">
        <f>INDEX(Matches!$C$2:$C$135,MATCH(Table1!A1434,Matches!$B$2:$B$135,0))</f>
        <v>34ac7a2d73384cb4bec07a0be6117a37</v>
      </c>
      <c r="G1434" t="str">
        <f>INDEX(Players!$A$2:$A$49,MATCH(Table1!B1434,Players!$C$2:$C$49,0))</f>
        <v>cbd5f1550f6642db8dffe5514611a4cd</v>
      </c>
      <c r="H1434" t="str">
        <f>INDEX(IDs!$B$6:$B$8,MATCH(Table1!C1434,IDs!$A$6:$A$8,0))</f>
        <v>f6ce092dfd3311efa6eb960aa86a0a09</v>
      </c>
      <c r="I1434">
        <f t="shared" si="44"/>
        <v>0</v>
      </c>
      <c r="K1434" t="str">
        <f t="shared" si="45"/>
        <v>('34ac7a2d73384cb4bec07a0be6117a37','cbd5f1550f6642db8dffe5514611a4cd','f6ce092dfd3311efa6eb960aa86a0a09',0),</v>
      </c>
    </row>
    <row r="1435" spans="1:11" x14ac:dyDescent="0.3">
      <c r="A1435">
        <v>82</v>
      </c>
      <c r="B1435" t="s">
        <v>82</v>
      </c>
      <c r="C1435" t="s">
        <v>118</v>
      </c>
      <c r="D1435">
        <v>1</v>
      </c>
      <c r="F1435" t="str">
        <f>INDEX(Matches!$C$2:$C$135,MATCH(Table1!A1435,Matches!$B$2:$B$135,0))</f>
        <v>34ac7a2d73384cb4bec07a0be6117a37</v>
      </c>
      <c r="G1435" t="str">
        <f>INDEX(Players!$A$2:$A$49,MATCH(Table1!B1435,Players!$C$2:$C$49,0))</f>
        <v>cbd5f1550f6642db8dffe5514611a4cd</v>
      </c>
      <c r="H1435" t="str">
        <f>INDEX(IDs!$B$6:$B$8,MATCH(Table1!C1435,IDs!$A$6:$A$8,0))</f>
        <v>f6ce08d0fd3311efa6eb960aa86a0a09</v>
      </c>
      <c r="I1435">
        <f t="shared" si="44"/>
        <v>1</v>
      </c>
      <c r="K1435" t="str">
        <f t="shared" si="45"/>
        <v>('34ac7a2d73384cb4bec07a0be6117a37','cbd5f1550f6642db8dffe5514611a4cd','f6ce08d0fd3311efa6eb960aa86a0a09',1),</v>
      </c>
    </row>
    <row r="1436" spans="1:11" x14ac:dyDescent="0.3">
      <c r="A1436">
        <v>82</v>
      </c>
      <c r="B1436" t="s">
        <v>100</v>
      </c>
      <c r="C1436" t="s">
        <v>68</v>
      </c>
      <c r="D1436">
        <v>1</v>
      </c>
      <c r="F1436" t="str">
        <f>INDEX(Matches!$C$2:$C$135,MATCH(Table1!A1436,Matches!$B$2:$B$135,0))</f>
        <v>34ac7a2d73384cb4bec07a0be6117a37</v>
      </c>
      <c r="G1436" t="str">
        <f>INDEX(Players!$A$2:$A$49,MATCH(Table1!B1436,Players!$C$2:$C$49,0))</f>
        <v>90de4a0f974c42c8bf3f4312ce4b899f</v>
      </c>
      <c r="H1436" t="str">
        <f>INDEX(IDs!$B$6:$B$8,MATCH(Table1!C1436,IDs!$A$6:$A$8,0))</f>
        <v>f6ce0919fd3311efa6eb960aa86a0a09</v>
      </c>
      <c r="I1436">
        <f t="shared" si="44"/>
        <v>1</v>
      </c>
      <c r="K1436" t="str">
        <f t="shared" si="45"/>
        <v>('34ac7a2d73384cb4bec07a0be6117a37','90de4a0f974c42c8bf3f4312ce4b899f','f6ce0919fd3311efa6eb960aa86a0a09',1),</v>
      </c>
    </row>
    <row r="1437" spans="1:11" hidden="1" x14ac:dyDescent="0.3">
      <c r="A1437">
        <v>82</v>
      </c>
      <c r="B1437" t="s">
        <v>100</v>
      </c>
      <c r="C1437" t="s">
        <v>69</v>
      </c>
      <c r="D1437">
        <v>0</v>
      </c>
      <c r="F1437" t="str">
        <f>INDEX(Matches!$C$2:$C$135,MATCH(Table1!A1437,Matches!$B$2:$B$135,0))</f>
        <v>34ac7a2d73384cb4bec07a0be6117a37</v>
      </c>
      <c r="G1437" t="str">
        <f>INDEX(Players!$A$2:$A$49,MATCH(Table1!B1437,Players!$C$2:$C$49,0))</f>
        <v>90de4a0f974c42c8bf3f4312ce4b899f</v>
      </c>
      <c r="H1437" t="str">
        <f>INDEX(IDs!$B$6:$B$8,MATCH(Table1!C1437,IDs!$A$6:$A$8,0))</f>
        <v>f6ce092dfd3311efa6eb960aa86a0a09</v>
      </c>
      <c r="I1437">
        <f t="shared" si="44"/>
        <v>0</v>
      </c>
      <c r="K1437" t="str">
        <f t="shared" si="45"/>
        <v>('34ac7a2d73384cb4bec07a0be6117a37','90de4a0f974c42c8bf3f4312ce4b899f','f6ce092dfd3311efa6eb960aa86a0a09',0),</v>
      </c>
    </row>
    <row r="1438" spans="1:11" x14ac:dyDescent="0.3">
      <c r="A1438">
        <v>82</v>
      </c>
      <c r="B1438" t="s">
        <v>100</v>
      </c>
      <c r="C1438" t="s">
        <v>118</v>
      </c>
      <c r="D1438">
        <v>1</v>
      </c>
      <c r="F1438" t="str">
        <f>INDEX(Matches!$C$2:$C$135,MATCH(Table1!A1438,Matches!$B$2:$B$135,0))</f>
        <v>34ac7a2d73384cb4bec07a0be6117a37</v>
      </c>
      <c r="G1438" t="str">
        <f>INDEX(Players!$A$2:$A$49,MATCH(Table1!B1438,Players!$C$2:$C$49,0))</f>
        <v>90de4a0f974c42c8bf3f4312ce4b899f</v>
      </c>
      <c r="H1438" t="str">
        <f>INDEX(IDs!$B$6:$B$8,MATCH(Table1!C1438,IDs!$A$6:$A$8,0))</f>
        <v>f6ce08d0fd3311efa6eb960aa86a0a09</v>
      </c>
      <c r="I1438">
        <f t="shared" si="44"/>
        <v>1</v>
      </c>
      <c r="K1438" t="str">
        <f t="shared" si="45"/>
        <v>('34ac7a2d73384cb4bec07a0be6117a37','90de4a0f974c42c8bf3f4312ce4b899f','f6ce08d0fd3311efa6eb960aa86a0a09',1),</v>
      </c>
    </row>
    <row r="1439" spans="1:11" hidden="1" x14ac:dyDescent="0.3">
      <c r="A1439">
        <v>82</v>
      </c>
      <c r="B1439" t="s">
        <v>99</v>
      </c>
      <c r="C1439" t="s">
        <v>68</v>
      </c>
      <c r="D1439">
        <v>0</v>
      </c>
      <c r="F1439" t="str">
        <f>INDEX(Matches!$C$2:$C$135,MATCH(Table1!A1439,Matches!$B$2:$B$135,0))</f>
        <v>34ac7a2d73384cb4bec07a0be6117a37</v>
      </c>
      <c r="G1439" t="str">
        <f>INDEX(Players!$A$2:$A$49,MATCH(Table1!B1439,Players!$C$2:$C$49,0))</f>
        <v>9bd0e3e12c834c6b81f59a3b2bf25b94</v>
      </c>
      <c r="H1439" t="str">
        <f>INDEX(IDs!$B$6:$B$8,MATCH(Table1!C1439,IDs!$A$6:$A$8,0))</f>
        <v>f6ce0919fd3311efa6eb960aa86a0a09</v>
      </c>
      <c r="I1439">
        <f t="shared" si="44"/>
        <v>0</v>
      </c>
      <c r="K1439" t="str">
        <f t="shared" si="45"/>
        <v>('34ac7a2d73384cb4bec07a0be6117a37','9bd0e3e12c834c6b81f59a3b2bf25b94','f6ce0919fd3311efa6eb960aa86a0a09',0),</v>
      </c>
    </row>
    <row r="1440" spans="1:11" hidden="1" x14ac:dyDescent="0.3">
      <c r="A1440">
        <v>82</v>
      </c>
      <c r="B1440" t="s">
        <v>99</v>
      </c>
      <c r="C1440" t="s">
        <v>69</v>
      </c>
      <c r="D1440">
        <v>0</v>
      </c>
      <c r="F1440" t="str">
        <f>INDEX(Matches!$C$2:$C$135,MATCH(Table1!A1440,Matches!$B$2:$B$135,0))</f>
        <v>34ac7a2d73384cb4bec07a0be6117a37</v>
      </c>
      <c r="G1440" t="str">
        <f>INDEX(Players!$A$2:$A$49,MATCH(Table1!B1440,Players!$C$2:$C$49,0))</f>
        <v>9bd0e3e12c834c6b81f59a3b2bf25b94</v>
      </c>
      <c r="H1440" t="str">
        <f>INDEX(IDs!$B$6:$B$8,MATCH(Table1!C1440,IDs!$A$6:$A$8,0))</f>
        <v>f6ce092dfd3311efa6eb960aa86a0a09</v>
      </c>
      <c r="I1440">
        <f t="shared" si="44"/>
        <v>0</v>
      </c>
      <c r="K1440" t="str">
        <f t="shared" si="45"/>
        <v>('34ac7a2d73384cb4bec07a0be6117a37','9bd0e3e12c834c6b81f59a3b2bf25b94','f6ce092dfd3311efa6eb960aa86a0a09',0),</v>
      </c>
    </row>
    <row r="1441" spans="1:11" x14ac:dyDescent="0.3">
      <c r="A1441">
        <v>82</v>
      </c>
      <c r="B1441" t="s">
        <v>99</v>
      </c>
      <c r="C1441" t="s">
        <v>118</v>
      </c>
      <c r="D1441">
        <v>1</v>
      </c>
      <c r="F1441" t="str">
        <f>INDEX(Matches!$C$2:$C$135,MATCH(Table1!A1441,Matches!$B$2:$B$135,0))</f>
        <v>34ac7a2d73384cb4bec07a0be6117a37</v>
      </c>
      <c r="G1441" t="str">
        <f>INDEX(Players!$A$2:$A$49,MATCH(Table1!B1441,Players!$C$2:$C$49,0))</f>
        <v>9bd0e3e12c834c6b81f59a3b2bf25b94</v>
      </c>
      <c r="H1441" t="str">
        <f>INDEX(IDs!$B$6:$B$8,MATCH(Table1!C1441,IDs!$A$6:$A$8,0))</f>
        <v>f6ce08d0fd3311efa6eb960aa86a0a09</v>
      </c>
      <c r="I1441">
        <f t="shared" si="44"/>
        <v>1</v>
      </c>
      <c r="K1441" t="str">
        <f t="shared" si="45"/>
        <v>('34ac7a2d73384cb4bec07a0be6117a37','9bd0e3e12c834c6b81f59a3b2bf25b94','f6ce08d0fd3311efa6eb960aa86a0a09',1),</v>
      </c>
    </row>
    <row r="1442" spans="1:11" hidden="1" x14ac:dyDescent="0.3">
      <c r="A1442">
        <v>83</v>
      </c>
      <c r="B1442" t="s">
        <v>70</v>
      </c>
      <c r="C1442" t="s">
        <v>68</v>
      </c>
      <c r="D1442">
        <v>0</v>
      </c>
      <c r="F1442" t="str">
        <f>INDEX(Matches!$C$2:$C$135,MATCH(Table1!A1442,Matches!$B$2:$B$135,0))</f>
        <v>da639e8844e24a258545aa8dbd898901</v>
      </c>
      <c r="G1442" t="str">
        <f>INDEX(Players!$A$2:$A$49,MATCH(Table1!B1442,Players!$C$2:$C$49,0))</f>
        <v>e6d5cb25e36b400f91e78b0b42d20293</v>
      </c>
      <c r="H1442" t="str">
        <f>INDEX(IDs!$B$6:$B$8,MATCH(Table1!C1442,IDs!$A$6:$A$8,0))</f>
        <v>f6ce0919fd3311efa6eb960aa86a0a09</v>
      </c>
      <c r="I1442">
        <f t="shared" si="44"/>
        <v>0</v>
      </c>
      <c r="K1442" t="str">
        <f t="shared" si="45"/>
        <v>('da639e8844e24a258545aa8dbd898901','e6d5cb25e36b400f91e78b0b42d20293','f6ce0919fd3311efa6eb960aa86a0a09',0),</v>
      </c>
    </row>
    <row r="1443" spans="1:11" hidden="1" x14ac:dyDescent="0.3">
      <c r="A1443">
        <v>83</v>
      </c>
      <c r="B1443" t="s">
        <v>70</v>
      </c>
      <c r="C1443" t="s">
        <v>69</v>
      </c>
      <c r="D1443">
        <v>0</v>
      </c>
      <c r="F1443" t="str">
        <f>INDEX(Matches!$C$2:$C$135,MATCH(Table1!A1443,Matches!$B$2:$B$135,0))</f>
        <v>da639e8844e24a258545aa8dbd898901</v>
      </c>
      <c r="G1443" t="str">
        <f>INDEX(Players!$A$2:$A$49,MATCH(Table1!B1443,Players!$C$2:$C$49,0))</f>
        <v>e6d5cb25e36b400f91e78b0b42d20293</v>
      </c>
      <c r="H1443" t="str">
        <f>INDEX(IDs!$B$6:$B$8,MATCH(Table1!C1443,IDs!$A$6:$A$8,0))</f>
        <v>f6ce092dfd3311efa6eb960aa86a0a09</v>
      </c>
      <c r="I1443">
        <f t="shared" si="44"/>
        <v>0</v>
      </c>
      <c r="K1443" t="str">
        <f t="shared" si="45"/>
        <v>('da639e8844e24a258545aa8dbd898901','e6d5cb25e36b400f91e78b0b42d20293','f6ce092dfd3311efa6eb960aa86a0a09',0),</v>
      </c>
    </row>
    <row r="1444" spans="1:11" x14ac:dyDescent="0.3">
      <c r="A1444">
        <v>83</v>
      </c>
      <c r="B1444" t="s">
        <v>70</v>
      </c>
      <c r="C1444" t="s">
        <v>118</v>
      </c>
      <c r="D1444">
        <v>1</v>
      </c>
      <c r="F1444" t="str">
        <f>INDEX(Matches!$C$2:$C$135,MATCH(Table1!A1444,Matches!$B$2:$B$135,0))</f>
        <v>da639e8844e24a258545aa8dbd898901</v>
      </c>
      <c r="G1444" t="str">
        <f>INDEX(Players!$A$2:$A$49,MATCH(Table1!B1444,Players!$C$2:$C$49,0))</f>
        <v>e6d5cb25e36b400f91e78b0b42d20293</v>
      </c>
      <c r="H1444" t="str">
        <f>INDEX(IDs!$B$6:$B$8,MATCH(Table1!C1444,IDs!$A$6:$A$8,0))</f>
        <v>f6ce08d0fd3311efa6eb960aa86a0a09</v>
      </c>
      <c r="I1444">
        <f t="shared" si="44"/>
        <v>1</v>
      </c>
      <c r="K1444" t="str">
        <f t="shared" si="45"/>
        <v>('da639e8844e24a258545aa8dbd898901','e6d5cb25e36b400f91e78b0b42d20293','f6ce08d0fd3311efa6eb960aa86a0a09',1),</v>
      </c>
    </row>
    <row r="1445" spans="1:11" x14ac:dyDescent="0.3">
      <c r="A1445">
        <v>83</v>
      </c>
      <c r="B1445" t="s">
        <v>89</v>
      </c>
      <c r="C1445" t="s">
        <v>68</v>
      </c>
      <c r="D1445">
        <v>3</v>
      </c>
      <c r="F1445" t="str">
        <f>INDEX(Matches!$C$2:$C$135,MATCH(Table1!A1445,Matches!$B$2:$B$135,0))</f>
        <v>da639e8844e24a258545aa8dbd898901</v>
      </c>
      <c r="G1445" t="str">
        <f>INDEX(Players!$A$2:$A$49,MATCH(Table1!B1445,Players!$C$2:$C$49,0))</f>
        <v>1c128358535e473b968f7746e6363ccf</v>
      </c>
      <c r="H1445" t="str">
        <f>INDEX(IDs!$B$6:$B$8,MATCH(Table1!C1445,IDs!$A$6:$A$8,0))</f>
        <v>f6ce0919fd3311efa6eb960aa86a0a09</v>
      </c>
      <c r="I1445">
        <f t="shared" si="44"/>
        <v>3</v>
      </c>
      <c r="K1445" t="str">
        <f t="shared" si="45"/>
        <v>('da639e8844e24a258545aa8dbd898901','1c128358535e473b968f7746e6363ccf','f6ce0919fd3311efa6eb960aa86a0a09',3),</v>
      </c>
    </row>
    <row r="1446" spans="1:11" x14ac:dyDescent="0.3">
      <c r="A1446">
        <v>83</v>
      </c>
      <c r="B1446" t="s">
        <v>89</v>
      </c>
      <c r="C1446" t="s">
        <v>69</v>
      </c>
      <c r="D1446">
        <v>1</v>
      </c>
      <c r="F1446" t="str">
        <f>INDEX(Matches!$C$2:$C$135,MATCH(Table1!A1446,Matches!$B$2:$B$135,0))</f>
        <v>da639e8844e24a258545aa8dbd898901</v>
      </c>
      <c r="G1446" t="str">
        <f>INDEX(Players!$A$2:$A$49,MATCH(Table1!B1446,Players!$C$2:$C$49,0))</f>
        <v>1c128358535e473b968f7746e6363ccf</v>
      </c>
      <c r="H1446" t="str">
        <f>INDEX(IDs!$B$6:$B$8,MATCH(Table1!C1446,IDs!$A$6:$A$8,0))</f>
        <v>f6ce092dfd3311efa6eb960aa86a0a09</v>
      </c>
      <c r="I1446">
        <f t="shared" si="44"/>
        <v>1</v>
      </c>
      <c r="K1446" t="str">
        <f t="shared" si="45"/>
        <v>('da639e8844e24a258545aa8dbd898901','1c128358535e473b968f7746e6363ccf','f6ce092dfd3311efa6eb960aa86a0a09',1),</v>
      </c>
    </row>
    <row r="1447" spans="1:11" x14ac:dyDescent="0.3">
      <c r="A1447">
        <v>83</v>
      </c>
      <c r="B1447" t="s">
        <v>89</v>
      </c>
      <c r="C1447" t="s">
        <v>118</v>
      </c>
      <c r="D1447">
        <v>1</v>
      </c>
      <c r="F1447" t="str">
        <f>INDEX(Matches!$C$2:$C$135,MATCH(Table1!A1447,Matches!$B$2:$B$135,0))</f>
        <v>da639e8844e24a258545aa8dbd898901</v>
      </c>
      <c r="G1447" t="str">
        <f>INDEX(Players!$A$2:$A$49,MATCH(Table1!B1447,Players!$C$2:$C$49,0))</f>
        <v>1c128358535e473b968f7746e6363ccf</v>
      </c>
      <c r="H1447" t="str">
        <f>INDEX(IDs!$B$6:$B$8,MATCH(Table1!C1447,IDs!$A$6:$A$8,0))</f>
        <v>f6ce08d0fd3311efa6eb960aa86a0a09</v>
      </c>
      <c r="I1447">
        <f t="shared" si="44"/>
        <v>1</v>
      </c>
      <c r="K1447" t="str">
        <f t="shared" si="45"/>
        <v>('da639e8844e24a258545aa8dbd898901','1c128358535e473b968f7746e6363ccf','f6ce08d0fd3311efa6eb960aa86a0a09',1),</v>
      </c>
    </row>
    <row r="1448" spans="1:11" hidden="1" x14ac:dyDescent="0.3">
      <c r="A1448">
        <v>83</v>
      </c>
      <c r="B1448" t="s">
        <v>109</v>
      </c>
      <c r="C1448" t="s">
        <v>68</v>
      </c>
      <c r="D1448">
        <v>0</v>
      </c>
      <c r="F1448" t="str">
        <f>INDEX(Matches!$C$2:$C$135,MATCH(Table1!A1448,Matches!$B$2:$B$135,0))</f>
        <v>da639e8844e24a258545aa8dbd898901</v>
      </c>
      <c r="G1448" t="str">
        <f>INDEX(Players!$A$2:$A$49,MATCH(Table1!B1448,Players!$C$2:$C$49,0))</f>
        <v>4f7b95c3ff294eb699ca8e9612b1d3e9</v>
      </c>
      <c r="H1448" t="str">
        <f>INDEX(IDs!$B$6:$B$8,MATCH(Table1!C1448,IDs!$A$6:$A$8,0))</f>
        <v>f6ce0919fd3311efa6eb960aa86a0a09</v>
      </c>
      <c r="I1448">
        <f t="shared" si="44"/>
        <v>0</v>
      </c>
      <c r="K1448" t="str">
        <f t="shared" si="45"/>
        <v>('da639e8844e24a258545aa8dbd898901','4f7b95c3ff294eb699ca8e9612b1d3e9','f6ce0919fd3311efa6eb960aa86a0a09',0),</v>
      </c>
    </row>
    <row r="1449" spans="1:11" hidden="1" x14ac:dyDescent="0.3">
      <c r="A1449">
        <v>83</v>
      </c>
      <c r="B1449" t="s">
        <v>109</v>
      </c>
      <c r="C1449" t="s">
        <v>69</v>
      </c>
      <c r="D1449">
        <v>0</v>
      </c>
      <c r="F1449" t="str">
        <f>INDEX(Matches!$C$2:$C$135,MATCH(Table1!A1449,Matches!$B$2:$B$135,0))</f>
        <v>da639e8844e24a258545aa8dbd898901</v>
      </c>
      <c r="G1449" t="str">
        <f>INDEX(Players!$A$2:$A$49,MATCH(Table1!B1449,Players!$C$2:$C$49,0))</f>
        <v>4f7b95c3ff294eb699ca8e9612b1d3e9</v>
      </c>
      <c r="H1449" t="str">
        <f>INDEX(IDs!$B$6:$B$8,MATCH(Table1!C1449,IDs!$A$6:$A$8,0))</f>
        <v>f6ce092dfd3311efa6eb960aa86a0a09</v>
      </c>
      <c r="I1449">
        <f t="shared" si="44"/>
        <v>0</v>
      </c>
      <c r="K1449" t="str">
        <f t="shared" si="45"/>
        <v>('da639e8844e24a258545aa8dbd898901','4f7b95c3ff294eb699ca8e9612b1d3e9','f6ce092dfd3311efa6eb960aa86a0a09',0),</v>
      </c>
    </row>
    <row r="1450" spans="1:11" x14ac:dyDescent="0.3">
      <c r="A1450">
        <v>83</v>
      </c>
      <c r="B1450" t="s">
        <v>109</v>
      </c>
      <c r="C1450" t="s">
        <v>118</v>
      </c>
      <c r="D1450">
        <v>1</v>
      </c>
      <c r="F1450" t="str">
        <f>INDEX(Matches!$C$2:$C$135,MATCH(Table1!A1450,Matches!$B$2:$B$135,0))</f>
        <v>da639e8844e24a258545aa8dbd898901</v>
      </c>
      <c r="G1450" t="str">
        <f>INDEX(Players!$A$2:$A$49,MATCH(Table1!B1450,Players!$C$2:$C$49,0))</f>
        <v>4f7b95c3ff294eb699ca8e9612b1d3e9</v>
      </c>
      <c r="H1450" t="str">
        <f>INDEX(IDs!$B$6:$B$8,MATCH(Table1!C1450,IDs!$A$6:$A$8,0))</f>
        <v>f6ce08d0fd3311efa6eb960aa86a0a09</v>
      </c>
      <c r="I1450">
        <f t="shared" si="44"/>
        <v>1</v>
      </c>
      <c r="K1450" t="str">
        <f t="shared" si="45"/>
        <v>('da639e8844e24a258545aa8dbd898901','4f7b95c3ff294eb699ca8e9612b1d3e9','f6ce08d0fd3311efa6eb960aa86a0a09',1),</v>
      </c>
    </row>
    <row r="1451" spans="1:11" hidden="1" x14ac:dyDescent="0.3">
      <c r="A1451">
        <v>83</v>
      </c>
      <c r="B1451" t="s">
        <v>71</v>
      </c>
      <c r="C1451" t="s">
        <v>68</v>
      </c>
      <c r="D1451">
        <v>0</v>
      </c>
      <c r="F1451" t="str">
        <f>INDEX(Matches!$C$2:$C$135,MATCH(Table1!A1451,Matches!$B$2:$B$135,0))</f>
        <v>da639e8844e24a258545aa8dbd898901</v>
      </c>
      <c r="G1451" t="str">
        <f>INDEX(Players!$A$2:$A$49,MATCH(Table1!B1451,Players!$C$2:$C$49,0))</f>
        <v>49ee2bf374b94897889023fd18820eb3</v>
      </c>
      <c r="H1451" t="str">
        <f>INDEX(IDs!$B$6:$B$8,MATCH(Table1!C1451,IDs!$A$6:$A$8,0))</f>
        <v>f6ce0919fd3311efa6eb960aa86a0a09</v>
      </c>
      <c r="I1451">
        <f t="shared" si="44"/>
        <v>0</v>
      </c>
      <c r="K1451" t="str">
        <f t="shared" si="45"/>
        <v>('da639e8844e24a258545aa8dbd898901','49ee2bf374b94897889023fd18820eb3','f6ce0919fd3311efa6eb960aa86a0a09',0),</v>
      </c>
    </row>
    <row r="1452" spans="1:11" hidden="1" x14ac:dyDescent="0.3">
      <c r="A1452">
        <v>83</v>
      </c>
      <c r="B1452" t="s">
        <v>71</v>
      </c>
      <c r="C1452" t="s">
        <v>69</v>
      </c>
      <c r="D1452">
        <v>0</v>
      </c>
      <c r="F1452" t="str">
        <f>INDEX(Matches!$C$2:$C$135,MATCH(Table1!A1452,Matches!$B$2:$B$135,0))</f>
        <v>da639e8844e24a258545aa8dbd898901</v>
      </c>
      <c r="G1452" t="str">
        <f>INDEX(Players!$A$2:$A$49,MATCH(Table1!B1452,Players!$C$2:$C$49,0))</f>
        <v>49ee2bf374b94897889023fd18820eb3</v>
      </c>
      <c r="H1452" t="str">
        <f>INDEX(IDs!$B$6:$B$8,MATCH(Table1!C1452,IDs!$A$6:$A$8,0))</f>
        <v>f6ce092dfd3311efa6eb960aa86a0a09</v>
      </c>
      <c r="I1452">
        <f t="shared" si="44"/>
        <v>0</v>
      </c>
      <c r="K1452" t="str">
        <f t="shared" si="45"/>
        <v>('da639e8844e24a258545aa8dbd898901','49ee2bf374b94897889023fd18820eb3','f6ce092dfd3311efa6eb960aa86a0a09',0),</v>
      </c>
    </row>
    <row r="1453" spans="1:11" x14ac:dyDescent="0.3">
      <c r="A1453">
        <v>83</v>
      </c>
      <c r="B1453" t="s">
        <v>71</v>
      </c>
      <c r="C1453" t="s">
        <v>118</v>
      </c>
      <c r="D1453">
        <v>1</v>
      </c>
      <c r="F1453" t="str">
        <f>INDEX(Matches!$C$2:$C$135,MATCH(Table1!A1453,Matches!$B$2:$B$135,0))</f>
        <v>da639e8844e24a258545aa8dbd898901</v>
      </c>
      <c r="G1453" t="str">
        <f>INDEX(Players!$A$2:$A$49,MATCH(Table1!B1453,Players!$C$2:$C$49,0))</f>
        <v>49ee2bf374b94897889023fd18820eb3</v>
      </c>
      <c r="H1453" t="str">
        <f>INDEX(IDs!$B$6:$B$8,MATCH(Table1!C1453,IDs!$A$6:$A$8,0))</f>
        <v>f6ce08d0fd3311efa6eb960aa86a0a09</v>
      </c>
      <c r="I1453">
        <f t="shared" si="44"/>
        <v>1</v>
      </c>
      <c r="K1453" t="str">
        <f t="shared" si="45"/>
        <v>('da639e8844e24a258545aa8dbd898901','49ee2bf374b94897889023fd18820eb3','f6ce08d0fd3311efa6eb960aa86a0a09',1),</v>
      </c>
    </row>
    <row r="1454" spans="1:11" x14ac:dyDescent="0.3">
      <c r="A1454">
        <v>83</v>
      </c>
      <c r="B1454" t="s">
        <v>82</v>
      </c>
      <c r="C1454" t="s">
        <v>68</v>
      </c>
      <c r="D1454">
        <v>2</v>
      </c>
      <c r="F1454" t="str">
        <f>INDEX(Matches!$C$2:$C$135,MATCH(Table1!A1454,Matches!$B$2:$B$135,0))</f>
        <v>da639e8844e24a258545aa8dbd898901</v>
      </c>
      <c r="G1454" t="str">
        <f>INDEX(Players!$A$2:$A$49,MATCH(Table1!B1454,Players!$C$2:$C$49,0))</f>
        <v>cbd5f1550f6642db8dffe5514611a4cd</v>
      </c>
      <c r="H1454" t="str">
        <f>INDEX(IDs!$B$6:$B$8,MATCH(Table1!C1454,IDs!$A$6:$A$8,0))</f>
        <v>f6ce0919fd3311efa6eb960aa86a0a09</v>
      </c>
      <c r="I1454">
        <f t="shared" si="44"/>
        <v>2</v>
      </c>
      <c r="K1454" t="str">
        <f t="shared" si="45"/>
        <v>('da639e8844e24a258545aa8dbd898901','cbd5f1550f6642db8dffe5514611a4cd','f6ce0919fd3311efa6eb960aa86a0a09',2),</v>
      </c>
    </row>
    <row r="1455" spans="1:11" hidden="1" x14ac:dyDescent="0.3">
      <c r="A1455">
        <v>83</v>
      </c>
      <c r="B1455" t="s">
        <v>82</v>
      </c>
      <c r="C1455" t="s">
        <v>69</v>
      </c>
      <c r="D1455">
        <v>0</v>
      </c>
      <c r="F1455" t="str">
        <f>INDEX(Matches!$C$2:$C$135,MATCH(Table1!A1455,Matches!$B$2:$B$135,0))</f>
        <v>da639e8844e24a258545aa8dbd898901</v>
      </c>
      <c r="G1455" t="str">
        <f>INDEX(Players!$A$2:$A$49,MATCH(Table1!B1455,Players!$C$2:$C$49,0))</f>
        <v>cbd5f1550f6642db8dffe5514611a4cd</v>
      </c>
      <c r="H1455" t="str">
        <f>INDEX(IDs!$B$6:$B$8,MATCH(Table1!C1455,IDs!$A$6:$A$8,0))</f>
        <v>f6ce092dfd3311efa6eb960aa86a0a09</v>
      </c>
      <c r="I1455">
        <f t="shared" si="44"/>
        <v>0</v>
      </c>
      <c r="K1455" t="str">
        <f t="shared" si="45"/>
        <v>('da639e8844e24a258545aa8dbd898901','cbd5f1550f6642db8dffe5514611a4cd','f6ce092dfd3311efa6eb960aa86a0a09',0),</v>
      </c>
    </row>
    <row r="1456" spans="1:11" x14ac:dyDescent="0.3">
      <c r="A1456">
        <v>83</v>
      </c>
      <c r="B1456" t="s">
        <v>82</v>
      </c>
      <c r="C1456" t="s">
        <v>118</v>
      </c>
      <c r="D1456">
        <v>1</v>
      </c>
      <c r="F1456" t="str">
        <f>INDEX(Matches!$C$2:$C$135,MATCH(Table1!A1456,Matches!$B$2:$B$135,0))</f>
        <v>da639e8844e24a258545aa8dbd898901</v>
      </c>
      <c r="G1456" t="str">
        <f>INDEX(Players!$A$2:$A$49,MATCH(Table1!B1456,Players!$C$2:$C$49,0))</f>
        <v>cbd5f1550f6642db8dffe5514611a4cd</v>
      </c>
      <c r="H1456" t="str">
        <f>INDEX(IDs!$B$6:$B$8,MATCH(Table1!C1456,IDs!$A$6:$A$8,0))</f>
        <v>f6ce08d0fd3311efa6eb960aa86a0a09</v>
      </c>
      <c r="I1456">
        <f t="shared" si="44"/>
        <v>1</v>
      </c>
      <c r="K1456" t="str">
        <f t="shared" si="45"/>
        <v>('da639e8844e24a258545aa8dbd898901','cbd5f1550f6642db8dffe5514611a4cd','f6ce08d0fd3311efa6eb960aa86a0a09',1),</v>
      </c>
    </row>
    <row r="1457" spans="1:11" hidden="1" x14ac:dyDescent="0.3">
      <c r="A1457">
        <v>83</v>
      </c>
      <c r="B1457" t="s">
        <v>100</v>
      </c>
      <c r="C1457" t="s">
        <v>68</v>
      </c>
      <c r="D1457">
        <v>0</v>
      </c>
      <c r="F1457" t="str">
        <f>INDEX(Matches!$C$2:$C$135,MATCH(Table1!A1457,Matches!$B$2:$B$135,0))</f>
        <v>da639e8844e24a258545aa8dbd898901</v>
      </c>
      <c r="G1457" t="str">
        <f>INDEX(Players!$A$2:$A$49,MATCH(Table1!B1457,Players!$C$2:$C$49,0))</f>
        <v>90de4a0f974c42c8bf3f4312ce4b899f</v>
      </c>
      <c r="H1457" t="str">
        <f>INDEX(IDs!$B$6:$B$8,MATCH(Table1!C1457,IDs!$A$6:$A$8,0))</f>
        <v>f6ce0919fd3311efa6eb960aa86a0a09</v>
      </c>
      <c r="I1457">
        <f t="shared" si="44"/>
        <v>0</v>
      </c>
      <c r="K1457" t="str">
        <f t="shared" si="45"/>
        <v>('da639e8844e24a258545aa8dbd898901','90de4a0f974c42c8bf3f4312ce4b899f','f6ce0919fd3311efa6eb960aa86a0a09',0),</v>
      </c>
    </row>
    <row r="1458" spans="1:11" hidden="1" x14ac:dyDescent="0.3">
      <c r="A1458">
        <v>83</v>
      </c>
      <c r="B1458" t="s">
        <v>100</v>
      </c>
      <c r="C1458" t="s">
        <v>69</v>
      </c>
      <c r="D1458">
        <v>0</v>
      </c>
      <c r="F1458" t="str">
        <f>INDEX(Matches!$C$2:$C$135,MATCH(Table1!A1458,Matches!$B$2:$B$135,0))</f>
        <v>da639e8844e24a258545aa8dbd898901</v>
      </c>
      <c r="G1458" t="str">
        <f>INDEX(Players!$A$2:$A$49,MATCH(Table1!B1458,Players!$C$2:$C$49,0))</f>
        <v>90de4a0f974c42c8bf3f4312ce4b899f</v>
      </c>
      <c r="H1458" t="str">
        <f>INDEX(IDs!$B$6:$B$8,MATCH(Table1!C1458,IDs!$A$6:$A$8,0))</f>
        <v>f6ce092dfd3311efa6eb960aa86a0a09</v>
      </c>
      <c r="I1458">
        <f t="shared" si="44"/>
        <v>0</v>
      </c>
      <c r="K1458" t="str">
        <f t="shared" si="45"/>
        <v>('da639e8844e24a258545aa8dbd898901','90de4a0f974c42c8bf3f4312ce4b899f','f6ce092dfd3311efa6eb960aa86a0a09',0),</v>
      </c>
    </row>
    <row r="1459" spans="1:11" x14ac:dyDescent="0.3">
      <c r="A1459">
        <v>83</v>
      </c>
      <c r="B1459" t="s">
        <v>100</v>
      </c>
      <c r="C1459" t="s">
        <v>118</v>
      </c>
      <c r="D1459">
        <v>1</v>
      </c>
      <c r="F1459" t="str">
        <f>INDEX(Matches!$C$2:$C$135,MATCH(Table1!A1459,Matches!$B$2:$B$135,0))</f>
        <v>da639e8844e24a258545aa8dbd898901</v>
      </c>
      <c r="G1459" t="str">
        <f>INDEX(Players!$A$2:$A$49,MATCH(Table1!B1459,Players!$C$2:$C$49,0))</f>
        <v>90de4a0f974c42c8bf3f4312ce4b899f</v>
      </c>
      <c r="H1459" t="str">
        <f>INDEX(IDs!$B$6:$B$8,MATCH(Table1!C1459,IDs!$A$6:$A$8,0))</f>
        <v>f6ce08d0fd3311efa6eb960aa86a0a09</v>
      </c>
      <c r="I1459">
        <f t="shared" si="44"/>
        <v>1</v>
      </c>
      <c r="K1459" t="str">
        <f t="shared" si="45"/>
        <v>('da639e8844e24a258545aa8dbd898901','90de4a0f974c42c8bf3f4312ce4b899f','f6ce08d0fd3311efa6eb960aa86a0a09',1),</v>
      </c>
    </row>
    <row r="1460" spans="1:11" x14ac:dyDescent="0.3">
      <c r="A1460">
        <v>84</v>
      </c>
      <c r="B1460" t="s">
        <v>82</v>
      </c>
      <c r="C1460" t="s">
        <v>68</v>
      </c>
      <c r="D1460">
        <v>3</v>
      </c>
      <c r="F1460" t="str">
        <f>INDEX(Matches!$C$2:$C$135,MATCH(Table1!A1460,Matches!$B$2:$B$135,0))</f>
        <v>010d88f7fd4d4fa089c498728fd95175</v>
      </c>
      <c r="G1460" t="str">
        <f>INDEX(Players!$A$2:$A$49,MATCH(Table1!B1460,Players!$C$2:$C$49,0))</f>
        <v>cbd5f1550f6642db8dffe5514611a4cd</v>
      </c>
      <c r="H1460" t="str">
        <f>INDEX(IDs!$B$6:$B$8,MATCH(Table1!C1460,IDs!$A$6:$A$8,0))</f>
        <v>f6ce0919fd3311efa6eb960aa86a0a09</v>
      </c>
      <c r="I1460">
        <f t="shared" si="44"/>
        <v>3</v>
      </c>
      <c r="K1460" t="str">
        <f t="shared" si="45"/>
        <v>('010d88f7fd4d4fa089c498728fd95175','cbd5f1550f6642db8dffe5514611a4cd','f6ce0919fd3311efa6eb960aa86a0a09',3),</v>
      </c>
    </row>
    <row r="1461" spans="1:11" hidden="1" x14ac:dyDescent="0.3">
      <c r="A1461">
        <v>84</v>
      </c>
      <c r="B1461" t="s">
        <v>82</v>
      </c>
      <c r="C1461" t="s">
        <v>69</v>
      </c>
      <c r="D1461">
        <v>0</v>
      </c>
      <c r="F1461" t="str">
        <f>INDEX(Matches!$C$2:$C$135,MATCH(Table1!A1461,Matches!$B$2:$B$135,0))</f>
        <v>010d88f7fd4d4fa089c498728fd95175</v>
      </c>
      <c r="G1461" t="str">
        <f>INDEX(Players!$A$2:$A$49,MATCH(Table1!B1461,Players!$C$2:$C$49,0))</f>
        <v>cbd5f1550f6642db8dffe5514611a4cd</v>
      </c>
      <c r="H1461" t="str">
        <f>INDEX(IDs!$B$6:$B$8,MATCH(Table1!C1461,IDs!$A$6:$A$8,0))</f>
        <v>f6ce092dfd3311efa6eb960aa86a0a09</v>
      </c>
      <c r="I1461">
        <f t="shared" si="44"/>
        <v>0</v>
      </c>
      <c r="K1461" t="str">
        <f t="shared" si="45"/>
        <v>('010d88f7fd4d4fa089c498728fd95175','cbd5f1550f6642db8dffe5514611a4cd','f6ce092dfd3311efa6eb960aa86a0a09',0),</v>
      </c>
    </row>
    <row r="1462" spans="1:11" x14ac:dyDescent="0.3">
      <c r="A1462">
        <v>84</v>
      </c>
      <c r="B1462" t="s">
        <v>82</v>
      </c>
      <c r="C1462" t="s">
        <v>118</v>
      </c>
      <c r="D1462">
        <v>1</v>
      </c>
      <c r="F1462" t="str">
        <f>INDEX(Matches!$C$2:$C$135,MATCH(Table1!A1462,Matches!$B$2:$B$135,0))</f>
        <v>010d88f7fd4d4fa089c498728fd95175</v>
      </c>
      <c r="G1462" t="str">
        <f>INDEX(Players!$A$2:$A$49,MATCH(Table1!B1462,Players!$C$2:$C$49,0))</f>
        <v>cbd5f1550f6642db8dffe5514611a4cd</v>
      </c>
      <c r="H1462" t="str">
        <f>INDEX(IDs!$B$6:$B$8,MATCH(Table1!C1462,IDs!$A$6:$A$8,0))</f>
        <v>f6ce08d0fd3311efa6eb960aa86a0a09</v>
      </c>
      <c r="I1462">
        <f t="shared" si="44"/>
        <v>1</v>
      </c>
      <c r="K1462" t="str">
        <f t="shared" si="45"/>
        <v>('010d88f7fd4d4fa089c498728fd95175','cbd5f1550f6642db8dffe5514611a4cd','f6ce08d0fd3311efa6eb960aa86a0a09',1),</v>
      </c>
    </row>
    <row r="1463" spans="1:11" x14ac:dyDescent="0.3">
      <c r="A1463">
        <v>84</v>
      </c>
      <c r="B1463" t="s">
        <v>100</v>
      </c>
      <c r="C1463" t="s">
        <v>68</v>
      </c>
      <c r="D1463">
        <v>6</v>
      </c>
      <c r="F1463" t="str">
        <f>INDEX(Matches!$C$2:$C$135,MATCH(Table1!A1463,Matches!$B$2:$B$135,0))</f>
        <v>010d88f7fd4d4fa089c498728fd95175</v>
      </c>
      <c r="G1463" t="str">
        <f>INDEX(Players!$A$2:$A$49,MATCH(Table1!B1463,Players!$C$2:$C$49,0))</f>
        <v>90de4a0f974c42c8bf3f4312ce4b899f</v>
      </c>
      <c r="H1463" t="str">
        <f>INDEX(IDs!$B$6:$B$8,MATCH(Table1!C1463,IDs!$A$6:$A$8,0))</f>
        <v>f6ce0919fd3311efa6eb960aa86a0a09</v>
      </c>
      <c r="I1463">
        <f t="shared" si="44"/>
        <v>6</v>
      </c>
      <c r="K1463" t="str">
        <f t="shared" si="45"/>
        <v>('010d88f7fd4d4fa089c498728fd95175','90de4a0f974c42c8bf3f4312ce4b899f','f6ce0919fd3311efa6eb960aa86a0a09',6),</v>
      </c>
    </row>
    <row r="1464" spans="1:11" hidden="1" x14ac:dyDescent="0.3">
      <c r="A1464">
        <v>84</v>
      </c>
      <c r="B1464" t="s">
        <v>100</v>
      </c>
      <c r="C1464" t="s">
        <v>69</v>
      </c>
      <c r="D1464">
        <v>0</v>
      </c>
      <c r="F1464" t="str">
        <f>INDEX(Matches!$C$2:$C$135,MATCH(Table1!A1464,Matches!$B$2:$B$135,0))</f>
        <v>010d88f7fd4d4fa089c498728fd95175</v>
      </c>
      <c r="G1464" t="str">
        <f>INDEX(Players!$A$2:$A$49,MATCH(Table1!B1464,Players!$C$2:$C$49,0))</f>
        <v>90de4a0f974c42c8bf3f4312ce4b899f</v>
      </c>
      <c r="H1464" t="str">
        <f>INDEX(IDs!$B$6:$B$8,MATCH(Table1!C1464,IDs!$A$6:$A$8,0))</f>
        <v>f6ce092dfd3311efa6eb960aa86a0a09</v>
      </c>
      <c r="I1464">
        <f t="shared" si="44"/>
        <v>0</v>
      </c>
      <c r="K1464" t="str">
        <f t="shared" si="45"/>
        <v>('010d88f7fd4d4fa089c498728fd95175','90de4a0f974c42c8bf3f4312ce4b899f','f6ce092dfd3311efa6eb960aa86a0a09',0),</v>
      </c>
    </row>
    <row r="1465" spans="1:11" x14ac:dyDescent="0.3">
      <c r="A1465">
        <v>84</v>
      </c>
      <c r="B1465" t="s">
        <v>100</v>
      </c>
      <c r="C1465" t="s">
        <v>118</v>
      </c>
      <c r="D1465">
        <v>1</v>
      </c>
      <c r="F1465" t="str">
        <f>INDEX(Matches!$C$2:$C$135,MATCH(Table1!A1465,Matches!$B$2:$B$135,0))</f>
        <v>010d88f7fd4d4fa089c498728fd95175</v>
      </c>
      <c r="G1465" t="str">
        <f>INDEX(Players!$A$2:$A$49,MATCH(Table1!B1465,Players!$C$2:$C$49,0))</f>
        <v>90de4a0f974c42c8bf3f4312ce4b899f</v>
      </c>
      <c r="H1465" t="str">
        <f>INDEX(IDs!$B$6:$B$8,MATCH(Table1!C1465,IDs!$A$6:$A$8,0))</f>
        <v>f6ce08d0fd3311efa6eb960aa86a0a09</v>
      </c>
      <c r="I1465">
        <f t="shared" si="44"/>
        <v>1</v>
      </c>
      <c r="K1465" t="str">
        <f t="shared" si="45"/>
        <v>('010d88f7fd4d4fa089c498728fd95175','90de4a0f974c42c8bf3f4312ce4b899f','f6ce08d0fd3311efa6eb960aa86a0a09',1),</v>
      </c>
    </row>
    <row r="1466" spans="1:11" x14ac:dyDescent="0.3">
      <c r="A1466">
        <v>84</v>
      </c>
      <c r="B1466" t="s">
        <v>99</v>
      </c>
      <c r="C1466" t="s">
        <v>68</v>
      </c>
      <c r="D1466">
        <v>7</v>
      </c>
      <c r="F1466" t="str">
        <f>INDEX(Matches!$C$2:$C$135,MATCH(Table1!A1466,Matches!$B$2:$B$135,0))</f>
        <v>010d88f7fd4d4fa089c498728fd95175</v>
      </c>
      <c r="G1466" t="str">
        <f>INDEX(Players!$A$2:$A$49,MATCH(Table1!B1466,Players!$C$2:$C$49,0))</f>
        <v>9bd0e3e12c834c6b81f59a3b2bf25b94</v>
      </c>
      <c r="H1466" t="str">
        <f>INDEX(IDs!$B$6:$B$8,MATCH(Table1!C1466,IDs!$A$6:$A$8,0))</f>
        <v>f6ce0919fd3311efa6eb960aa86a0a09</v>
      </c>
      <c r="I1466">
        <f t="shared" si="44"/>
        <v>7</v>
      </c>
      <c r="K1466" t="str">
        <f t="shared" si="45"/>
        <v>('010d88f7fd4d4fa089c498728fd95175','9bd0e3e12c834c6b81f59a3b2bf25b94','f6ce0919fd3311efa6eb960aa86a0a09',7),</v>
      </c>
    </row>
    <row r="1467" spans="1:11" x14ac:dyDescent="0.3">
      <c r="A1467">
        <v>84</v>
      </c>
      <c r="B1467" t="s">
        <v>99</v>
      </c>
      <c r="C1467" t="s">
        <v>69</v>
      </c>
      <c r="D1467">
        <v>1</v>
      </c>
      <c r="F1467" t="str">
        <f>INDEX(Matches!$C$2:$C$135,MATCH(Table1!A1467,Matches!$B$2:$B$135,0))</f>
        <v>010d88f7fd4d4fa089c498728fd95175</v>
      </c>
      <c r="G1467" t="str">
        <f>INDEX(Players!$A$2:$A$49,MATCH(Table1!B1467,Players!$C$2:$C$49,0))</f>
        <v>9bd0e3e12c834c6b81f59a3b2bf25b94</v>
      </c>
      <c r="H1467" t="str">
        <f>INDEX(IDs!$B$6:$B$8,MATCH(Table1!C1467,IDs!$A$6:$A$8,0))</f>
        <v>f6ce092dfd3311efa6eb960aa86a0a09</v>
      </c>
      <c r="I1467">
        <f t="shared" si="44"/>
        <v>1</v>
      </c>
      <c r="K1467" t="str">
        <f t="shared" si="45"/>
        <v>('010d88f7fd4d4fa089c498728fd95175','9bd0e3e12c834c6b81f59a3b2bf25b94','f6ce092dfd3311efa6eb960aa86a0a09',1),</v>
      </c>
    </row>
    <row r="1468" spans="1:11" x14ac:dyDescent="0.3">
      <c r="A1468">
        <v>84</v>
      </c>
      <c r="B1468" t="s">
        <v>99</v>
      </c>
      <c r="C1468" t="s">
        <v>118</v>
      </c>
      <c r="D1468">
        <v>1</v>
      </c>
      <c r="F1468" t="str">
        <f>INDEX(Matches!$C$2:$C$135,MATCH(Table1!A1468,Matches!$B$2:$B$135,0))</f>
        <v>010d88f7fd4d4fa089c498728fd95175</v>
      </c>
      <c r="G1468" t="str">
        <f>INDEX(Players!$A$2:$A$49,MATCH(Table1!B1468,Players!$C$2:$C$49,0))</f>
        <v>9bd0e3e12c834c6b81f59a3b2bf25b94</v>
      </c>
      <c r="H1468" t="str">
        <f>INDEX(IDs!$B$6:$B$8,MATCH(Table1!C1468,IDs!$A$6:$A$8,0))</f>
        <v>f6ce08d0fd3311efa6eb960aa86a0a09</v>
      </c>
      <c r="I1468">
        <f t="shared" si="44"/>
        <v>1</v>
      </c>
      <c r="K1468" t="str">
        <f t="shared" si="45"/>
        <v>('010d88f7fd4d4fa089c498728fd95175','9bd0e3e12c834c6b81f59a3b2bf25b94','f6ce08d0fd3311efa6eb960aa86a0a09',1),</v>
      </c>
    </row>
    <row r="1469" spans="1:11" x14ac:dyDescent="0.3">
      <c r="A1469">
        <v>84</v>
      </c>
      <c r="B1469" t="s">
        <v>95</v>
      </c>
      <c r="C1469" t="s">
        <v>68</v>
      </c>
      <c r="D1469">
        <v>3</v>
      </c>
      <c r="F1469" t="str">
        <f>INDEX(Matches!$C$2:$C$135,MATCH(Table1!A1469,Matches!$B$2:$B$135,0))</f>
        <v>010d88f7fd4d4fa089c498728fd95175</v>
      </c>
      <c r="G1469" t="str">
        <f>INDEX(Players!$A$2:$A$49,MATCH(Table1!B1469,Players!$C$2:$C$49,0))</f>
        <v>26bcf70a14244ecea66824d3e7fdb740</v>
      </c>
      <c r="H1469" t="str">
        <f>INDEX(IDs!$B$6:$B$8,MATCH(Table1!C1469,IDs!$A$6:$A$8,0))</f>
        <v>f6ce0919fd3311efa6eb960aa86a0a09</v>
      </c>
      <c r="I1469">
        <f t="shared" si="44"/>
        <v>3</v>
      </c>
      <c r="K1469" t="str">
        <f t="shared" si="45"/>
        <v>('010d88f7fd4d4fa089c498728fd95175','26bcf70a14244ecea66824d3e7fdb740','f6ce0919fd3311efa6eb960aa86a0a09',3),</v>
      </c>
    </row>
    <row r="1470" spans="1:11" hidden="1" x14ac:dyDescent="0.3">
      <c r="A1470">
        <v>84</v>
      </c>
      <c r="B1470" t="s">
        <v>95</v>
      </c>
      <c r="C1470" t="s">
        <v>69</v>
      </c>
      <c r="D1470">
        <v>0</v>
      </c>
      <c r="F1470" t="str">
        <f>INDEX(Matches!$C$2:$C$135,MATCH(Table1!A1470,Matches!$B$2:$B$135,0))</f>
        <v>010d88f7fd4d4fa089c498728fd95175</v>
      </c>
      <c r="G1470" t="str">
        <f>INDEX(Players!$A$2:$A$49,MATCH(Table1!B1470,Players!$C$2:$C$49,0))</f>
        <v>26bcf70a14244ecea66824d3e7fdb740</v>
      </c>
      <c r="H1470" t="str">
        <f>INDEX(IDs!$B$6:$B$8,MATCH(Table1!C1470,IDs!$A$6:$A$8,0))</f>
        <v>f6ce092dfd3311efa6eb960aa86a0a09</v>
      </c>
      <c r="I1470">
        <f t="shared" si="44"/>
        <v>0</v>
      </c>
      <c r="K1470" t="str">
        <f t="shared" si="45"/>
        <v>('010d88f7fd4d4fa089c498728fd95175','26bcf70a14244ecea66824d3e7fdb740','f6ce092dfd3311efa6eb960aa86a0a09',0),</v>
      </c>
    </row>
    <row r="1471" spans="1:11" x14ac:dyDescent="0.3">
      <c r="A1471">
        <v>84</v>
      </c>
      <c r="B1471" t="s">
        <v>95</v>
      </c>
      <c r="C1471" t="s">
        <v>118</v>
      </c>
      <c r="D1471">
        <v>1</v>
      </c>
      <c r="F1471" t="str">
        <f>INDEX(Matches!$C$2:$C$135,MATCH(Table1!A1471,Matches!$B$2:$B$135,0))</f>
        <v>010d88f7fd4d4fa089c498728fd95175</v>
      </c>
      <c r="G1471" t="str">
        <f>INDEX(Players!$A$2:$A$49,MATCH(Table1!B1471,Players!$C$2:$C$49,0))</f>
        <v>26bcf70a14244ecea66824d3e7fdb740</v>
      </c>
      <c r="H1471" t="str">
        <f>INDEX(IDs!$B$6:$B$8,MATCH(Table1!C1471,IDs!$A$6:$A$8,0))</f>
        <v>f6ce08d0fd3311efa6eb960aa86a0a09</v>
      </c>
      <c r="I1471">
        <f t="shared" si="44"/>
        <v>1</v>
      </c>
      <c r="K1471" t="str">
        <f t="shared" si="45"/>
        <v>('010d88f7fd4d4fa089c498728fd95175','26bcf70a14244ecea66824d3e7fdb740','f6ce08d0fd3311efa6eb960aa86a0a09',1),</v>
      </c>
    </row>
    <row r="1472" spans="1:11" x14ac:dyDescent="0.3">
      <c r="A1472">
        <v>84</v>
      </c>
      <c r="B1472" t="s">
        <v>72</v>
      </c>
      <c r="C1472" t="s">
        <v>68</v>
      </c>
      <c r="D1472">
        <v>2</v>
      </c>
      <c r="F1472" t="str">
        <f>INDEX(Matches!$C$2:$C$135,MATCH(Table1!A1472,Matches!$B$2:$B$135,0))</f>
        <v>010d88f7fd4d4fa089c498728fd95175</v>
      </c>
      <c r="G1472" t="str">
        <f>INDEX(Players!$A$2:$A$49,MATCH(Table1!B1472,Players!$C$2:$C$49,0))</f>
        <v>66b9c8251fad417bbd3ff93fcfa9ef61</v>
      </c>
      <c r="H1472" t="str">
        <f>INDEX(IDs!$B$6:$B$8,MATCH(Table1!C1472,IDs!$A$6:$A$8,0))</f>
        <v>f6ce0919fd3311efa6eb960aa86a0a09</v>
      </c>
      <c r="I1472">
        <f t="shared" si="44"/>
        <v>2</v>
      </c>
      <c r="K1472" t="str">
        <f t="shared" si="45"/>
        <v>('010d88f7fd4d4fa089c498728fd95175','66b9c8251fad417bbd3ff93fcfa9ef61','f6ce0919fd3311efa6eb960aa86a0a09',2),</v>
      </c>
    </row>
    <row r="1473" spans="1:11" hidden="1" x14ac:dyDescent="0.3">
      <c r="A1473">
        <v>84</v>
      </c>
      <c r="B1473" t="s">
        <v>72</v>
      </c>
      <c r="C1473" t="s">
        <v>69</v>
      </c>
      <c r="D1473">
        <v>0</v>
      </c>
      <c r="F1473" t="str">
        <f>INDEX(Matches!$C$2:$C$135,MATCH(Table1!A1473,Matches!$B$2:$B$135,0))</f>
        <v>010d88f7fd4d4fa089c498728fd95175</v>
      </c>
      <c r="G1473" t="str">
        <f>INDEX(Players!$A$2:$A$49,MATCH(Table1!B1473,Players!$C$2:$C$49,0))</f>
        <v>66b9c8251fad417bbd3ff93fcfa9ef61</v>
      </c>
      <c r="H1473" t="str">
        <f>INDEX(IDs!$B$6:$B$8,MATCH(Table1!C1473,IDs!$A$6:$A$8,0))</f>
        <v>f6ce092dfd3311efa6eb960aa86a0a09</v>
      </c>
      <c r="I1473">
        <f t="shared" si="44"/>
        <v>0</v>
      </c>
      <c r="K1473" t="str">
        <f t="shared" si="45"/>
        <v>('010d88f7fd4d4fa089c498728fd95175','66b9c8251fad417bbd3ff93fcfa9ef61','f6ce092dfd3311efa6eb960aa86a0a09',0),</v>
      </c>
    </row>
    <row r="1474" spans="1:11" x14ac:dyDescent="0.3">
      <c r="A1474">
        <v>84</v>
      </c>
      <c r="B1474" t="s">
        <v>72</v>
      </c>
      <c r="C1474" t="s">
        <v>118</v>
      </c>
      <c r="D1474">
        <v>1</v>
      </c>
      <c r="F1474" t="str">
        <f>INDEX(Matches!$C$2:$C$135,MATCH(Table1!A1474,Matches!$B$2:$B$135,0))</f>
        <v>010d88f7fd4d4fa089c498728fd95175</v>
      </c>
      <c r="G1474" t="str">
        <f>INDEX(Players!$A$2:$A$49,MATCH(Table1!B1474,Players!$C$2:$C$49,0))</f>
        <v>66b9c8251fad417bbd3ff93fcfa9ef61</v>
      </c>
      <c r="H1474" t="str">
        <f>INDEX(IDs!$B$6:$B$8,MATCH(Table1!C1474,IDs!$A$6:$A$8,0))</f>
        <v>f6ce08d0fd3311efa6eb960aa86a0a09</v>
      </c>
      <c r="I1474">
        <f t="shared" si="44"/>
        <v>1</v>
      </c>
      <c r="K1474" t="str">
        <f t="shared" si="45"/>
        <v>('010d88f7fd4d4fa089c498728fd95175','66b9c8251fad417bbd3ff93fcfa9ef61','f6ce08d0fd3311efa6eb960aa86a0a09',1),</v>
      </c>
    </row>
    <row r="1475" spans="1:11" x14ac:dyDescent="0.3">
      <c r="A1475">
        <v>84</v>
      </c>
      <c r="B1475" t="s">
        <v>89</v>
      </c>
      <c r="C1475" t="s">
        <v>68</v>
      </c>
      <c r="D1475">
        <v>2</v>
      </c>
      <c r="F1475" t="str">
        <f>INDEX(Matches!$C$2:$C$135,MATCH(Table1!A1475,Matches!$B$2:$B$135,0))</f>
        <v>010d88f7fd4d4fa089c498728fd95175</v>
      </c>
      <c r="G1475" t="str">
        <f>INDEX(Players!$A$2:$A$49,MATCH(Table1!B1475,Players!$C$2:$C$49,0))</f>
        <v>1c128358535e473b968f7746e6363ccf</v>
      </c>
      <c r="H1475" t="str">
        <f>INDEX(IDs!$B$6:$B$8,MATCH(Table1!C1475,IDs!$A$6:$A$8,0))</f>
        <v>f6ce0919fd3311efa6eb960aa86a0a09</v>
      </c>
      <c r="I1475">
        <f t="shared" ref="I1475:I1538" si="46">D1475</f>
        <v>2</v>
      </c>
      <c r="K1475" t="str">
        <f t="shared" si="45"/>
        <v>('010d88f7fd4d4fa089c498728fd95175','1c128358535e473b968f7746e6363ccf','f6ce0919fd3311efa6eb960aa86a0a09',2),</v>
      </c>
    </row>
    <row r="1476" spans="1:11" hidden="1" x14ac:dyDescent="0.3">
      <c r="A1476">
        <v>84</v>
      </c>
      <c r="B1476" t="s">
        <v>89</v>
      </c>
      <c r="C1476" t="s">
        <v>69</v>
      </c>
      <c r="D1476">
        <v>0</v>
      </c>
      <c r="F1476" t="str">
        <f>INDEX(Matches!$C$2:$C$135,MATCH(Table1!A1476,Matches!$B$2:$B$135,0))</f>
        <v>010d88f7fd4d4fa089c498728fd95175</v>
      </c>
      <c r="G1476" t="str">
        <f>INDEX(Players!$A$2:$A$49,MATCH(Table1!B1476,Players!$C$2:$C$49,0))</f>
        <v>1c128358535e473b968f7746e6363ccf</v>
      </c>
      <c r="H1476" t="str">
        <f>INDEX(IDs!$B$6:$B$8,MATCH(Table1!C1476,IDs!$A$6:$A$8,0))</f>
        <v>f6ce092dfd3311efa6eb960aa86a0a09</v>
      </c>
      <c r="I1476">
        <f t="shared" si="46"/>
        <v>0</v>
      </c>
      <c r="K1476" t="str">
        <f t="shared" si="45"/>
        <v>('010d88f7fd4d4fa089c498728fd95175','1c128358535e473b968f7746e6363ccf','f6ce092dfd3311efa6eb960aa86a0a09',0),</v>
      </c>
    </row>
    <row r="1477" spans="1:11" x14ac:dyDescent="0.3">
      <c r="A1477">
        <v>84</v>
      </c>
      <c r="B1477" t="s">
        <v>89</v>
      </c>
      <c r="C1477" t="s">
        <v>118</v>
      </c>
      <c r="D1477">
        <v>1</v>
      </c>
      <c r="F1477" t="str">
        <f>INDEX(Matches!$C$2:$C$135,MATCH(Table1!A1477,Matches!$B$2:$B$135,0))</f>
        <v>010d88f7fd4d4fa089c498728fd95175</v>
      </c>
      <c r="G1477" t="str">
        <f>INDEX(Players!$A$2:$A$49,MATCH(Table1!B1477,Players!$C$2:$C$49,0))</f>
        <v>1c128358535e473b968f7746e6363ccf</v>
      </c>
      <c r="H1477" t="str">
        <f>INDEX(IDs!$B$6:$B$8,MATCH(Table1!C1477,IDs!$A$6:$A$8,0))</f>
        <v>f6ce08d0fd3311efa6eb960aa86a0a09</v>
      </c>
      <c r="I1477">
        <f t="shared" si="46"/>
        <v>1</v>
      </c>
      <c r="K1477" t="str">
        <f t="shared" ref="K1477:K1540" si="47">"('"&amp;F1477&amp;"','"&amp;G1477&amp;"','"&amp;H1477&amp;"',"&amp;I1477&amp;"),"</f>
        <v>('010d88f7fd4d4fa089c498728fd95175','1c128358535e473b968f7746e6363ccf','f6ce08d0fd3311efa6eb960aa86a0a09',1),</v>
      </c>
    </row>
    <row r="1478" spans="1:11" hidden="1" x14ac:dyDescent="0.3">
      <c r="A1478">
        <v>85</v>
      </c>
      <c r="B1478" t="s">
        <v>70</v>
      </c>
      <c r="C1478" t="s">
        <v>68</v>
      </c>
      <c r="D1478">
        <v>0</v>
      </c>
      <c r="F1478" t="str">
        <f>INDEX(Matches!$C$2:$C$135,MATCH(Table1!A1478,Matches!$B$2:$B$135,0))</f>
        <v>1835b0af46594d0daa87e9dcb905b7e7</v>
      </c>
      <c r="G1478" t="str">
        <f>INDEX(Players!$A$2:$A$49,MATCH(Table1!B1478,Players!$C$2:$C$49,0))</f>
        <v>e6d5cb25e36b400f91e78b0b42d20293</v>
      </c>
      <c r="H1478" t="str">
        <f>INDEX(IDs!$B$6:$B$8,MATCH(Table1!C1478,IDs!$A$6:$A$8,0))</f>
        <v>f6ce0919fd3311efa6eb960aa86a0a09</v>
      </c>
      <c r="I1478">
        <f t="shared" si="46"/>
        <v>0</v>
      </c>
      <c r="K1478" t="str">
        <f t="shared" si="47"/>
        <v>('1835b0af46594d0daa87e9dcb905b7e7','e6d5cb25e36b400f91e78b0b42d20293','f6ce0919fd3311efa6eb960aa86a0a09',0),</v>
      </c>
    </row>
    <row r="1479" spans="1:11" hidden="1" x14ac:dyDescent="0.3">
      <c r="A1479">
        <v>85</v>
      </c>
      <c r="B1479" t="s">
        <v>70</v>
      </c>
      <c r="C1479" t="s">
        <v>69</v>
      </c>
      <c r="D1479">
        <v>0</v>
      </c>
      <c r="F1479" t="str">
        <f>INDEX(Matches!$C$2:$C$135,MATCH(Table1!A1479,Matches!$B$2:$B$135,0))</f>
        <v>1835b0af46594d0daa87e9dcb905b7e7</v>
      </c>
      <c r="G1479" t="str">
        <f>INDEX(Players!$A$2:$A$49,MATCH(Table1!B1479,Players!$C$2:$C$49,0))</f>
        <v>e6d5cb25e36b400f91e78b0b42d20293</v>
      </c>
      <c r="H1479" t="str">
        <f>INDEX(IDs!$B$6:$B$8,MATCH(Table1!C1479,IDs!$A$6:$A$8,0))</f>
        <v>f6ce092dfd3311efa6eb960aa86a0a09</v>
      </c>
      <c r="I1479">
        <f t="shared" si="46"/>
        <v>0</v>
      </c>
      <c r="K1479" t="str">
        <f t="shared" si="47"/>
        <v>('1835b0af46594d0daa87e9dcb905b7e7','e6d5cb25e36b400f91e78b0b42d20293','f6ce092dfd3311efa6eb960aa86a0a09',0),</v>
      </c>
    </row>
    <row r="1480" spans="1:11" x14ac:dyDescent="0.3">
      <c r="A1480">
        <v>85</v>
      </c>
      <c r="B1480" t="s">
        <v>70</v>
      </c>
      <c r="C1480" t="s">
        <v>118</v>
      </c>
      <c r="D1480">
        <v>1</v>
      </c>
      <c r="F1480" t="str">
        <f>INDEX(Matches!$C$2:$C$135,MATCH(Table1!A1480,Matches!$B$2:$B$135,0))</f>
        <v>1835b0af46594d0daa87e9dcb905b7e7</v>
      </c>
      <c r="G1480" t="str">
        <f>INDEX(Players!$A$2:$A$49,MATCH(Table1!B1480,Players!$C$2:$C$49,0))</f>
        <v>e6d5cb25e36b400f91e78b0b42d20293</v>
      </c>
      <c r="H1480" t="str">
        <f>INDEX(IDs!$B$6:$B$8,MATCH(Table1!C1480,IDs!$A$6:$A$8,0))</f>
        <v>f6ce08d0fd3311efa6eb960aa86a0a09</v>
      </c>
      <c r="I1480">
        <f t="shared" si="46"/>
        <v>1</v>
      </c>
      <c r="K1480" t="str">
        <f t="shared" si="47"/>
        <v>('1835b0af46594d0daa87e9dcb905b7e7','e6d5cb25e36b400f91e78b0b42d20293','f6ce08d0fd3311efa6eb960aa86a0a09',1),</v>
      </c>
    </row>
    <row r="1481" spans="1:11" hidden="1" x14ac:dyDescent="0.3">
      <c r="A1481">
        <v>85</v>
      </c>
      <c r="B1481" t="s">
        <v>71</v>
      </c>
      <c r="C1481" t="s">
        <v>68</v>
      </c>
      <c r="D1481">
        <v>0</v>
      </c>
      <c r="F1481" t="str">
        <f>INDEX(Matches!$C$2:$C$135,MATCH(Table1!A1481,Matches!$B$2:$B$135,0))</f>
        <v>1835b0af46594d0daa87e9dcb905b7e7</v>
      </c>
      <c r="G1481" t="str">
        <f>INDEX(Players!$A$2:$A$49,MATCH(Table1!B1481,Players!$C$2:$C$49,0))</f>
        <v>49ee2bf374b94897889023fd18820eb3</v>
      </c>
      <c r="H1481" t="str">
        <f>INDEX(IDs!$B$6:$B$8,MATCH(Table1!C1481,IDs!$A$6:$A$8,0))</f>
        <v>f6ce0919fd3311efa6eb960aa86a0a09</v>
      </c>
      <c r="I1481">
        <f t="shared" si="46"/>
        <v>0</v>
      </c>
      <c r="K1481" t="str">
        <f t="shared" si="47"/>
        <v>('1835b0af46594d0daa87e9dcb905b7e7','49ee2bf374b94897889023fd18820eb3','f6ce0919fd3311efa6eb960aa86a0a09',0),</v>
      </c>
    </row>
    <row r="1482" spans="1:11" hidden="1" x14ac:dyDescent="0.3">
      <c r="A1482">
        <v>85</v>
      </c>
      <c r="B1482" t="s">
        <v>71</v>
      </c>
      <c r="C1482" t="s">
        <v>69</v>
      </c>
      <c r="D1482">
        <v>0</v>
      </c>
      <c r="F1482" t="str">
        <f>INDEX(Matches!$C$2:$C$135,MATCH(Table1!A1482,Matches!$B$2:$B$135,0))</f>
        <v>1835b0af46594d0daa87e9dcb905b7e7</v>
      </c>
      <c r="G1482" t="str">
        <f>INDEX(Players!$A$2:$A$49,MATCH(Table1!B1482,Players!$C$2:$C$49,0))</f>
        <v>49ee2bf374b94897889023fd18820eb3</v>
      </c>
      <c r="H1482" t="str">
        <f>INDEX(IDs!$B$6:$B$8,MATCH(Table1!C1482,IDs!$A$6:$A$8,0))</f>
        <v>f6ce092dfd3311efa6eb960aa86a0a09</v>
      </c>
      <c r="I1482">
        <f t="shared" si="46"/>
        <v>0</v>
      </c>
      <c r="K1482" t="str">
        <f t="shared" si="47"/>
        <v>('1835b0af46594d0daa87e9dcb905b7e7','49ee2bf374b94897889023fd18820eb3','f6ce092dfd3311efa6eb960aa86a0a09',0),</v>
      </c>
    </row>
    <row r="1483" spans="1:11" x14ac:dyDescent="0.3">
      <c r="A1483">
        <v>85</v>
      </c>
      <c r="B1483" t="s">
        <v>71</v>
      </c>
      <c r="C1483" t="s">
        <v>118</v>
      </c>
      <c r="D1483">
        <v>1</v>
      </c>
      <c r="F1483" t="str">
        <f>INDEX(Matches!$C$2:$C$135,MATCH(Table1!A1483,Matches!$B$2:$B$135,0))</f>
        <v>1835b0af46594d0daa87e9dcb905b7e7</v>
      </c>
      <c r="G1483" t="str">
        <f>INDEX(Players!$A$2:$A$49,MATCH(Table1!B1483,Players!$C$2:$C$49,0))</f>
        <v>49ee2bf374b94897889023fd18820eb3</v>
      </c>
      <c r="H1483" t="str">
        <f>INDEX(IDs!$B$6:$B$8,MATCH(Table1!C1483,IDs!$A$6:$A$8,0))</f>
        <v>f6ce08d0fd3311efa6eb960aa86a0a09</v>
      </c>
      <c r="I1483">
        <f t="shared" si="46"/>
        <v>1</v>
      </c>
      <c r="K1483" t="str">
        <f t="shared" si="47"/>
        <v>('1835b0af46594d0daa87e9dcb905b7e7','49ee2bf374b94897889023fd18820eb3','f6ce08d0fd3311efa6eb960aa86a0a09',1),</v>
      </c>
    </row>
    <row r="1484" spans="1:11" hidden="1" x14ac:dyDescent="0.3">
      <c r="A1484">
        <v>85</v>
      </c>
      <c r="B1484" t="s">
        <v>79</v>
      </c>
      <c r="C1484" t="s">
        <v>68</v>
      </c>
      <c r="D1484">
        <v>0</v>
      </c>
      <c r="F1484" t="str">
        <f>INDEX(Matches!$C$2:$C$135,MATCH(Table1!A1484,Matches!$B$2:$B$135,0))</f>
        <v>1835b0af46594d0daa87e9dcb905b7e7</v>
      </c>
      <c r="G1484" t="str">
        <f>INDEX(Players!$A$2:$A$49,MATCH(Table1!B1484,Players!$C$2:$C$49,0))</f>
        <v>c12246b28d664ec3b7770583ac20c965</v>
      </c>
      <c r="H1484" t="str">
        <f>INDEX(IDs!$B$6:$B$8,MATCH(Table1!C1484,IDs!$A$6:$A$8,0))</f>
        <v>f6ce0919fd3311efa6eb960aa86a0a09</v>
      </c>
      <c r="I1484">
        <f t="shared" si="46"/>
        <v>0</v>
      </c>
      <c r="K1484" t="str">
        <f t="shared" si="47"/>
        <v>('1835b0af46594d0daa87e9dcb905b7e7','c12246b28d664ec3b7770583ac20c965','f6ce0919fd3311efa6eb960aa86a0a09',0),</v>
      </c>
    </row>
    <row r="1485" spans="1:11" hidden="1" x14ac:dyDescent="0.3">
      <c r="A1485">
        <v>85</v>
      </c>
      <c r="B1485" t="s">
        <v>79</v>
      </c>
      <c r="C1485" t="s">
        <v>69</v>
      </c>
      <c r="D1485">
        <v>0</v>
      </c>
      <c r="F1485" t="str">
        <f>INDEX(Matches!$C$2:$C$135,MATCH(Table1!A1485,Matches!$B$2:$B$135,0))</f>
        <v>1835b0af46594d0daa87e9dcb905b7e7</v>
      </c>
      <c r="G1485" t="str">
        <f>INDEX(Players!$A$2:$A$49,MATCH(Table1!B1485,Players!$C$2:$C$49,0))</f>
        <v>c12246b28d664ec3b7770583ac20c965</v>
      </c>
      <c r="H1485" t="str">
        <f>INDEX(IDs!$B$6:$B$8,MATCH(Table1!C1485,IDs!$A$6:$A$8,0))</f>
        <v>f6ce092dfd3311efa6eb960aa86a0a09</v>
      </c>
      <c r="I1485">
        <f t="shared" si="46"/>
        <v>0</v>
      </c>
      <c r="K1485" t="str">
        <f t="shared" si="47"/>
        <v>('1835b0af46594d0daa87e9dcb905b7e7','c12246b28d664ec3b7770583ac20c965','f6ce092dfd3311efa6eb960aa86a0a09',0),</v>
      </c>
    </row>
    <row r="1486" spans="1:11" x14ac:dyDescent="0.3">
      <c r="A1486">
        <v>85</v>
      </c>
      <c r="B1486" t="s">
        <v>79</v>
      </c>
      <c r="C1486" t="s">
        <v>118</v>
      </c>
      <c r="D1486">
        <v>1</v>
      </c>
      <c r="F1486" t="str">
        <f>INDEX(Matches!$C$2:$C$135,MATCH(Table1!A1486,Matches!$B$2:$B$135,0))</f>
        <v>1835b0af46594d0daa87e9dcb905b7e7</v>
      </c>
      <c r="G1486" t="str">
        <f>INDEX(Players!$A$2:$A$49,MATCH(Table1!B1486,Players!$C$2:$C$49,0))</f>
        <v>c12246b28d664ec3b7770583ac20c965</v>
      </c>
      <c r="H1486" t="str">
        <f>INDEX(IDs!$B$6:$B$8,MATCH(Table1!C1486,IDs!$A$6:$A$8,0))</f>
        <v>f6ce08d0fd3311efa6eb960aa86a0a09</v>
      </c>
      <c r="I1486">
        <f t="shared" si="46"/>
        <v>1</v>
      </c>
      <c r="K1486" t="str">
        <f t="shared" si="47"/>
        <v>('1835b0af46594d0daa87e9dcb905b7e7','c12246b28d664ec3b7770583ac20c965','f6ce08d0fd3311efa6eb960aa86a0a09',1),</v>
      </c>
    </row>
    <row r="1487" spans="1:11" x14ac:dyDescent="0.3">
      <c r="A1487">
        <v>85</v>
      </c>
      <c r="B1487" t="s">
        <v>95</v>
      </c>
      <c r="C1487" t="s">
        <v>68</v>
      </c>
      <c r="D1487">
        <v>3</v>
      </c>
      <c r="F1487" t="str">
        <f>INDEX(Matches!$C$2:$C$135,MATCH(Table1!A1487,Matches!$B$2:$B$135,0))</f>
        <v>1835b0af46594d0daa87e9dcb905b7e7</v>
      </c>
      <c r="G1487" t="str">
        <f>INDEX(Players!$A$2:$A$49,MATCH(Table1!B1487,Players!$C$2:$C$49,0))</f>
        <v>26bcf70a14244ecea66824d3e7fdb740</v>
      </c>
      <c r="H1487" t="str">
        <f>INDEX(IDs!$B$6:$B$8,MATCH(Table1!C1487,IDs!$A$6:$A$8,0))</f>
        <v>f6ce0919fd3311efa6eb960aa86a0a09</v>
      </c>
      <c r="I1487">
        <f t="shared" si="46"/>
        <v>3</v>
      </c>
      <c r="K1487" t="str">
        <f t="shared" si="47"/>
        <v>('1835b0af46594d0daa87e9dcb905b7e7','26bcf70a14244ecea66824d3e7fdb740','f6ce0919fd3311efa6eb960aa86a0a09',3),</v>
      </c>
    </row>
    <row r="1488" spans="1:11" hidden="1" x14ac:dyDescent="0.3">
      <c r="A1488">
        <v>85</v>
      </c>
      <c r="B1488" t="s">
        <v>95</v>
      </c>
      <c r="C1488" t="s">
        <v>69</v>
      </c>
      <c r="D1488">
        <v>0</v>
      </c>
      <c r="F1488" t="str">
        <f>INDEX(Matches!$C$2:$C$135,MATCH(Table1!A1488,Matches!$B$2:$B$135,0))</f>
        <v>1835b0af46594d0daa87e9dcb905b7e7</v>
      </c>
      <c r="G1488" t="str">
        <f>INDEX(Players!$A$2:$A$49,MATCH(Table1!B1488,Players!$C$2:$C$49,0))</f>
        <v>26bcf70a14244ecea66824d3e7fdb740</v>
      </c>
      <c r="H1488" t="str">
        <f>INDEX(IDs!$B$6:$B$8,MATCH(Table1!C1488,IDs!$A$6:$A$8,0))</f>
        <v>f6ce092dfd3311efa6eb960aa86a0a09</v>
      </c>
      <c r="I1488">
        <f t="shared" si="46"/>
        <v>0</v>
      </c>
      <c r="K1488" t="str">
        <f t="shared" si="47"/>
        <v>('1835b0af46594d0daa87e9dcb905b7e7','26bcf70a14244ecea66824d3e7fdb740','f6ce092dfd3311efa6eb960aa86a0a09',0),</v>
      </c>
    </row>
    <row r="1489" spans="1:11" x14ac:dyDescent="0.3">
      <c r="A1489">
        <v>85</v>
      </c>
      <c r="B1489" t="s">
        <v>95</v>
      </c>
      <c r="C1489" t="s">
        <v>118</v>
      </c>
      <c r="D1489">
        <v>1</v>
      </c>
      <c r="F1489" t="str">
        <f>INDEX(Matches!$C$2:$C$135,MATCH(Table1!A1489,Matches!$B$2:$B$135,0))</f>
        <v>1835b0af46594d0daa87e9dcb905b7e7</v>
      </c>
      <c r="G1489" t="str">
        <f>INDEX(Players!$A$2:$A$49,MATCH(Table1!B1489,Players!$C$2:$C$49,0))</f>
        <v>26bcf70a14244ecea66824d3e7fdb740</v>
      </c>
      <c r="H1489" t="str">
        <f>INDEX(IDs!$B$6:$B$8,MATCH(Table1!C1489,IDs!$A$6:$A$8,0))</f>
        <v>f6ce08d0fd3311efa6eb960aa86a0a09</v>
      </c>
      <c r="I1489">
        <f t="shared" si="46"/>
        <v>1</v>
      </c>
      <c r="K1489" t="str">
        <f t="shared" si="47"/>
        <v>('1835b0af46594d0daa87e9dcb905b7e7','26bcf70a14244ecea66824d3e7fdb740','f6ce08d0fd3311efa6eb960aa86a0a09',1),</v>
      </c>
    </row>
    <row r="1490" spans="1:11" x14ac:dyDescent="0.3">
      <c r="A1490">
        <v>85</v>
      </c>
      <c r="B1490" t="s">
        <v>78</v>
      </c>
      <c r="C1490" t="s">
        <v>68</v>
      </c>
      <c r="D1490">
        <v>1</v>
      </c>
      <c r="F1490" t="str">
        <f>INDEX(Matches!$C$2:$C$135,MATCH(Table1!A1490,Matches!$B$2:$B$135,0))</f>
        <v>1835b0af46594d0daa87e9dcb905b7e7</v>
      </c>
      <c r="G1490" t="str">
        <f>INDEX(Players!$A$2:$A$49,MATCH(Table1!B1490,Players!$C$2:$C$49,0))</f>
        <v>16b68bed59bb4817a3ecc1f5d0d50670</v>
      </c>
      <c r="H1490" t="str">
        <f>INDEX(IDs!$B$6:$B$8,MATCH(Table1!C1490,IDs!$A$6:$A$8,0))</f>
        <v>f6ce0919fd3311efa6eb960aa86a0a09</v>
      </c>
      <c r="I1490">
        <f t="shared" si="46"/>
        <v>1</v>
      </c>
      <c r="K1490" t="str">
        <f t="shared" si="47"/>
        <v>('1835b0af46594d0daa87e9dcb905b7e7','16b68bed59bb4817a3ecc1f5d0d50670','f6ce0919fd3311efa6eb960aa86a0a09',1),</v>
      </c>
    </row>
    <row r="1491" spans="1:11" hidden="1" x14ac:dyDescent="0.3">
      <c r="A1491">
        <v>85</v>
      </c>
      <c r="B1491" t="s">
        <v>78</v>
      </c>
      <c r="C1491" t="s">
        <v>69</v>
      </c>
      <c r="D1491">
        <v>0</v>
      </c>
      <c r="F1491" t="str">
        <f>INDEX(Matches!$C$2:$C$135,MATCH(Table1!A1491,Matches!$B$2:$B$135,0))</f>
        <v>1835b0af46594d0daa87e9dcb905b7e7</v>
      </c>
      <c r="G1491" t="str">
        <f>INDEX(Players!$A$2:$A$49,MATCH(Table1!B1491,Players!$C$2:$C$49,0))</f>
        <v>16b68bed59bb4817a3ecc1f5d0d50670</v>
      </c>
      <c r="H1491" t="str">
        <f>INDEX(IDs!$B$6:$B$8,MATCH(Table1!C1491,IDs!$A$6:$A$8,0))</f>
        <v>f6ce092dfd3311efa6eb960aa86a0a09</v>
      </c>
      <c r="I1491">
        <f t="shared" si="46"/>
        <v>0</v>
      </c>
      <c r="K1491" t="str">
        <f t="shared" si="47"/>
        <v>('1835b0af46594d0daa87e9dcb905b7e7','16b68bed59bb4817a3ecc1f5d0d50670','f6ce092dfd3311efa6eb960aa86a0a09',0),</v>
      </c>
    </row>
    <row r="1492" spans="1:11" x14ac:dyDescent="0.3">
      <c r="A1492">
        <v>85</v>
      </c>
      <c r="B1492" t="s">
        <v>78</v>
      </c>
      <c r="C1492" t="s">
        <v>118</v>
      </c>
      <c r="D1492">
        <v>1</v>
      </c>
      <c r="F1492" t="str">
        <f>INDEX(Matches!$C$2:$C$135,MATCH(Table1!A1492,Matches!$B$2:$B$135,0))</f>
        <v>1835b0af46594d0daa87e9dcb905b7e7</v>
      </c>
      <c r="G1492" t="str">
        <f>INDEX(Players!$A$2:$A$49,MATCH(Table1!B1492,Players!$C$2:$C$49,0))</f>
        <v>16b68bed59bb4817a3ecc1f5d0d50670</v>
      </c>
      <c r="H1492" t="str">
        <f>INDEX(IDs!$B$6:$B$8,MATCH(Table1!C1492,IDs!$A$6:$A$8,0))</f>
        <v>f6ce08d0fd3311efa6eb960aa86a0a09</v>
      </c>
      <c r="I1492">
        <f t="shared" si="46"/>
        <v>1</v>
      </c>
      <c r="K1492" t="str">
        <f t="shared" si="47"/>
        <v>('1835b0af46594d0daa87e9dcb905b7e7','16b68bed59bb4817a3ecc1f5d0d50670','f6ce08d0fd3311efa6eb960aa86a0a09',1),</v>
      </c>
    </row>
    <row r="1493" spans="1:11" x14ac:dyDescent="0.3">
      <c r="A1493">
        <v>85</v>
      </c>
      <c r="B1493" t="s">
        <v>100</v>
      </c>
      <c r="C1493" t="s">
        <v>68</v>
      </c>
      <c r="D1493">
        <v>5</v>
      </c>
      <c r="F1493" t="str">
        <f>INDEX(Matches!$C$2:$C$135,MATCH(Table1!A1493,Matches!$B$2:$B$135,0))</f>
        <v>1835b0af46594d0daa87e9dcb905b7e7</v>
      </c>
      <c r="G1493" t="str">
        <f>INDEX(Players!$A$2:$A$49,MATCH(Table1!B1493,Players!$C$2:$C$49,0))</f>
        <v>90de4a0f974c42c8bf3f4312ce4b899f</v>
      </c>
      <c r="H1493" t="str">
        <f>INDEX(IDs!$B$6:$B$8,MATCH(Table1!C1493,IDs!$A$6:$A$8,0))</f>
        <v>f6ce0919fd3311efa6eb960aa86a0a09</v>
      </c>
      <c r="I1493">
        <f t="shared" si="46"/>
        <v>5</v>
      </c>
      <c r="K1493" t="str">
        <f t="shared" si="47"/>
        <v>('1835b0af46594d0daa87e9dcb905b7e7','90de4a0f974c42c8bf3f4312ce4b899f','f6ce0919fd3311efa6eb960aa86a0a09',5),</v>
      </c>
    </row>
    <row r="1494" spans="1:11" x14ac:dyDescent="0.3">
      <c r="A1494">
        <v>85</v>
      </c>
      <c r="B1494" t="s">
        <v>100</v>
      </c>
      <c r="C1494" t="s">
        <v>69</v>
      </c>
      <c r="D1494">
        <v>1</v>
      </c>
      <c r="F1494" t="str">
        <f>INDEX(Matches!$C$2:$C$135,MATCH(Table1!A1494,Matches!$B$2:$B$135,0))</f>
        <v>1835b0af46594d0daa87e9dcb905b7e7</v>
      </c>
      <c r="G1494" t="str">
        <f>INDEX(Players!$A$2:$A$49,MATCH(Table1!B1494,Players!$C$2:$C$49,0))</f>
        <v>90de4a0f974c42c8bf3f4312ce4b899f</v>
      </c>
      <c r="H1494" t="str">
        <f>INDEX(IDs!$B$6:$B$8,MATCH(Table1!C1494,IDs!$A$6:$A$8,0))</f>
        <v>f6ce092dfd3311efa6eb960aa86a0a09</v>
      </c>
      <c r="I1494">
        <f t="shared" si="46"/>
        <v>1</v>
      </c>
      <c r="K1494" t="str">
        <f t="shared" si="47"/>
        <v>('1835b0af46594d0daa87e9dcb905b7e7','90de4a0f974c42c8bf3f4312ce4b899f','f6ce092dfd3311efa6eb960aa86a0a09',1),</v>
      </c>
    </row>
    <row r="1495" spans="1:11" x14ac:dyDescent="0.3">
      <c r="A1495">
        <v>85</v>
      </c>
      <c r="B1495" t="s">
        <v>100</v>
      </c>
      <c r="C1495" t="s">
        <v>118</v>
      </c>
      <c r="D1495">
        <v>1</v>
      </c>
      <c r="F1495" t="str">
        <f>INDEX(Matches!$C$2:$C$135,MATCH(Table1!A1495,Matches!$B$2:$B$135,0))</f>
        <v>1835b0af46594d0daa87e9dcb905b7e7</v>
      </c>
      <c r="G1495" t="str">
        <f>INDEX(Players!$A$2:$A$49,MATCH(Table1!B1495,Players!$C$2:$C$49,0))</f>
        <v>90de4a0f974c42c8bf3f4312ce4b899f</v>
      </c>
      <c r="H1495" t="str">
        <f>INDEX(IDs!$B$6:$B$8,MATCH(Table1!C1495,IDs!$A$6:$A$8,0))</f>
        <v>f6ce08d0fd3311efa6eb960aa86a0a09</v>
      </c>
      <c r="I1495">
        <f t="shared" si="46"/>
        <v>1</v>
      </c>
      <c r="K1495" t="str">
        <f t="shared" si="47"/>
        <v>('1835b0af46594d0daa87e9dcb905b7e7','90de4a0f974c42c8bf3f4312ce4b899f','f6ce08d0fd3311efa6eb960aa86a0a09',1),</v>
      </c>
    </row>
    <row r="1496" spans="1:11" hidden="1" x14ac:dyDescent="0.3">
      <c r="A1496">
        <v>86</v>
      </c>
      <c r="B1496" t="s">
        <v>70</v>
      </c>
      <c r="C1496" t="s">
        <v>68</v>
      </c>
      <c r="D1496">
        <v>0</v>
      </c>
      <c r="F1496" t="str">
        <f>INDEX(Matches!$C$2:$C$135,MATCH(Table1!A1496,Matches!$B$2:$B$135,0))</f>
        <v>975833b96af148898aa910b6d793d586</v>
      </c>
      <c r="G1496" t="str">
        <f>INDEX(Players!$A$2:$A$49,MATCH(Table1!B1496,Players!$C$2:$C$49,0))</f>
        <v>e6d5cb25e36b400f91e78b0b42d20293</v>
      </c>
      <c r="H1496" t="str">
        <f>INDEX(IDs!$B$6:$B$8,MATCH(Table1!C1496,IDs!$A$6:$A$8,0))</f>
        <v>f6ce0919fd3311efa6eb960aa86a0a09</v>
      </c>
      <c r="I1496">
        <f t="shared" si="46"/>
        <v>0</v>
      </c>
      <c r="K1496" t="str">
        <f t="shared" si="47"/>
        <v>('975833b96af148898aa910b6d793d586','e6d5cb25e36b400f91e78b0b42d20293','f6ce0919fd3311efa6eb960aa86a0a09',0),</v>
      </c>
    </row>
    <row r="1497" spans="1:11" hidden="1" x14ac:dyDescent="0.3">
      <c r="A1497">
        <v>86</v>
      </c>
      <c r="B1497" t="s">
        <v>70</v>
      </c>
      <c r="C1497" t="s">
        <v>69</v>
      </c>
      <c r="D1497">
        <v>0</v>
      </c>
      <c r="F1497" t="str">
        <f>INDEX(Matches!$C$2:$C$135,MATCH(Table1!A1497,Matches!$B$2:$B$135,0))</f>
        <v>975833b96af148898aa910b6d793d586</v>
      </c>
      <c r="G1497" t="str">
        <f>INDEX(Players!$A$2:$A$49,MATCH(Table1!B1497,Players!$C$2:$C$49,0))</f>
        <v>e6d5cb25e36b400f91e78b0b42d20293</v>
      </c>
      <c r="H1497" t="str">
        <f>INDEX(IDs!$B$6:$B$8,MATCH(Table1!C1497,IDs!$A$6:$A$8,0))</f>
        <v>f6ce092dfd3311efa6eb960aa86a0a09</v>
      </c>
      <c r="I1497">
        <f t="shared" si="46"/>
        <v>0</v>
      </c>
      <c r="K1497" t="str">
        <f t="shared" si="47"/>
        <v>('975833b96af148898aa910b6d793d586','e6d5cb25e36b400f91e78b0b42d20293','f6ce092dfd3311efa6eb960aa86a0a09',0),</v>
      </c>
    </row>
    <row r="1498" spans="1:11" x14ac:dyDescent="0.3">
      <c r="A1498">
        <v>86</v>
      </c>
      <c r="B1498" t="s">
        <v>70</v>
      </c>
      <c r="C1498" t="s">
        <v>118</v>
      </c>
      <c r="D1498">
        <v>1</v>
      </c>
      <c r="F1498" t="str">
        <f>INDEX(Matches!$C$2:$C$135,MATCH(Table1!A1498,Matches!$B$2:$B$135,0))</f>
        <v>975833b96af148898aa910b6d793d586</v>
      </c>
      <c r="G1498" t="str">
        <f>INDEX(Players!$A$2:$A$49,MATCH(Table1!B1498,Players!$C$2:$C$49,0))</f>
        <v>e6d5cb25e36b400f91e78b0b42d20293</v>
      </c>
      <c r="H1498" t="str">
        <f>INDEX(IDs!$B$6:$B$8,MATCH(Table1!C1498,IDs!$A$6:$A$8,0))</f>
        <v>f6ce08d0fd3311efa6eb960aa86a0a09</v>
      </c>
      <c r="I1498">
        <f t="shared" si="46"/>
        <v>1</v>
      </c>
      <c r="K1498" t="str">
        <f t="shared" si="47"/>
        <v>('975833b96af148898aa910b6d793d586','e6d5cb25e36b400f91e78b0b42d20293','f6ce08d0fd3311efa6eb960aa86a0a09',1),</v>
      </c>
    </row>
    <row r="1499" spans="1:11" x14ac:dyDescent="0.3">
      <c r="A1499">
        <v>86</v>
      </c>
      <c r="B1499" t="s">
        <v>89</v>
      </c>
      <c r="C1499" t="s">
        <v>68</v>
      </c>
      <c r="D1499">
        <v>1</v>
      </c>
      <c r="F1499" t="str">
        <f>INDEX(Matches!$C$2:$C$135,MATCH(Table1!A1499,Matches!$B$2:$B$135,0))</f>
        <v>975833b96af148898aa910b6d793d586</v>
      </c>
      <c r="G1499" t="str">
        <f>INDEX(Players!$A$2:$A$49,MATCH(Table1!B1499,Players!$C$2:$C$49,0))</f>
        <v>1c128358535e473b968f7746e6363ccf</v>
      </c>
      <c r="H1499" t="str">
        <f>INDEX(IDs!$B$6:$B$8,MATCH(Table1!C1499,IDs!$A$6:$A$8,0))</f>
        <v>f6ce0919fd3311efa6eb960aa86a0a09</v>
      </c>
      <c r="I1499">
        <f t="shared" si="46"/>
        <v>1</v>
      </c>
      <c r="K1499" t="str">
        <f t="shared" si="47"/>
        <v>('975833b96af148898aa910b6d793d586','1c128358535e473b968f7746e6363ccf','f6ce0919fd3311efa6eb960aa86a0a09',1),</v>
      </c>
    </row>
    <row r="1500" spans="1:11" hidden="1" x14ac:dyDescent="0.3">
      <c r="A1500">
        <v>86</v>
      </c>
      <c r="B1500" t="s">
        <v>89</v>
      </c>
      <c r="C1500" t="s">
        <v>69</v>
      </c>
      <c r="D1500">
        <v>0</v>
      </c>
      <c r="F1500" t="str">
        <f>INDEX(Matches!$C$2:$C$135,MATCH(Table1!A1500,Matches!$B$2:$B$135,0))</f>
        <v>975833b96af148898aa910b6d793d586</v>
      </c>
      <c r="G1500" t="str">
        <f>INDEX(Players!$A$2:$A$49,MATCH(Table1!B1500,Players!$C$2:$C$49,0))</f>
        <v>1c128358535e473b968f7746e6363ccf</v>
      </c>
      <c r="H1500" t="str">
        <f>INDEX(IDs!$B$6:$B$8,MATCH(Table1!C1500,IDs!$A$6:$A$8,0))</f>
        <v>f6ce092dfd3311efa6eb960aa86a0a09</v>
      </c>
      <c r="I1500">
        <f t="shared" si="46"/>
        <v>0</v>
      </c>
      <c r="K1500" t="str">
        <f t="shared" si="47"/>
        <v>('975833b96af148898aa910b6d793d586','1c128358535e473b968f7746e6363ccf','f6ce092dfd3311efa6eb960aa86a0a09',0),</v>
      </c>
    </row>
    <row r="1501" spans="1:11" x14ac:dyDescent="0.3">
      <c r="A1501">
        <v>86</v>
      </c>
      <c r="B1501" t="s">
        <v>89</v>
      </c>
      <c r="C1501" t="s">
        <v>118</v>
      </c>
      <c r="D1501">
        <v>1</v>
      </c>
      <c r="F1501" t="str">
        <f>INDEX(Matches!$C$2:$C$135,MATCH(Table1!A1501,Matches!$B$2:$B$135,0))</f>
        <v>975833b96af148898aa910b6d793d586</v>
      </c>
      <c r="G1501" t="str">
        <f>INDEX(Players!$A$2:$A$49,MATCH(Table1!B1501,Players!$C$2:$C$49,0))</f>
        <v>1c128358535e473b968f7746e6363ccf</v>
      </c>
      <c r="H1501" t="str">
        <f>INDEX(IDs!$B$6:$B$8,MATCH(Table1!C1501,IDs!$A$6:$A$8,0))</f>
        <v>f6ce08d0fd3311efa6eb960aa86a0a09</v>
      </c>
      <c r="I1501">
        <f t="shared" si="46"/>
        <v>1</v>
      </c>
      <c r="K1501" t="str">
        <f t="shared" si="47"/>
        <v>('975833b96af148898aa910b6d793d586','1c128358535e473b968f7746e6363ccf','f6ce08d0fd3311efa6eb960aa86a0a09',1),</v>
      </c>
    </row>
    <row r="1502" spans="1:11" x14ac:dyDescent="0.3">
      <c r="A1502">
        <v>86</v>
      </c>
      <c r="B1502" t="s">
        <v>109</v>
      </c>
      <c r="C1502" t="s">
        <v>68</v>
      </c>
      <c r="D1502">
        <v>3</v>
      </c>
      <c r="F1502" t="str">
        <f>INDEX(Matches!$C$2:$C$135,MATCH(Table1!A1502,Matches!$B$2:$B$135,0))</f>
        <v>975833b96af148898aa910b6d793d586</v>
      </c>
      <c r="G1502" t="str">
        <f>INDEX(Players!$A$2:$A$49,MATCH(Table1!B1502,Players!$C$2:$C$49,0))</f>
        <v>4f7b95c3ff294eb699ca8e9612b1d3e9</v>
      </c>
      <c r="H1502" t="str">
        <f>INDEX(IDs!$B$6:$B$8,MATCH(Table1!C1502,IDs!$A$6:$A$8,0))</f>
        <v>f6ce0919fd3311efa6eb960aa86a0a09</v>
      </c>
      <c r="I1502">
        <f t="shared" si="46"/>
        <v>3</v>
      </c>
      <c r="K1502" t="str">
        <f t="shared" si="47"/>
        <v>('975833b96af148898aa910b6d793d586','4f7b95c3ff294eb699ca8e9612b1d3e9','f6ce0919fd3311efa6eb960aa86a0a09',3),</v>
      </c>
    </row>
    <row r="1503" spans="1:11" x14ac:dyDescent="0.3">
      <c r="A1503">
        <v>86</v>
      </c>
      <c r="B1503" t="s">
        <v>109</v>
      </c>
      <c r="C1503" t="s">
        <v>69</v>
      </c>
      <c r="D1503">
        <v>1</v>
      </c>
      <c r="F1503" t="str">
        <f>INDEX(Matches!$C$2:$C$135,MATCH(Table1!A1503,Matches!$B$2:$B$135,0))</f>
        <v>975833b96af148898aa910b6d793d586</v>
      </c>
      <c r="G1503" t="str">
        <f>INDEX(Players!$A$2:$A$49,MATCH(Table1!B1503,Players!$C$2:$C$49,0))</f>
        <v>4f7b95c3ff294eb699ca8e9612b1d3e9</v>
      </c>
      <c r="H1503" t="str">
        <f>INDEX(IDs!$B$6:$B$8,MATCH(Table1!C1503,IDs!$A$6:$A$8,0))</f>
        <v>f6ce092dfd3311efa6eb960aa86a0a09</v>
      </c>
      <c r="I1503">
        <f t="shared" si="46"/>
        <v>1</v>
      </c>
      <c r="K1503" t="str">
        <f t="shared" si="47"/>
        <v>('975833b96af148898aa910b6d793d586','4f7b95c3ff294eb699ca8e9612b1d3e9','f6ce092dfd3311efa6eb960aa86a0a09',1),</v>
      </c>
    </row>
    <row r="1504" spans="1:11" x14ac:dyDescent="0.3">
      <c r="A1504">
        <v>86</v>
      </c>
      <c r="B1504" t="s">
        <v>109</v>
      </c>
      <c r="C1504" t="s">
        <v>118</v>
      </c>
      <c r="D1504">
        <v>1</v>
      </c>
      <c r="F1504" t="str">
        <f>INDEX(Matches!$C$2:$C$135,MATCH(Table1!A1504,Matches!$B$2:$B$135,0))</f>
        <v>975833b96af148898aa910b6d793d586</v>
      </c>
      <c r="G1504" t="str">
        <f>INDEX(Players!$A$2:$A$49,MATCH(Table1!B1504,Players!$C$2:$C$49,0))</f>
        <v>4f7b95c3ff294eb699ca8e9612b1d3e9</v>
      </c>
      <c r="H1504" t="str">
        <f>INDEX(IDs!$B$6:$B$8,MATCH(Table1!C1504,IDs!$A$6:$A$8,0))</f>
        <v>f6ce08d0fd3311efa6eb960aa86a0a09</v>
      </c>
      <c r="I1504">
        <f t="shared" si="46"/>
        <v>1</v>
      </c>
      <c r="K1504" t="str">
        <f t="shared" si="47"/>
        <v>('975833b96af148898aa910b6d793d586','4f7b95c3ff294eb699ca8e9612b1d3e9','f6ce08d0fd3311efa6eb960aa86a0a09',1),</v>
      </c>
    </row>
    <row r="1505" spans="1:11" x14ac:dyDescent="0.3">
      <c r="A1505">
        <v>86</v>
      </c>
      <c r="B1505" t="s">
        <v>71</v>
      </c>
      <c r="C1505" t="s">
        <v>68</v>
      </c>
      <c r="D1505">
        <v>2</v>
      </c>
      <c r="F1505" t="str">
        <f>INDEX(Matches!$C$2:$C$135,MATCH(Table1!A1505,Matches!$B$2:$B$135,0))</f>
        <v>975833b96af148898aa910b6d793d586</v>
      </c>
      <c r="G1505" t="str">
        <f>INDEX(Players!$A$2:$A$49,MATCH(Table1!B1505,Players!$C$2:$C$49,0))</f>
        <v>49ee2bf374b94897889023fd18820eb3</v>
      </c>
      <c r="H1505" t="str">
        <f>INDEX(IDs!$B$6:$B$8,MATCH(Table1!C1505,IDs!$A$6:$A$8,0))</f>
        <v>f6ce0919fd3311efa6eb960aa86a0a09</v>
      </c>
      <c r="I1505">
        <f t="shared" si="46"/>
        <v>2</v>
      </c>
      <c r="K1505" t="str">
        <f t="shared" si="47"/>
        <v>('975833b96af148898aa910b6d793d586','49ee2bf374b94897889023fd18820eb3','f6ce0919fd3311efa6eb960aa86a0a09',2),</v>
      </c>
    </row>
    <row r="1506" spans="1:11" hidden="1" x14ac:dyDescent="0.3">
      <c r="A1506">
        <v>86</v>
      </c>
      <c r="B1506" t="s">
        <v>71</v>
      </c>
      <c r="C1506" t="s">
        <v>69</v>
      </c>
      <c r="D1506">
        <v>0</v>
      </c>
      <c r="F1506" t="str">
        <f>INDEX(Matches!$C$2:$C$135,MATCH(Table1!A1506,Matches!$B$2:$B$135,0))</f>
        <v>975833b96af148898aa910b6d793d586</v>
      </c>
      <c r="G1506" t="str">
        <f>INDEX(Players!$A$2:$A$49,MATCH(Table1!B1506,Players!$C$2:$C$49,0))</f>
        <v>49ee2bf374b94897889023fd18820eb3</v>
      </c>
      <c r="H1506" t="str">
        <f>INDEX(IDs!$B$6:$B$8,MATCH(Table1!C1506,IDs!$A$6:$A$8,0))</f>
        <v>f6ce092dfd3311efa6eb960aa86a0a09</v>
      </c>
      <c r="I1506">
        <f t="shared" si="46"/>
        <v>0</v>
      </c>
      <c r="K1506" t="str">
        <f t="shared" si="47"/>
        <v>('975833b96af148898aa910b6d793d586','49ee2bf374b94897889023fd18820eb3','f6ce092dfd3311efa6eb960aa86a0a09',0),</v>
      </c>
    </row>
    <row r="1507" spans="1:11" x14ac:dyDescent="0.3">
      <c r="A1507">
        <v>86</v>
      </c>
      <c r="B1507" t="s">
        <v>71</v>
      </c>
      <c r="C1507" t="s">
        <v>118</v>
      </c>
      <c r="D1507">
        <v>1</v>
      </c>
      <c r="F1507" t="str">
        <f>INDEX(Matches!$C$2:$C$135,MATCH(Table1!A1507,Matches!$B$2:$B$135,0))</f>
        <v>975833b96af148898aa910b6d793d586</v>
      </c>
      <c r="G1507" t="str">
        <f>INDEX(Players!$A$2:$A$49,MATCH(Table1!B1507,Players!$C$2:$C$49,0))</f>
        <v>49ee2bf374b94897889023fd18820eb3</v>
      </c>
      <c r="H1507" t="str">
        <f>INDEX(IDs!$B$6:$B$8,MATCH(Table1!C1507,IDs!$A$6:$A$8,0))</f>
        <v>f6ce08d0fd3311efa6eb960aa86a0a09</v>
      </c>
      <c r="I1507">
        <f t="shared" si="46"/>
        <v>1</v>
      </c>
      <c r="K1507" t="str">
        <f t="shared" si="47"/>
        <v>('975833b96af148898aa910b6d793d586','49ee2bf374b94897889023fd18820eb3','f6ce08d0fd3311efa6eb960aa86a0a09',1),</v>
      </c>
    </row>
    <row r="1508" spans="1:11" x14ac:dyDescent="0.3">
      <c r="A1508">
        <v>86</v>
      </c>
      <c r="B1508" t="s">
        <v>95</v>
      </c>
      <c r="C1508" t="s">
        <v>68</v>
      </c>
      <c r="D1508">
        <v>1</v>
      </c>
      <c r="F1508" t="str">
        <f>INDEX(Matches!$C$2:$C$135,MATCH(Table1!A1508,Matches!$B$2:$B$135,0))</f>
        <v>975833b96af148898aa910b6d793d586</v>
      </c>
      <c r="G1508" t="str">
        <f>INDEX(Players!$A$2:$A$49,MATCH(Table1!B1508,Players!$C$2:$C$49,0))</f>
        <v>26bcf70a14244ecea66824d3e7fdb740</v>
      </c>
      <c r="H1508" t="str">
        <f>INDEX(IDs!$B$6:$B$8,MATCH(Table1!C1508,IDs!$A$6:$A$8,0))</f>
        <v>f6ce0919fd3311efa6eb960aa86a0a09</v>
      </c>
      <c r="I1508">
        <f t="shared" si="46"/>
        <v>1</v>
      </c>
      <c r="K1508" t="str">
        <f t="shared" si="47"/>
        <v>('975833b96af148898aa910b6d793d586','26bcf70a14244ecea66824d3e7fdb740','f6ce0919fd3311efa6eb960aa86a0a09',1),</v>
      </c>
    </row>
    <row r="1509" spans="1:11" hidden="1" x14ac:dyDescent="0.3">
      <c r="A1509">
        <v>86</v>
      </c>
      <c r="B1509" t="s">
        <v>95</v>
      </c>
      <c r="C1509" t="s">
        <v>69</v>
      </c>
      <c r="D1509">
        <v>0</v>
      </c>
      <c r="F1509" t="str">
        <f>INDEX(Matches!$C$2:$C$135,MATCH(Table1!A1509,Matches!$B$2:$B$135,0))</f>
        <v>975833b96af148898aa910b6d793d586</v>
      </c>
      <c r="G1509" t="str">
        <f>INDEX(Players!$A$2:$A$49,MATCH(Table1!B1509,Players!$C$2:$C$49,0))</f>
        <v>26bcf70a14244ecea66824d3e7fdb740</v>
      </c>
      <c r="H1509" t="str">
        <f>INDEX(IDs!$B$6:$B$8,MATCH(Table1!C1509,IDs!$A$6:$A$8,0))</f>
        <v>f6ce092dfd3311efa6eb960aa86a0a09</v>
      </c>
      <c r="I1509">
        <f t="shared" si="46"/>
        <v>0</v>
      </c>
      <c r="K1509" t="str">
        <f t="shared" si="47"/>
        <v>('975833b96af148898aa910b6d793d586','26bcf70a14244ecea66824d3e7fdb740','f6ce092dfd3311efa6eb960aa86a0a09',0),</v>
      </c>
    </row>
    <row r="1510" spans="1:11" x14ac:dyDescent="0.3">
      <c r="A1510">
        <v>86</v>
      </c>
      <c r="B1510" t="s">
        <v>95</v>
      </c>
      <c r="C1510" t="s">
        <v>118</v>
      </c>
      <c r="D1510">
        <v>1</v>
      </c>
      <c r="F1510" t="str">
        <f>INDEX(Matches!$C$2:$C$135,MATCH(Table1!A1510,Matches!$B$2:$B$135,0))</f>
        <v>975833b96af148898aa910b6d793d586</v>
      </c>
      <c r="G1510" t="str">
        <f>INDEX(Players!$A$2:$A$49,MATCH(Table1!B1510,Players!$C$2:$C$49,0))</f>
        <v>26bcf70a14244ecea66824d3e7fdb740</v>
      </c>
      <c r="H1510" t="str">
        <f>INDEX(IDs!$B$6:$B$8,MATCH(Table1!C1510,IDs!$A$6:$A$8,0))</f>
        <v>f6ce08d0fd3311efa6eb960aa86a0a09</v>
      </c>
      <c r="I1510">
        <f t="shared" si="46"/>
        <v>1</v>
      </c>
      <c r="K1510" t="str">
        <f t="shared" si="47"/>
        <v>('975833b96af148898aa910b6d793d586','26bcf70a14244ecea66824d3e7fdb740','f6ce08d0fd3311efa6eb960aa86a0a09',1),</v>
      </c>
    </row>
    <row r="1511" spans="1:11" hidden="1" x14ac:dyDescent="0.3">
      <c r="A1511">
        <v>86</v>
      </c>
      <c r="B1511" t="s">
        <v>99</v>
      </c>
      <c r="C1511" t="s">
        <v>68</v>
      </c>
      <c r="D1511">
        <v>0</v>
      </c>
      <c r="F1511" t="str">
        <f>INDEX(Matches!$C$2:$C$135,MATCH(Table1!A1511,Matches!$B$2:$B$135,0))</f>
        <v>975833b96af148898aa910b6d793d586</v>
      </c>
      <c r="G1511" t="str">
        <f>INDEX(Players!$A$2:$A$49,MATCH(Table1!B1511,Players!$C$2:$C$49,0))</f>
        <v>9bd0e3e12c834c6b81f59a3b2bf25b94</v>
      </c>
      <c r="H1511" t="str">
        <f>INDEX(IDs!$B$6:$B$8,MATCH(Table1!C1511,IDs!$A$6:$A$8,0))</f>
        <v>f6ce0919fd3311efa6eb960aa86a0a09</v>
      </c>
      <c r="I1511">
        <f t="shared" si="46"/>
        <v>0</v>
      </c>
      <c r="K1511" t="str">
        <f t="shared" si="47"/>
        <v>('975833b96af148898aa910b6d793d586','9bd0e3e12c834c6b81f59a3b2bf25b94','f6ce0919fd3311efa6eb960aa86a0a09',0),</v>
      </c>
    </row>
    <row r="1512" spans="1:11" hidden="1" x14ac:dyDescent="0.3">
      <c r="A1512">
        <v>86</v>
      </c>
      <c r="B1512" t="s">
        <v>99</v>
      </c>
      <c r="C1512" t="s">
        <v>69</v>
      </c>
      <c r="D1512">
        <v>0</v>
      </c>
      <c r="F1512" t="str">
        <f>INDEX(Matches!$C$2:$C$135,MATCH(Table1!A1512,Matches!$B$2:$B$135,0))</f>
        <v>975833b96af148898aa910b6d793d586</v>
      </c>
      <c r="G1512" t="str">
        <f>INDEX(Players!$A$2:$A$49,MATCH(Table1!B1512,Players!$C$2:$C$49,0))</f>
        <v>9bd0e3e12c834c6b81f59a3b2bf25b94</v>
      </c>
      <c r="H1512" t="str">
        <f>INDEX(IDs!$B$6:$B$8,MATCH(Table1!C1512,IDs!$A$6:$A$8,0))</f>
        <v>f6ce092dfd3311efa6eb960aa86a0a09</v>
      </c>
      <c r="I1512">
        <f t="shared" si="46"/>
        <v>0</v>
      </c>
      <c r="K1512" t="str">
        <f t="shared" si="47"/>
        <v>('975833b96af148898aa910b6d793d586','9bd0e3e12c834c6b81f59a3b2bf25b94','f6ce092dfd3311efa6eb960aa86a0a09',0),</v>
      </c>
    </row>
    <row r="1513" spans="1:11" x14ac:dyDescent="0.3">
      <c r="A1513">
        <v>86</v>
      </c>
      <c r="B1513" t="s">
        <v>99</v>
      </c>
      <c r="C1513" t="s">
        <v>118</v>
      </c>
      <c r="D1513">
        <v>1</v>
      </c>
      <c r="F1513" t="str">
        <f>INDEX(Matches!$C$2:$C$135,MATCH(Table1!A1513,Matches!$B$2:$B$135,0))</f>
        <v>975833b96af148898aa910b6d793d586</v>
      </c>
      <c r="G1513" t="str">
        <f>INDEX(Players!$A$2:$A$49,MATCH(Table1!B1513,Players!$C$2:$C$49,0))</f>
        <v>9bd0e3e12c834c6b81f59a3b2bf25b94</v>
      </c>
      <c r="H1513" t="str">
        <f>INDEX(IDs!$B$6:$B$8,MATCH(Table1!C1513,IDs!$A$6:$A$8,0))</f>
        <v>f6ce08d0fd3311efa6eb960aa86a0a09</v>
      </c>
      <c r="I1513">
        <f t="shared" si="46"/>
        <v>1</v>
      </c>
      <c r="K1513" t="str">
        <f t="shared" si="47"/>
        <v>('975833b96af148898aa910b6d793d586','9bd0e3e12c834c6b81f59a3b2bf25b94','f6ce08d0fd3311efa6eb960aa86a0a09',1),</v>
      </c>
    </row>
    <row r="1514" spans="1:11" hidden="1" x14ac:dyDescent="0.3">
      <c r="A1514">
        <v>87</v>
      </c>
      <c r="B1514" t="s">
        <v>70</v>
      </c>
      <c r="C1514" t="s">
        <v>68</v>
      </c>
      <c r="D1514">
        <v>0</v>
      </c>
      <c r="F1514" t="str">
        <f>INDEX(Matches!$C$2:$C$135,MATCH(Table1!A1514,Matches!$B$2:$B$135,0))</f>
        <v>2291485f7f72414ab5b731de8e5b566b</v>
      </c>
      <c r="G1514" t="str">
        <f>INDEX(Players!$A$2:$A$49,MATCH(Table1!B1514,Players!$C$2:$C$49,0))</f>
        <v>e6d5cb25e36b400f91e78b0b42d20293</v>
      </c>
      <c r="H1514" t="str">
        <f>INDEX(IDs!$B$6:$B$8,MATCH(Table1!C1514,IDs!$A$6:$A$8,0))</f>
        <v>f6ce0919fd3311efa6eb960aa86a0a09</v>
      </c>
      <c r="I1514">
        <f t="shared" si="46"/>
        <v>0</v>
      </c>
      <c r="K1514" t="str">
        <f t="shared" si="47"/>
        <v>('2291485f7f72414ab5b731de8e5b566b','e6d5cb25e36b400f91e78b0b42d20293','f6ce0919fd3311efa6eb960aa86a0a09',0),</v>
      </c>
    </row>
    <row r="1515" spans="1:11" hidden="1" x14ac:dyDescent="0.3">
      <c r="A1515">
        <v>87</v>
      </c>
      <c r="B1515" t="s">
        <v>70</v>
      </c>
      <c r="C1515" t="s">
        <v>69</v>
      </c>
      <c r="D1515">
        <v>0</v>
      </c>
      <c r="F1515" t="str">
        <f>INDEX(Matches!$C$2:$C$135,MATCH(Table1!A1515,Matches!$B$2:$B$135,0))</f>
        <v>2291485f7f72414ab5b731de8e5b566b</v>
      </c>
      <c r="G1515" t="str">
        <f>INDEX(Players!$A$2:$A$49,MATCH(Table1!B1515,Players!$C$2:$C$49,0))</f>
        <v>e6d5cb25e36b400f91e78b0b42d20293</v>
      </c>
      <c r="H1515" t="str">
        <f>INDEX(IDs!$B$6:$B$8,MATCH(Table1!C1515,IDs!$A$6:$A$8,0))</f>
        <v>f6ce092dfd3311efa6eb960aa86a0a09</v>
      </c>
      <c r="I1515">
        <f t="shared" si="46"/>
        <v>0</v>
      </c>
      <c r="K1515" t="str">
        <f t="shared" si="47"/>
        <v>('2291485f7f72414ab5b731de8e5b566b','e6d5cb25e36b400f91e78b0b42d20293','f6ce092dfd3311efa6eb960aa86a0a09',0),</v>
      </c>
    </row>
    <row r="1516" spans="1:11" x14ac:dyDescent="0.3">
      <c r="A1516">
        <v>87</v>
      </c>
      <c r="B1516" t="s">
        <v>70</v>
      </c>
      <c r="C1516" t="s">
        <v>118</v>
      </c>
      <c r="D1516">
        <v>1</v>
      </c>
      <c r="F1516" t="str">
        <f>INDEX(Matches!$C$2:$C$135,MATCH(Table1!A1516,Matches!$B$2:$B$135,0))</f>
        <v>2291485f7f72414ab5b731de8e5b566b</v>
      </c>
      <c r="G1516" t="str">
        <f>INDEX(Players!$A$2:$A$49,MATCH(Table1!B1516,Players!$C$2:$C$49,0))</f>
        <v>e6d5cb25e36b400f91e78b0b42d20293</v>
      </c>
      <c r="H1516" t="str">
        <f>INDEX(IDs!$B$6:$B$8,MATCH(Table1!C1516,IDs!$A$6:$A$8,0))</f>
        <v>f6ce08d0fd3311efa6eb960aa86a0a09</v>
      </c>
      <c r="I1516">
        <f t="shared" si="46"/>
        <v>1</v>
      </c>
      <c r="K1516" t="str">
        <f t="shared" si="47"/>
        <v>('2291485f7f72414ab5b731de8e5b566b','e6d5cb25e36b400f91e78b0b42d20293','f6ce08d0fd3311efa6eb960aa86a0a09',1),</v>
      </c>
    </row>
    <row r="1517" spans="1:11" hidden="1" x14ac:dyDescent="0.3">
      <c r="A1517">
        <v>87</v>
      </c>
      <c r="B1517" t="s">
        <v>71</v>
      </c>
      <c r="C1517" t="s">
        <v>68</v>
      </c>
      <c r="D1517">
        <v>0</v>
      </c>
      <c r="F1517" t="str">
        <f>INDEX(Matches!$C$2:$C$135,MATCH(Table1!A1517,Matches!$B$2:$B$135,0))</f>
        <v>2291485f7f72414ab5b731de8e5b566b</v>
      </c>
      <c r="G1517" t="str">
        <f>INDEX(Players!$A$2:$A$49,MATCH(Table1!B1517,Players!$C$2:$C$49,0))</f>
        <v>49ee2bf374b94897889023fd18820eb3</v>
      </c>
      <c r="H1517" t="str">
        <f>INDEX(IDs!$B$6:$B$8,MATCH(Table1!C1517,IDs!$A$6:$A$8,0))</f>
        <v>f6ce0919fd3311efa6eb960aa86a0a09</v>
      </c>
      <c r="I1517">
        <f t="shared" si="46"/>
        <v>0</v>
      </c>
      <c r="K1517" t="str">
        <f t="shared" si="47"/>
        <v>('2291485f7f72414ab5b731de8e5b566b','49ee2bf374b94897889023fd18820eb3','f6ce0919fd3311efa6eb960aa86a0a09',0),</v>
      </c>
    </row>
    <row r="1518" spans="1:11" hidden="1" x14ac:dyDescent="0.3">
      <c r="A1518">
        <v>87</v>
      </c>
      <c r="B1518" t="s">
        <v>71</v>
      </c>
      <c r="C1518" t="s">
        <v>69</v>
      </c>
      <c r="D1518">
        <v>0</v>
      </c>
      <c r="F1518" t="str">
        <f>INDEX(Matches!$C$2:$C$135,MATCH(Table1!A1518,Matches!$B$2:$B$135,0))</f>
        <v>2291485f7f72414ab5b731de8e5b566b</v>
      </c>
      <c r="G1518" t="str">
        <f>INDEX(Players!$A$2:$A$49,MATCH(Table1!B1518,Players!$C$2:$C$49,0))</f>
        <v>49ee2bf374b94897889023fd18820eb3</v>
      </c>
      <c r="H1518" t="str">
        <f>INDEX(IDs!$B$6:$B$8,MATCH(Table1!C1518,IDs!$A$6:$A$8,0))</f>
        <v>f6ce092dfd3311efa6eb960aa86a0a09</v>
      </c>
      <c r="I1518">
        <f t="shared" si="46"/>
        <v>0</v>
      </c>
      <c r="K1518" t="str">
        <f t="shared" si="47"/>
        <v>('2291485f7f72414ab5b731de8e5b566b','49ee2bf374b94897889023fd18820eb3','f6ce092dfd3311efa6eb960aa86a0a09',0),</v>
      </c>
    </row>
    <row r="1519" spans="1:11" x14ac:dyDescent="0.3">
      <c r="A1519">
        <v>87</v>
      </c>
      <c r="B1519" t="s">
        <v>71</v>
      </c>
      <c r="C1519" t="s">
        <v>118</v>
      </c>
      <c r="D1519">
        <v>1</v>
      </c>
      <c r="F1519" t="str">
        <f>INDEX(Matches!$C$2:$C$135,MATCH(Table1!A1519,Matches!$B$2:$B$135,0))</f>
        <v>2291485f7f72414ab5b731de8e5b566b</v>
      </c>
      <c r="G1519" t="str">
        <f>INDEX(Players!$A$2:$A$49,MATCH(Table1!B1519,Players!$C$2:$C$49,0))</f>
        <v>49ee2bf374b94897889023fd18820eb3</v>
      </c>
      <c r="H1519" t="str">
        <f>INDEX(IDs!$B$6:$B$8,MATCH(Table1!C1519,IDs!$A$6:$A$8,0))</f>
        <v>f6ce08d0fd3311efa6eb960aa86a0a09</v>
      </c>
      <c r="I1519">
        <f t="shared" si="46"/>
        <v>1</v>
      </c>
      <c r="K1519" t="str">
        <f t="shared" si="47"/>
        <v>('2291485f7f72414ab5b731de8e5b566b','49ee2bf374b94897889023fd18820eb3','f6ce08d0fd3311efa6eb960aa86a0a09',1),</v>
      </c>
    </row>
    <row r="1520" spans="1:11" x14ac:dyDescent="0.3">
      <c r="A1520">
        <v>87</v>
      </c>
      <c r="B1520" t="s">
        <v>109</v>
      </c>
      <c r="C1520" t="s">
        <v>68</v>
      </c>
      <c r="D1520">
        <v>3</v>
      </c>
      <c r="F1520" t="str">
        <f>INDEX(Matches!$C$2:$C$135,MATCH(Table1!A1520,Matches!$B$2:$B$135,0))</f>
        <v>2291485f7f72414ab5b731de8e5b566b</v>
      </c>
      <c r="G1520" t="str">
        <f>INDEX(Players!$A$2:$A$49,MATCH(Table1!B1520,Players!$C$2:$C$49,0))</f>
        <v>4f7b95c3ff294eb699ca8e9612b1d3e9</v>
      </c>
      <c r="H1520" t="str">
        <f>INDEX(IDs!$B$6:$B$8,MATCH(Table1!C1520,IDs!$A$6:$A$8,0))</f>
        <v>f6ce0919fd3311efa6eb960aa86a0a09</v>
      </c>
      <c r="I1520">
        <f t="shared" si="46"/>
        <v>3</v>
      </c>
      <c r="K1520" t="str">
        <f t="shared" si="47"/>
        <v>('2291485f7f72414ab5b731de8e5b566b','4f7b95c3ff294eb699ca8e9612b1d3e9','f6ce0919fd3311efa6eb960aa86a0a09',3),</v>
      </c>
    </row>
    <row r="1521" spans="1:11" x14ac:dyDescent="0.3">
      <c r="A1521">
        <v>87</v>
      </c>
      <c r="B1521" t="s">
        <v>109</v>
      </c>
      <c r="C1521" t="s">
        <v>69</v>
      </c>
      <c r="D1521">
        <v>1</v>
      </c>
      <c r="F1521" t="str">
        <f>INDEX(Matches!$C$2:$C$135,MATCH(Table1!A1521,Matches!$B$2:$B$135,0))</f>
        <v>2291485f7f72414ab5b731de8e5b566b</v>
      </c>
      <c r="G1521" t="str">
        <f>INDEX(Players!$A$2:$A$49,MATCH(Table1!B1521,Players!$C$2:$C$49,0))</f>
        <v>4f7b95c3ff294eb699ca8e9612b1d3e9</v>
      </c>
      <c r="H1521" t="str">
        <f>INDEX(IDs!$B$6:$B$8,MATCH(Table1!C1521,IDs!$A$6:$A$8,0))</f>
        <v>f6ce092dfd3311efa6eb960aa86a0a09</v>
      </c>
      <c r="I1521">
        <f t="shared" si="46"/>
        <v>1</v>
      </c>
      <c r="K1521" t="str">
        <f t="shared" si="47"/>
        <v>('2291485f7f72414ab5b731de8e5b566b','4f7b95c3ff294eb699ca8e9612b1d3e9','f6ce092dfd3311efa6eb960aa86a0a09',1),</v>
      </c>
    </row>
    <row r="1522" spans="1:11" x14ac:dyDescent="0.3">
      <c r="A1522">
        <v>87</v>
      </c>
      <c r="B1522" t="s">
        <v>109</v>
      </c>
      <c r="C1522" t="s">
        <v>118</v>
      </c>
      <c r="D1522">
        <v>1</v>
      </c>
      <c r="F1522" t="str">
        <f>INDEX(Matches!$C$2:$C$135,MATCH(Table1!A1522,Matches!$B$2:$B$135,0))</f>
        <v>2291485f7f72414ab5b731de8e5b566b</v>
      </c>
      <c r="G1522" t="str">
        <f>INDEX(Players!$A$2:$A$49,MATCH(Table1!B1522,Players!$C$2:$C$49,0))</f>
        <v>4f7b95c3ff294eb699ca8e9612b1d3e9</v>
      </c>
      <c r="H1522" t="str">
        <f>INDEX(IDs!$B$6:$B$8,MATCH(Table1!C1522,IDs!$A$6:$A$8,0))</f>
        <v>f6ce08d0fd3311efa6eb960aa86a0a09</v>
      </c>
      <c r="I1522">
        <f t="shared" si="46"/>
        <v>1</v>
      </c>
      <c r="K1522" t="str">
        <f t="shared" si="47"/>
        <v>('2291485f7f72414ab5b731de8e5b566b','4f7b95c3ff294eb699ca8e9612b1d3e9','f6ce08d0fd3311efa6eb960aa86a0a09',1),</v>
      </c>
    </row>
    <row r="1523" spans="1:11" x14ac:dyDescent="0.3">
      <c r="A1523">
        <v>87</v>
      </c>
      <c r="B1523" t="s">
        <v>95</v>
      </c>
      <c r="C1523" t="s">
        <v>68</v>
      </c>
      <c r="D1523">
        <v>1</v>
      </c>
      <c r="F1523" t="str">
        <f>INDEX(Matches!$C$2:$C$135,MATCH(Table1!A1523,Matches!$B$2:$B$135,0))</f>
        <v>2291485f7f72414ab5b731de8e5b566b</v>
      </c>
      <c r="G1523" t="str">
        <f>INDEX(Players!$A$2:$A$49,MATCH(Table1!B1523,Players!$C$2:$C$49,0))</f>
        <v>26bcf70a14244ecea66824d3e7fdb740</v>
      </c>
      <c r="H1523" t="str">
        <f>INDEX(IDs!$B$6:$B$8,MATCH(Table1!C1523,IDs!$A$6:$A$8,0))</f>
        <v>f6ce0919fd3311efa6eb960aa86a0a09</v>
      </c>
      <c r="I1523">
        <f t="shared" si="46"/>
        <v>1</v>
      </c>
      <c r="K1523" t="str">
        <f t="shared" si="47"/>
        <v>('2291485f7f72414ab5b731de8e5b566b','26bcf70a14244ecea66824d3e7fdb740','f6ce0919fd3311efa6eb960aa86a0a09',1),</v>
      </c>
    </row>
    <row r="1524" spans="1:11" hidden="1" x14ac:dyDescent="0.3">
      <c r="A1524">
        <v>87</v>
      </c>
      <c r="B1524" t="s">
        <v>95</v>
      </c>
      <c r="C1524" t="s">
        <v>69</v>
      </c>
      <c r="D1524">
        <v>0</v>
      </c>
      <c r="F1524" t="str">
        <f>INDEX(Matches!$C$2:$C$135,MATCH(Table1!A1524,Matches!$B$2:$B$135,0))</f>
        <v>2291485f7f72414ab5b731de8e5b566b</v>
      </c>
      <c r="G1524" t="str">
        <f>INDEX(Players!$A$2:$A$49,MATCH(Table1!B1524,Players!$C$2:$C$49,0))</f>
        <v>26bcf70a14244ecea66824d3e7fdb740</v>
      </c>
      <c r="H1524" t="str">
        <f>INDEX(IDs!$B$6:$B$8,MATCH(Table1!C1524,IDs!$A$6:$A$8,0))</f>
        <v>f6ce092dfd3311efa6eb960aa86a0a09</v>
      </c>
      <c r="I1524">
        <f t="shared" si="46"/>
        <v>0</v>
      </c>
      <c r="K1524" t="str">
        <f t="shared" si="47"/>
        <v>('2291485f7f72414ab5b731de8e5b566b','26bcf70a14244ecea66824d3e7fdb740','f6ce092dfd3311efa6eb960aa86a0a09',0),</v>
      </c>
    </row>
    <row r="1525" spans="1:11" x14ac:dyDescent="0.3">
      <c r="A1525">
        <v>87</v>
      </c>
      <c r="B1525" t="s">
        <v>95</v>
      </c>
      <c r="C1525" t="s">
        <v>118</v>
      </c>
      <c r="D1525">
        <v>1</v>
      </c>
      <c r="F1525" t="str">
        <f>INDEX(Matches!$C$2:$C$135,MATCH(Table1!A1525,Matches!$B$2:$B$135,0))</f>
        <v>2291485f7f72414ab5b731de8e5b566b</v>
      </c>
      <c r="G1525" t="str">
        <f>INDEX(Players!$A$2:$A$49,MATCH(Table1!B1525,Players!$C$2:$C$49,0))</f>
        <v>26bcf70a14244ecea66824d3e7fdb740</v>
      </c>
      <c r="H1525" t="str">
        <f>INDEX(IDs!$B$6:$B$8,MATCH(Table1!C1525,IDs!$A$6:$A$8,0))</f>
        <v>f6ce08d0fd3311efa6eb960aa86a0a09</v>
      </c>
      <c r="I1525">
        <f t="shared" si="46"/>
        <v>1</v>
      </c>
      <c r="K1525" t="str">
        <f t="shared" si="47"/>
        <v>('2291485f7f72414ab5b731de8e5b566b','26bcf70a14244ecea66824d3e7fdb740','f6ce08d0fd3311efa6eb960aa86a0a09',1),</v>
      </c>
    </row>
    <row r="1526" spans="1:11" hidden="1" x14ac:dyDescent="0.3">
      <c r="A1526">
        <v>87</v>
      </c>
      <c r="B1526" t="s">
        <v>72</v>
      </c>
      <c r="C1526" t="s">
        <v>68</v>
      </c>
      <c r="D1526">
        <v>0</v>
      </c>
      <c r="F1526" t="str">
        <f>INDEX(Matches!$C$2:$C$135,MATCH(Table1!A1526,Matches!$B$2:$B$135,0))</f>
        <v>2291485f7f72414ab5b731de8e5b566b</v>
      </c>
      <c r="G1526" t="str">
        <f>INDEX(Players!$A$2:$A$49,MATCH(Table1!B1526,Players!$C$2:$C$49,0))</f>
        <v>66b9c8251fad417bbd3ff93fcfa9ef61</v>
      </c>
      <c r="H1526" t="str">
        <f>INDEX(IDs!$B$6:$B$8,MATCH(Table1!C1526,IDs!$A$6:$A$8,0))</f>
        <v>f6ce0919fd3311efa6eb960aa86a0a09</v>
      </c>
      <c r="I1526">
        <f t="shared" si="46"/>
        <v>0</v>
      </c>
      <c r="K1526" t="str">
        <f t="shared" si="47"/>
        <v>('2291485f7f72414ab5b731de8e5b566b','66b9c8251fad417bbd3ff93fcfa9ef61','f6ce0919fd3311efa6eb960aa86a0a09',0),</v>
      </c>
    </row>
    <row r="1527" spans="1:11" hidden="1" x14ac:dyDescent="0.3">
      <c r="A1527">
        <v>87</v>
      </c>
      <c r="B1527" t="s">
        <v>72</v>
      </c>
      <c r="C1527" t="s">
        <v>69</v>
      </c>
      <c r="D1527">
        <v>0</v>
      </c>
      <c r="F1527" t="str">
        <f>INDEX(Matches!$C$2:$C$135,MATCH(Table1!A1527,Matches!$B$2:$B$135,0))</f>
        <v>2291485f7f72414ab5b731de8e5b566b</v>
      </c>
      <c r="G1527" t="str">
        <f>INDEX(Players!$A$2:$A$49,MATCH(Table1!B1527,Players!$C$2:$C$49,0))</f>
        <v>66b9c8251fad417bbd3ff93fcfa9ef61</v>
      </c>
      <c r="H1527" t="str">
        <f>INDEX(IDs!$B$6:$B$8,MATCH(Table1!C1527,IDs!$A$6:$A$8,0))</f>
        <v>f6ce092dfd3311efa6eb960aa86a0a09</v>
      </c>
      <c r="I1527">
        <f t="shared" si="46"/>
        <v>0</v>
      </c>
      <c r="K1527" t="str">
        <f t="shared" si="47"/>
        <v>('2291485f7f72414ab5b731de8e5b566b','66b9c8251fad417bbd3ff93fcfa9ef61','f6ce092dfd3311efa6eb960aa86a0a09',0),</v>
      </c>
    </row>
    <row r="1528" spans="1:11" x14ac:dyDescent="0.3">
      <c r="A1528">
        <v>87</v>
      </c>
      <c r="B1528" t="s">
        <v>72</v>
      </c>
      <c r="C1528" t="s">
        <v>118</v>
      </c>
      <c r="D1528">
        <v>1</v>
      </c>
      <c r="F1528" t="str">
        <f>INDEX(Matches!$C$2:$C$135,MATCH(Table1!A1528,Matches!$B$2:$B$135,0))</f>
        <v>2291485f7f72414ab5b731de8e5b566b</v>
      </c>
      <c r="G1528" t="str">
        <f>INDEX(Players!$A$2:$A$49,MATCH(Table1!B1528,Players!$C$2:$C$49,0))</f>
        <v>66b9c8251fad417bbd3ff93fcfa9ef61</v>
      </c>
      <c r="H1528" t="str">
        <f>INDEX(IDs!$B$6:$B$8,MATCH(Table1!C1528,IDs!$A$6:$A$8,0))</f>
        <v>f6ce08d0fd3311efa6eb960aa86a0a09</v>
      </c>
      <c r="I1528">
        <f t="shared" si="46"/>
        <v>1</v>
      </c>
      <c r="K1528" t="str">
        <f t="shared" si="47"/>
        <v>('2291485f7f72414ab5b731de8e5b566b','66b9c8251fad417bbd3ff93fcfa9ef61','f6ce08d0fd3311efa6eb960aa86a0a09',1),</v>
      </c>
    </row>
    <row r="1529" spans="1:11" x14ac:dyDescent="0.3">
      <c r="A1529">
        <v>87</v>
      </c>
      <c r="B1529" t="s">
        <v>100</v>
      </c>
      <c r="C1529" t="s">
        <v>68</v>
      </c>
      <c r="D1529">
        <v>1</v>
      </c>
      <c r="F1529" t="str">
        <f>INDEX(Matches!$C$2:$C$135,MATCH(Table1!A1529,Matches!$B$2:$B$135,0))</f>
        <v>2291485f7f72414ab5b731de8e5b566b</v>
      </c>
      <c r="G1529" t="str">
        <f>INDEX(Players!$A$2:$A$49,MATCH(Table1!B1529,Players!$C$2:$C$49,0))</f>
        <v>90de4a0f974c42c8bf3f4312ce4b899f</v>
      </c>
      <c r="H1529" t="str">
        <f>INDEX(IDs!$B$6:$B$8,MATCH(Table1!C1529,IDs!$A$6:$A$8,0))</f>
        <v>f6ce0919fd3311efa6eb960aa86a0a09</v>
      </c>
      <c r="I1529">
        <f t="shared" si="46"/>
        <v>1</v>
      </c>
      <c r="K1529" t="str">
        <f t="shared" si="47"/>
        <v>('2291485f7f72414ab5b731de8e5b566b','90de4a0f974c42c8bf3f4312ce4b899f','f6ce0919fd3311efa6eb960aa86a0a09',1),</v>
      </c>
    </row>
    <row r="1530" spans="1:11" hidden="1" x14ac:dyDescent="0.3">
      <c r="A1530">
        <v>87</v>
      </c>
      <c r="B1530" t="s">
        <v>100</v>
      </c>
      <c r="C1530" t="s">
        <v>69</v>
      </c>
      <c r="D1530">
        <v>0</v>
      </c>
      <c r="F1530" t="str">
        <f>INDEX(Matches!$C$2:$C$135,MATCH(Table1!A1530,Matches!$B$2:$B$135,0))</f>
        <v>2291485f7f72414ab5b731de8e5b566b</v>
      </c>
      <c r="G1530" t="str">
        <f>INDEX(Players!$A$2:$A$49,MATCH(Table1!B1530,Players!$C$2:$C$49,0))</f>
        <v>90de4a0f974c42c8bf3f4312ce4b899f</v>
      </c>
      <c r="H1530" t="str">
        <f>INDEX(IDs!$B$6:$B$8,MATCH(Table1!C1530,IDs!$A$6:$A$8,0))</f>
        <v>f6ce092dfd3311efa6eb960aa86a0a09</v>
      </c>
      <c r="I1530">
        <f t="shared" si="46"/>
        <v>0</v>
      </c>
      <c r="K1530" t="str">
        <f t="shared" si="47"/>
        <v>('2291485f7f72414ab5b731de8e5b566b','90de4a0f974c42c8bf3f4312ce4b899f','f6ce092dfd3311efa6eb960aa86a0a09',0),</v>
      </c>
    </row>
    <row r="1531" spans="1:11" x14ac:dyDescent="0.3">
      <c r="A1531">
        <v>87</v>
      </c>
      <c r="B1531" t="s">
        <v>100</v>
      </c>
      <c r="C1531" t="s">
        <v>118</v>
      </c>
      <c r="D1531">
        <v>1</v>
      </c>
      <c r="F1531" t="str">
        <f>INDEX(Matches!$C$2:$C$135,MATCH(Table1!A1531,Matches!$B$2:$B$135,0))</f>
        <v>2291485f7f72414ab5b731de8e5b566b</v>
      </c>
      <c r="G1531" t="str">
        <f>INDEX(Players!$A$2:$A$49,MATCH(Table1!B1531,Players!$C$2:$C$49,0))</f>
        <v>90de4a0f974c42c8bf3f4312ce4b899f</v>
      </c>
      <c r="H1531" t="str">
        <f>INDEX(IDs!$B$6:$B$8,MATCH(Table1!C1531,IDs!$A$6:$A$8,0))</f>
        <v>f6ce08d0fd3311efa6eb960aa86a0a09</v>
      </c>
      <c r="I1531">
        <f t="shared" si="46"/>
        <v>1</v>
      </c>
      <c r="K1531" t="str">
        <f t="shared" si="47"/>
        <v>('2291485f7f72414ab5b731de8e5b566b','90de4a0f974c42c8bf3f4312ce4b899f','f6ce08d0fd3311efa6eb960aa86a0a09',1),</v>
      </c>
    </row>
    <row r="1532" spans="1:11" x14ac:dyDescent="0.3">
      <c r="A1532">
        <v>87</v>
      </c>
      <c r="B1532" t="s">
        <v>99</v>
      </c>
      <c r="C1532" t="s">
        <v>68</v>
      </c>
      <c r="D1532">
        <v>1</v>
      </c>
      <c r="F1532" t="str">
        <f>INDEX(Matches!$C$2:$C$135,MATCH(Table1!A1532,Matches!$B$2:$B$135,0))</f>
        <v>2291485f7f72414ab5b731de8e5b566b</v>
      </c>
      <c r="G1532" t="str">
        <f>INDEX(Players!$A$2:$A$49,MATCH(Table1!B1532,Players!$C$2:$C$49,0))</f>
        <v>9bd0e3e12c834c6b81f59a3b2bf25b94</v>
      </c>
      <c r="H1532" t="str">
        <f>INDEX(IDs!$B$6:$B$8,MATCH(Table1!C1532,IDs!$A$6:$A$8,0))</f>
        <v>f6ce0919fd3311efa6eb960aa86a0a09</v>
      </c>
      <c r="I1532">
        <f t="shared" si="46"/>
        <v>1</v>
      </c>
      <c r="K1532" t="str">
        <f t="shared" si="47"/>
        <v>('2291485f7f72414ab5b731de8e5b566b','9bd0e3e12c834c6b81f59a3b2bf25b94','f6ce0919fd3311efa6eb960aa86a0a09',1),</v>
      </c>
    </row>
    <row r="1533" spans="1:11" hidden="1" x14ac:dyDescent="0.3">
      <c r="A1533">
        <v>87</v>
      </c>
      <c r="B1533" t="s">
        <v>99</v>
      </c>
      <c r="C1533" t="s">
        <v>69</v>
      </c>
      <c r="D1533">
        <v>0</v>
      </c>
      <c r="F1533" t="str">
        <f>INDEX(Matches!$C$2:$C$135,MATCH(Table1!A1533,Matches!$B$2:$B$135,0))</f>
        <v>2291485f7f72414ab5b731de8e5b566b</v>
      </c>
      <c r="G1533" t="str">
        <f>INDEX(Players!$A$2:$A$49,MATCH(Table1!B1533,Players!$C$2:$C$49,0))</f>
        <v>9bd0e3e12c834c6b81f59a3b2bf25b94</v>
      </c>
      <c r="H1533" t="str">
        <f>INDEX(IDs!$B$6:$B$8,MATCH(Table1!C1533,IDs!$A$6:$A$8,0))</f>
        <v>f6ce092dfd3311efa6eb960aa86a0a09</v>
      </c>
      <c r="I1533">
        <f t="shared" si="46"/>
        <v>0</v>
      </c>
      <c r="K1533" t="str">
        <f t="shared" si="47"/>
        <v>('2291485f7f72414ab5b731de8e5b566b','9bd0e3e12c834c6b81f59a3b2bf25b94','f6ce092dfd3311efa6eb960aa86a0a09',0),</v>
      </c>
    </row>
    <row r="1534" spans="1:11" x14ac:dyDescent="0.3">
      <c r="A1534">
        <v>87</v>
      </c>
      <c r="B1534" t="s">
        <v>99</v>
      </c>
      <c r="C1534" t="s">
        <v>118</v>
      </c>
      <c r="D1534">
        <v>1</v>
      </c>
      <c r="F1534" t="str">
        <f>INDEX(Matches!$C$2:$C$135,MATCH(Table1!A1534,Matches!$B$2:$B$135,0))</f>
        <v>2291485f7f72414ab5b731de8e5b566b</v>
      </c>
      <c r="G1534" t="str">
        <f>INDEX(Players!$A$2:$A$49,MATCH(Table1!B1534,Players!$C$2:$C$49,0))</f>
        <v>9bd0e3e12c834c6b81f59a3b2bf25b94</v>
      </c>
      <c r="H1534" t="str">
        <f>INDEX(IDs!$B$6:$B$8,MATCH(Table1!C1534,IDs!$A$6:$A$8,0))</f>
        <v>f6ce08d0fd3311efa6eb960aa86a0a09</v>
      </c>
      <c r="I1534">
        <f t="shared" si="46"/>
        <v>1</v>
      </c>
      <c r="K1534" t="str">
        <f t="shared" si="47"/>
        <v>('2291485f7f72414ab5b731de8e5b566b','9bd0e3e12c834c6b81f59a3b2bf25b94','f6ce08d0fd3311efa6eb960aa86a0a09',1),</v>
      </c>
    </row>
    <row r="1535" spans="1:11" hidden="1" x14ac:dyDescent="0.3">
      <c r="A1535">
        <v>88</v>
      </c>
      <c r="B1535" t="s">
        <v>70</v>
      </c>
      <c r="C1535" t="s">
        <v>68</v>
      </c>
      <c r="D1535">
        <v>0</v>
      </c>
      <c r="F1535" t="str">
        <f>INDEX(Matches!$C$2:$C$135,MATCH(Table1!A1535,Matches!$B$2:$B$135,0))</f>
        <v>f965a9d2f3994161a7bcdd84d993c31c</v>
      </c>
      <c r="G1535" t="str">
        <f>INDEX(Players!$A$2:$A$49,MATCH(Table1!B1535,Players!$C$2:$C$49,0))</f>
        <v>e6d5cb25e36b400f91e78b0b42d20293</v>
      </c>
      <c r="H1535" t="str">
        <f>INDEX(IDs!$B$6:$B$8,MATCH(Table1!C1535,IDs!$A$6:$A$8,0))</f>
        <v>f6ce0919fd3311efa6eb960aa86a0a09</v>
      </c>
      <c r="I1535">
        <f t="shared" si="46"/>
        <v>0</v>
      </c>
      <c r="K1535" t="str">
        <f t="shared" si="47"/>
        <v>('f965a9d2f3994161a7bcdd84d993c31c','e6d5cb25e36b400f91e78b0b42d20293','f6ce0919fd3311efa6eb960aa86a0a09',0),</v>
      </c>
    </row>
    <row r="1536" spans="1:11" hidden="1" x14ac:dyDescent="0.3">
      <c r="A1536">
        <v>88</v>
      </c>
      <c r="B1536" t="s">
        <v>70</v>
      </c>
      <c r="C1536" t="s">
        <v>69</v>
      </c>
      <c r="D1536">
        <v>0</v>
      </c>
      <c r="F1536" t="str">
        <f>INDEX(Matches!$C$2:$C$135,MATCH(Table1!A1536,Matches!$B$2:$B$135,0))</f>
        <v>f965a9d2f3994161a7bcdd84d993c31c</v>
      </c>
      <c r="G1536" t="str">
        <f>INDEX(Players!$A$2:$A$49,MATCH(Table1!B1536,Players!$C$2:$C$49,0))</f>
        <v>e6d5cb25e36b400f91e78b0b42d20293</v>
      </c>
      <c r="H1536" t="str">
        <f>INDEX(IDs!$B$6:$B$8,MATCH(Table1!C1536,IDs!$A$6:$A$8,0))</f>
        <v>f6ce092dfd3311efa6eb960aa86a0a09</v>
      </c>
      <c r="I1536">
        <f t="shared" si="46"/>
        <v>0</v>
      </c>
      <c r="K1536" t="str">
        <f t="shared" si="47"/>
        <v>('f965a9d2f3994161a7bcdd84d993c31c','e6d5cb25e36b400f91e78b0b42d20293','f6ce092dfd3311efa6eb960aa86a0a09',0),</v>
      </c>
    </row>
    <row r="1537" spans="1:11" x14ac:dyDescent="0.3">
      <c r="A1537">
        <v>88</v>
      </c>
      <c r="B1537" t="s">
        <v>70</v>
      </c>
      <c r="C1537" t="s">
        <v>118</v>
      </c>
      <c r="D1537">
        <v>1</v>
      </c>
      <c r="F1537" t="str">
        <f>INDEX(Matches!$C$2:$C$135,MATCH(Table1!A1537,Matches!$B$2:$B$135,0))</f>
        <v>f965a9d2f3994161a7bcdd84d993c31c</v>
      </c>
      <c r="G1537" t="str">
        <f>INDEX(Players!$A$2:$A$49,MATCH(Table1!B1537,Players!$C$2:$C$49,0))</f>
        <v>e6d5cb25e36b400f91e78b0b42d20293</v>
      </c>
      <c r="H1537" t="str">
        <f>INDEX(IDs!$B$6:$B$8,MATCH(Table1!C1537,IDs!$A$6:$A$8,0))</f>
        <v>f6ce08d0fd3311efa6eb960aa86a0a09</v>
      </c>
      <c r="I1537">
        <f t="shared" si="46"/>
        <v>1</v>
      </c>
      <c r="K1537" t="str">
        <f t="shared" si="47"/>
        <v>('f965a9d2f3994161a7bcdd84d993c31c','e6d5cb25e36b400f91e78b0b42d20293','f6ce08d0fd3311efa6eb960aa86a0a09',1),</v>
      </c>
    </row>
    <row r="1538" spans="1:11" hidden="1" x14ac:dyDescent="0.3">
      <c r="A1538">
        <v>88</v>
      </c>
      <c r="B1538" t="s">
        <v>89</v>
      </c>
      <c r="C1538" t="s">
        <v>68</v>
      </c>
      <c r="D1538">
        <v>0</v>
      </c>
      <c r="F1538" t="str">
        <f>INDEX(Matches!$C$2:$C$135,MATCH(Table1!A1538,Matches!$B$2:$B$135,0))</f>
        <v>f965a9d2f3994161a7bcdd84d993c31c</v>
      </c>
      <c r="G1538" t="str">
        <f>INDEX(Players!$A$2:$A$49,MATCH(Table1!B1538,Players!$C$2:$C$49,0))</f>
        <v>1c128358535e473b968f7746e6363ccf</v>
      </c>
      <c r="H1538" t="str">
        <f>INDEX(IDs!$B$6:$B$8,MATCH(Table1!C1538,IDs!$A$6:$A$8,0))</f>
        <v>f6ce0919fd3311efa6eb960aa86a0a09</v>
      </c>
      <c r="I1538">
        <f t="shared" si="46"/>
        <v>0</v>
      </c>
      <c r="K1538" t="str">
        <f t="shared" si="47"/>
        <v>('f965a9d2f3994161a7bcdd84d993c31c','1c128358535e473b968f7746e6363ccf','f6ce0919fd3311efa6eb960aa86a0a09',0),</v>
      </c>
    </row>
    <row r="1539" spans="1:11" hidden="1" x14ac:dyDescent="0.3">
      <c r="A1539">
        <v>88</v>
      </c>
      <c r="B1539" t="s">
        <v>89</v>
      </c>
      <c r="C1539" t="s">
        <v>69</v>
      </c>
      <c r="D1539">
        <v>0</v>
      </c>
      <c r="F1539" t="str">
        <f>INDEX(Matches!$C$2:$C$135,MATCH(Table1!A1539,Matches!$B$2:$B$135,0))</f>
        <v>f965a9d2f3994161a7bcdd84d993c31c</v>
      </c>
      <c r="G1539" t="str">
        <f>INDEX(Players!$A$2:$A$49,MATCH(Table1!B1539,Players!$C$2:$C$49,0))</f>
        <v>1c128358535e473b968f7746e6363ccf</v>
      </c>
      <c r="H1539" t="str">
        <f>INDEX(IDs!$B$6:$B$8,MATCH(Table1!C1539,IDs!$A$6:$A$8,0))</f>
        <v>f6ce092dfd3311efa6eb960aa86a0a09</v>
      </c>
      <c r="I1539">
        <f t="shared" ref="I1539:I1602" si="48">D1539</f>
        <v>0</v>
      </c>
      <c r="K1539" t="str">
        <f t="shared" si="47"/>
        <v>('f965a9d2f3994161a7bcdd84d993c31c','1c128358535e473b968f7746e6363ccf','f6ce092dfd3311efa6eb960aa86a0a09',0),</v>
      </c>
    </row>
    <row r="1540" spans="1:11" x14ac:dyDescent="0.3">
      <c r="A1540">
        <v>88</v>
      </c>
      <c r="B1540" t="s">
        <v>89</v>
      </c>
      <c r="C1540" t="s">
        <v>118</v>
      </c>
      <c r="D1540">
        <v>1</v>
      </c>
      <c r="F1540" t="str">
        <f>INDEX(Matches!$C$2:$C$135,MATCH(Table1!A1540,Matches!$B$2:$B$135,0))</f>
        <v>f965a9d2f3994161a7bcdd84d993c31c</v>
      </c>
      <c r="G1540" t="str">
        <f>INDEX(Players!$A$2:$A$49,MATCH(Table1!B1540,Players!$C$2:$C$49,0))</f>
        <v>1c128358535e473b968f7746e6363ccf</v>
      </c>
      <c r="H1540" t="str">
        <f>INDEX(IDs!$B$6:$B$8,MATCH(Table1!C1540,IDs!$A$6:$A$8,0))</f>
        <v>f6ce08d0fd3311efa6eb960aa86a0a09</v>
      </c>
      <c r="I1540">
        <f t="shared" si="48"/>
        <v>1</v>
      </c>
      <c r="K1540" t="str">
        <f t="shared" si="47"/>
        <v>('f965a9d2f3994161a7bcdd84d993c31c','1c128358535e473b968f7746e6363ccf','f6ce08d0fd3311efa6eb960aa86a0a09',1),</v>
      </c>
    </row>
    <row r="1541" spans="1:11" x14ac:dyDescent="0.3">
      <c r="A1541">
        <v>88</v>
      </c>
      <c r="B1541" t="s">
        <v>109</v>
      </c>
      <c r="C1541" t="s">
        <v>68</v>
      </c>
      <c r="D1541">
        <v>1</v>
      </c>
      <c r="F1541" t="str">
        <f>INDEX(Matches!$C$2:$C$135,MATCH(Table1!A1541,Matches!$B$2:$B$135,0))</f>
        <v>f965a9d2f3994161a7bcdd84d993c31c</v>
      </c>
      <c r="G1541" t="str">
        <f>INDEX(Players!$A$2:$A$49,MATCH(Table1!B1541,Players!$C$2:$C$49,0))</f>
        <v>4f7b95c3ff294eb699ca8e9612b1d3e9</v>
      </c>
      <c r="H1541" t="str">
        <f>INDEX(IDs!$B$6:$B$8,MATCH(Table1!C1541,IDs!$A$6:$A$8,0))</f>
        <v>f6ce0919fd3311efa6eb960aa86a0a09</v>
      </c>
      <c r="I1541">
        <f t="shared" si="48"/>
        <v>1</v>
      </c>
      <c r="K1541" t="str">
        <f t="shared" ref="K1541:K1604" si="49">"('"&amp;F1541&amp;"','"&amp;G1541&amp;"','"&amp;H1541&amp;"',"&amp;I1541&amp;"),"</f>
        <v>('f965a9d2f3994161a7bcdd84d993c31c','4f7b95c3ff294eb699ca8e9612b1d3e9','f6ce0919fd3311efa6eb960aa86a0a09',1),</v>
      </c>
    </row>
    <row r="1542" spans="1:11" hidden="1" x14ac:dyDescent="0.3">
      <c r="A1542">
        <v>88</v>
      </c>
      <c r="B1542" t="s">
        <v>109</v>
      </c>
      <c r="C1542" t="s">
        <v>69</v>
      </c>
      <c r="D1542">
        <v>0</v>
      </c>
      <c r="F1542" t="str">
        <f>INDEX(Matches!$C$2:$C$135,MATCH(Table1!A1542,Matches!$B$2:$B$135,0))</f>
        <v>f965a9d2f3994161a7bcdd84d993c31c</v>
      </c>
      <c r="G1542" t="str">
        <f>INDEX(Players!$A$2:$A$49,MATCH(Table1!B1542,Players!$C$2:$C$49,0))</f>
        <v>4f7b95c3ff294eb699ca8e9612b1d3e9</v>
      </c>
      <c r="H1542" t="str">
        <f>INDEX(IDs!$B$6:$B$8,MATCH(Table1!C1542,IDs!$A$6:$A$8,0))</f>
        <v>f6ce092dfd3311efa6eb960aa86a0a09</v>
      </c>
      <c r="I1542">
        <f t="shared" si="48"/>
        <v>0</v>
      </c>
      <c r="K1542" t="str">
        <f t="shared" si="49"/>
        <v>('f965a9d2f3994161a7bcdd84d993c31c','4f7b95c3ff294eb699ca8e9612b1d3e9','f6ce092dfd3311efa6eb960aa86a0a09',0),</v>
      </c>
    </row>
    <row r="1543" spans="1:11" x14ac:dyDescent="0.3">
      <c r="A1543">
        <v>88</v>
      </c>
      <c r="B1543" t="s">
        <v>109</v>
      </c>
      <c r="C1543" t="s">
        <v>118</v>
      </c>
      <c r="D1543">
        <v>1</v>
      </c>
      <c r="F1543" t="str">
        <f>INDEX(Matches!$C$2:$C$135,MATCH(Table1!A1543,Matches!$B$2:$B$135,0))</f>
        <v>f965a9d2f3994161a7bcdd84d993c31c</v>
      </c>
      <c r="G1543" t="str">
        <f>INDEX(Players!$A$2:$A$49,MATCH(Table1!B1543,Players!$C$2:$C$49,0))</f>
        <v>4f7b95c3ff294eb699ca8e9612b1d3e9</v>
      </c>
      <c r="H1543" t="str">
        <f>INDEX(IDs!$B$6:$B$8,MATCH(Table1!C1543,IDs!$A$6:$A$8,0))</f>
        <v>f6ce08d0fd3311efa6eb960aa86a0a09</v>
      </c>
      <c r="I1543">
        <f t="shared" si="48"/>
        <v>1</v>
      </c>
      <c r="K1543" t="str">
        <f t="shared" si="49"/>
        <v>('f965a9d2f3994161a7bcdd84d993c31c','4f7b95c3ff294eb699ca8e9612b1d3e9','f6ce08d0fd3311efa6eb960aa86a0a09',1),</v>
      </c>
    </row>
    <row r="1544" spans="1:11" hidden="1" x14ac:dyDescent="0.3">
      <c r="A1544">
        <v>88</v>
      </c>
      <c r="B1544" t="s">
        <v>71</v>
      </c>
      <c r="C1544" t="s">
        <v>68</v>
      </c>
      <c r="D1544">
        <v>0</v>
      </c>
      <c r="F1544" t="str">
        <f>INDEX(Matches!$C$2:$C$135,MATCH(Table1!A1544,Matches!$B$2:$B$135,0))</f>
        <v>f965a9d2f3994161a7bcdd84d993c31c</v>
      </c>
      <c r="G1544" t="str">
        <f>INDEX(Players!$A$2:$A$49,MATCH(Table1!B1544,Players!$C$2:$C$49,0))</f>
        <v>49ee2bf374b94897889023fd18820eb3</v>
      </c>
      <c r="H1544" t="str">
        <f>INDEX(IDs!$B$6:$B$8,MATCH(Table1!C1544,IDs!$A$6:$A$8,0))</f>
        <v>f6ce0919fd3311efa6eb960aa86a0a09</v>
      </c>
      <c r="I1544">
        <f t="shared" si="48"/>
        <v>0</v>
      </c>
      <c r="K1544" t="str">
        <f t="shared" si="49"/>
        <v>('f965a9d2f3994161a7bcdd84d993c31c','49ee2bf374b94897889023fd18820eb3','f6ce0919fd3311efa6eb960aa86a0a09',0),</v>
      </c>
    </row>
    <row r="1545" spans="1:11" hidden="1" x14ac:dyDescent="0.3">
      <c r="A1545">
        <v>88</v>
      </c>
      <c r="B1545" t="s">
        <v>71</v>
      </c>
      <c r="C1545" t="s">
        <v>69</v>
      </c>
      <c r="D1545">
        <v>0</v>
      </c>
      <c r="F1545" t="str">
        <f>INDEX(Matches!$C$2:$C$135,MATCH(Table1!A1545,Matches!$B$2:$B$135,0))</f>
        <v>f965a9d2f3994161a7bcdd84d993c31c</v>
      </c>
      <c r="G1545" t="str">
        <f>INDEX(Players!$A$2:$A$49,MATCH(Table1!B1545,Players!$C$2:$C$49,0))</f>
        <v>49ee2bf374b94897889023fd18820eb3</v>
      </c>
      <c r="H1545" t="str">
        <f>INDEX(IDs!$B$6:$B$8,MATCH(Table1!C1545,IDs!$A$6:$A$8,0))</f>
        <v>f6ce092dfd3311efa6eb960aa86a0a09</v>
      </c>
      <c r="I1545">
        <f t="shared" si="48"/>
        <v>0</v>
      </c>
      <c r="K1545" t="str">
        <f t="shared" si="49"/>
        <v>('f965a9d2f3994161a7bcdd84d993c31c','49ee2bf374b94897889023fd18820eb3','f6ce092dfd3311efa6eb960aa86a0a09',0),</v>
      </c>
    </row>
    <row r="1546" spans="1:11" x14ac:dyDescent="0.3">
      <c r="A1546">
        <v>88</v>
      </c>
      <c r="B1546" t="s">
        <v>71</v>
      </c>
      <c r="C1546" t="s">
        <v>118</v>
      </c>
      <c r="D1546">
        <v>1</v>
      </c>
      <c r="F1546" t="str">
        <f>INDEX(Matches!$C$2:$C$135,MATCH(Table1!A1546,Matches!$B$2:$B$135,0))</f>
        <v>f965a9d2f3994161a7bcdd84d993c31c</v>
      </c>
      <c r="G1546" t="str">
        <f>INDEX(Players!$A$2:$A$49,MATCH(Table1!B1546,Players!$C$2:$C$49,0))</f>
        <v>49ee2bf374b94897889023fd18820eb3</v>
      </c>
      <c r="H1546" t="str">
        <f>INDEX(IDs!$B$6:$B$8,MATCH(Table1!C1546,IDs!$A$6:$A$8,0))</f>
        <v>f6ce08d0fd3311efa6eb960aa86a0a09</v>
      </c>
      <c r="I1546">
        <f t="shared" si="48"/>
        <v>1</v>
      </c>
      <c r="K1546" t="str">
        <f t="shared" si="49"/>
        <v>('f965a9d2f3994161a7bcdd84d993c31c','49ee2bf374b94897889023fd18820eb3','f6ce08d0fd3311efa6eb960aa86a0a09',1),</v>
      </c>
    </row>
    <row r="1547" spans="1:11" x14ac:dyDescent="0.3">
      <c r="A1547">
        <v>88</v>
      </c>
      <c r="B1547" t="s">
        <v>72</v>
      </c>
      <c r="C1547" t="s">
        <v>68</v>
      </c>
      <c r="D1547">
        <v>2</v>
      </c>
      <c r="F1547" t="str">
        <f>INDEX(Matches!$C$2:$C$135,MATCH(Table1!A1547,Matches!$B$2:$B$135,0))</f>
        <v>f965a9d2f3994161a7bcdd84d993c31c</v>
      </c>
      <c r="G1547" t="str">
        <f>INDEX(Players!$A$2:$A$49,MATCH(Table1!B1547,Players!$C$2:$C$49,0))</f>
        <v>66b9c8251fad417bbd3ff93fcfa9ef61</v>
      </c>
      <c r="H1547" t="str">
        <f>INDEX(IDs!$B$6:$B$8,MATCH(Table1!C1547,IDs!$A$6:$A$8,0))</f>
        <v>f6ce0919fd3311efa6eb960aa86a0a09</v>
      </c>
      <c r="I1547">
        <f t="shared" si="48"/>
        <v>2</v>
      </c>
      <c r="K1547" t="str">
        <f t="shared" si="49"/>
        <v>('f965a9d2f3994161a7bcdd84d993c31c','66b9c8251fad417bbd3ff93fcfa9ef61','f6ce0919fd3311efa6eb960aa86a0a09',2),</v>
      </c>
    </row>
    <row r="1548" spans="1:11" x14ac:dyDescent="0.3">
      <c r="A1548">
        <v>88</v>
      </c>
      <c r="B1548" t="s">
        <v>72</v>
      </c>
      <c r="C1548" t="s">
        <v>69</v>
      </c>
      <c r="D1548">
        <v>1</v>
      </c>
      <c r="F1548" t="str">
        <f>INDEX(Matches!$C$2:$C$135,MATCH(Table1!A1548,Matches!$B$2:$B$135,0))</f>
        <v>f965a9d2f3994161a7bcdd84d993c31c</v>
      </c>
      <c r="G1548" t="str">
        <f>INDEX(Players!$A$2:$A$49,MATCH(Table1!B1548,Players!$C$2:$C$49,0))</f>
        <v>66b9c8251fad417bbd3ff93fcfa9ef61</v>
      </c>
      <c r="H1548" t="str">
        <f>INDEX(IDs!$B$6:$B$8,MATCH(Table1!C1548,IDs!$A$6:$A$8,0))</f>
        <v>f6ce092dfd3311efa6eb960aa86a0a09</v>
      </c>
      <c r="I1548">
        <f t="shared" si="48"/>
        <v>1</v>
      </c>
      <c r="K1548" t="str">
        <f t="shared" si="49"/>
        <v>('f965a9d2f3994161a7bcdd84d993c31c','66b9c8251fad417bbd3ff93fcfa9ef61','f6ce092dfd3311efa6eb960aa86a0a09',1),</v>
      </c>
    </row>
    <row r="1549" spans="1:11" x14ac:dyDescent="0.3">
      <c r="A1549">
        <v>88</v>
      </c>
      <c r="B1549" t="s">
        <v>72</v>
      </c>
      <c r="C1549" t="s">
        <v>118</v>
      </c>
      <c r="D1549">
        <v>1</v>
      </c>
      <c r="F1549" t="str">
        <f>INDEX(Matches!$C$2:$C$135,MATCH(Table1!A1549,Matches!$B$2:$B$135,0))</f>
        <v>f965a9d2f3994161a7bcdd84d993c31c</v>
      </c>
      <c r="G1549" t="str">
        <f>INDEX(Players!$A$2:$A$49,MATCH(Table1!B1549,Players!$C$2:$C$49,0))</f>
        <v>66b9c8251fad417bbd3ff93fcfa9ef61</v>
      </c>
      <c r="H1549" t="str">
        <f>INDEX(IDs!$B$6:$B$8,MATCH(Table1!C1549,IDs!$A$6:$A$8,0))</f>
        <v>f6ce08d0fd3311efa6eb960aa86a0a09</v>
      </c>
      <c r="I1549">
        <f t="shared" si="48"/>
        <v>1</v>
      </c>
      <c r="K1549" t="str">
        <f t="shared" si="49"/>
        <v>('f965a9d2f3994161a7bcdd84d993c31c','66b9c8251fad417bbd3ff93fcfa9ef61','f6ce08d0fd3311efa6eb960aa86a0a09',1),</v>
      </c>
    </row>
    <row r="1550" spans="1:11" hidden="1" x14ac:dyDescent="0.3">
      <c r="A1550">
        <v>88</v>
      </c>
      <c r="B1550" t="s">
        <v>95</v>
      </c>
      <c r="C1550" t="s">
        <v>68</v>
      </c>
      <c r="D1550">
        <v>0</v>
      </c>
      <c r="F1550" t="str">
        <f>INDEX(Matches!$C$2:$C$135,MATCH(Table1!A1550,Matches!$B$2:$B$135,0))</f>
        <v>f965a9d2f3994161a7bcdd84d993c31c</v>
      </c>
      <c r="G1550" t="str">
        <f>INDEX(Players!$A$2:$A$49,MATCH(Table1!B1550,Players!$C$2:$C$49,0))</f>
        <v>26bcf70a14244ecea66824d3e7fdb740</v>
      </c>
      <c r="H1550" t="str">
        <f>INDEX(IDs!$B$6:$B$8,MATCH(Table1!C1550,IDs!$A$6:$A$8,0))</f>
        <v>f6ce0919fd3311efa6eb960aa86a0a09</v>
      </c>
      <c r="I1550">
        <f t="shared" si="48"/>
        <v>0</v>
      </c>
      <c r="K1550" t="str">
        <f t="shared" si="49"/>
        <v>('f965a9d2f3994161a7bcdd84d993c31c','26bcf70a14244ecea66824d3e7fdb740','f6ce0919fd3311efa6eb960aa86a0a09',0),</v>
      </c>
    </row>
    <row r="1551" spans="1:11" hidden="1" x14ac:dyDescent="0.3">
      <c r="A1551">
        <v>88</v>
      </c>
      <c r="B1551" t="s">
        <v>95</v>
      </c>
      <c r="C1551" t="s">
        <v>69</v>
      </c>
      <c r="D1551">
        <v>0</v>
      </c>
      <c r="F1551" t="str">
        <f>INDEX(Matches!$C$2:$C$135,MATCH(Table1!A1551,Matches!$B$2:$B$135,0))</f>
        <v>f965a9d2f3994161a7bcdd84d993c31c</v>
      </c>
      <c r="G1551" t="str">
        <f>INDEX(Players!$A$2:$A$49,MATCH(Table1!B1551,Players!$C$2:$C$49,0))</f>
        <v>26bcf70a14244ecea66824d3e7fdb740</v>
      </c>
      <c r="H1551" t="str">
        <f>INDEX(IDs!$B$6:$B$8,MATCH(Table1!C1551,IDs!$A$6:$A$8,0))</f>
        <v>f6ce092dfd3311efa6eb960aa86a0a09</v>
      </c>
      <c r="I1551">
        <f t="shared" si="48"/>
        <v>0</v>
      </c>
      <c r="K1551" t="str">
        <f t="shared" si="49"/>
        <v>('f965a9d2f3994161a7bcdd84d993c31c','26bcf70a14244ecea66824d3e7fdb740','f6ce092dfd3311efa6eb960aa86a0a09',0),</v>
      </c>
    </row>
    <row r="1552" spans="1:11" x14ac:dyDescent="0.3">
      <c r="A1552">
        <v>88</v>
      </c>
      <c r="B1552" t="s">
        <v>95</v>
      </c>
      <c r="C1552" t="s">
        <v>118</v>
      </c>
      <c r="D1552">
        <v>1</v>
      </c>
      <c r="F1552" t="str">
        <f>INDEX(Matches!$C$2:$C$135,MATCH(Table1!A1552,Matches!$B$2:$B$135,0))</f>
        <v>f965a9d2f3994161a7bcdd84d993c31c</v>
      </c>
      <c r="G1552" t="str">
        <f>INDEX(Players!$A$2:$A$49,MATCH(Table1!B1552,Players!$C$2:$C$49,0))</f>
        <v>26bcf70a14244ecea66824d3e7fdb740</v>
      </c>
      <c r="H1552" t="str">
        <f>INDEX(IDs!$B$6:$B$8,MATCH(Table1!C1552,IDs!$A$6:$A$8,0))</f>
        <v>f6ce08d0fd3311efa6eb960aa86a0a09</v>
      </c>
      <c r="I1552">
        <f t="shared" si="48"/>
        <v>1</v>
      </c>
      <c r="K1552" t="str">
        <f t="shared" si="49"/>
        <v>('f965a9d2f3994161a7bcdd84d993c31c','26bcf70a14244ecea66824d3e7fdb740','f6ce08d0fd3311efa6eb960aa86a0a09',1),</v>
      </c>
    </row>
    <row r="1553" spans="1:11" hidden="1" x14ac:dyDescent="0.3">
      <c r="A1553">
        <v>88</v>
      </c>
      <c r="B1553" t="s">
        <v>99</v>
      </c>
      <c r="C1553" t="s">
        <v>68</v>
      </c>
      <c r="D1553">
        <v>0</v>
      </c>
      <c r="F1553" t="str">
        <f>INDEX(Matches!$C$2:$C$135,MATCH(Table1!A1553,Matches!$B$2:$B$135,0))</f>
        <v>f965a9d2f3994161a7bcdd84d993c31c</v>
      </c>
      <c r="G1553" t="str">
        <f>INDEX(Players!$A$2:$A$49,MATCH(Table1!B1553,Players!$C$2:$C$49,0))</f>
        <v>9bd0e3e12c834c6b81f59a3b2bf25b94</v>
      </c>
      <c r="H1553" t="str">
        <f>INDEX(IDs!$B$6:$B$8,MATCH(Table1!C1553,IDs!$A$6:$A$8,0))</f>
        <v>f6ce0919fd3311efa6eb960aa86a0a09</v>
      </c>
      <c r="I1553">
        <f t="shared" si="48"/>
        <v>0</v>
      </c>
      <c r="K1553" t="str">
        <f t="shared" si="49"/>
        <v>('f965a9d2f3994161a7bcdd84d993c31c','9bd0e3e12c834c6b81f59a3b2bf25b94','f6ce0919fd3311efa6eb960aa86a0a09',0),</v>
      </c>
    </row>
    <row r="1554" spans="1:11" hidden="1" x14ac:dyDescent="0.3">
      <c r="A1554">
        <v>88</v>
      </c>
      <c r="B1554" t="s">
        <v>99</v>
      </c>
      <c r="C1554" t="s">
        <v>69</v>
      </c>
      <c r="D1554">
        <v>0</v>
      </c>
      <c r="F1554" t="str">
        <f>INDEX(Matches!$C$2:$C$135,MATCH(Table1!A1554,Matches!$B$2:$B$135,0))</f>
        <v>f965a9d2f3994161a7bcdd84d993c31c</v>
      </c>
      <c r="G1554" t="str">
        <f>INDEX(Players!$A$2:$A$49,MATCH(Table1!B1554,Players!$C$2:$C$49,0))</f>
        <v>9bd0e3e12c834c6b81f59a3b2bf25b94</v>
      </c>
      <c r="H1554" t="str">
        <f>INDEX(IDs!$B$6:$B$8,MATCH(Table1!C1554,IDs!$A$6:$A$8,0))</f>
        <v>f6ce092dfd3311efa6eb960aa86a0a09</v>
      </c>
      <c r="I1554">
        <f t="shared" si="48"/>
        <v>0</v>
      </c>
      <c r="K1554" t="str">
        <f t="shared" si="49"/>
        <v>('f965a9d2f3994161a7bcdd84d993c31c','9bd0e3e12c834c6b81f59a3b2bf25b94','f6ce092dfd3311efa6eb960aa86a0a09',0),</v>
      </c>
    </row>
    <row r="1555" spans="1:11" x14ac:dyDescent="0.3">
      <c r="A1555">
        <v>88</v>
      </c>
      <c r="B1555" t="s">
        <v>99</v>
      </c>
      <c r="C1555" t="s">
        <v>118</v>
      </c>
      <c r="D1555">
        <v>1</v>
      </c>
      <c r="F1555" t="str">
        <f>INDEX(Matches!$C$2:$C$135,MATCH(Table1!A1555,Matches!$B$2:$B$135,0))</f>
        <v>f965a9d2f3994161a7bcdd84d993c31c</v>
      </c>
      <c r="G1555" t="str">
        <f>INDEX(Players!$A$2:$A$49,MATCH(Table1!B1555,Players!$C$2:$C$49,0))</f>
        <v>9bd0e3e12c834c6b81f59a3b2bf25b94</v>
      </c>
      <c r="H1555" t="str">
        <f>INDEX(IDs!$B$6:$B$8,MATCH(Table1!C1555,IDs!$A$6:$A$8,0))</f>
        <v>f6ce08d0fd3311efa6eb960aa86a0a09</v>
      </c>
      <c r="I1555">
        <f t="shared" si="48"/>
        <v>1</v>
      </c>
      <c r="K1555" t="str">
        <f t="shared" si="49"/>
        <v>('f965a9d2f3994161a7bcdd84d993c31c','9bd0e3e12c834c6b81f59a3b2bf25b94','f6ce08d0fd3311efa6eb960aa86a0a09',1),</v>
      </c>
    </row>
    <row r="1556" spans="1:11" hidden="1" x14ac:dyDescent="0.3">
      <c r="A1556">
        <v>89</v>
      </c>
      <c r="B1556" t="s">
        <v>71</v>
      </c>
      <c r="C1556" t="s">
        <v>68</v>
      </c>
      <c r="D1556">
        <v>0</v>
      </c>
      <c r="F1556" t="str">
        <f>INDEX(Matches!$C$2:$C$135,MATCH(Table1!A1556,Matches!$B$2:$B$135,0))</f>
        <v>0f624982345942a0b54c1492bb3258a2</v>
      </c>
      <c r="G1556" t="str">
        <f>INDEX(Players!$A$2:$A$49,MATCH(Table1!B1556,Players!$C$2:$C$49,0))</f>
        <v>49ee2bf374b94897889023fd18820eb3</v>
      </c>
      <c r="H1556" t="str">
        <f>INDEX(IDs!$B$6:$B$8,MATCH(Table1!C1556,IDs!$A$6:$A$8,0))</f>
        <v>f6ce0919fd3311efa6eb960aa86a0a09</v>
      </c>
      <c r="I1556">
        <f t="shared" si="48"/>
        <v>0</v>
      </c>
      <c r="K1556" t="str">
        <f t="shared" si="49"/>
        <v>('0f624982345942a0b54c1492bb3258a2','49ee2bf374b94897889023fd18820eb3','f6ce0919fd3311efa6eb960aa86a0a09',0),</v>
      </c>
    </row>
    <row r="1557" spans="1:11" hidden="1" x14ac:dyDescent="0.3">
      <c r="A1557">
        <v>89</v>
      </c>
      <c r="B1557" t="s">
        <v>71</v>
      </c>
      <c r="C1557" t="s">
        <v>69</v>
      </c>
      <c r="D1557">
        <v>0</v>
      </c>
      <c r="F1557" t="str">
        <f>INDEX(Matches!$C$2:$C$135,MATCH(Table1!A1557,Matches!$B$2:$B$135,0))</f>
        <v>0f624982345942a0b54c1492bb3258a2</v>
      </c>
      <c r="G1557" t="str">
        <f>INDEX(Players!$A$2:$A$49,MATCH(Table1!B1557,Players!$C$2:$C$49,0))</f>
        <v>49ee2bf374b94897889023fd18820eb3</v>
      </c>
      <c r="H1557" t="str">
        <f>INDEX(IDs!$B$6:$B$8,MATCH(Table1!C1557,IDs!$A$6:$A$8,0))</f>
        <v>f6ce092dfd3311efa6eb960aa86a0a09</v>
      </c>
      <c r="I1557">
        <f t="shared" si="48"/>
        <v>0</v>
      </c>
      <c r="K1557" t="str">
        <f t="shared" si="49"/>
        <v>('0f624982345942a0b54c1492bb3258a2','49ee2bf374b94897889023fd18820eb3','f6ce092dfd3311efa6eb960aa86a0a09',0),</v>
      </c>
    </row>
    <row r="1558" spans="1:11" x14ac:dyDescent="0.3">
      <c r="A1558">
        <v>89</v>
      </c>
      <c r="B1558" t="s">
        <v>71</v>
      </c>
      <c r="C1558" t="s">
        <v>118</v>
      </c>
      <c r="D1558">
        <v>1</v>
      </c>
      <c r="F1558" t="str">
        <f>INDEX(Matches!$C$2:$C$135,MATCH(Table1!A1558,Matches!$B$2:$B$135,0))</f>
        <v>0f624982345942a0b54c1492bb3258a2</v>
      </c>
      <c r="G1558" t="str">
        <f>INDEX(Players!$A$2:$A$49,MATCH(Table1!B1558,Players!$C$2:$C$49,0))</f>
        <v>49ee2bf374b94897889023fd18820eb3</v>
      </c>
      <c r="H1558" t="str">
        <f>INDEX(IDs!$B$6:$B$8,MATCH(Table1!C1558,IDs!$A$6:$A$8,0))</f>
        <v>f6ce08d0fd3311efa6eb960aa86a0a09</v>
      </c>
      <c r="I1558">
        <f t="shared" si="48"/>
        <v>1</v>
      </c>
      <c r="K1558" t="str">
        <f t="shared" si="49"/>
        <v>('0f624982345942a0b54c1492bb3258a2','49ee2bf374b94897889023fd18820eb3','f6ce08d0fd3311efa6eb960aa86a0a09',1),</v>
      </c>
    </row>
    <row r="1559" spans="1:11" hidden="1" x14ac:dyDescent="0.3">
      <c r="A1559">
        <v>89</v>
      </c>
      <c r="B1559" t="s">
        <v>89</v>
      </c>
      <c r="C1559" t="s">
        <v>68</v>
      </c>
      <c r="D1559">
        <v>0</v>
      </c>
      <c r="F1559" t="str">
        <f>INDEX(Matches!$C$2:$C$135,MATCH(Table1!A1559,Matches!$B$2:$B$135,0))</f>
        <v>0f624982345942a0b54c1492bb3258a2</v>
      </c>
      <c r="G1559" t="str">
        <f>INDEX(Players!$A$2:$A$49,MATCH(Table1!B1559,Players!$C$2:$C$49,0))</f>
        <v>1c128358535e473b968f7746e6363ccf</v>
      </c>
      <c r="H1559" t="str">
        <f>INDEX(IDs!$B$6:$B$8,MATCH(Table1!C1559,IDs!$A$6:$A$8,0))</f>
        <v>f6ce0919fd3311efa6eb960aa86a0a09</v>
      </c>
      <c r="I1559">
        <f t="shared" si="48"/>
        <v>0</v>
      </c>
      <c r="K1559" t="str">
        <f t="shared" si="49"/>
        <v>('0f624982345942a0b54c1492bb3258a2','1c128358535e473b968f7746e6363ccf','f6ce0919fd3311efa6eb960aa86a0a09',0),</v>
      </c>
    </row>
    <row r="1560" spans="1:11" hidden="1" x14ac:dyDescent="0.3">
      <c r="A1560">
        <v>89</v>
      </c>
      <c r="B1560" t="s">
        <v>89</v>
      </c>
      <c r="C1560" t="s">
        <v>69</v>
      </c>
      <c r="D1560">
        <v>0</v>
      </c>
      <c r="F1560" t="str">
        <f>INDEX(Matches!$C$2:$C$135,MATCH(Table1!A1560,Matches!$B$2:$B$135,0))</f>
        <v>0f624982345942a0b54c1492bb3258a2</v>
      </c>
      <c r="G1560" t="str">
        <f>INDEX(Players!$A$2:$A$49,MATCH(Table1!B1560,Players!$C$2:$C$49,0))</f>
        <v>1c128358535e473b968f7746e6363ccf</v>
      </c>
      <c r="H1560" t="str">
        <f>INDEX(IDs!$B$6:$B$8,MATCH(Table1!C1560,IDs!$A$6:$A$8,0))</f>
        <v>f6ce092dfd3311efa6eb960aa86a0a09</v>
      </c>
      <c r="I1560">
        <f t="shared" si="48"/>
        <v>0</v>
      </c>
      <c r="K1560" t="str">
        <f t="shared" si="49"/>
        <v>('0f624982345942a0b54c1492bb3258a2','1c128358535e473b968f7746e6363ccf','f6ce092dfd3311efa6eb960aa86a0a09',0),</v>
      </c>
    </row>
    <row r="1561" spans="1:11" x14ac:dyDescent="0.3">
      <c r="A1561">
        <v>89</v>
      </c>
      <c r="B1561" t="s">
        <v>89</v>
      </c>
      <c r="C1561" t="s">
        <v>118</v>
      </c>
      <c r="D1561">
        <v>1</v>
      </c>
      <c r="F1561" t="str">
        <f>INDEX(Matches!$C$2:$C$135,MATCH(Table1!A1561,Matches!$B$2:$B$135,0))</f>
        <v>0f624982345942a0b54c1492bb3258a2</v>
      </c>
      <c r="G1561" t="str">
        <f>INDEX(Players!$A$2:$A$49,MATCH(Table1!B1561,Players!$C$2:$C$49,0))</f>
        <v>1c128358535e473b968f7746e6363ccf</v>
      </c>
      <c r="H1561" t="str">
        <f>INDEX(IDs!$B$6:$B$8,MATCH(Table1!C1561,IDs!$A$6:$A$8,0))</f>
        <v>f6ce08d0fd3311efa6eb960aa86a0a09</v>
      </c>
      <c r="I1561">
        <f t="shared" si="48"/>
        <v>1</v>
      </c>
      <c r="K1561" t="str">
        <f t="shared" si="49"/>
        <v>('0f624982345942a0b54c1492bb3258a2','1c128358535e473b968f7746e6363ccf','f6ce08d0fd3311efa6eb960aa86a0a09',1),</v>
      </c>
    </row>
    <row r="1562" spans="1:11" x14ac:dyDescent="0.3">
      <c r="A1562">
        <v>89</v>
      </c>
      <c r="B1562" t="s">
        <v>109</v>
      </c>
      <c r="C1562" t="s">
        <v>68</v>
      </c>
      <c r="D1562">
        <v>2</v>
      </c>
      <c r="F1562" t="str">
        <f>INDEX(Matches!$C$2:$C$135,MATCH(Table1!A1562,Matches!$B$2:$B$135,0))</f>
        <v>0f624982345942a0b54c1492bb3258a2</v>
      </c>
      <c r="G1562" t="str">
        <f>INDEX(Players!$A$2:$A$49,MATCH(Table1!B1562,Players!$C$2:$C$49,0))</f>
        <v>4f7b95c3ff294eb699ca8e9612b1d3e9</v>
      </c>
      <c r="H1562" t="str">
        <f>INDEX(IDs!$B$6:$B$8,MATCH(Table1!C1562,IDs!$A$6:$A$8,0))</f>
        <v>f6ce0919fd3311efa6eb960aa86a0a09</v>
      </c>
      <c r="I1562">
        <f t="shared" si="48"/>
        <v>2</v>
      </c>
      <c r="K1562" t="str">
        <f t="shared" si="49"/>
        <v>('0f624982345942a0b54c1492bb3258a2','4f7b95c3ff294eb699ca8e9612b1d3e9','f6ce0919fd3311efa6eb960aa86a0a09',2),</v>
      </c>
    </row>
    <row r="1563" spans="1:11" x14ac:dyDescent="0.3">
      <c r="A1563">
        <v>89</v>
      </c>
      <c r="B1563" t="s">
        <v>109</v>
      </c>
      <c r="C1563" t="s">
        <v>69</v>
      </c>
      <c r="D1563">
        <v>1</v>
      </c>
      <c r="F1563" t="str">
        <f>INDEX(Matches!$C$2:$C$135,MATCH(Table1!A1563,Matches!$B$2:$B$135,0))</f>
        <v>0f624982345942a0b54c1492bb3258a2</v>
      </c>
      <c r="G1563" t="str">
        <f>INDEX(Players!$A$2:$A$49,MATCH(Table1!B1563,Players!$C$2:$C$49,0))</f>
        <v>4f7b95c3ff294eb699ca8e9612b1d3e9</v>
      </c>
      <c r="H1563" t="str">
        <f>INDEX(IDs!$B$6:$B$8,MATCH(Table1!C1563,IDs!$A$6:$A$8,0))</f>
        <v>f6ce092dfd3311efa6eb960aa86a0a09</v>
      </c>
      <c r="I1563">
        <f t="shared" si="48"/>
        <v>1</v>
      </c>
      <c r="K1563" t="str">
        <f t="shared" si="49"/>
        <v>('0f624982345942a0b54c1492bb3258a2','4f7b95c3ff294eb699ca8e9612b1d3e9','f6ce092dfd3311efa6eb960aa86a0a09',1),</v>
      </c>
    </row>
    <row r="1564" spans="1:11" x14ac:dyDescent="0.3">
      <c r="A1564">
        <v>89</v>
      </c>
      <c r="B1564" t="s">
        <v>109</v>
      </c>
      <c r="C1564" t="s">
        <v>118</v>
      </c>
      <c r="D1564">
        <v>1</v>
      </c>
      <c r="F1564" t="str">
        <f>INDEX(Matches!$C$2:$C$135,MATCH(Table1!A1564,Matches!$B$2:$B$135,0))</f>
        <v>0f624982345942a0b54c1492bb3258a2</v>
      </c>
      <c r="G1564" t="str">
        <f>INDEX(Players!$A$2:$A$49,MATCH(Table1!B1564,Players!$C$2:$C$49,0))</f>
        <v>4f7b95c3ff294eb699ca8e9612b1d3e9</v>
      </c>
      <c r="H1564" t="str">
        <f>INDEX(IDs!$B$6:$B$8,MATCH(Table1!C1564,IDs!$A$6:$A$8,0))</f>
        <v>f6ce08d0fd3311efa6eb960aa86a0a09</v>
      </c>
      <c r="I1564">
        <f t="shared" si="48"/>
        <v>1</v>
      </c>
      <c r="K1564" t="str">
        <f t="shared" si="49"/>
        <v>('0f624982345942a0b54c1492bb3258a2','4f7b95c3ff294eb699ca8e9612b1d3e9','f6ce08d0fd3311efa6eb960aa86a0a09',1),</v>
      </c>
    </row>
    <row r="1565" spans="1:11" hidden="1" x14ac:dyDescent="0.3">
      <c r="A1565">
        <v>89</v>
      </c>
      <c r="B1565" t="s">
        <v>79</v>
      </c>
      <c r="C1565" t="s">
        <v>68</v>
      </c>
      <c r="D1565">
        <v>0</v>
      </c>
      <c r="F1565" t="str">
        <f>INDEX(Matches!$C$2:$C$135,MATCH(Table1!A1565,Matches!$B$2:$B$135,0))</f>
        <v>0f624982345942a0b54c1492bb3258a2</v>
      </c>
      <c r="G1565" t="str">
        <f>INDEX(Players!$A$2:$A$49,MATCH(Table1!B1565,Players!$C$2:$C$49,0))</f>
        <v>c12246b28d664ec3b7770583ac20c965</v>
      </c>
      <c r="H1565" t="str">
        <f>INDEX(IDs!$B$6:$B$8,MATCH(Table1!C1565,IDs!$A$6:$A$8,0))</f>
        <v>f6ce0919fd3311efa6eb960aa86a0a09</v>
      </c>
      <c r="I1565">
        <f t="shared" si="48"/>
        <v>0</v>
      </c>
      <c r="K1565" t="str">
        <f t="shared" si="49"/>
        <v>('0f624982345942a0b54c1492bb3258a2','c12246b28d664ec3b7770583ac20c965','f6ce0919fd3311efa6eb960aa86a0a09',0),</v>
      </c>
    </row>
    <row r="1566" spans="1:11" hidden="1" x14ac:dyDescent="0.3">
      <c r="A1566">
        <v>89</v>
      </c>
      <c r="B1566" t="s">
        <v>79</v>
      </c>
      <c r="C1566" t="s">
        <v>69</v>
      </c>
      <c r="D1566">
        <v>0</v>
      </c>
      <c r="F1566" t="str">
        <f>INDEX(Matches!$C$2:$C$135,MATCH(Table1!A1566,Matches!$B$2:$B$135,0))</f>
        <v>0f624982345942a0b54c1492bb3258a2</v>
      </c>
      <c r="G1566" t="str">
        <f>INDEX(Players!$A$2:$A$49,MATCH(Table1!B1566,Players!$C$2:$C$49,0))</f>
        <v>c12246b28d664ec3b7770583ac20c965</v>
      </c>
      <c r="H1566" t="str">
        <f>INDEX(IDs!$B$6:$B$8,MATCH(Table1!C1566,IDs!$A$6:$A$8,0))</f>
        <v>f6ce092dfd3311efa6eb960aa86a0a09</v>
      </c>
      <c r="I1566">
        <f t="shared" si="48"/>
        <v>0</v>
      </c>
      <c r="K1566" t="str">
        <f t="shared" si="49"/>
        <v>('0f624982345942a0b54c1492bb3258a2','c12246b28d664ec3b7770583ac20c965','f6ce092dfd3311efa6eb960aa86a0a09',0),</v>
      </c>
    </row>
    <row r="1567" spans="1:11" x14ac:dyDescent="0.3">
      <c r="A1567">
        <v>89</v>
      </c>
      <c r="B1567" t="s">
        <v>79</v>
      </c>
      <c r="C1567" t="s">
        <v>118</v>
      </c>
      <c r="D1567">
        <v>1</v>
      </c>
      <c r="F1567" t="str">
        <f>INDEX(Matches!$C$2:$C$135,MATCH(Table1!A1567,Matches!$B$2:$B$135,0))</f>
        <v>0f624982345942a0b54c1492bb3258a2</v>
      </c>
      <c r="G1567" t="str">
        <f>INDEX(Players!$A$2:$A$49,MATCH(Table1!B1567,Players!$C$2:$C$49,0))</f>
        <v>c12246b28d664ec3b7770583ac20c965</v>
      </c>
      <c r="H1567" t="str">
        <f>INDEX(IDs!$B$6:$B$8,MATCH(Table1!C1567,IDs!$A$6:$A$8,0))</f>
        <v>f6ce08d0fd3311efa6eb960aa86a0a09</v>
      </c>
      <c r="I1567">
        <f t="shared" si="48"/>
        <v>1</v>
      </c>
      <c r="K1567" t="str">
        <f t="shared" si="49"/>
        <v>('0f624982345942a0b54c1492bb3258a2','c12246b28d664ec3b7770583ac20c965','f6ce08d0fd3311efa6eb960aa86a0a09',1),</v>
      </c>
    </row>
    <row r="1568" spans="1:11" x14ac:dyDescent="0.3">
      <c r="A1568">
        <v>89</v>
      </c>
      <c r="B1568" t="s">
        <v>72</v>
      </c>
      <c r="C1568" t="s">
        <v>68</v>
      </c>
      <c r="D1568">
        <v>2</v>
      </c>
      <c r="F1568" t="str">
        <f>INDEX(Matches!$C$2:$C$135,MATCH(Table1!A1568,Matches!$B$2:$B$135,0))</f>
        <v>0f624982345942a0b54c1492bb3258a2</v>
      </c>
      <c r="G1568" t="str">
        <f>INDEX(Players!$A$2:$A$49,MATCH(Table1!B1568,Players!$C$2:$C$49,0))</f>
        <v>66b9c8251fad417bbd3ff93fcfa9ef61</v>
      </c>
      <c r="H1568" t="str">
        <f>INDEX(IDs!$B$6:$B$8,MATCH(Table1!C1568,IDs!$A$6:$A$8,0))</f>
        <v>f6ce0919fd3311efa6eb960aa86a0a09</v>
      </c>
      <c r="I1568">
        <f t="shared" si="48"/>
        <v>2</v>
      </c>
      <c r="K1568" t="str">
        <f t="shared" si="49"/>
        <v>('0f624982345942a0b54c1492bb3258a2','66b9c8251fad417bbd3ff93fcfa9ef61','f6ce0919fd3311efa6eb960aa86a0a09',2),</v>
      </c>
    </row>
    <row r="1569" spans="1:11" hidden="1" x14ac:dyDescent="0.3">
      <c r="A1569">
        <v>89</v>
      </c>
      <c r="B1569" t="s">
        <v>72</v>
      </c>
      <c r="C1569" t="s">
        <v>69</v>
      </c>
      <c r="D1569">
        <v>0</v>
      </c>
      <c r="F1569" t="str">
        <f>INDEX(Matches!$C$2:$C$135,MATCH(Table1!A1569,Matches!$B$2:$B$135,0))</f>
        <v>0f624982345942a0b54c1492bb3258a2</v>
      </c>
      <c r="G1569" t="str">
        <f>INDEX(Players!$A$2:$A$49,MATCH(Table1!B1569,Players!$C$2:$C$49,0))</f>
        <v>66b9c8251fad417bbd3ff93fcfa9ef61</v>
      </c>
      <c r="H1569" t="str">
        <f>INDEX(IDs!$B$6:$B$8,MATCH(Table1!C1569,IDs!$A$6:$A$8,0))</f>
        <v>f6ce092dfd3311efa6eb960aa86a0a09</v>
      </c>
      <c r="I1569">
        <f t="shared" si="48"/>
        <v>0</v>
      </c>
      <c r="K1569" t="str">
        <f t="shared" si="49"/>
        <v>('0f624982345942a0b54c1492bb3258a2','66b9c8251fad417bbd3ff93fcfa9ef61','f6ce092dfd3311efa6eb960aa86a0a09',0),</v>
      </c>
    </row>
    <row r="1570" spans="1:11" x14ac:dyDescent="0.3">
      <c r="A1570">
        <v>89</v>
      </c>
      <c r="B1570" t="s">
        <v>72</v>
      </c>
      <c r="C1570" t="s">
        <v>118</v>
      </c>
      <c r="D1570">
        <v>1</v>
      </c>
      <c r="F1570" t="str">
        <f>INDEX(Matches!$C$2:$C$135,MATCH(Table1!A1570,Matches!$B$2:$B$135,0))</f>
        <v>0f624982345942a0b54c1492bb3258a2</v>
      </c>
      <c r="G1570" t="str">
        <f>INDEX(Players!$A$2:$A$49,MATCH(Table1!B1570,Players!$C$2:$C$49,0))</f>
        <v>66b9c8251fad417bbd3ff93fcfa9ef61</v>
      </c>
      <c r="H1570" t="str">
        <f>INDEX(IDs!$B$6:$B$8,MATCH(Table1!C1570,IDs!$A$6:$A$8,0))</f>
        <v>f6ce08d0fd3311efa6eb960aa86a0a09</v>
      </c>
      <c r="I1570">
        <f t="shared" si="48"/>
        <v>1</v>
      </c>
      <c r="K1570" t="str">
        <f t="shared" si="49"/>
        <v>('0f624982345942a0b54c1492bb3258a2','66b9c8251fad417bbd3ff93fcfa9ef61','f6ce08d0fd3311efa6eb960aa86a0a09',1),</v>
      </c>
    </row>
    <row r="1571" spans="1:11" x14ac:dyDescent="0.3">
      <c r="A1571">
        <v>89</v>
      </c>
      <c r="B1571" t="s">
        <v>99</v>
      </c>
      <c r="C1571" t="s">
        <v>68</v>
      </c>
      <c r="D1571">
        <v>2</v>
      </c>
      <c r="F1571" t="str">
        <f>INDEX(Matches!$C$2:$C$135,MATCH(Table1!A1571,Matches!$B$2:$B$135,0))</f>
        <v>0f624982345942a0b54c1492bb3258a2</v>
      </c>
      <c r="G1571" t="str">
        <f>INDEX(Players!$A$2:$A$49,MATCH(Table1!B1571,Players!$C$2:$C$49,0))</f>
        <v>9bd0e3e12c834c6b81f59a3b2bf25b94</v>
      </c>
      <c r="H1571" t="str">
        <f>INDEX(IDs!$B$6:$B$8,MATCH(Table1!C1571,IDs!$A$6:$A$8,0))</f>
        <v>f6ce0919fd3311efa6eb960aa86a0a09</v>
      </c>
      <c r="I1571">
        <f t="shared" si="48"/>
        <v>2</v>
      </c>
      <c r="K1571" t="str">
        <f t="shared" si="49"/>
        <v>('0f624982345942a0b54c1492bb3258a2','9bd0e3e12c834c6b81f59a3b2bf25b94','f6ce0919fd3311efa6eb960aa86a0a09',2),</v>
      </c>
    </row>
    <row r="1572" spans="1:11" hidden="1" x14ac:dyDescent="0.3">
      <c r="A1572">
        <v>89</v>
      </c>
      <c r="B1572" t="s">
        <v>99</v>
      </c>
      <c r="C1572" t="s">
        <v>69</v>
      </c>
      <c r="D1572">
        <v>0</v>
      </c>
      <c r="F1572" t="str">
        <f>INDEX(Matches!$C$2:$C$135,MATCH(Table1!A1572,Matches!$B$2:$B$135,0))</f>
        <v>0f624982345942a0b54c1492bb3258a2</v>
      </c>
      <c r="G1572" t="str">
        <f>INDEX(Players!$A$2:$A$49,MATCH(Table1!B1572,Players!$C$2:$C$49,0))</f>
        <v>9bd0e3e12c834c6b81f59a3b2bf25b94</v>
      </c>
      <c r="H1572" t="str">
        <f>INDEX(IDs!$B$6:$B$8,MATCH(Table1!C1572,IDs!$A$6:$A$8,0))</f>
        <v>f6ce092dfd3311efa6eb960aa86a0a09</v>
      </c>
      <c r="I1572">
        <f t="shared" si="48"/>
        <v>0</v>
      </c>
      <c r="K1572" t="str">
        <f t="shared" si="49"/>
        <v>('0f624982345942a0b54c1492bb3258a2','9bd0e3e12c834c6b81f59a3b2bf25b94','f6ce092dfd3311efa6eb960aa86a0a09',0),</v>
      </c>
    </row>
    <row r="1573" spans="1:11" x14ac:dyDescent="0.3">
      <c r="A1573">
        <v>89</v>
      </c>
      <c r="B1573" t="s">
        <v>99</v>
      </c>
      <c r="C1573" t="s">
        <v>118</v>
      </c>
      <c r="D1573">
        <v>1</v>
      </c>
      <c r="F1573" t="str">
        <f>INDEX(Matches!$C$2:$C$135,MATCH(Table1!A1573,Matches!$B$2:$B$135,0))</f>
        <v>0f624982345942a0b54c1492bb3258a2</v>
      </c>
      <c r="G1573" t="str">
        <f>INDEX(Players!$A$2:$A$49,MATCH(Table1!B1573,Players!$C$2:$C$49,0))</f>
        <v>9bd0e3e12c834c6b81f59a3b2bf25b94</v>
      </c>
      <c r="H1573" t="str">
        <f>INDEX(IDs!$B$6:$B$8,MATCH(Table1!C1573,IDs!$A$6:$A$8,0))</f>
        <v>f6ce08d0fd3311efa6eb960aa86a0a09</v>
      </c>
      <c r="I1573">
        <f t="shared" si="48"/>
        <v>1</v>
      </c>
      <c r="K1573" t="str">
        <f t="shared" si="49"/>
        <v>('0f624982345942a0b54c1492bb3258a2','9bd0e3e12c834c6b81f59a3b2bf25b94','f6ce08d0fd3311efa6eb960aa86a0a09',1),</v>
      </c>
    </row>
    <row r="1574" spans="1:11" x14ac:dyDescent="0.3">
      <c r="A1574">
        <v>90</v>
      </c>
      <c r="B1574" t="s">
        <v>71</v>
      </c>
      <c r="C1574" t="s">
        <v>68</v>
      </c>
      <c r="D1574">
        <v>1</v>
      </c>
      <c r="F1574" t="str">
        <f>INDEX(Matches!$C$2:$C$135,MATCH(Table1!A1574,Matches!$B$2:$B$135,0))</f>
        <v>9bf762ff39f144ffa51645acacabc381</v>
      </c>
      <c r="G1574" t="str">
        <f>INDEX(Players!$A$2:$A$49,MATCH(Table1!B1574,Players!$C$2:$C$49,0))</f>
        <v>49ee2bf374b94897889023fd18820eb3</v>
      </c>
      <c r="H1574" t="str">
        <f>INDEX(IDs!$B$6:$B$8,MATCH(Table1!C1574,IDs!$A$6:$A$8,0))</f>
        <v>f6ce0919fd3311efa6eb960aa86a0a09</v>
      </c>
      <c r="I1574">
        <f t="shared" si="48"/>
        <v>1</v>
      </c>
      <c r="K1574" t="str">
        <f t="shared" si="49"/>
        <v>('9bf762ff39f144ffa51645acacabc381','49ee2bf374b94897889023fd18820eb3','f6ce0919fd3311efa6eb960aa86a0a09',1),</v>
      </c>
    </row>
    <row r="1575" spans="1:11" hidden="1" x14ac:dyDescent="0.3">
      <c r="A1575">
        <v>90</v>
      </c>
      <c r="B1575" t="s">
        <v>71</v>
      </c>
      <c r="C1575" t="s">
        <v>69</v>
      </c>
      <c r="D1575">
        <v>0</v>
      </c>
      <c r="F1575" t="str">
        <f>INDEX(Matches!$C$2:$C$135,MATCH(Table1!A1575,Matches!$B$2:$B$135,0))</f>
        <v>9bf762ff39f144ffa51645acacabc381</v>
      </c>
      <c r="G1575" t="str">
        <f>INDEX(Players!$A$2:$A$49,MATCH(Table1!B1575,Players!$C$2:$C$49,0))</f>
        <v>49ee2bf374b94897889023fd18820eb3</v>
      </c>
      <c r="H1575" t="str">
        <f>INDEX(IDs!$B$6:$B$8,MATCH(Table1!C1575,IDs!$A$6:$A$8,0))</f>
        <v>f6ce092dfd3311efa6eb960aa86a0a09</v>
      </c>
      <c r="I1575">
        <f t="shared" si="48"/>
        <v>0</v>
      </c>
      <c r="K1575" t="str">
        <f t="shared" si="49"/>
        <v>('9bf762ff39f144ffa51645acacabc381','49ee2bf374b94897889023fd18820eb3','f6ce092dfd3311efa6eb960aa86a0a09',0),</v>
      </c>
    </row>
    <row r="1576" spans="1:11" x14ac:dyDescent="0.3">
      <c r="A1576">
        <v>90</v>
      </c>
      <c r="B1576" t="s">
        <v>71</v>
      </c>
      <c r="C1576" t="s">
        <v>118</v>
      </c>
      <c r="D1576">
        <v>1</v>
      </c>
      <c r="F1576" t="str">
        <f>INDEX(Matches!$C$2:$C$135,MATCH(Table1!A1576,Matches!$B$2:$B$135,0))</f>
        <v>9bf762ff39f144ffa51645acacabc381</v>
      </c>
      <c r="G1576" t="str">
        <f>INDEX(Players!$A$2:$A$49,MATCH(Table1!B1576,Players!$C$2:$C$49,0))</f>
        <v>49ee2bf374b94897889023fd18820eb3</v>
      </c>
      <c r="H1576" t="str">
        <f>INDEX(IDs!$B$6:$B$8,MATCH(Table1!C1576,IDs!$A$6:$A$8,0))</f>
        <v>f6ce08d0fd3311efa6eb960aa86a0a09</v>
      </c>
      <c r="I1576">
        <f t="shared" si="48"/>
        <v>1</v>
      </c>
      <c r="K1576" t="str">
        <f t="shared" si="49"/>
        <v>('9bf762ff39f144ffa51645acacabc381','49ee2bf374b94897889023fd18820eb3','f6ce08d0fd3311efa6eb960aa86a0a09',1),</v>
      </c>
    </row>
    <row r="1577" spans="1:11" x14ac:dyDescent="0.3">
      <c r="A1577">
        <v>90</v>
      </c>
      <c r="B1577" t="s">
        <v>89</v>
      </c>
      <c r="C1577" t="s">
        <v>68</v>
      </c>
      <c r="D1577">
        <v>1</v>
      </c>
      <c r="F1577" t="str">
        <f>INDEX(Matches!$C$2:$C$135,MATCH(Table1!A1577,Matches!$B$2:$B$135,0))</f>
        <v>9bf762ff39f144ffa51645acacabc381</v>
      </c>
      <c r="G1577" t="str">
        <f>INDEX(Players!$A$2:$A$49,MATCH(Table1!B1577,Players!$C$2:$C$49,0))</f>
        <v>1c128358535e473b968f7746e6363ccf</v>
      </c>
      <c r="H1577" t="str">
        <f>INDEX(IDs!$B$6:$B$8,MATCH(Table1!C1577,IDs!$A$6:$A$8,0))</f>
        <v>f6ce0919fd3311efa6eb960aa86a0a09</v>
      </c>
      <c r="I1577">
        <f t="shared" si="48"/>
        <v>1</v>
      </c>
      <c r="K1577" t="str">
        <f t="shared" si="49"/>
        <v>('9bf762ff39f144ffa51645acacabc381','1c128358535e473b968f7746e6363ccf','f6ce0919fd3311efa6eb960aa86a0a09',1),</v>
      </c>
    </row>
    <row r="1578" spans="1:11" hidden="1" x14ac:dyDescent="0.3">
      <c r="A1578">
        <v>90</v>
      </c>
      <c r="B1578" t="s">
        <v>89</v>
      </c>
      <c r="C1578" t="s">
        <v>69</v>
      </c>
      <c r="D1578">
        <v>0</v>
      </c>
      <c r="F1578" t="str">
        <f>INDEX(Matches!$C$2:$C$135,MATCH(Table1!A1578,Matches!$B$2:$B$135,0))</f>
        <v>9bf762ff39f144ffa51645acacabc381</v>
      </c>
      <c r="G1578" t="str">
        <f>INDEX(Players!$A$2:$A$49,MATCH(Table1!B1578,Players!$C$2:$C$49,0))</f>
        <v>1c128358535e473b968f7746e6363ccf</v>
      </c>
      <c r="H1578" t="str">
        <f>INDEX(IDs!$B$6:$B$8,MATCH(Table1!C1578,IDs!$A$6:$A$8,0))</f>
        <v>f6ce092dfd3311efa6eb960aa86a0a09</v>
      </c>
      <c r="I1578">
        <f t="shared" si="48"/>
        <v>0</v>
      </c>
      <c r="K1578" t="str">
        <f t="shared" si="49"/>
        <v>('9bf762ff39f144ffa51645acacabc381','1c128358535e473b968f7746e6363ccf','f6ce092dfd3311efa6eb960aa86a0a09',0),</v>
      </c>
    </row>
    <row r="1579" spans="1:11" x14ac:dyDescent="0.3">
      <c r="A1579">
        <v>90</v>
      </c>
      <c r="B1579" t="s">
        <v>89</v>
      </c>
      <c r="C1579" t="s">
        <v>118</v>
      </c>
      <c r="D1579">
        <v>1</v>
      </c>
      <c r="F1579" t="str">
        <f>INDEX(Matches!$C$2:$C$135,MATCH(Table1!A1579,Matches!$B$2:$B$135,0))</f>
        <v>9bf762ff39f144ffa51645acacabc381</v>
      </c>
      <c r="G1579" t="str">
        <f>INDEX(Players!$A$2:$A$49,MATCH(Table1!B1579,Players!$C$2:$C$49,0))</f>
        <v>1c128358535e473b968f7746e6363ccf</v>
      </c>
      <c r="H1579" t="str">
        <f>INDEX(IDs!$B$6:$B$8,MATCH(Table1!C1579,IDs!$A$6:$A$8,0))</f>
        <v>f6ce08d0fd3311efa6eb960aa86a0a09</v>
      </c>
      <c r="I1579">
        <f t="shared" si="48"/>
        <v>1</v>
      </c>
      <c r="K1579" t="str">
        <f t="shared" si="49"/>
        <v>('9bf762ff39f144ffa51645acacabc381','1c128358535e473b968f7746e6363ccf','f6ce08d0fd3311efa6eb960aa86a0a09',1),</v>
      </c>
    </row>
    <row r="1580" spans="1:11" x14ac:dyDescent="0.3">
      <c r="A1580">
        <v>90</v>
      </c>
      <c r="B1580" t="s">
        <v>109</v>
      </c>
      <c r="C1580" t="s">
        <v>68</v>
      </c>
      <c r="D1580">
        <v>1</v>
      </c>
      <c r="F1580" t="str">
        <f>INDEX(Matches!$C$2:$C$135,MATCH(Table1!A1580,Matches!$B$2:$B$135,0))</f>
        <v>9bf762ff39f144ffa51645acacabc381</v>
      </c>
      <c r="G1580" t="str">
        <f>INDEX(Players!$A$2:$A$49,MATCH(Table1!B1580,Players!$C$2:$C$49,0))</f>
        <v>4f7b95c3ff294eb699ca8e9612b1d3e9</v>
      </c>
      <c r="H1580" t="str">
        <f>INDEX(IDs!$B$6:$B$8,MATCH(Table1!C1580,IDs!$A$6:$A$8,0))</f>
        <v>f6ce0919fd3311efa6eb960aa86a0a09</v>
      </c>
      <c r="I1580">
        <f t="shared" si="48"/>
        <v>1</v>
      </c>
      <c r="K1580" t="str">
        <f t="shared" si="49"/>
        <v>('9bf762ff39f144ffa51645acacabc381','4f7b95c3ff294eb699ca8e9612b1d3e9','f6ce0919fd3311efa6eb960aa86a0a09',1),</v>
      </c>
    </row>
    <row r="1581" spans="1:11" hidden="1" x14ac:dyDescent="0.3">
      <c r="A1581">
        <v>90</v>
      </c>
      <c r="B1581" t="s">
        <v>109</v>
      </c>
      <c r="C1581" t="s">
        <v>69</v>
      </c>
      <c r="D1581">
        <v>0</v>
      </c>
      <c r="F1581" t="str">
        <f>INDEX(Matches!$C$2:$C$135,MATCH(Table1!A1581,Matches!$B$2:$B$135,0))</f>
        <v>9bf762ff39f144ffa51645acacabc381</v>
      </c>
      <c r="G1581" t="str">
        <f>INDEX(Players!$A$2:$A$49,MATCH(Table1!B1581,Players!$C$2:$C$49,0))</f>
        <v>4f7b95c3ff294eb699ca8e9612b1d3e9</v>
      </c>
      <c r="H1581" t="str">
        <f>INDEX(IDs!$B$6:$B$8,MATCH(Table1!C1581,IDs!$A$6:$A$8,0))</f>
        <v>f6ce092dfd3311efa6eb960aa86a0a09</v>
      </c>
      <c r="I1581">
        <f t="shared" si="48"/>
        <v>0</v>
      </c>
      <c r="K1581" t="str">
        <f t="shared" si="49"/>
        <v>('9bf762ff39f144ffa51645acacabc381','4f7b95c3ff294eb699ca8e9612b1d3e9','f6ce092dfd3311efa6eb960aa86a0a09',0),</v>
      </c>
    </row>
    <row r="1582" spans="1:11" x14ac:dyDescent="0.3">
      <c r="A1582">
        <v>90</v>
      </c>
      <c r="B1582" t="s">
        <v>109</v>
      </c>
      <c r="C1582" t="s">
        <v>118</v>
      </c>
      <c r="D1582">
        <v>1</v>
      </c>
      <c r="F1582" t="str">
        <f>INDEX(Matches!$C$2:$C$135,MATCH(Table1!A1582,Matches!$B$2:$B$135,0))</f>
        <v>9bf762ff39f144ffa51645acacabc381</v>
      </c>
      <c r="G1582" t="str">
        <f>INDEX(Players!$A$2:$A$49,MATCH(Table1!B1582,Players!$C$2:$C$49,0))</f>
        <v>4f7b95c3ff294eb699ca8e9612b1d3e9</v>
      </c>
      <c r="H1582" t="str">
        <f>INDEX(IDs!$B$6:$B$8,MATCH(Table1!C1582,IDs!$A$6:$A$8,0))</f>
        <v>f6ce08d0fd3311efa6eb960aa86a0a09</v>
      </c>
      <c r="I1582">
        <f t="shared" si="48"/>
        <v>1</v>
      </c>
      <c r="K1582" t="str">
        <f t="shared" si="49"/>
        <v>('9bf762ff39f144ffa51645acacabc381','4f7b95c3ff294eb699ca8e9612b1d3e9','f6ce08d0fd3311efa6eb960aa86a0a09',1),</v>
      </c>
    </row>
    <row r="1583" spans="1:11" hidden="1" x14ac:dyDescent="0.3">
      <c r="A1583">
        <v>90</v>
      </c>
      <c r="B1583" t="s">
        <v>95</v>
      </c>
      <c r="C1583" t="s">
        <v>68</v>
      </c>
      <c r="D1583">
        <v>0</v>
      </c>
      <c r="F1583" t="str">
        <f>INDEX(Matches!$C$2:$C$135,MATCH(Table1!A1583,Matches!$B$2:$B$135,0))</f>
        <v>9bf762ff39f144ffa51645acacabc381</v>
      </c>
      <c r="G1583" t="str">
        <f>INDEX(Players!$A$2:$A$49,MATCH(Table1!B1583,Players!$C$2:$C$49,0))</f>
        <v>26bcf70a14244ecea66824d3e7fdb740</v>
      </c>
      <c r="H1583" t="str">
        <f>INDEX(IDs!$B$6:$B$8,MATCH(Table1!C1583,IDs!$A$6:$A$8,0))</f>
        <v>f6ce0919fd3311efa6eb960aa86a0a09</v>
      </c>
      <c r="I1583">
        <f t="shared" si="48"/>
        <v>0</v>
      </c>
      <c r="K1583" t="str">
        <f t="shared" si="49"/>
        <v>('9bf762ff39f144ffa51645acacabc381','26bcf70a14244ecea66824d3e7fdb740','f6ce0919fd3311efa6eb960aa86a0a09',0),</v>
      </c>
    </row>
    <row r="1584" spans="1:11" hidden="1" x14ac:dyDescent="0.3">
      <c r="A1584">
        <v>90</v>
      </c>
      <c r="B1584" t="s">
        <v>95</v>
      </c>
      <c r="C1584" t="s">
        <v>69</v>
      </c>
      <c r="D1584">
        <v>0</v>
      </c>
      <c r="F1584" t="str">
        <f>INDEX(Matches!$C$2:$C$135,MATCH(Table1!A1584,Matches!$B$2:$B$135,0))</f>
        <v>9bf762ff39f144ffa51645acacabc381</v>
      </c>
      <c r="G1584" t="str">
        <f>INDEX(Players!$A$2:$A$49,MATCH(Table1!B1584,Players!$C$2:$C$49,0))</f>
        <v>26bcf70a14244ecea66824d3e7fdb740</v>
      </c>
      <c r="H1584" t="str">
        <f>INDEX(IDs!$B$6:$B$8,MATCH(Table1!C1584,IDs!$A$6:$A$8,0))</f>
        <v>f6ce092dfd3311efa6eb960aa86a0a09</v>
      </c>
      <c r="I1584">
        <f t="shared" si="48"/>
        <v>0</v>
      </c>
      <c r="K1584" t="str">
        <f t="shared" si="49"/>
        <v>('9bf762ff39f144ffa51645acacabc381','26bcf70a14244ecea66824d3e7fdb740','f6ce092dfd3311efa6eb960aa86a0a09',0),</v>
      </c>
    </row>
    <row r="1585" spans="1:11" x14ac:dyDescent="0.3">
      <c r="A1585">
        <v>90</v>
      </c>
      <c r="B1585" t="s">
        <v>95</v>
      </c>
      <c r="C1585" t="s">
        <v>118</v>
      </c>
      <c r="D1585">
        <v>1</v>
      </c>
      <c r="F1585" t="str">
        <f>INDEX(Matches!$C$2:$C$135,MATCH(Table1!A1585,Matches!$B$2:$B$135,0))</f>
        <v>9bf762ff39f144ffa51645acacabc381</v>
      </c>
      <c r="G1585" t="str">
        <f>INDEX(Players!$A$2:$A$49,MATCH(Table1!B1585,Players!$C$2:$C$49,0))</f>
        <v>26bcf70a14244ecea66824d3e7fdb740</v>
      </c>
      <c r="H1585" t="str">
        <f>INDEX(IDs!$B$6:$B$8,MATCH(Table1!C1585,IDs!$A$6:$A$8,0))</f>
        <v>f6ce08d0fd3311efa6eb960aa86a0a09</v>
      </c>
      <c r="I1585">
        <f t="shared" si="48"/>
        <v>1</v>
      </c>
      <c r="K1585" t="str">
        <f t="shared" si="49"/>
        <v>('9bf762ff39f144ffa51645acacabc381','26bcf70a14244ecea66824d3e7fdb740','f6ce08d0fd3311efa6eb960aa86a0a09',1),</v>
      </c>
    </row>
    <row r="1586" spans="1:11" x14ac:dyDescent="0.3">
      <c r="A1586">
        <v>90</v>
      </c>
      <c r="B1586" t="s">
        <v>72</v>
      </c>
      <c r="C1586" t="s">
        <v>68</v>
      </c>
      <c r="D1586">
        <v>1</v>
      </c>
      <c r="F1586" t="str">
        <f>INDEX(Matches!$C$2:$C$135,MATCH(Table1!A1586,Matches!$B$2:$B$135,0))</f>
        <v>9bf762ff39f144ffa51645acacabc381</v>
      </c>
      <c r="G1586" t="str">
        <f>INDEX(Players!$A$2:$A$49,MATCH(Table1!B1586,Players!$C$2:$C$49,0))</f>
        <v>66b9c8251fad417bbd3ff93fcfa9ef61</v>
      </c>
      <c r="H1586" t="str">
        <f>INDEX(IDs!$B$6:$B$8,MATCH(Table1!C1586,IDs!$A$6:$A$8,0))</f>
        <v>f6ce0919fd3311efa6eb960aa86a0a09</v>
      </c>
      <c r="I1586">
        <f t="shared" si="48"/>
        <v>1</v>
      </c>
      <c r="K1586" t="str">
        <f t="shared" si="49"/>
        <v>('9bf762ff39f144ffa51645acacabc381','66b9c8251fad417bbd3ff93fcfa9ef61','f6ce0919fd3311efa6eb960aa86a0a09',1),</v>
      </c>
    </row>
    <row r="1587" spans="1:11" hidden="1" x14ac:dyDescent="0.3">
      <c r="A1587">
        <v>90</v>
      </c>
      <c r="B1587" t="s">
        <v>72</v>
      </c>
      <c r="C1587" t="s">
        <v>69</v>
      </c>
      <c r="D1587">
        <v>0</v>
      </c>
      <c r="F1587" t="str">
        <f>INDEX(Matches!$C$2:$C$135,MATCH(Table1!A1587,Matches!$B$2:$B$135,0))</f>
        <v>9bf762ff39f144ffa51645acacabc381</v>
      </c>
      <c r="G1587" t="str">
        <f>INDEX(Players!$A$2:$A$49,MATCH(Table1!B1587,Players!$C$2:$C$49,0))</f>
        <v>66b9c8251fad417bbd3ff93fcfa9ef61</v>
      </c>
      <c r="H1587" t="str">
        <f>INDEX(IDs!$B$6:$B$8,MATCH(Table1!C1587,IDs!$A$6:$A$8,0))</f>
        <v>f6ce092dfd3311efa6eb960aa86a0a09</v>
      </c>
      <c r="I1587">
        <f t="shared" si="48"/>
        <v>0</v>
      </c>
      <c r="K1587" t="str">
        <f t="shared" si="49"/>
        <v>('9bf762ff39f144ffa51645acacabc381','66b9c8251fad417bbd3ff93fcfa9ef61','f6ce092dfd3311efa6eb960aa86a0a09',0),</v>
      </c>
    </row>
    <row r="1588" spans="1:11" x14ac:dyDescent="0.3">
      <c r="A1588">
        <v>90</v>
      </c>
      <c r="B1588" t="s">
        <v>72</v>
      </c>
      <c r="C1588" t="s">
        <v>118</v>
      </c>
      <c r="D1588">
        <v>1</v>
      </c>
      <c r="F1588" t="str">
        <f>INDEX(Matches!$C$2:$C$135,MATCH(Table1!A1588,Matches!$B$2:$B$135,0))</f>
        <v>9bf762ff39f144ffa51645acacabc381</v>
      </c>
      <c r="G1588" t="str">
        <f>INDEX(Players!$A$2:$A$49,MATCH(Table1!B1588,Players!$C$2:$C$49,0))</f>
        <v>66b9c8251fad417bbd3ff93fcfa9ef61</v>
      </c>
      <c r="H1588" t="str">
        <f>INDEX(IDs!$B$6:$B$8,MATCH(Table1!C1588,IDs!$A$6:$A$8,0))</f>
        <v>f6ce08d0fd3311efa6eb960aa86a0a09</v>
      </c>
      <c r="I1588">
        <f t="shared" si="48"/>
        <v>1</v>
      </c>
      <c r="K1588" t="str">
        <f t="shared" si="49"/>
        <v>('9bf762ff39f144ffa51645acacabc381','66b9c8251fad417bbd3ff93fcfa9ef61','f6ce08d0fd3311efa6eb960aa86a0a09',1),</v>
      </c>
    </row>
    <row r="1589" spans="1:11" hidden="1" x14ac:dyDescent="0.3">
      <c r="A1589">
        <v>90</v>
      </c>
      <c r="B1589" t="s">
        <v>86</v>
      </c>
      <c r="C1589" t="s">
        <v>68</v>
      </c>
      <c r="D1589">
        <v>0</v>
      </c>
      <c r="F1589" t="str">
        <f>INDEX(Matches!$C$2:$C$135,MATCH(Table1!A1589,Matches!$B$2:$B$135,0))</f>
        <v>9bf762ff39f144ffa51645acacabc381</v>
      </c>
      <c r="G1589" t="str">
        <f>INDEX(Players!$A$2:$A$49,MATCH(Table1!B1589,Players!$C$2:$C$49,0))</f>
        <v>6a5c031fea7e4bcf935e98999959be8c</v>
      </c>
      <c r="H1589" t="str">
        <f>INDEX(IDs!$B$6:$B$8,MATCH(Table1!C1589,IDs!$A$6:$A$8,0))</f>
        <v>f6ce0919fd3311efa6eb960aa86a0a09</v>
      </c>
      <c r="I1589">
        <f t="shared" si="48"/>
        <v>0</v>
      </c>
      <c r="K1589" t="str">
        <f t="shared" si="49"/>
        <v>('9bf762ff39f144ffa51645acacabc381','6a5c031fea7e4bcf935e98999959be8c','f6ce0919fd3311efa6eb960aa86a0a09',0),</v>
      </c>
    </row>
    <row r="1590" spans="1:11" hidden="1" x14ac:dyDescent="0.3">
      <c r="A1590">
        <v>90</v>
      </c>
      <c r="B1590" t="s">
        <v>86</v>
      </c>
      <c r="C1590" t="s">
        <v>69</v>
      </c>
      <c r="D1590">
        <v>0</v>
      </c>
      <c r="F1590" t="str">
        <f>INDEX(Matches!$C$2:$C$135,MATCH(Table1!A1590,Matches!$B$2:$B$135,0))</f>
        <v>9bf762ff39f144ffa51645acacabc381</v>
      </c>
      <c r="G1590" t="str">
        <f>INDEX(Players!$A$2:$A$49,MATCH(Table1!B1590,Players!$C$2:$C$49,0))</f>
        <v>6a5c031fea7e4bcf935e98999959be8c</v>
      </c>
      <c r="H1590" t="str">
        <f>INDEX(IDs!$B$6:$B$8,MATCH(Table1!C1590,IDs!$A$6:$A$8,0))</f>
        <v>f6ce092dfd3311efa6eb960aa86a0a09</v>
      </c>
      <c r="I1590">
        <f t="shared" si="48"/>
        <v>0</v>
      </c>
      <c r="K1590" t="str">
        <f t="shared" si="49"/>
        <v>('9bf762ff39f144ffa51645acacabc381','6a5c031fea7e4bcf935e98999959be8c','f6ce092dfd3311efa6eb960aa86a0a09',0),</v>
      </c>
    </row>
    <row r="1591" spans="1:11" x14ac:dyDescent="0.3">
      <c r="A1591">
        <v>90</v>
      </c>
      <c r="B1591" t="s">
        <v>86</v>
      </c>
      <c r="C1591" t="s">
        <v>118</v>
      </c>
      <c r="D1591">
        <v>1</v>
      </c>
      <c r="F1591" t="str">
        <f>INDEX(Matches!$C$2:$C$135,MATCH(Table1!A1591,Matches!$B$2:$B$135,0))</f>
        <v>9bf762ff39f144ffa51645acacabc381</v>
      </c>
      <c r="G1591" t="str">
        <f>INDEX(Players!$A$2:$A$49,MATCH(Table1!B1591,Players!$C$2:$C$49,0))</f>
        <v>6a5c031fea7e4bcf935e98999959be8c</v>
      </c>
      <c r="H1591" t="str">
        <f>INDEX(IDs!$B$6:$B$8,MATCH(Table1!C1591,IDs!$A$6:$A$8,0))</f>
        <v>f6ce08d0fd3311efa6eb960aa86a0a09</v>
      </c>
      <c r="I1591">
        <f t="shared" si="48"/>
        <v>1</v>
      </c>
      <c r="K1591" t="str">
        <f t="shared" si="49"/>
        <v>('9bf762ff39f144ffa51645acacabc381','6a5c031fea7e4bcf935e98999959be8c','f6ce08d0fd3311efa6eb960aa86a0a09',1),</v>
      </c>
    </row>
    <row r="1592" spans="1:11" hidden="1" x14ac:dyDescent="0.3">
      <c r="A1592">
        <v>91</v>
      </c>
      <c r="B1592" t="s">
        <v>70</v>
      </c>
      <c r="C1592" t="s">
        <v>68</v>
      </c>
      <c r="D1592">
        <v>0</v>
      </c>
      <c r="F1592" t="str">
        <f>INDEX(Matches!$C$2:$C$135,MATCH(Table1!A1592,Matches!$B$2:$B$135,0))</f>
        <v>ce335cc59f594947ae8a371350579d4c</v>
      </c>
      <c r="G1592" t="str">
        <f>INDEX(Players!$A$2:$A$49,MATCH(Table1!B1592,Players!$C$2:$C$49,0))</f>
        <v>e6d5cb25e36b400f91e78b0b42d20293</v>
      </c>
      <c r="H1592" t="str">
        <f>INDEX(IDs!$B$6:$B$8,MATCH(Table1!C1592,IDs!$A$6:$A$8,0))</f>
        <v>f6ce0919fd3311efa6eb960aa86a0a09</v>
      </c>
      <c r="I1592">
        <f t="shared" si="48"/>
        <v>0</v>
      </c>
      <c r="K1592" t="str">
        <f t="shared" si="49"/>
        <v>('ce335cc59f594947ae8a371350579d4c','e6d5cb25e36b400f91e78b0b42d20293','f6ce0919fd3311efa6eb960aa86a0a09',0),</v>
      </c>
    </row>
    <row r="1593" spans="1:11" hidden="1" x14ac:dyDescent="0.3">
      <c r="A1593">
        <v>91</v>
      </c>
      <c r="B1593" t="s">
        <v>70</v>
      </c>
      <c r="C1593" t="s">
        <v>69</v>
      </c>
      <c r="D1593">
        <v>0</v>
      </c>
      <c r="F1593" t="str">
        <f>INDEX(Matches!$C$2:$C$135,MATCH(Table1!A1593,Matches!$B$2:$B$135,0))</f>
        <v>ce335cc59f594947ae8a371350579d4c</v>
      </c>
      <c r="G1593" t="str">
        <f>INDEX(Players!$A$2:$A$49,MATCH(Table1!B1593,Players!$C$2:$C$49,0))</f>
        <v>e6d5cb25e36b400f91e78b0b42d20293</v>
      </c>
      <c r="H1593" t="str">
        <f>INDEX(IDs!$B$6:$B$8,MATCH(Table1!C1593,IDs!$A$6:$A$8,0))</f>
        <v>f6ce092dfd3311efa6eb960aa86a0a09</v>
      </c>
      <c r="I1593">
        <f t="shared" si="48"/>
        <v>0</v>
      </c>
      <c r="K1593" t="str">
        <f t="shared" si="49"/>
        <v>('ce335cc59f594947ae8a371350579d4c','e6d5cb25e36b400f91e78b0b42d20293','f6ce092dfd3311efa6eb960aa86a0a09',0),</v>
      </c>
    </row>
    <row r="1594" spans="1:11" x14ac:dyDescent="0.3">
      <c r="A1594">
        <v>91</v>
      </c>
      <c r="B1594" t="s">
        <v>70</v>
      </c>
      <c r="C1594" t="s">
        <v>118</v>
      </c>
      <c r="D1594">
        <v>1</v>
      </c>
      <c r="F1594" t="str">
        <f>INDEX(Matches!$C$2:$C$135,MATCH(Table1!A1594,Matches!$B$2:$B$135,0))</f>
        <v>ce335cc59f594947ae8a371350579d4c</v>
      </c>
      <c r="G1594" t="str">
        <f>INDEX(Players!$A$2:$A$49,MATCH(Table1!B1594,Players!$C$2:$C$49,0))</f>
        <v>e6d5cb25e36b400f91e78b0b42d20293</v>
      </c>
      <c r="H1594" t="str">
        <f>INDEX(IDs!$B$6:$B$8,MATCH(Table1!C1594,IDs!$A$6:$A$8,0))</f>
        <v>f6ce08d0fd3311efa6eb960aa86a0a09</v>
      </c>
      <c r="I1594">
        <f t="shared" si="48"/>
        <v>1</v>
      </c>
      <c r="K1594" t="str">
        <f t="shared" si="49"/>
        <v>('ce335cc59f594947ae8a371350579d4c','e6d5cb25e36b400f91e78b0b42d20293','f6ce08d0fd3311efa6eb960aa86a0a09',1),</v>
      </c>
    </row>
    <row r="1595" spans="1:11" x14ac:dyDescent="0.3">
      <c r="A1595">
        <v>91</v>
      </c>
      <c r="B1595" t="s">
        <v>89</v>
      </c>
      <c r="C1595" t="s">
        <v>68</v>
      </c>
      <c r="D1595">
        <v>1</v>
      </c>
      <c r="F1595" t="str">
        <f>INDEX(Matches!$C$2:$C$135,MATCH(Table1!A1595,Matches!$B$2:$B$135,0))</f>
        <v>ce335cc59f594947ae8a371350579d4c</v>
      </c>
      <c r="G1595" t="str">
        <f>INDEX(Players!$A$2:$A$49,MATCH(Table1!B1595,Players!$C$2:$C$49,0))</f>
        <v>1c128358535e473b968f7746e6363ccf</v>
      </c>
      <c r="H1595" t="str">
        <f>INDEX(IDs!$B$6:$B$8,MATCH(Table1!C1595,IDs!$A$6:$A$8,0))</f>
        <v>f6ce0919fd3311efa6eb960aa86a0a09</v>
      </c>
      <c r="I1595">
        <f t="shared" si="48"/>
        <v>1</v>
      </c>
      <c r="K1595" t="str">
        <f t="shared" si="49"/>
        <v>('ce335cc59f594947ae8a371350579d4c','1c128358535e473b968f7746e6363ccf','f6ce0919fd3311efa6eb960aa86a0a09',1),</v>
      </c>
    </row>
    <row r="1596" spans="1:11" hidden="1" x14ac:dyDescent="0.3">
      <c r="A1596">
        <v>91</v>
      </c>
      <c r="B1596" t="s">
        <v>89</v>
      </c>
      <c r="C1596" t="s">
        <v>69</v>
      </c>
      <c r="D1596">
        <v>0</v>
      </c>
      <c r="F1596" t="str">
        <f>INDEX(Matches!$C$2:$C$135,MATCH(Table1!A1596,Matches!$B$2:$B$135,0))</f>
        <v>ce335cc59f594947ae8a371350579d4c</v>
      </c>
      <c r="G1596" t="str">
        <f>INDEX(Players!$A$2:$A$49,MATCH(Table1!B1596,Players!$C$2:$C$49,0))</f>
        <v>1c128358535e473b968f7746e6363ccf</v>
      </c>
      <c r="H1596" t="str">
        <f>INDEX(IDs!$B$6:$B$8,MATCH(Table1!C1596,IDs!$A$6:$A$8,0))</f>
        <v>f6ce092dfd3311efa6eb960aa86a0a09</v>
      </c>
      <c r="I1596">
        <f t="shared" si="48"/>
        <v>0</v>
      </c>
      <c r="K1596" t="str">
        <f t="shared" si="49"/>
        <v>('ce335cc59f594947ae8a371350579d4c','1c128358535e473b968f7746e6363ccf','f6ce092dfd3311efa6eb960aa86a0a09',0),</v>
      </c>
    </row>
    <row r="1597" spans="1:11" x14ac:dyDescent="0.3">
      <c r="A1597">
        <v>91</v>
      </c>
      <c r="B1597" t="s">
        <v>89</v>
      </c>
      <c r="C1597" t="s">
        <v>118</v>
      </c>
      <c r="D1597">
        <v>1</v>
      </c>
      <c r="F1597" t="str">
        <f>INDEX(Matches!$C$2:$C$135,MATCH(Table1!A1597,Matches!$B$2:$B$135,0))</f>
        <v>ce335cc59f594947ae8a371350579d4c</v>
      </c>
      <c r="G1597" t="str">
        <f>INDEX(Players!$A$2:$A$49,MATCH(Table1!B1597,Players!$C$2:$C$49,0))</f>
        <v>1c128358535e473b968f7746e6363ccf</v>
      </c>
      <c r="H1597" t="str">
        <f>INDEX(IDs!$B$6:$B$8,MATCH(Table1!C1597,IDs!$A$6:$A$8,0))</f>
        <v>f6ce08d0fd3311efa6eb960aa86a0a09</v>
      </c>
      <c r="I1597">
        <f t="shared" si="48"/>
        <v>1</v>
      </c>
      <c r="K1597" t="str">
        <f t="shared" si="49"/>
        <v>('ce335cc59f594947ae8a371350579d4c','1c128358535e473b968f7746e6363ccf','f6ce08d0fd3311efa6eb960aa86a0a09',1),</v>
      </c>
    </row>
    <row r="1598" spans="1:11" x14ac:dyDescent="0.3">
      <c r="A1598">
        <v>91</v>
      </c>
      <c r="B1598" t="s">
        <v>71</v>
      </c>
      <c r="C1598" t="s">
        <v>68</v>
      </c>
      <c r="D1598">
        <v>2</v>
      </c>
      <c r="F1598" t="str">
        <f>INDEX(Matches!$C$2:$C$135,MATCH(Table1!A1598,Matches!$B$2:$B$135,0))</f>
        <v>ce335cc59f594947ae8a371350579d4c</v>
      </c>
      <c r="G1598" t="str">
        <f>INDEX(Players!$A$2:$A$49,MATCH(Table1!B1598,Players!$C$2:$C$49,0))</f>
        <v>49ee2bf374b94897889023fd18820eb3</v>
      </c>
      <c r="H1598" t="str">
        <f>INDEX(IDs!$B$6:$B$8,MATCH(Table1!C1598,IDs!$A$6:$A$8,0))</f>
        <v>f6ce0919fd3311efa6eb960aa86a0a09</v>
      </c>
      <c r="I1598">
        <f t="shared" si="48"/>
        <v>2</v>
      </c>
      <c r="K1598" t="str">
        <f t="shared" si="49"/>
        <v>('ce335cc59f594947ae8a371350579d4c','49ee2bf374b94897889023fd18820eb3','f6ce0919fd3311efa6eb960aa86a0a09',2),</v>
      </c>
    </row>
    <row r="1599" spans="1:11" hidden="1" x14ac:dyDescent="0.3">
      <c r="A1599">
        <v>91</v>
      </c>
      <c r="B1599" t="s">
        <v>71</v>
      </c>
      <c r="C1599" t="s">
        <v>69</v>
      </c>
      <c r="D1599">
        <v>0</v>
      </c>
      <c r="F1599" t="str">
        <f>INDEX(Matches!$C$2:$C$135,MATCH(Table1!A1599,Matches!$B$2:$B$135,0))</f>
        <v>ce335cc59f594947ae8a371350579d4c</v>
      </c>
      <c r="G1599" t="str">
        <f>INDEX(Players!$A$2:$A$49,MATCH(Table1!B1599,Players!$C$2:$C$49,0))</f>
        <v>49ee2bf374b94897889023fd18820eb3</v>
      </c>
      <c r="H1599" t="str">
        <f>INDEX(IDs!$B$6:$B$8,MATCH(Table1!C1599,IDs!$A$6:$A$8,0))</f>
        <v>f6ce092dfd3311efa6eb960aa86a0a09</v>
      </c>
      <c r="I1599">
        <f t="shared" si="48"/>
        <v>0</v>
      </c>
      <c r="K1599" t="str">
        <f t="shared" si="49"/>
        <v>('ce335cc59f594947ae8a371350579d4c','49ee2bf374b94897889023fd18820eb3','f6ce092dfd3311efa6eb960aa86a0a09',0),</v>
      </c>
    </row>
    <row r="1600" spans="1:11" x14ac:dyDescent="0.3">
      <c r="A1600">
        <v>91</v>
      </c>
      <c r="B1600" t="s">
        <v>71</v>
      </c>
      <c r="C1600" t="s">
        <v>118</v>
      </c>
      <c r="D1600">
        <v>1</v>
      </c>
      <c r="F1600" t="str">
        <f>INDEX(Matches!$C$2:$C$135,MATCH(Table1!A1600,Matches!$B$2:$B$135,0))</f>
        <v>ce335cc59f594947ae8a371350579d4c</v>
      </c>
      <c r="G1600" t="str">
        <f>INDEX(Players!$A$2:$A$49,MATCH(Table1!B1600,Players!$C$2:$C$49,0))</f>
        <v>49ee2bf374b94897889023fd18820eb3</v>
      </c>
      <c r="H1600" t="str">
        <f>INDEX(IDs!$B$6:$B$8,MATCH(Table1!C1600,IDs!$A$6:$A$8,0))</f>
        <v>f6ce08d0fd3311efa6eb960aa86a0a09</v>
      </c>
      <c r="I1600">
        <f t="shared" si="48"/>
        <v>1</v>
      </c>
      <c r="K1600" t="str">
        <f t="shared" si="49"/>
        <v>('ce335cc59f594947ae8a371350579d4c','49ee2bf374b94897889023fd18820eb3','f6ce08d0fd3311efa6eb960aa86a0a09',1),</v>
      </c>
    </row>
    <row r="1601" spans="1:11" x14ac:dyDescent="0.3">
      <c r="A1601">
        <v>91</v>
      </c>
      <c r="B1601" t="s">
        <v>95</v>
      </c>
      <c r="C1601" t="s">
        <v>68</v>
      </c>
      <c r="D1601">
        <v>1</v>
      </c>
      <c r="F1601" t="str">
        <f>INDEX(Matches!$C$2:$C$135,MATCH(Table1!A1601,Matches!$B$2:$B$135,0))</f>
        <v>ce335cc59f594947ae8a371350579d4c</v>
      </c>
      <c r="G1601" t="str">
        <f>INDEX(Players!$A$2:$A$49,MATCH(Table1!B1601,Players!$C$2:$C$49,0))</f>
        <v>26bcf70a14244ecea66824d3e7fdb740</v>
      </c>
      <c r="H1601" t="str">
        <f>INDEX(IDs!$B$6:$B$8,MATCH(Table1!C1601,IDs!$A$6:$A$8,0))</f>
        <v>f6ce0919fd3311efa6eb960aa86a0a09</v>
      </c>
      <c r="I1601">
        <f t="shared" si="48"/>
        <v>1</v>
      </c>
      <c r="K1601" t="str">
        <f t="shared" si="49"/>
        <v>('ce335cc59f594947ae8a371350579d4c','26bcf70a14244ecea66824d3e7fdb740','f6ce0919fd3311efa6eb960aa86a0a09',1),</v>
      </c>
    </row>
    <row r="1602" spans="1:11" x14ac:dyDescent="0.3">
      <c r="A1602">
        <v>91</v>
      </c>
      <c r="B1602" t="s">
        <v>95</v>
      </c>
      <c r="C1602" t="s">
        <v>69</v>
      </c>
      <c r="D1602">
        <v>1</v>
      </c>
      <c r="F1602" t="str">
        <f>INDEX(Matches!$C$2:$C$135,MATCH(Table1!A1602,Matches!$B$2:$B$135,0))</f>
        <v>ce335cc59f594947ae8a371350579d4c</v>
      </c>
      <c r="G1602" t="str">
        <f>INDEX(Players!$A$2:$A$49,MATCH(Table1!B1602,Players!$C$2:$C$49,0))</f>
        <v>26bcf70a14244ecea66824d3e7fdb740</v>
      </c>
      <c r="H1602" t="str">
        <f>INDEX(IDs!$B$6:$B$8,MATCH(Table1!C1602,IDs!$A$6:$A$8,0))</f>
        <v>f6ce092dfd3311efa6eb960aa86a0a09</v>
      </c>
      <c r="I1602">
        <f t="shared" si="48"/>
        <v>1</v>
      </c>
      <c r="K1602" t="str">
        <f t="shared" si="49"/>
        <v>('ce335cc59f594947ae8a371350579d4c','26bcf70a14244ecea66824d3e7fdb740','f6ce092dfd3311efa6eb960aa86a0a09',1),</v>
      </c>
    </row>
    <row r="1603" spans="1:11" x14ac:dyDescent="0.3">
      <c r="A1603">
        <v>91</v>
      </c>
      <c r="B1603" t="s">
        <v>95</v>
      </c>
      <c r="C1603" t="s">
        <v>118</v>
      </c>
      <c r="D1603">
        <v>1</v>
      </c>
      <c r="F1603" t="str">
        <f>INDEX(Matches!$C$2:$C$135,MATCH(Table1!A1603,Matches!$B$2:$B$135,0))</f>
        <v>ce335cc59f594947ae8a371350579d4c</v>
      </c>
      <c r="G1603" t="str">
        <f>INDEX(Players!$A$2:$A$49,MATCH(Table1!B1603,Players!$C$2:$C$49,0))</f>
        <v>26bcf70a14244ecea66824d3e7fdb740</v>
      </c>
      <c r="H1603" t="str">
        <f>INDEX(IDs!$B$6:$B$8,MATCH(Table1!C1603,IDs!$A$6:$A$8,0))</f>
        <v>f6ce08d0fd3311efa6eb960aa86a0a09</v>
      </c>
      <c r="I1603">
        <f t="shared" ref="I1603:I1666" si="50">D1603</f>
        <v>1</v>
      </c>
      <c r="K1603" t="str">
        <f t="shared" si="49"/>
        <v>('ce335cc59f594947ae8a371350579d4c','26bcf70a14244ecea66824d3e7fdb740','f6ce08d0fd3311efa6eb960aa86a0a09',1),</v>
      </c>
    </row>
    <row r="1604" spans="1:11" x14ac:dyDescent="0.3">
      <c r="A1604">
        <v>91</v>
      </c>
      <c r="B1604" t="s">
        <v>72</v>
      </c>
      <c r="C1604" t="s">
        <v>68</v>
      </c>
      <c r="D1604">
        <v>3</v>
      </c>
      <c r="F1604" t="str">
        <f>INDEX(Matches!$C$2:$C$135,MATCH(Table1!A1604,Matches!$B$2:$B$135,0))</f>
        <v>ce335cc59f594947ae8a371350579d4c</v>
      </c>
      <c r="G1604" t="str">
        <f>INDEX(Players!$A$2:$A$49,MATCH(Table1!B1604,Players!$C$2:$C$49,0))</f>
        <v>66b9c8251fad417bbd3ff93fcfa9ef61</v>
      </c>
      <c r="H1604" t="str">
        <f>INDEX(IDs!$B$6:$B$8,MATCH(Table1!C1604,IDs!$A$6:$A$8,0))</f>
        <v>f6ce0919fd3311efa6eb960aa86a0a09</v>
      </c>
      <c r="I1604">
        <f t="shared" si="50"/>
        <v>3</v>
      </c>
      <c r="K1604" t="str">
        <f t="shared" si="49"/>
        <v>('ce335cc59f594947ae8a371350579d4c','66b9c8251fad417bbd3ff93fcfa9ef61','f6ce0919fd3311efa6eb960aa86a0a09',3),</v>
      </c>
    </row>
    <row r="1605" spans="1:11" hidden="1" x14ac:dyDescent="0.3">
      <c r="A1605">
        <v>91</v>
      </c>
      <c r="B1605" t="s">
        <v>72</v>
      </c>
      <c r="C1605" t="s">
        <v>69</v>
      </c>
      <c r="D1605">
        <v>0</v>
      </c>
      <c r="F1605" t="str">
        <f>INDEX(Matches!$C$2:$C$135,MATCH(Table1!A1605,Matches!$B$2:$B$135,0))</f>
        <v>ce335cc59f594947ae8a371350579d4c</v>
      </c>
      <c r="G1605" t="str">
        <f>INDEX(Players!$A$2:$A$49,MATCH(Table1!B1605,Players!$C$2:$C$49,0))</f>
        <v>66b9c8251fad417bbd3ff93fcfa9ef61</v>
      </c>
      <c r="H1605" t="str">
        <f>INDEX(IDs!$B$6:$B$8,MATCH(Table1!C1605,IDs!$A$6:$A$8,0))</f>
        <v>f6ce092dfd3311efa6eb960aa86a0a09</v>
      </c>
      <c r="I1605">
        <f t="shared" si="50"/>
        <v>0</v>
      </c>
      <c r="K1605" t="str">
        <f t="shared" ref="K1605:K1668" si="51">"('"&amp;F1605&amp;"','"&amp;G1605&amp;"','"&amp;H1605&amp;"',"&amp;I1605&amp;"),"</f>
        <v>('ce335cc59f594947ae8a371350579d4c','66b9c8251fad417bbd3ff93fcfa9ef61','f6ce092dfd3311efa6eb960aa86a0a09',0),</v>
      </c>
    </row>
    <row r="1606" spans="1:11" x14ac:dyDescent="0.3">
      <c r="A1606">
        <v>91</v>
      </c>
      <c r="B1606" t="s">
        <v>72</v>
      </c>
      <c r="C1606" t="s">
        <v>118</v>
      </c>
      <c r="D1606">
        <v>1</v>
      </c>
      <c r="F1606" t="str">
        <f>INDEX(Matches!$C$2:$C$135,MATCH(Table1!A1606,Matches!$B$2:$B$135,0))</f>
        <v>ce335cc59f594947ae8a371350579d4c</v>
      </c>
      <c r="G1606" t="str">
        <f>INDEX(Players!$A$2:$A$49,MATCH(Table1!B1606,Players!$C$2:$C$49,0))</f>
        <v>66b9c8251fad417bbd3ff93fcfa9ef61</v>
      </c>
      <c r="H1606" t="str">
        <f>INDEX(IDs!$B$6:$B$8,MATCH(Table1!C1606,IDs!$A$6:$A$8,0))</f>
        <v>f6ce08d0fd3311efa6eb960aa86a0a09</v>
      </c>
      <c r="I1606">
        <f t="shared" si="50"/>
        <v>1</v>
      </c>
      <c r="K1606" t="str">
        <f t="shared" si="51"/>
        <v>('ce335cc59f594947ae8a371350579d4c','66b9c8251fad417bbd3ff93fcfa9ef61','f6ce08d0fd3311efa6eb960aa86a0a09',1),</v>
      </c>
    </row>
    <row r="1607" spans="1:11" x14ac:dyDescent="0.3">
      <c r="A1607">
        <v>91</v>
      </c>
      <c r="B1607" t="s">
        <v>99</v>
      </c>
      <c r="C1607" t="s">
        <v>68</v>
      </c>
      <c r="D1607">
        <v>2</v>
      </c>
      <c r="F1607" t="str">
        <f>INDEX(Matches!$C$2:$C$135,MATCH(Table1!A1607,Matches!$B$2:$B$135,0))</f>
        <v>ce335cc59f594947ae8a371350579d4c</v>
      </c>
      <c r="G1607" t="str">
        <f>INDEX(Players!$A$2:$A$49,MATCH(Table1!B1607,Players!$C$2:$C$49,0))</f>
        <v>9bd0e3e12c834c6b81f59a3b2bf25b94</v>
      </c>
      <c r="H1607" t="str">
        <f>INDEX(IDs!$B$6:$B$8,MATCH(Table1!C1607,IDs!$A$6:$A$8,0))</f>
        <v>f6ce0919fd3311efa6eb960aa86a0a09</v>
      </c>
      <c r="I1607">
        <f t="shared" si="50"/>
        <v>2</v>
      </c>
      <c r="K1607" t="str">
        <f t="shared" si="51"/>
        <v>('ce335cc59f594947ae8a371350579d4c','9bd0e3e12c834c6b81f59a3b2bf25b94','f6ce0919fd3311efa6eb960aa86a0a09',2),</v>
      </c>
    </row>
    <row r="1608" spans="1:11" hidden="1" x14ac:dyDescent="0.3">
      <c r="A1608">
        <v>91</v>
      </c>
      <c r="B1608" t="s">
        <v>99</v>
      </c>
      <c r="C1608" t="s">
        <v>69</v>
      </c>
      <c r="D1608">
        <v>0</v>
      </c>
      <c r="F1608" t="str">
        <f>INDEX(Matches!$C$2:$C$135,MATCH(Table1!A1608,Matches!$B$2:$B$135,0))</f>
        <v>ce335cc59f594947ae8a371350579d4c</v>
      </c>
      <c r="G1608" t="str">
        <f>INDEX(Players!$A$2:$A$49,MATCH(Table1!B1608,Players!$C$2:$C$49,0))</f>
        <v>9bd0e3e12c834c6b81f59a3b2bf25b94</v>
      </c>
      <c r="H1608" t="str">
        <f>INDEX(IDs!$B$6:$B$8,MATCH(Table1!C1608,IDs!$A$6:$A$8,0))</f>
        <v>f6ce092dfd3311efa6eb960aa86a0a09</v>
      </c>
      <c r="I1608">
        <f t="shared" si="50"/>
        <v>0</v>
      </c>
      <c r="K1608" t="str">
        <f t="shared" si="51"/>
        <v>('ce335cc59f594947ae8a371350579d4c','9bd0e3e12c834c6b81f59a3b2bf25b94','f6ce092dfd3311efa6eb960aa86a0a09',0),</v>
      </c>
    </row>
    <row r="1609" spans="1:11" x14ac:dyDescent="0.3">
      <c r="A1609">
        <v>91</v>
      </c>
      <c r="B1609" t="s">
        <v>99</v>
      </c>
      <c r="C1609" t="s">
        <v>118</v>
      </c>
      <c r="D1609">
        <v>1</v>
      </c>
      <c r="F1609" t="str">
        <f>INDEX(Matches!$C$2:$C$135,MATCH(Table1!A1609,Matches!$B$2:$B$135,0))</f>
        <v>ce335cc59f594947ae8a371350579d4c</v>
      </c>
      <c r="G1609" t="str">
        <f>INDEX(Players!$A$2:$A$49,MATCH(Table1!B1609,Players!$C$2:$C$49,0))</f>
        <v>9bd0e3e12c834c6b81f59a3b2bf25b94</v>
      </c>
      <c r="H1609" t="str">
        <f>INDEX(IDs!$B$6:$B$8,MATCH(Table1!C1609,IDs!$A$6:$A$8,0))</f>
        <v>f6ce08d0fd3311efa6eb960aa86a0a09</v>
      </c>
      <c r="I1609">
        <f t="shared" si="50"/>
        <v>1</v>
      </c>
      <c r="K1609" t="str">
        <f t="shared" si="51"/>
        <v>('ce335cc59f594947ae8a371350579d4c','9bd0e3e12c834c6b81f59a3b2bf25b94','f6ce08d0fd3311efa6eb960aa86a0a09',1),</v>
      </c>
    </row>
    <row r="1610" spans="1:11" hidden="1" x14ac:dyDescent="0.3">
      <c r="A1610">
        <v>92</v>
      </c>
      <c r="B1610" t="s">
        <v>70</v>
      </c>
      <c r="C1610" t="s">
        <v>68</v>
      </c>
      <c r="D1610">
        <v>0</v>
      </c>
      <c r="F1610" t="str">
        <f>INDEX(Matches!$C$2:$C$135,MATCH(Table1!A1610,Matches!$B$2:$B$135,0))</f>
        <v>d9ed301cfb32427584b7cd7d4500bb95</v>
      </c>
      <c r="G1610" t="str">
        <f>INDEX(Players!$A$2:$A$49,MATCH(Table1!B1610,Players!$C$2:$C$49,0))</f>
        <v>e6d5cb25e36b400f91e78b0b42d20293</v>
      </c>
      <c r="H1610" t="str">
        <f>INDEX(IDs!$B$6:$B$8,MATCH(Table1!C1610,IDs!$A$6:$A$8,0))</f>
        <v>f6ce0919fd3311efa6eb960aa86a0a09</v>
      </c>
      <c r="I1610">
        <f t="shared" si="50"/>
        <v>0</v>
      </c>
      <c r="K1610" t="str">
        <f t="shared" si="51"/>
        <v>('d9ed301cfb32427584b7cd7d4500bb95','e6d5cb25e36b400f91e78b0b42d20293','f6ce0919fd3311efa6eb960aa86a0a09',0),</v>
      </c>
    </row>
    <row r="1611" spans="1:11" hidden="1" x14ac:dyDescent="0.3">
      <c r="A1611">
        <v>92</v>
      </c>
      <c r="B1611" t="s">
        <v>70</v>
      </c>
      <c r="C1611" t="s">
        <v>69</v>
      </c>
      <c r="D1611">
        <v>0</v>
      </c>
      <c r="F1611" t="str">
        <f>INDEX(Matches!$C$2:$C$135,MATCH(Table1!A1611,Matches!$B$2:$B$135,0))</f>
        <v>d9ed301cfb32427584b7cd7d4500bb95</v>
      </c>
      <c r="G1611" t="str">
        <f>INDEX(Players!$A$2:$A$49,MATCH(Table1!B1611,Players!$C$2:$C$49,0))</f>
        <v>e6d5cb25e36b400f91e78b0b42d20293</v>
      </c>
      <c r="H1611" t="str">
        <f>INDEX(IDs!$B$6:$B$8,MATCH(Table1!C1611,IDs!$A$6:$A$8,0))</f>
        <v>f6ce092dfd3311efa6eb960aa86a0a09</v>
      </c>
      <c r="I1611">
        <f t="shared" si="50"/>
        <v>0</v>
      </c>
      <c r="K1611" t="str">
        <f t="shared" si="51"/>
        <v>('d9ed301cfb32427584b7cd7d4500bb95','e6d5cb25e36b400f91e78b0b42d20293','f6ce092dfd3311efa6eb960aa86a0a09',0),</v>
      </c>
    </row>
    <row r="1612" spans="1:11" x14ac:dyDescent="0.3">
      <c r="A1612">
        <v>92</v>
      </c>
      <c r="B1612" t="s">
        <v>70</v>
      </c>
      <c r="C1612" t="s">
        <v>118</v>
      </c>
      <c r="D1612">
        <v>1</v>
      </c>
      <c r="F1612" t="str">
        <f>INDEX(Matches!$C$2:$C$135,MATCH(Table1!A1612,Matches!$B$2:$B$135,0))</f>
        <v>d9ed301cfb32427584b7cd7d4500bb95</v>
      </c>
      <c r="G1612" t="str">
        <f>INDEX(Players!$A$2:$A$49,MATCH(Table1!B1612,Players!$C$2:$C$49,0))</f>
        <v>e6d5cb25e36b400f91e78b0b42d20293</v>
      </c>
      <c r="H1612" t="str">
        <f>INDEX(IDs!$B$6:$B$8,MATCH(Table1!C1612,IDs!$A$6:$A$8,0))</f>
        <v>f6ce08d0fd3311efa6eb960aa86a0a09</v>
      </c>
      <c r="I1612">
        <f t="shared" si="50"/>
        <v>1</v>
      </c>
      <c r="K1612" t="str">
        <f t="shared" si="51"/>
        <v>('d9ed301cfb32427584b7cd7d4500bb95','e6d5cb25e36b400f91e78b0b42d20293','f6ce08d0fd3311efa6eb960aa86a0a09',1),</v>
      </c>
    </row>
    <row r="1613" spans="1:11" hidden="1" x14ac:dyDescent="0.3">
      <c r="A1613">
        <v>92</v>
      </c>
      <c r="B1613" t="s">
        <v>71</v>
      </c>
      <c r="C1613" t="s">
        <v>68</v>
      </c>
      <c r="D1613">
        <v>0</v>
      </c>
      <c r="F1613" t="str">
        <f>INDEX(Matches!$C$2:$C$135,MATCH(Table1!A1613,Matches!$B$2:$B$135,0))</f>
        <v>d9ed301cfb32427584b7cd7d4500bb95</v>
      </c>
      <c r="G1613" t="str">
        <f>INDEX(Players!$A$2:$A$49,MATCH(Table1!B1613,Players!$C$2:$C$49,0))</f>
        <v>49ee2bf374b94897889023fd18820eb3</v>
      </c>
      <c r="H1613" t="str">
        <f>INDEX(IDs!$B$6:$B$8,MATCH(Table1!C1613,IDs!$A$6:$A$8,0))</f>
        <v>f6ce0919fd3311efa6eb960aa86a0a09</v>
      </c>
      <c r="I1613">
        <f t="shared" si="50"/>
        <v>0</v>
      </c>
      <c r="K1613" t="str">
        <f t="shared" si="51"/>
        <v>('d9ed301cfb32427584b7cd7d4500bb95','49ee2bf374b94897889023fd18820eb3','f6ce0919fd3311efa6eb960aa86a0a09',0),</v>
      </c>
    </row>
    <row r="1614" spans="1:11" hidden="1" x14ac:dyDescent="0.3">
      <c r="A1614">
        <v>92</v>
      </c>
      <c r="B1614" t="s">
        <v>71</v>
      </c>
      <c r="C1614" t="s">
        <v>69</v>
      </c>
      <c r="D1614">
        <v>0</v>
      </c>
      <c r="F1614" t="str">
        <f>INDEX(Matches!$C$2:$C$135,MATCH(Table1!A1614,Matches!$B$2:$B$135,0))</f>
        <v>d9ed301cfb32427584b7cd7d4500bb95</v>
      </c>
      <c r="G1614" t="str">
        <f>INDEX(Players!$A$2:$A$49,MATCH(Table1!B1614,Players!$C$2:$C$49,0))</f>
        <v>49ee2bf374b94897889023fd18820eb3</v>
      </c>
      <c r="H1614" t="str">
        <f>INDEX(IDs!$B$6:$B$8,MATCH(Table1!C1614,IDs!$A$6:$A$8,0))</f>
        <v>f6ce092dfd3311efa6eb960aa86a0a09</v>
      </c>
      <c r="I1614">
        <f t="shared" si="50"/>
        <v>0</v>
      </c>
      <c r="K1614" t="str">
        <f t="shared" si="51"/>
        <v>('d9ed301cfb32427584b7cd7d4500bb95','49ee2bf374b94897889023fd18820eb3','f6ce092dfd3311efa6eb960aa86a0a09',0),</v>
      </c>
    </row>
    <row r="1615" spans="1:11" x14ac:dyDescent="0.3">
      <c r="A1615">
        <v>92</v>
      </c>
      <c r="B1615" t="s">
        <v>71</v>
      </c>
      <c r="C1615" t="s">
        <v>118</v>
      </c>
      <c r="D1615">
        <v>1</v>
      </c>
      <c r="F1615" t="str">
        <f>INDEX(Matches!$C$2:$C$135,MATCH(Table1!A1615,Matches!$B$2:$B$135,0))</f>
        <v>d9ed301cfb32427584b7cd7d4500bb95</v>
      </c>
      <c r="G1615" t="str">
        <f>INDEX(Players!$A$2:$A$49,MATCH(Table1!B1615,Players!$C$2:$C$49,0))</f>
        <v>49ee2bf374b94897889023fd18820eb3</v>
      </c>
      <c r="H1615" t="str">
        <f>INDEX(IDs!$B$6:$B$8,MATCH(Table1!C1615,IDs!$A$6:$A$8,0))</f>
        <v>f6ce08d0fd3311efa6eb960aa86a0a09</v>
      </c>
      <c r="I1615">
        <f t="shared" si="50"/>
        <v>1</v>
      </c>
      <c r="K1615" t="str">
        <f t="shared" si="51"/>
        <v>('d9ed301cfb32427584b7cd7d4500bb95','49ee2bf374b94897889023fd18820eb3','f6ce08d0fd3311efa6eb960aa86a0a09',1),</v>
      </c>
    </row>
    <row r="1616" spans="1:11" x14ac:dyDescent="0.3">
      <c r="A1616">
        <v>92</v>
      </c>
      <c r="B1616" t="s">
        <v>89</v>
      </c>
      <c r="C1616" t="s">
        <v>68</v>
      </c>
      <c r="D1616">
        <v>1</v>
      </c>
      <c r="F1616" t="str">
        <f>INDEX(Matches!$C$2:$C$135,MATCH(Table1!A1616,Matches!$B$2:$B$135,0))</f>
        <v>d9ed301cfb32427584b7cd7d4500bb95</v>
      </c>
      <c r="G1616" t="str">
        <f>INDEX(Players!$A$2:$A$49,MATCH(Table1!B1616,Players!$C$2:$C$49,0))</f>
        <v>1c128358535e473b968f7746e6363ccf</v>
      </c>
      <c r="H1616" t="str">
        <f>INDEX(IDs!$B$6:$B$8,MATCH(Table1!C1616,IDs!$A$6:$A$8,0))</f>
        <v>f6ce0919fd3311efa6eb960aa86a0a09</v>
      </c>
      <c r="I1616">
        <f t="shared" si="50"/>
        <v>1</v>
      </c>
      <c r="K1616" t="str">
        <f t="shared" si="51"/>
        <v>('d9ed301cfb32427584b7cd7d4500bb95','1c128358535e473b968f7746e6363ccf','f6ce0919fd3311efa6eb960aa86a0a09',1),</v>
      </c>
    </row>
    <row r="1617" spans="1:11" hidden="1" x14ac:dyDescent="0.3">
      <c r="A1617">
        <v>92</v>
      </c>
      <c r="B1617" t="s">
        <v>89</v>
      </c>
      <c r="C1617" t="s">
        <v>69</v>
      </c>
      <c r="D1617">
        <v>0</v>
      </c>
      <c r="F1617" t="str">
        <f>INDEX(Matches!$C$2:$C$135,MATCH(Table1!A1617,Matches!$B$2:$B$135,0))</f>
        <v>d9ed301cfb32427584b7cd7d4500bb95</v>
      </c>
      <c r="G1617" t="str">
        <f>INDEX(Players!$A$2:$A$49,MATCH(Table1!B1617,Players!$C$2:$C$49,0))</f>
        <v>1c128358535e473b968f7746e6363ccf</v>
      </c>
      <c r="H1617" t="str">
        <f>INDEX(IDs!$B$6:$B$8,MATCH(Table1!C1617,IDs!$A$6:$A$8,0))</f>
        <v>f6ce092dfd3311efa6eb960aa86a0a09</v>
      </c>
      <c r="I1617">
        <f t="shared" si="50"/>
        <v>0</v>
      </c>
      <c r="K1617" t="str">
        <f t="shared" si="51"/>
        <v>('d9ed301cfb32427584b7cd7d4500bb95','1c128358535e473b968f7746e6363ccf','f6ce092dfd3311efa6eb960aa86a0a09',0),</v>
      </c>
    </row>
    <row r="1618" spans="1:11" x14ac:dyDescent="0.3">
      <c r="A1618">
        <v>92</v>
      </c>
      <c r="B1618" t="s">
        <v>89</v>
      </c>
      <c r="C1618" t="s">
        <v>118</v>
      </c>
      <c r="D1618">
        <v>1</v>
      </c>
      <c r="F1618" t="str">
        <f>INDEX(Matches!$C$2:$C$135,MATCH(Table1!A1618,Matches!$B$2:$B$135,0))</f>
        <v>d9ed301cfb32427584b7cd7d4500bb95</v>
      </c>
      <c r="G1618" t="str">
        <f>INDEX(Players!$A$2:$A$49,MATCH(Table1!B1618,Players!$C$2:$C$49,0))</f>
        <v>1c128358535e473b968f7746e6363ccf</v>
      </c>
      <c r="H1618" t="str">
        <f>INDEX(IDs!$B$6:$B$8,MATCH(Table1!C1618,IDs!$A$6:$A$8,0))</f>
        <v>f6ce08d0fd3311efa6eb960aa86a0a09</v>
      </c>
      <c r="I1618">
        <f t="shared" si="50"/>
        <v>1</v>
      </c>
      <c r="K1618" t="str">
        <f t="shared" si="51"/>
        <v>('d9ed301cfb32427584b7cd7d4500bb95','1c128358535e473b968f7746e6363ccf','f6ce08d0fd3311efa6eb960aa86a0a09',1),</v>
      </c>
    </row>
    <row r="1619" spans="1:11" x14ac:dyDescent="0.3">
      <c r="A1619">
        <v>92</v>
      </c>
      <c r="B1619" t="s">
        <v>72</v>
      </c>
      <c r="C1619" t="s">
        <v>68</v>
      </c>
      <c r="D1619">
        <v>2</v>
      </c>
      <c r="F1619" t="str">
        <f>INDEX(Matches!$C$2:$C$135,MATCH(Table1!A1619,Matches!$B$2:$B$135,0))</f>
        <v>d9ed301cfb32427584b7cd7d4500bb95</v>
      </c>
      <c r="G1619" t="str">
        <f>INDEX(Players!$A$2:$A$49,MATCH(Table1!B1619,Players!$C$2:$C$49,0))</f>
        <v>66b9c8251fad417bbd3ff93fcfa9ef61</v>
      </c>
      <c r="H1619" t="str">
        <f>INDEX(IDs!$B$6:$B$8,MATCH(Table1!C1619,IDs!$A$6:$A$8,0))</f>
        <v>f6ce0919fd3311efa6eb960aa86a0a09</v>
      </c>
      <c r="I1619">
        <f t="shared" si="50"/>
        <v>2</v>
      </c>
      <c r="K1619" t="str">
        <f t="shared" si="51"/>
        <v>('d9ed301cfb32427584b7cd7d4500bb95','66b9c8251fad417bbd3ff93fcfa9ef61','f6ce0919fd3311efa6eb960aa86a0a09',2),</v>
      </c>
    </row>
    <row r="1620" spans="1:11" x14ac:dyDescent="0.3">
      <c r="A1620">
        <v>92</v>
      </c>
      <c r="B1620" t="s">
        <v>72</v>
      </c>
      <c r="C1620" t="s">
        <v>69</v>
      </c>
      <c r="D1620">
        <v>1</v>
      </c>
      <c r="F1620" t="str">
        <f>INDEX(Matches!$C$2:$C$135,MATCH(Table1!A1620,Matches!$B$2:$B$135,0))</f>
        <v>d9ed301cfb32427584b7cd7d4500bb95</v>
      </c>
      <c r="G1620" t="str">
        <f>INDEX(Players!$A$2:$A$49,MATCH(Table1!B1620,Players!$C$2:$C$49,0))</f>
        <v>66b9c8251fad417bbd3ff93fcfa9ef61</v>
      </c>
      <c r="H1620" t="str">
        <f>INDEX(IDs!$B$6:$B$8,MATCH(Table1!C1620,IDs!$A$6:$A$8,0))</f>
        <v>f6ce092dfd3311efa6eb960aa86a0a09</v>
      </c>
      <c r="I1620">
        <f t="shared" si="50"/>
        <v>1</v>
      </c>
      <c r="K1620" t="str">
        <f t="shared" si="51"/>
        <v>('d9ed301cfb32427584b7cd7d4500bb95','66b9c8251fad417bbd3ff93fcfa9ef61','f6ce092dfd3311efa6eb960aa86a0a09',1),</v>
      </c>
    </row>
    <row r="1621" spans="1:11" x14ac:dyDescent="0.3">
      <c r="A1621">
        <v>92</v>
      </c>
      <c r="B1621" t="s">
        <v>72</v>
      </c>
      <c r="C1621" t="s">
        <v>118</v>
      </c>
      <c r="D1621">
        <v>1</v>
      </c>
      <c r="F1621" t="str">
        <f>INDEX(Matches!$C$2:$C$135,MATCH(Table1!A1621,Matches!$B$2:$B$135,0))</f>
        <v>d9ed301cfb32427584b7cd7d4500bb95</v>
      </c>
      <c r="G1621" t="str">
        <f>INDEX(Players!$A$2:$A$49,MATCH(Table1!B1621,Players!$C$2:$C$49,0))</f>
        <v>66b9c8251fad417bbd3ff93fcfa9ef61</v>
      </c>
      <c r="H1621" t="str">
        <f>INDEX(IDs!$B$6:$B$8,MATCH(Table1!C1621,IDs!$A$6:$A$8,0))</f>
        <v>f6ce08d0fd3311efa6eb960aa86a0a09</v>
      </c>
      <c r="I1621">
        <f t="shared" si="50"/>
        <v>1</v>
      </c>
      <c r="K1621" t="str">
        <f t="shared" si="51"/>
        <v>('d9ed301cfb32427584b7cd7d4500bb95','66b9c8251fad417bbd3ff93fcfa9ef61','f6ce08d0fd3311efa6eb960aa86a0a09',1),</v>
      </c>
    </row>
    <row r="1622" spans="1:11" hidden="1" x14ac:dyDescent="0.3">
      <c r="A1622">
        <v>92</v>
      </c>
      <c r="B1622" t="s">
        <v>79</v>
      </c>
      <c r="C1622" t="s">
        <v>68</v>
      </c>
      <c r="D1622">
        <v>0</v>
      </c>
      <c r="F1622" t="str">
        <f>INDEX(Matches!$C$2:$C$135,MATCH(Table1!A1622,Matches!$B$2:$B$135,0))</f>
        <v>d9ed301cfb32427584b7cd7d4500bb95</v>
      </c>
      <c r="G1622" t="str">
        <f>INDEX(Players!$A$2:$A$49,MATCH(Table1!B1622,Players!$C$2:$C$49,0))</f>
        <v>c12246b28d664ec3b7770583ac20c965</v>
      </c>
      <c r="H1622" t="str">
        <f>INDEX(IDs!$B$6:$B$8,MATCH(Table1!C1622,IDs!$A$6:$A$8,0))</f>
        <v>f6ce0919fd3311efa6eb960aa86a0a09</v>
      </c>
      <c r="I1622">
        <f t="shared" si="50"/>
        <v>0</v>
      </c>
      <c r="K1622" t="str">
        <f t="shared" si="51"/>
        <v>('d9ed301cfb32427584b7cd7d4500bb95','c12246b28d664ec3b7770583ac20c965','f6ce0919fd3311efa6eb960aa86a0a09',0),</v>
      </c>
    </row>
    <row r="1623" spans="1:11" hidden="1" x14ac:dyDescent="0.3">
      <c r="A1623">
        <v>92</v>
      </c>
      <c r="B1623" t="s">
        <v>79</v>
      </c>
      <c r="C1623" t="s">
        <v>69</v>
      </c>
      <c r="D1623">
        <v>0</v>
      </c>
      <c r="F1623" t="str">
        <f>INDEX(Matches!$C$2:$C$135,MATCH(Table1!A1623,Matches!$B$2:$B$135,0))</f>
        <v>d9ed301cfb32427584b7cd7d4500bb95</v>
      </c>
      <c r="G1623" t="str">
        <f>INDEX(Players!$A$2:$A$49,MATCH(Table1!B1623,Players!$C$2:$C$49,0))</f>
        <v>c12246b28d664ec3b7770583ac20c965</v>
      </c>
      <c r="H1623" t="str">
        <f>INDEX(IDs!$B$6:$B$8,MATCH(Table1!C1623,IDs!$A$6:$A$8,0))</f>
        <v>f6ce092dfd3311efa6eb960aa86a0a09</v>
      </c>
      <c r="I1623">
        <f t="shared" si="50"/>
        <v>0</v>
      </c>
      <c r="K1623" t="str">
        <f t="shared" si="51"/>
        <v>('d9ed301cfb32427584b7cd7d4500bb95','c12246b28d664ec3b7770583ac20c965','f6ce092dfd3311efa6eb960aa86a0a09',0),</v>
      </c>
    </row>
    <row r="1624" spans="1:11" x14ac:dyDescent="0.3">
      <c r="A1624">
        <v>92</v>
      </c>
      <c r="B1624" t="s">
        <v>79</v>
      </c>
      <c r="C1624" t="s">
        <v>118</v>
      </c>
      <c r="D1624">
        <v>1</v>
      </c>
      <c r="F1624" t="str">
        <f>INDEX(Matches!$C$2:$C$135,MATCH(Table1!A1624,Matches!$B$2:$B$135,0))</f>
        <v>d9ed301cfb32427584b7cd7d4500bb95</v>
      </c>
      <c r="G1624" t="str">
        <f>INDEX(Players!$A$2:$A$49,MATCH(Table1!B1624,Players!$C$2:$C$49,0))</f>
        <v>c12246b28d664ec3b7770583ac20c965</v>
      </c>
      <c r="H1624" t="str">
        <f>INDEX(IDs!$B$6:$B$8,MATCH(Table1!C1624,IDs!$A$6:$A$8,0))</f>
        <v>f6ce08d0fd3311efa6eb960aa86a0a09</v>
      </c>
      <c r="I1624">
        <f t="shared" si="50"/>
        <v>1</v>
      </c>
      <c r="K1624" t="str">
        <f t="shared" si="51"/>
        <v>('d9ed301cfb32427584b7cd7d4500bb95','c12246b28d664ec3b7770583ac20c965','f6ce08d0fd3311efa6eb960aa86a0a09',1),</v>
      </c>
    </row>
    <row r="1625" spans="1:11" x14ac:dyDescent="0.3">
      <c r="A1625">
        <v>92</v>
      </c>
      <c r="B1625" t="s">
        <v>109</v>
      </c>
      <c r="C1625" t="s">
        <v>68</v>
      </c>
      <c r="D1625">
        <v>1</v>
      </c>
      <c r="F1625" t="str">
        <f>INDEX(Matches!$C$2:$C$135,MATCH(Table1!A1625,Matches!$B$2:$B$135,0))</f>
        <v>d9ed301cfb32427584b7cd7d4500bb95</v>
      </c>
      <c r="G1625" t="str">
        <f>INDEX(Players!$A$2:$A$49,MATCH(Table1!B1625,Players!$C$2:$C$49,0))</f>
        <v>4f7b95c3ff294eb699ca8e9612b1d3e9</v>
      </c>
      <c r="H1625" t="str">
        <f>INDEX(IDs!$B$6:$B$8,MATCH(Table1!C1625,IDs!$A$6:$A$8,0))</f>
        <v>f6ce0919fd3311efa6eb960aa86a0a09</v>
      </c>
      <c r="I1625">
        <f t="shared" si="50"/>
        <v>1</v>
      </c>
      <c r="K1625" t="str">
        <f t="shared" si="51"/>
        <v>('d9ed301cfb32427584b7cd7d4500bb95','4f7b95c3ff294eb699ca8e9612b1d3e9','f6ce0919fd3311efa6eb960aa86a0a09',1),</v>
      </c>
    </row>
    <row r="1626" spans="1:11" hidden="1" x14ac:dyDescent="0.3">
      <c r="A1626">
        <v>92</v>
      </c>
      <c r="B1626" t="s">
        <v>109</v>
      </c>
      <c r="C1626" t="s">
        <v>69</v>
      </c>
      <c r="D1626">
        <v>0</v>
      </c>
      <c r="F1626" t="str">
        <f>INDEX(Matches!$C$2:$C$135,MATCH(Table1!A1626,Matches!$B$2:$B$135,0))</f>
        <v>d9ed301cfb32427584b7cd7d4500bb95</v>
      </c>
      <c r="G1626" t="str">
        <f>INDEX(Players!$A$2:$A$49,MATCH(Table1!B1626,Players!$C$2:$C$49,0))</f>
        <v>4f7b95c3ff294eb699ca8e9612b1d3e9</v>
      </c>
      <c r="H1626" t="str">
        <f>INDEX(IDs!$B$6:$B$8,MATCH(Table1!C1626,IDs!$A$6:$A$8,0))</f>
        <v>f6ce092dfd3311efa6eb960aa86a0a09</v>
      </c>
      <c r="I1626">
        <f t="shared" si="50"/>
        <v>0</v>
      </c>
      <c r="K1626" t="str">
        <f t="shared" si="51"/>
        <v>('d9ed301cfb32427584b7cd7d4500bb95','4f7b95c3ff294eb699ca8e9612b1d3e9','f6ce092dfd3311efa6eb960aa86a0a09',0),</v>
      </c>
    </row>
    <row r="1627" spans="1:11" x14ac:dyDescent="0.3">
      <c r="A1627">
        <v>92</v>
      </c>
      <c r="B1627" t="s">
        <v>109</v>
      </c>
      <c r="C1627" t="s">
        <v>118</v>
      </c>
      <c r="D1627">
        <v>1</v>
      </c>
      <c r="F1627" t="str">
        <f>INDEX(Matches!$C$2:$C$135,MATCH(Table1!A1627,Matches!$B$2:$B$135,0))</f>
        <v>d9ed301cfb32427584b7cd7d4500bb95</v>
      </c>
      <c r="G1627" t="str">
        <f>INDEX(Players!$A$2:$A$49,MATCH(Table1!B1627,Players!$C$2:$C$49,0))</f>
        <v>4f7b95c3ff294eb699ca8e9612b1d3e9</v>
      </c>
      <c r="H1627" t="str">
        <f>INDEX(IDs!$B$6:$B$8,MATCH(Table1!C1627,IDs!$A$6:$A$8,0))</f>
        <v>f6ce08d0fd3311efa6eb960aa86a0a09</v>
      </c>
      <c r="I1627">
        <f t="shared" si="50"/>
        <v>1</v>
      </c>
      <c r="K1627" t="str">
        <f t="shared" si="51"/>
        <v>('d9ed301cfb32427584b7cd7d4500bb95','4f7b95c3ff294eb699ca8e9612b1d3e9','f6ce08d0fd3311efa6eb960aa86a0a09',1),</v>
      </c>
    </row>
    <row r="1628" spans="1:11" x14ac:dyDescent="0.3">
      <c r="A1628">
        <v>92</v>
      </c>
      <c r="B1628" t="s">
        <v>99</v>
      </c>
      <c r="C1628" t="s">
        <v>68</v>
      </c>
      <c r="D1628">
        <v>1</v>
      </c>
      <c r="F1628" t="str">
        <f>INDEX(Matches!$C$2:$C$135,MATCH(Table1!A1628,Matches!$B$2:$B$135,0))</f>
        <v>d9ed301cfb32427584b7cd7d4500bb95</v>
      </c>
      <c r="G1628" t="str">
        <f>INDEX(Players!$A$2:$A$49,MATCH(Table1!B1628,Players!$C$2:$C$49,0))</f>
        <v>9bd0e3e12c834c6b81f59a3b2bf25b94</v>
      </c>
      <c r="H1628" t="str">
        <f>INDEX(IDs!$B$6:$B$8,MATCH(Table1!C1628,IDs!$A$6:$A$8,0))</f>
        <v>f6ce0919fd3311efa6eb960aa86a0a09</v>
      </c>
      <c r="I1628">
        <f t="shared" si="50"/>
        <v>1</v>
      </c>
      <c r="K1628" t="str">
        <f t="shared" si="51"/>
        <v>('d9ed301cfb32427584b7cd7d4500bb95','9bd0e3e12c834c6b81f59a3b2bf25b94','f6ce0919fd3311efa6eb960aa86a0a09',1),</v>
      </c>
    </row>
    <row r="1629" spans="1:11" hidden="1" x14ac:dyDescent="0.3">
      <c r="A1629">
        <v>92</v>
      </c>
      <c r="B1629" t="s">
        <v>99</v>
      </c>
      <c r="C1629" t="s">
        <v>69</v>
      </c>
      <c r="D1629">
        <v>0</v>
      </c>
      <c r="F1629" t="str">
        <f>INDEX(Matches!$C$2:$C$135,MATCH(Table1!A1629,Matches!$B$2:$B$135,0))</f>
        <v>d9ed301cfb32427584b7cd7d4500bb95</v>
      </c>
      <c r="G1629" t="str">
        <f>INDEX(Players!$A$2:$A$49,MATCH(Table1!B1629,Players!$C$2:$C$49,0))</f>
        <v>9bd0e3e12c834c6b81f59a3b2bf25b94</v>
      </c>
      <c r="H1629" t="str">
        <f>INDEX(IDs!$B$6:$B$8,MATCH(Table1!C1629,IDs!$A$6:$A$8,0))</f>
        <v>f6ce092dfd3311efa6eb960aa86a0a09</v>
      </c>
      <c r="I1629">
        <f t="shared" si="50"/>
        <v>0</v>
      </c>
      <c r="K1629" t="str">
        <f t="shared" si="51"/>
        <v>('d9ed301cfb32427584b7cd7d4500bb95','9bd0e3e12c834c6b81f59a3b2bf25b94','f6ce092dfd3311efa6eb960aa86a0a09',0),</v>
      </c>
    </row>
    <row r="1630" spans="1:11" x14ac:dyDescent="0.3">
      <c r="A1630">
        <v>92</v>
      </c>
      <c r="B1630" t="s">
        <v>99</v>
      </c>
      <c r="C1630" t="s">
        <v>118</v>
      </c>
      <c r="D1630">
        <v>1</v>
      </c>
      <c r="F1630" t="str">
        <f>INDEX(Matches!$C$2:$C$135,MATCH(Table1!A1630,Matches!$B$2:$B$135,0))</f>
        <v>d9ed301cfb32427584b7cd7d4500bb95</v>
      </c>
      <c r="G1630" t="str">
        <f>INDEX(Players!$A$2:$A$49,MATCH(Table1!B1630,Players!$C$2:$C$49,0))</f>
        <v>9bd0e3e12c834c6b81f59a3b2bf25b94</v>
      </c>
      <c r="H1630" t="str">
        <f>INDEX(IDs!$B$6:$B$8,MATCH(Table1!C1630,IDs!$A$6:$A$8,0))</f>
        <v>f6ce08d0fd3311efa6eb960aa86a0a09</v>
      </c>
      <c r="I1630">
        <f t="shared" si="50"/>
        <v>1</v>
      </c>
      <c r="K1630" t="str">
        <f t="shared" si="51"/>
        <v>('d9ed301cfb32427584b7cd7d4500bb95','9bd0e3e12c834c6b81f59a3b2bf25b94','f6ce08d0fd3311efa6eb960aa86a0a09',1),</v>
      </c>
    </row>
    <row r="1631" spans="1:11" hidden="1" x14ac:dyDescent="0.3">
      <c r="A1631">
        <v>93</v>
      </c>
      <c r="B1631" t="s">
        <v>70</v>
      </c>
      <c r="C1631" t="s">
        <v>68</v>
      </c>
      <c r="D1631">
        <v>0</v>
      </c>
      <c r="F1631" t="str">
        <f>INDEX(Matches!$C$2:$C$135,MATCH(Table1!A1631,Matches!$B$2:$B$135,0))</f>
        <v>c5163f234d9c4d9da81ac824442ec272</v>
      </c>
      <c r="G1631" t="str">
        <f>INDEX(Players!$A$2:$A$49,MATCH(Table1!B1631,Players!$C$2:$C$49,0))</f>
        <v>e6d5cb25e36b400f91e78b0b42d20293</v>
      </c>
      <c r="H1631" t="str">
        <f>INDEX(IDs!$B$6:$B$8,MATCH(Table1!C1631,IDs!$A$6:$A$8,0))</f>
        <v>f6ce0919fd3311efa6eb960aa86a0a09</v>
      </c>
      <c r="I1631">
        <f t="shared" si="50"/>
        <v>0</v>
      </c>
      <c r="K1631" t="str">
        <f t="shared" si="51"/>
        <v>('c5163f234d9c4d9da81ac824442ec272','e6d5cb25e36b400f91e78b0b42d20293','f6ce0919fd3311efa6eb960aa86a0a09',0),</v>
      </c>
    </row>
    <row r="1632" spans="1:11" hidden="1" x14ac:dyDescent="0.3">
      <c r="A1632">
        <v>93</v>
      </c>
      <c r="B1632" t="s">
        <v>70</v>
      </c>
      <c r="C1632" t="s">
        <v>69</v>
      </c>
      <c r="D1632">
        <v>0</v>
      </c>
      <c r="F1632" t="str">
        <f>INDEX(Matches!$C$2:$C$135,MATCH(Table1!A1632,Matches!$B$2:$B$135,0))</f>
        <v>c5163f234d9c4d9da81ac824442ec272</v>
      </c>
      <c r="G1632" t="str">
        <f>INDEX(Players!$A$2:$A$49,MATCH(Table1!B1632,Players!$C$2:$C$49,0))</f>
        <v>e6d5cb25e36b400f91e78b0b42d20293</v>
      </c>
      <c r="H1632" t="str">
        <f>INDEX(IDs!$B$6:$B$8,MATCH(Table1!C1632,IDs!$A$6:$A$8,0))</f>
        <v>f6ce092dfd3311efa6eb960aa86a0a09</v>
      </c>
      <c r="I1632">
        <f t="shared" si="50"/>
        <v>0</v>
      </c>
      <c r="K1632" t="str">
        <f t="shared" si="51"/>
        <v>('c5163f234d9c4d9da81ac824442ec272','e6d5cb25e36b400f91e78b0b42d20293','f6ce092dfd3311efa6eb960aa86a0a09',0),</v>
      </c>
    </row>
    <row r="1633" spans="1:11" x14ac:dyDescent="0.3">
      <c r="A1633">
        <v>93</v>
      </c>
      <c r="B1633" t="s">
        <v>70</v>
      </c>
      <c r="C1633" t="s">
        <v>118</v>
      </c>
      <c r="D1633">
        <v>1</v>
      </c>
      <c r="F1633" t="str">
        <f>INDEX(Matches!$C$2:$C$135,MATCH(Table1!A1633,Matches!$B$2:$B$135,0))</f>
        <v>c5163f234d9c4d9da81ac824442ec272</v>
      </c>
      <c r="G1633" t="str">
        <f>INDEX(Players!$A$2:$A$49,MATCH(Table1!B1633,Players!$C$2:$C$49,0))</f>
        <v>e6d5cb25e36b400f91e78b0b42d20293</v>
      </c>
      <c r="H1633" t="str">
        <f>INDEX(IDs!$B$6:$B$8,MATCH(Table1!C1633,IDs!$A$6:$A$8,0))</f>
        <v>f6ce08d0fd3311efa6eb960aa86a0a09</v>
      </c>
      <c r="I1633">
        <f t="shared" si="50"/>
        <v>1</v>
      </c>
      <c r="K1633" t="str">
        <f t="shared" si="51"/>
        <v>('c5163f234d9c4d9da81ac824442ec272','e6d5cb25e36b400f91e78b0b42d20293','f6ce08d0fd3311efa6eb960aa86a0a09',1),</v>
      </c>
    </row>
    <row r="1634" spans="1:11" hidden="1" x14ac:dyDescent="0.3">
      <c r="A1634">
        <v>93</v>
      </c>
      <c r="B1634" t="s">
        <v>71</v>
      </c>
      <c r="C1634" t="s">
        <v>68</v>
      </c>
      <c r="D1634">
        <v>0</v>
      </c>
      <c r="F1634" t="str">
        <f>INDEX(Matches!$C$2:$C$135,MATCH(Table1!A1634,Matches!$B$2:$B$135,0))</f>
        <v>c5163f234d9c4d9da81ac824442ec272</v>
      </c>
      <c r="G1634" t="str">
        <f>INDEX(Players!$A$2:$A$49,MATCH(Table1!B1634,Players!$C$2:$C$49,0))</f>
        <v>49ee2bf374b94897889023fd18820eb3</v>
      </c>
      <c r="H1634" t="str">
        <f>INDEX(IDs!$B$6:$B$8,MATCH(Table1!C1634,IDs!$A$6:$A$8,0))</f>
        <v>f6ce0919fd3311efa6eb960aa86a0a09</v>
      </c>
      <c r="I1634">
        <f t="shared" si="50"/>
        <v>0</v>
      </c>
      <c r="K1634" t="str">
        <f t="shared" si="51"/>
        <v>('c5163f234d9c4d9da81ac824442ec272','49ee2bf374b94897889023fd18820eb3','f6ce0919fd3311efa6eb960aa86a0a09',0),</v>
      </c>
    </row>
    <row r="1635" spans="1:11" x14ac:dyDescent="0.3">
      <c r="A1635">
        <v>93</v>
      </c>
      <c r="B1635" t="s">
        <v>71</v>
      </c>
      <c r="C1635" t="s">
        <v>69</v>
      </c>
      <c r="D1635">
        <v>1</v>
      </c>
      <c r="F1635" t="str">
        <f>INDEX(Matches!$C$2:$C$135,MATCH(Table1!A1635,Matches!$B$2:$B$135,0))</f>
        <v>c5163f234d9c4d9da81ac824442ec272</v>
      </c>
      <c r="G1635" t="str">
        <f>INDEX(Players!$A$2:$A$49,MATCH(Table1!B1635,Players!$C$2:$C$49,0))</f>
        <v>49ee2bf374b94897889023fd18820eb3</v>
      </c>
      <c r="H1635" t="str">
        <f>INDEX(IDs!$B$6:$B$8,MATCH(Table1!C1635,IDs!$A$6:$A$8,0))</f>
        <v>f6ce092dfd3311efa6eb960aa86a0a09</v>
      </c>
      <c r="I1635">
        <f t="shared" si="50"/>
        <v>1</v>
      </c>
      <c r="K1635" t="str">
        <f t="shared" si="51"/>
        <v>('c5163f234d9c4d9da81ac824442ec272','49ee2bf374b94897889023fd18820eb3','f6ce092dfd3311efa6eb960aa86a0a09',1),</v>
      </c>
    </row>
    <row r="1636" spans="1:11" x14ac:dyDescent="0.3">
      <c r="A1636">
        <v>93</v>
      </c>
      <c r="B1636" t="s">
        <v>71</v>
      </c>
      <c r="C1636" t="s">
        <v>118</v>
      </c>
      <c r="D1636">
        <v>1</v>
      </c>
      <c r="F1636" t="str">
        <f>INDEX(Matches!$C$2:$C$135,MATCH(Table1!A1636,Matches!$B$2:$B$135,0))</f>
        <v>c5163f234d9c4d9da81ac824442ec272</v>
      </c>
      <c r="G1636" t="str">
        <f>INDEX(Players!$A$2:$A$49,MATCH(Table1!B1636,Players!$C$2:$C$49,0))</f>
        <v>49ee2bf374b94897889023fd18820eb3</v>
      </c>
      <c r="H1636" t="str">
        <f>INDEX(IDs!$B$6:$B$8,MATCH(Table1!C1636,IDs!$A$6:$A$8,0))</f>
        <v>f6ce08d0fd3311efa6eb960aa86a0a09</v>
      </c>
      <c r="I1636">
        <f t="shared" si="50"/>
        <v>1</v>
      </c>
      <c r="K1636" t="str">
        <f t="shared" si="51"/>
        <v>('c5163f234d9c4d9da81ac824442ec272','49ee2bf374b94897889023fd18820eb3','f6ce08d0fd3311efa6eb960aa86a0a09',1),</v>
      </c>
    </row>
    <row r="1637" spans="1:11" hidden="1" x14ac:dyDescent="0.3">
      <c r="A1637">
        <v>93</v>
      </c>
      <c r="B1637" t="s">
        <v>82</v>
      </c>
      <c r="C1637" t="s">
        <v>68</v>
      </c>
      <c r="D1637">
        <v>0</v>
      </c>
      <c r="F1637" t="str">
        <f>INDEX(Matches!$C$2:$C$135,MATCH(Table1!A1637,Matches!$B$2:$B$135,0))</f>
        <v>c5163f234d9c4d9da81ac824442ec272</v>
      </c>
      <c r="G1637" t="str">
        <f>INDEX(Players!$A$2:$A$49,MATCH(Table1!B1637,Players!$C$2:$C$49,0))</f>
        <v>cbd5f1550f6642db8dffe5514611a4cd</v>
      </c>
      <c r="H1637" t="str">
        <f>INDEX(IDs!$B$6:$B$8,MATCH(Table1!C1637,IDs!$A$6:$A$8,0))</f>
        <v>f6ce0919fd3311efa6eb960aa86a0a09</v>
      </c>
      <c r="I1637">
        <f t="shared" si="50"/>
        <v>0</v>
      </c>
      <c r="K1637" t="str">
        <f t="shared" si="51"/>
        <v>('c5163f234d9c4d9da81ac824442ec272','cbd5f1550f6642db8dffe5514611a4cd','f6ce0919fd3311efa6eb960aa86a0a09',0),</v>
      </c>
    </row>
    <row r="1638" spans="1:11" hidden="1" x14ac:dyDescent="0.3">
      <c r="A1638">
        <v>93</v>
      </c>
      <c r="B1638" t="s">
        <v>82</v>
      </c>
      <c r="C1638" t="s">
        <v>69</v>
      </c>
      <c r="D1638">
        <v>0</v>
      </c>
      <c r="F1638" t="str">
        <f>INDEX(Matches!$C$2:$C$135,MATCH(Table1!A1638,Matches!$B$2:$B$135,0))</f>
        <v>c5163f234d9c4d9da81ac824442ec272</v>
      </c>
      <c r="G1638" t="str">
        <f>INDEX(Players!$A$2:$A$49,MATCH(Table1!B1638,Players!$C$2:$C$49,0))</f>
        <v>cbd5f1550f6642db8dffe5514611a4cd</v>
      </c>
      <c r="H1638" t="str">
        <f>INDEX(IDs!$B$6:$B$8,MATCH(Table1!C1638,IDs!$A$6:$A$8,0))</f>
        <v>f6ce092dfd3311efa6eb960aa86a0a09</v>
      </c>
      <c r="I1638">
        <f t="shared" si="50"/>
        <v>0</v>
      </c>
      <c r="K1638" t="str">
        <f t="shared" si="51"/>
        <v>('c5163f234d9c4d9da81ac824442ec272','cbd5f1550f6642db8dffe5514611a4cd','f6ce092dfd3311efa6eb960aa86a0a09',0),</v>
      </c>
    </row>
    <row r="1639" spans="1:11" x14ac:dyDescent="0.3">
      <c r="A1639">
        <v>93</v>
      </c>
      <c r="B1639" t="s">
        <v>82</v>
      </c>
      <c r="C1639" t="s">
        <v>118</v>
      </c>
      <c r="D1639">
        <v>1</v>
      </c>
      <c r="F1639" t="str">
        <f>INDEX(Matches!$C$2:$C$135,MATCH(Table1!A1639,Matches!$B$2:$B$135,0))</f>
        <v>c5163f234d9c4d9da81ac824442ec272</v>
      </c>
      <c r="G1639" t="str">
        <f>INDEX(Players!$A$2:$A$49,MATCH(Table1!B1639,Players!$C$2:$C$49,0))</f>
        <v>cbd5f1550f6642db8dffe5514611a4cd</v>
      </c>
      <c r="H1639" t="str">
        <f>INDEX(IDs!$B$6:$B$8,MATCH(Table1!C1639,IDs!$A$6:$A$8,0))</f>
        <v>f6ce08d0fd3311efa6eb960aa86a0a09</v>
      </c>
      <c r="I1639">
        <f t="shared" si="50"/>
        <v>1</v>
      </c>
      <c r="K1639" t="str">
        <f t="shared" si="51"/>
        <v>('c5163f234d9c4d9da81ac824442ec272','cbd5f1550f6642db8dffe5514611a4cd','f6ce08d0fd3311efa6eb960aa86a0a09',1),</v>
      </c>
    </row>
    <row r="1640" spans="1:11" x14ac:dyDescent="0.3">
      <c r="A1640">
        <v>93</v>
      </c>
      <c r="B1640" t="s">
        <v>95</v>
      </c>
      <c r="C1640" t="s">
        <v>68</v>
      </c>
      <c r="D1640">
        <v>1</v>
      </c>
      <c r="F1640" t="str">
        <f>INDEX(Matches!$C$2:$C$135,MATCH(Table1!A1640,Matches!$B$2:$B$135,0))</f>
        <v>c5163f234d9c4d9da81ac824442ec272</v>
      </c>
      <c r="G1640" t="str">
        <f>INDEX(Players!$A$2:$A$49,MATCH(Table1!B1640,Players!$C$2:$C$49,0))</f>
        <v>26bcf70a14244ecea66824d3e7fdb740</v>
      </c>
      <c r="H1640" t="str">
        <f>INDEX(IDs!$B$6:$B$8,MATCH(Table1!C1640,IDs!$A$6:$A$8,0))</f>
        <v>f6ce0919fd3311efa6eb960aa86a0a09</v>
      </c>
      <c r="I1640">
        <f t="shared" si="50"/>
        <v>1</v>
      </c>
      <c r="K1640" t="str">
        <f t="shared" si="51"/>
        <v>('c5163f234d9c4d9da81ac824442ec272','26bcf70a14244ecea66824d3e7fdb740','f6ce0919fd3311efa6eb960aa86a0a09',1),</v>
      </c>
    </row>
    <row r="1641" spans="1:11" hidden="1" x14ac:dyDescent="0.3">
      <c r="A1641">
        <v>93</v>
      </c>
      <c r="B1641" t="s">
        <v>95</v>
      </c>
      <c r="C1641" t="s">
        <v>69</v>
      </c>
      <c r="D1641">
        <v>0</v>
      </c>
      <c r="F1641" t="str">
        <f>INDEX(Matches!$C$2:$C$135,MATCH(Table1!A1641,Matches!$B$2:$B$135,0))</f>
        <v>c5163f234d9c4d9da81ac824442ec272</v>
      </c>
      <c r="G1641" t="str">
        <f>INDEX(Players!$A$2:$A$49,MATCH(Table1!B1641,Players!$C$2:$C$49,0))</f>
        <v>26bcf70a14244ecea66824d3e7fdb740</v>
      </c>
      <c r="H1641" t="str">
        <f>INDEX(IDs!$B$6:$B$8,MATCH(Table1!C1641,IDs!$A$6:$A$8,0))</f>
        <v>f6ce092dfd3311efa6eb960aa86a0a09</v>
      </c>
      <c r="I1641">
        <f t="shared" si="50"/>
        <v>0</v>
      </c>
      <c r="K1641" t="str">
        <f t="shared" si="51"/>
        <v>('c5163f234d9c4d9da81ac824442ec272','26bcf70a14244ecea66824d3e7fdb740','f6ce092dfd3311efa6eb960aa86a0a09',0),</v>
      </c>
    </row>
    <row r="1642" spans="1:11" x14ac:dyDescent="0.3">
      <c r="A1642">
        <v>93</v>
      </c>
      <c r="B1642" t="s">
        <v>95</v>
      </c>
      <c r="C1642" t="s">
        <v>118</v>
      </c>
      <c r="D1642">
        <v>1</v>
      </c>
      <c r="F1642" t="str">
        <f>INDEX(Matches!$C$2:$C$135,MATCH(Table1!A1642,Matches!$B$2:$B$135,0))</f>
        <v>c5163f234d9c4d9da81ac824442ec272</v>
      </c>
      <c r="G1642" t="str">
        <f>INDEX(Players!$A$2:$A$49,MATCH(Table1!B1642,Players!$C$2:$C$49,0))</f>
        <v>26bcf70a14244ecea66824d3e7fdb740</v>
      </c>
      <c r="H1642" t="str">
        <f>INDEX(IDs!$B$6:$B$8,MATCH(Table1!C1642,IDs!$A$6:$A$8,0))</f>
        <v>f6ce08d0fd3311efa6eb960aa86a0a09</v>
      </c>
      <c r="I1642">
        <f t="shared" si="50"/>
        <v>1</v>
      </c>
      <c r="K1642" t="str">
        <f t="shared" si="51"/>
        <v>('c5163f234d9c4d9da81ac824442ec272','26bcf70a14244ecea66824d3e7fdb740','f6ce08d0fd3311efa6eb960aa86a0a09',1),</v>
      </c>
    </row>
    <row r="1643" spans="1:11" x14ac:dyDescent="0.3">
      <c r="A1643">
        <v>93</v>
      </c>
      <c r="B1643" t="s">
        <v>100</v>
      </c>
      <c r="C1643" t="s">
        <v>68</v>
      </c>
      <c r="D1643">
        <v>1</v>
      </c>
      <c r="F1643" t="str">
        <f>INDEX(Matches!$C$2:$C$135,MATCH(Table1!A1643,Matches!$B$2:$B$135,0))</f>
        <v>c5163f234d9c4d9da81ac824442ec272</v>
      </c>
      <c r="G1643" t="str">
        <f>INDEX(Players!$A$2:$A$49,MATCH(Table1!B1643,Players!$C$2:$C$49,0))</f>
        <v>90de4a0f974c42c8bf3f4312ce4b899f</v>
      </c>
      <c r="H1643" t="str">
        <f>INDEX(IDs!$B$6:$B$8,MATCH(Table1!C1643,IDs!$A$6:$A$8,0))</f>
        <v>f6ce0919fd3311efa6eb960aa86a0a09</v>
      </c>
      <c r="I1643">
        <f t="shared" si="50"/>
        <v>1</v>
      </c>
      <c r="K1643" t="str">
        <f t="shared" si="51"/>
        <v>('c5163f234d9c4d9da81ac824442ec272','90de4a0f974c42c8bf3f4312ce4b899f','f6ce0919fd3311efa6eb960aa86a0a09',1),</v>
      </c>
    </row>
    <row r="1644" spans="1:11" hidden="1" x14ac:dyDescent="0.3">
      <c r="A1644">
        <v>93</v>
      </c>
      <c r="B1644" t="s">
        <v>100</v>
      </c>
      <c r="C1644" t="s">
        <v>69</v>
      </c>
      <c r="D1644">
        <v>0</v>
      </c>
      <c r="F1644" t="str">
        <f>INDEX(Matches!$C$2:$C$135,MATCH(Table1!A1644,Matches!$B$2:$B$135,0))</f>
        <v>c5163f234d9c4d9da81ac824442ec272</v>
      </c>
      <c r="G1644" t="str">
        <f>INDEX(Players!$A$2:$A$49,MATCH(Table1!B1644,Players!$C$2:$C$49,0))</f>
        <v>90de4a0f974c42c8bf3f4312ce4b899f</v>
      </c>
      <c r="H1644" t="str">
        <f>INDEX(IDs!$B$6:$B$8,MATCH(Table1!C1644,IDs!$A$6:$A$8,0))</f>
        <v>f6ce092dfd3311efa6eb960aa86a0a09</v>
      </c>
      <c r="I1644">
        <f t="shared" si="50"/>
        <v>0</v>
      </c>
      <c r="K1644" t="str">
        <f t="shared" si="51"/>
        <v>('c5163f234d9c4d9da81ac824442ec272','90de4a0f974c42c8bf3f4312ce4b899f','f6ce092dfd3311efa6eb960aa86a0a09',0),</v>
      </c>
    </row>
    <row r="1645" spans="1:11" x14ac:dyDescent="0.3">
      <c r="A1645">
        <v>93</v>
      </c>
      <c r="B1645" t="s">
        <v>100</v>
      </c>
      <c r="C1645" t="s">
        <v>118</v>
      </c>
      <c r="D1645">
        <v>1</v>
      </c>
      <c r="F1645" t="str">
        <f>INDEX(Matches!$C$2:$C$135,MATCH(Table1!A1645,Matches!$B$2:$B$135,0))</f>
        <v>c5163f234d9c4d9da81ac824442ec272</v>
      </c>
      <c r="G1645" t="str">
        <f>INDEX(Players!$A$2:$A$49,MATCH(Table1!B1645,Players!$C$2:$C$49,0))</f>
        <v>90de4a0f974c42c8bf3f4312ce4b899f</v>
      </c>
      <c r="H1645" t="str">
        <f>INDEX(IDs!$B$6:$B$8,MATCH(Table1!C1645,IDs!$A$6:$A$8,0))</f>
        <v>f6ce08d0fd3311efa6eb960aa86a0a09</v>
      </c>
      <c r="I1645">
        <f t="shared" si="50"/>
        <v>1</v>
      </c>
      <c r="K1645" t="str">
        <f t="shared" si="51"/>
        <v>('c5163f234d9c4d9da81ac824442ec272','90de4a0f974c42c8bf3f4312ce4b899f','f6ce08d0fd3311efa6eb960aa86a0a09',1),</v>
      </c>
    </row>
    <row r="1646" spans="1:11" x14ac:dyDescent="0.3">
      <c r="A1646">
        <v>93</v>
      </c>
      <c r="B1646" t="s">
        <v>109</v>
      </c>
      <c r="C1646" t="s">
        <v>68</v>
      </c>
      <c r="D1646">
        <v>1</v>
      </c>
      <c r="F1646" t="str">
        <f>INDEX(Matches!$C$2:$C$135,MATCH(Table1!A1646,Matches!$B$2:$B$135,0))</f>
        <v>c5163f234d9c4d9da81ac824442ec272</v>
      </c>
      <c r="G1646" t="str">
        <f>INDEX(Players!$A$2:$A$49,MATCH(Table1!B1646,Players!$C$2:$C$49,0))</f>
        <v>4f7b95c3ff294eb699ca8e9612b1d3e9</v>
      </c>
      <c r="H1646" t="str">
        <f>INDEX(IDs!$B$6:$B$8,MATCH(Table1!C1646,IDs!$A$6:$A$8,0))</f>
        <v>f6ce0919fd3311efa6eb960aa86a0a09</v>
      </c>
      <c r="I1646">
        <f t="shared" si="50"/>
        <v>1</v>
      </c>
      <c r="K1646" t="str">
        <f t="shared" si="51"/>
        <v>('c5163f234d9c4d9da81ac824442ec272','4f7b95c3ff294eb699ca8e9612b1d3e9','f6ce0919fd3311efa6eb960aa86a0a09',1),</v>
      </c>
    </row>
    <row r="1647" spans="1:11" hidden="1" x14ac:dyDescent="0.3">
      <c r="A1647">
        <v>93</v>
      </c>
      <c r="B1647" t="s">
        <v>109</v>
      </c>
      <c r="C1647" t="s">
        <v>69</v>
      </c>
      <c r="D1647">
        <v>0</v>
      </c>
      <c r="F1647" t="str">
        <f>INDEX(Matches!$C$2:$C$135,MATCH(Table1!A1647,Matches!$B$2:$B$135,0))</f>
        <v>c5163f234d9c4d9da81ac824442ec272</v>
      </c>
      <c r="G1647" t="str">
        <f>INDEX(Players!$A$2:$A$49,MATCH(Table1!B1647,Players!$C$2:$C$49,0))</f>
        <v>4f7b95c3ff294eb699ca8e9612b1d3e9</v>
      </c>
      <c r="H1647" t="str">
        <f>INDEX(IDs!$B$6:$B$8,MATCH(Table1!C1647,IDs!$A$6:$A$8,0))</f>
        <v>f6ce092dfd3311efa6eb960aa86a0a09</v>
      </c>
      <c r="I1647">
        <f t="shared" si="50"/>
        <v>0</v>
      </c>
      <c r="K1647" t="str">
        <f t="shared" si="51"/>
        <v>('c5163f234d9c4d9da81ac824442ec272','4f7b95c3ff294eb699ca8e9612b1d3e9','f6ce092dfd3311efa6eb960aa86a0a09',0),</v>
      </c>
    </row>
    <row r="1648" spans="1:11" x14ac:dyDescent="0.3">
      <c r="A1648">
        <v>93</v>
      </c>
      <c r="B1648" t="s">
        <v>109</v>
      </c>
      <c r="C1648" t="s">
        <v>118</v>
      </c>
      <c r="D1648">
        <v>1</v>
      </c>
      <c r="F1648" t="str">
        <f>INDEX(Matches!$C$2:$C$135,MATCH(Table1!A1648,Matches!$B$2:$B$135,0))</f>
        <v>c5163f234d9c4d9da81ac824442ec272</v>
      </c>
      <c r="G1648" t="str">
        <f>INDEX(Players!$A$2:$A$49,MATCH(Table1!B1648,Players!$C$2:$C$49,0))</f>
        <v>4f7b95c3ff294eb699ca8e9612b1d3e9</v>
      </c>
      <c r="H1648" t="str">
        <f>INDEX(IDs!$B$6:$B$8,MATCH(Table1!C1648,IDs!$A$6:$A$8,0))</f>
        <v>f6ce08d0fd3311efa6eb960aa86a0a09</v>
      </c>
      <c r="I1648">
        <f t="shared" si="50"/>
        <v>1</v>
      </c>
      <c r="K1648" t="str">
        <f t="shared" si="51"/>
        <v>('c5163f234d9c4d9da81ac824442ec272','4f7b95c3ff294eb699ca8e9612b1d3e9','f6ce08d0fd3311efa6eb960aa86a0a09',1),</v>
      </c>
    </row>
    <row r="1649" spans="1:11" hidden="1" x14ac:dyDescent="0.3">
      <c r="A1649">
        <v>94</v>
      </c>
      <c r="B1649" t="s">
        <v>70</v>
      </c>
      <c r="C1649" t="s">
        <v>68</v>
      </c>
      <c r="D1649">
        <v>0</v>
      </c>
      <c r="F1649" t="str">
        <f>INDEX(Matches!$C$2:$C$135,MATCH(Table1!A1649,Matches!$B$2:$B$135,0))</f>
        <v>f2bb3e4423774d349be4f4fd85d114d1</v>
      </c>
      <c r="G1649" t="str">
        <f>INDEX(Players!$A$2:$A$49,MATCH(Table1!B1649,Players!$C$2:$C$49,0))</f>
        <v>e6d5cb25e36b400f91e78b0b42d20293</v>
      </c>
      <c r="H1649" t="str">
        <f>INDEX(IDs!$B$6:$B$8,MATCH(Table1!C1649,IDs!$A$6:$A$8,0))</f>
        <v>f6ce0919fd3311efa6eb960aa86a0a09</v>
      </c>
      <c r="I1649">
        <f t="shared" si="50"/>
        <v>0</v>
      </c>
      <c r="K1649" t="str">
        <f t="shared" si="51"/>
        <v>('f2bb3e4423774d349be4f4fd85d114d1','e6d5cb25e36b400f91e78b0b42d20293','f6ce0919fd3311efa6eb960aa86a0a09',0),</v>
      </c>
    </row>
    <row r="1650" spans="1:11" hidden="1" x14ac:dyDescent="0.3">
      <c r="A1650">
        <v>94</v>
      </c>
      <c r="B1650" t="s">
        <v>70</v>
      </c>
      <c r="C1650" t="s">
        <v>69</v>
      </c>
      <c r="D1650">
        <v>0</v>
      </c>
      <c r="F1650" t="str">
        <f>INDEX(Matches!$C$2:$C$135,MATCH(Table1!A1650,Matches!$B$2:$B$135,0))</f>
        <v>f2bb3e4423774d349be4f4fd85d114d1</v>
      </c>
      <c r="G1650" t="str">
        <f>INDEX(Players!$A$2:$A$49,MATCH(Table1!B1650,Players!$C$2:$C$49,0))</f>
        <v>e6d5cb25e36b400f91e78b0b42d20293</v>
      </c>
      <c r="H1650" t="str">
        <f>INDEX(IDs!$B$6:$B$8,MATCH(Table1!C1650,IDs!$A$6:$A$8,0))</f>
        <v>f6ce092dfd3311efa6eb960aa86a0a09</v>
      </c>
      <c r="I1650">
        <f t="shared" si="50"/>
        <v>0</v>
      </c>
      <c r="K1650" t="str">
        <f t="shared" si="51"/>
        <v>('f2bb3e4423774d349be4f4fd85d114d1','e6d5cb25e36b400f91e78b0b42d20293','f6ce092dfd3311efa6eb960aa86a0a09',0),</v>
      </c>
    </row>
    <row r="1651" spans="1:11" x14ac:dyDescent="0.3">
      <c r="A1651">
        <v>94</v>
      </c>
      <c r="B1651" t="s">
        <v>70</v>
      </c>
      <c r="C1651" t="s">
        <v>118</v>
      </c>
      <c r="D1651">
        <v>1</v>
      </c>
      <c r="F1651" t="str">
        <f>INDEX(Matches!$C$2:$C$135,MATCH(Table1!A1651,Matches!$B$2:$B$135,0))</f>
        <v>f2bb3e4423774d349be4f4fd85d114d1</v>
      </c>
      <c r="G1651" t="str">
        <f>INDEX(Players!$A$2:$A$49,MATCH(Table1!B1651,Players!$C$2:$C$49,0))</f>
        <v>e6d5cb25e36b400f91e78b0b42d20293</v>
      </c>
      <c r="H1651" t="str">
        <f>INDEX(IDs!$B$6:$B$8,MATCH(Table1!C1651,IDs!$A$6:$A$8,0))</f>
        <v>f6ce08d0fd3311efa6eb960aa86a0a09</v>
      </c>
      <c r="I1651">
        <f t="shared" si="50"/>
        <v>1</v>
      </c>
      <c r="K1651" t="str">
        <f t="shared" si="51"/>
        <v>('f2bb3e4423774d349be4f4fd85d114d1','e6d5cb25e36b400f91e78b0b42d20293','f6ce08d0fd3311efa6eb960aa86a0a09',1),</v>
      </c>
    </row>
    <row r="1652" spans="1:11" x14ac:dyDescent="0.3">
      <c r="A1652">
        <v>94</v>
      </c>
      <c r="B1652" t="s">
        <v>71</v>
      </c>
      <c r="C1652" t="s">
        <v>68</v>
      </c>
      <c r="D1652">
        <v>1</v>
      </c>
      <c r="F1652" t="str">
        <f>INDEX(Matches!$C$2:$C$135,MATCH(Table1!A1652,Matches!$B$2:$B$135,0))</f>
        <v>f2bb3e4423774d349be4f4fd85d114d1</v>
      </c>
      <c r="G1652" t="str">
        <f>INDEX(Players!$A$2:$A$49,MATCH(Table1!B1652,Players!$C$2:$C$49,0))</f>
        <v>49ee2bf374b94897889023fd18820eb3</v>
      </c>
      <c r="H1652" t="str">
        <f>INDEX(IDs!$B$6:$B$8,MATCH(Table1!C1652,IDs!$A$6:$A$8,0))</f>
        <v>f6ce0919fd3311efa6eb960aa86a0a09</v>
      </c>
      <c r="I1652">
        <f t="shared" si="50"/>
        <v>1</v>
      </c>
      <c r="K1652" t="str">
        <f t="shared" si="51"/>
        <v>('f2bb3e4423774d349be4f4fd85d114d1','49ee2bf374b94897889023fd18820eb3','f6ce0919fd3311efa6eb960aa86a0a09',1),</v>
      </c>
    </row>
    <row r="1653" spans="1:11" hidden="1" x14ac:dyDescent="0.3">
      <c r="A1653">
        <v>94</v>
      </c>
      <c r="B1653" t="s">
        <v>71</v>
      </c>
      <c r="C1653" t="s">
        <v>69</v>
      </c>
      <c r="D1653">
        <v>0</v>
      </c>
      <c r="F1653" t="str">
        <f>INDEX(Matches!$C$2:$C$135,MATCH(Table1!A1653,Matches!$B$2:$B$135,0))</f>
        <v>f2bb3e4423774d349be4f4fd85d114d1</v>
      </c>
      <c r="G1653" t="str">
        <f>INDEX(Players!$A$2:$A$49,MATCH(Table1!B1653,Players!$C$2:$C$49,0))</f>
        <v>49ee2bf374b94897889023fd18820eb3</v>
      </c>
      <c r="H1653" t="str">
        <f>INDEX(IDs!$B$6:$B$8,MATCH(Table1!C1653,IDs!$A$6:$A$8,0))</f>
        <v>f6ce092dfd3311efa6eb960aa86a0a09</v>
      </c>
      <c r="I1653">
        <f t="shared" si="50"/>
        <v>0</v>
      </c>
      <c r="K1653" t="str">
        <f t="shared" si="51"/>
        <v>('f2bb3e4423774d349be4f4fd85d114d1','49ee2bf374b94897889023fd18820eb3','f6ce092dfd3311efa6eb960aa86a0a09',0),</v>
      </c>
    </row>
    <row r="1654" spans="1:11" x14ac:dyDescent="0.3">
      <c r="A1654">
        <v>94</v>
      </c>
      <c r="B1654" t="s">
        <v>71</v>
      </c>
      <c r="C1654" t="s">
        <v>118</v>
      </c>
      <c r="D1654">
        <v>1</v>
      </c>
      <c r="F1654" t="str">
        <f>INDEX(Matches!$C$2:$C$135,MATCH(Table1!A1654,Matches!$B$2:$B$135,0))</f>
        <v>f2bb3e4423774d349be4f4fd85d114d1</v>
      </c>
      <c r="G1654" t="str">
        <f>INDEX(Players!$A$2:$A$49,MATCH(Table1!B1654,Players!$C$2:$C$49,0))</f>
        <v>49ee2bf374b94897889023fd18820eb3</v>
      </c>
      <c r="H1654" t="str">
        <f>INDEX(IDs!$B$6:$B$8,MATCH(Table1!C1654,IDs!$A$6:$A$8,0))</f>
        <v>f6ce08d0fd3311efa6eb960aa86a0a09</v>
      </c>
      <c r="I1654">
        <f t="shared" si="50"/>
        <v>1</v>
      </c>
      <c r="K1654" t="str">
        <f t="shared" si="51"/>
        <v>('f2bb3e4423774d349be4f4fd85d114d1','49ee2bf374b94897889023fd18820eb3','f6ce08d0fd3311efa6eb960aa86a0a09',1),</v>
      </c>
    </row>
    <row r="1655" spans="1:11" x14ac:dyDescent="0.3">
      <c r="A1655">
        <v>94</v>
      </c>
      <c r="B1655" t="s">
        <v>89</v>
      </c>
      <c r="C1655" t="s">
        <v>68</v>
      </c>
      <c r="D1655">
        <v>1</v>
      </c>
      <c r="F1655" t="str">
        <f>INDEX(Matches!$C$2:$C$135,MATCH(Table1!A1655,Matches!$B$2:$B$135,0))</f>
        <v>f2bb3e4423774d349be4f4fd85d114d1</v>
      </c>
      <c r="G1655" t="str">
        <f>INDEX(Players!$A$2:$A$49,MATCH(Table1!B1655,Players!$C$2:$C$49,0))</f>
        <v>1c128358535e473b968f7746e6363ccf</v>
      </c>
      <c r="H1655" t="str">
        <f>INDEX(IDs!$B$6:$B$8,MATCH(Table1!C1655,IDs!$A$6:$A$8,0))</f>
        <v>f6ce0919fd3311efa6eb960aa86a0a09</v>
      </c>
      <c r="I1655">
        <f t="shared" si="50"/>
        <v>1</v>
      </c>
      <c r="K1655" t="str">
        <f t="shared" si="51"/>
        <v>('f2bb3e4423774d349be4f4fd85d114d1','1c128358535e473b968f7746e6363ccf','f6ce0919fd3311efa6eb960aa86a0a09',1),</v>
      </c>
    </row>
    <row r="1656" spans="1:11" x14ac:dyDescent="0.3">
      <c r="A1656">
        <v>94</v>
      </c>
      <c r="B1656" t="s">
        <v>89</v>
      </c>
      <c r="C1656" t="s">
        <v>69</v>
      </c>
      <c r="D1656">
        <v>1</v>
      </c>
      <c r="F1656" t="str">
        <f>INDEX(Matches!$C$2:$C$135,MATCH(Table1!A1656,Matches!$B$2:$B$135,0))</f>
        <v>f2bb3e4423774d349be4f4fd85d114d1</v>
      </c>
      <c r="G1656" t="str">
        <f>INDEX(Players!$A$2:$A$49,MATCH(Table1!B1656,Players!$C$2:$C$49,0))</f>
        <v>1c128358535e473b968f7746e6363ccf</v>
      </c>
      <c r="H1656" t="str">
        <f>INDEX(IDs!$B$6:$B$8,MATCH(Table1!C1656,IDs!$A$6:$A$8,0))</f>
        <v>f6ce092dfd3311efa6eb960aa86a0a09</v>
      </c>
      <c r="I1656">
        <f t="shared" si="50"/>
        <v>1</v>
      </c>
      <c r="K1656" t="str">
        <f t="shared" si="51"/>
        <v>('f2bb3e4423774d349be4f4fd85d114d1','1c128358535e473b968f7746e6363ccf','f6ce092dfd3311efa6eb960aa86a0a09',1),</v>
      </c>
    </row>
    <row r="1657" spans="1:11" x14ac:dyDescent="0.3">
      <c r="A1657">
        <v>94</v>
      </c>
      <c r="B1657" t="s">
        <v>89</v>
      </c>
      <c r="C1657" t="s">
        <v>118</v>
      </c>
      <c r="D1657">
        <v>1</v>
      </c>
      <c r="F1657" t="str">
        <f>INDEX(Matches!$C$2:$C$135,MATCH(Table1!A1657,Matches!$B$2:$B$135,0))</f>
        <v>f2bb3e4423774d349be4f4fd85d114d1</v>
      </c>
      <c r="G1657" t="str">
        <f>INDEX(Players!$A$2:$A$49,MATCH(Table1!B1657,Players!$C$2:$C$49,0))</f>
        <v>1c128358535e473b968f7746e6363ccf</v>
      </c>
      <c r="H1657" t="str">
        <f>INDEX(IDs!$B$6:$B$8,MATCH(Table1!C1657,IDs!$A$6:$A$8,0))</f>
        <v>f6ce08d0fd3311efa6eb960aa86a0a09</v>
      </c>
      <c r="I1657">
        <f t="shared" si="50"/>
        <v>1</v>
      </c>
      <c r="K1657" t="str">
        <f t="shared" si="51"/>
        <v>('f2bb3e4423774d349be4f4fd85d114d1','1c128358535e473b968f7746e6363ccf','f6ce08d0fd3311efa6eb960aa86a0a09',1),</v>
      </c>
    </row>
    <row r="1658" spans="1:11" hidden="1" x14ac:dyDescent="0.3">
      <c r="A1658">
        <v>94</v>
      </c>
      <c r="B1658" t="s">
        <v>84</v>
      </c>
      <c r="C1658" t="s">
        <v>68</v>
      </c>
      <c r="D1658">
        <v>0</v>
      </c>
      <c r="F1658" t="str">
        <f>INDEX(Matches!$C$2:$C$135,MATCH(Table1!A1658,Matches!$B$2:$B$135,0))</f>
        <v>f2bb3e4423774d349be4f4fd85d114d1</v>
      </c>
      <c r="G1658" t="str">
        <f>INDEX(Players!$A$2:$A$49,MATCH(Table1!B1658,Players!$C$2:$C$49,0))</f>
        <v>f406d0e3649e49e4b73f4c1822b162e4</v>
      </c>
      <c r="H1658" t="str">
        <f>INDEX(IDs!$B$6:$B$8,MATCH(Table1!C1658,IDs!$A$6:$A$8,0))</f>
        <v>f6ce0919fd3311efa6eb960aa86a0a09</v>
      </c>
      <c r="I1658">
        <f t="shared" si="50"/>
        <v>0</v>
      </c>
      <c r="K1658" t="str">
        <f t="shared" si="51"/>
        <v>('f2bb3e4423774d349be4f4fd85d114d1','f406d0e3649e49e4b73f4c1822b162e4','f6ce0919fd3311efa6eb960aa86a0a09',0),</v>
      </c>
    </row>
    <row r="1659" spans="1:11" hidden="1" x14ac:dyDescent="0.3">
      <c r="A1659">
        <v>94</v>
      </c>
      <c r="B1659" t="s">
        <v>84</v>
      </c>
      <c r="C1659" t="s">
        <v>69</v>
      </c>
      <c r="D1659">
        <v>0</v>
      </c>
      <c r="F1659" t="str">
        <f>INDEX(Matches!$C$2:$C$135,MATCH(Table1!A1659,Matches!$B$2:$B$135,0))</f>
        <v>f2bb3e4423774d349be4f4fd85d114d1</v>
      </c>
      <c r="G1659" t="str">
        <f>INDEX(Players!$A$2:$A$49,MATCH(Table1!B1659,Players!$C$2:$C$49,0))</f>
        <v>f406d0e3649e49e4b73f4c1822b162e4</v>
      </c>
      <c r="H1659" t="str">
        <f>INDEX(IDs!$B$6:$B$8,MATCH(Table1!C1659,IDs!$A$6:$A$8,0))</f>
        <v>f6ce092dfd3311efa6eb960aa86a0a09</v>
      </c>
      <c r="I1659">
        <f t="shared" si="50"/>
        <v>0</v>
      </c>
      <c r="K1659" t="str">
        <f t="shared" si="51"/>
        <v>('f2bb3e4423774d349be4f4fd85d114d1','f406d0e3649e49e4b73f4c1822b162e4','f6ce092dfd3311efa6eb960aa86a0a09',0),</v>
      </c>
    </row>
    <row r="1660" spans="1:11" x14ac:dyDescent="0.3">
      <c r="A1660">
        <v>94</v>
      </c>
      <c r="B1660" t="s">
        <v>84</v>
      </c>
      <c r="C1660" t="s">
        <v>118</v>
      </c>
      <c r="D1660">
        <v>1</v>
      </c>
      <c r="F1660" t="str">
        <f>INDEX(Matches!$C$2:$C$135,MATCH(Table1!A1660,Matches!$B$2:$B$135,0))</f>
        <v>f2bb3e4423774d349be4f4fd85d114d1</v>
      </c>
      <c r="G1660" t="str">
        <f>INDEX(Players!$A$2:$A$49,MATCH(Table1!B1660,Players!$C$2:$C$49,0))</f>
        <v>f406d0e3649e49e4b73f4c1822b162e4</v>
      </c>
      <c r="H1660" t="str">
        <f>INDEX(IDs!$B$6:$B$8,MATCH(Table1!C1660,IDs!$A$6:$A$8,0))</f>
        <v>f6ce08d0fd3311efa6eb960aa86a0a09</v>
      </c>
      <c r="I1660">
        <f t="shared" si="50"/>
        <v>1</v>
      </c>
      <c r="K1660" t="str">
        <f t="shared" si="51"/>
        <v>('f2bb3e4423774d349be4f4fd85d114d1','f406d0e3649e49e4b73f4c1822b162e4','f6ce08d0fd3311efa6eb960aa86a0a09',1),</v>
      </c>
    </row>
    <row r="1661" spans="1:11" hidden="1" x14ac:dyDescent="0.3">
      <c r="A1661">
        <v>94</v>
      </c>
      <c r="B1661" t="s">
        <v>109</v>
      </c>
      <c r="C1661" t="s">
        <v>68</v>
      </c>
      <c r="D1661">
        <v>0</v>
      </c>
      <c r="F1661" t="str">
        <f>INDEX(Matches!$C$2:$C$135,MATCH(Table1!A1661,Matches!$B$2:$B$135,0))</f>
        <v>f2bb3e4423774d349be4f4fd85d114d1</v>
      </c>
      <c r="G1661" t="str">
        <f>INDEX(Players!$A$2:$A$49,MATCH(Table1!B1661,Players!$C$2:$C$49,0))</f>
        <v>4f7b95c3ff294eb699ca8e9612b1d3e9</v>
      </c>
      <c r="H1661" t="str">
        <f>INDEX(IDs!$B$6:$B$8,MATCH(Table1!C1661,IDs!$A$6:$A$8,0))</f>
        <v>f6ce0919fd3311efa6eb960aa86a0a09</v>
      </c>
      <c r="I1661">
        <f t="shared" si="50"/>
        <v>0</v>
      </c>
      <c r="K1661" t="str">
        <f t="shared" si="51"/>
        <v>('f2bb3e4423774d349be4f4fd85d114d1','4f7b95c3ff294eb699ca8e9612b1d3e9','f6ce0919fd3311efa6eb960aa86a0a09',0),</v>
      </c>
    </row>
    <row r="1662" spans="1:11" hidden="1" x14ac:dyDescent="0.3">
      <c r="A1662">
        <v>94</v>
      </c>
      <c r="B1662" t="s">
        <v>109</v>
      </c>
      <c r="C1662" t="s">
        <v>69</v>
      </c>
      <c r="D1662">
        <v>0</v>
      </c>
      <c r="F1662" t="str">
        <f>INDEX(Matches!$C$2:$C$135,MATCH(Table1!A1662,Matches!$B$2:$B$135,0))</f>
        <v>f2bb3e4423774d349be4f4fd85d114d1</v>
      </c>
      <c r="G1662" t="str">
        <f>INDEX(Players!$A$2:$A$49,MATCH(Table1!B1662,Players!$C$2:$C$49,0))</f>
        <v>4f7b95c3ff294eb699ca8e9612b1d3e9</v>
      </c>
      <c r="H1662" t="str">
        <f>INDEX(IDs!$B$6:$B$8,MATCH(Table1!C1662,IDs!$A$6:$A$8,0))</f>
        <v>f6ce092dfd3311efa6eb960aa86a0a09</v>
      </c>
      <c r="I1662">
        <f t="shared" si="50"/>
        <v>0</v>
      </c>
      <c r="K1662" t="str">
        <f t="shared" si="51"/>
        <v>('f2bb3e4423774d349be4f4fd85d114d1','4f7b95c3ff294eb699ca8e9612b1d3e9','f6ce092dfd3311efa6eb960aa86a0a09',0),</v>
      </c>
    </row>
    <row r="1663" spans="1:11" x14ac:dyDescent="0.3">
      <c r="A1663">
        <v>94</v>
      </c>
      <c r="B1663" t="s">
        <v>109</v>
      </c>
      <c r="C1663" t="s">
        <v>118</v>
      </c>
      <c r="D1663">
        <v>1</v>
      </c>
      <c r="F1663" t="str">
        <f>INDEX(Matches!$C$2:$C$135,MATCH(Table1!A1663,Matches!$B$2:$B$135,0))</f>
        <v>f2bb3e4423774d349be4f4fd85d114d1</v>
      </c>
      <c r="G1663" t="str">
        <f>INDEX(Players!$A$2:$A$49,MATCH(Table1!B1663,Players!$C$2:$C$49,0))</f>
        <v>4f7b95c3ff294eb699ca8e9612b1d3e9</v>
      </c>
      <c r="H1663" t="str">
        <f>INDEX(IDs!$B$6:$B$8,MATCH(Table1!C1663,IDs!$A$6:$A$8,0))</f>
        <v>f6ce08d0fd3311efa6eb960aa86a0a09</v>
      </c>
      <c r="I1663">
        <f t="shared" si="50"/>
        <v>1</v>
      </c>
      <c r="K1663" t="str">
        <f t="shared" si="51"/>
        <v>('f2bb3e4423774d349be4f4fd85d114d1','4f7b95c3ff294eb699ca8e9612b1d3e9','f6ce08d0fd3311efa6eb960aa86a0a09',1),</v>
      </c>
    </row>
    <row r="1664" spans="1:11" hidden="1" x14ac:dyDescent="0.3">
      <c r="A1664">
        <v>95</v>
      </c>
      <c r="B1664" t="s">
        <v>70</v>
      </c>
      <c r="C1664" t="s">
        <v>68</v>
      </c>
      <c r="D1664">
        <v>0</v>
      </c>
      <c r="F1664" t="str">
        <f>INDEX(Matches!$C$2:$C$135,MATCH(Table1!A1664,Matches!$B$2:$B$135,0))</f>
        <v>d2a8c45440284265a4e8fd763a30714a</v>
      </c>
      <c r="G1664" t="str">
        <f>INDEX(Players!$A$2:$A$49,MATCH(Table1!B1664,Players!$C$2:$C$49,0))</f>
        <v>e6d5cb25e36b400f91e78b0b42d20293</v>
      </c>
      <c r="H1664" t="str">
        <f>INDEX(IDs!$B$6:$B$8,MATCH(Table1!C1664,IDs!$A$6:$A$8,0))</f>
        <v>f6ce0919fd3311efa6eb960aa86a0a09</v>
      </c>
      <c r="I1664">
        <f t="shared" si="50"/>
        <v>0</v>
      </c>
      <c r="K1664" t="str">
        <f t="shared" si="51"/>
        <v>('d2a8c45440284265a4e8fd763a30714a','e6d5cb25e36b400f91e78b0b42d20293','f6ce0919fd3311efa6eb960aa86a0a09',0),</v>
      </c>
    </row>
    <row r="1665" spans="1:11" hidden="1" x14ac:dyDescent="0.3">
      <c r="A1665">
        <v>95</v>
      </c>
      <c r="B1665" t="s">
        <v>70</v>
      </c>
      <c r="C1665" t="s">
        <v>69</v>
      </c>
      <c r="D1665">
        <v>0</v>
      </c>
      <c r="F1665" t="str">
        <f>INDEX(Matches!$C$2:$C$135,MATCH(Table1!A1665,Matches!$B$2:$B$135,0))</f>
        <v>d2a8c45440284265a4e8fd763a30714a</v>
      </c>
      <c r="G1665" t="str">
        <f>INDEX(Players!$A$2:$A$49,MATCH(Table1!B1665,Players!$C$2:$C$49,0))</f>
        <v>e6d5cb25e36b400f91e78b0b42d20293</v>
      </c>
      <c r="H1665" t="str">
        <f>INDEX(IDs!$B$6:$B$8,MATCH(Table1!C1665,IDs!$A$6:$A$8,0))</f>
        <v>f6ce092dfd3311efa6eb960aa86a0a09</v>
      </c>
      <c r="I1665">
        <f t="shared" si="50"/>
        <v>0</v>
      </c>
      <c r="K1665" t="str">
        <f t="shared" si="51"/>
        <v>('d2a8c45440284265a4e8fd763a30714a','e6d5cb25e36b400f91e78b0b42d20293','f6ce092dfd3311efa6eb960aa86a0a09',0),</v>
      </c>
    </row>
    <row r="1666" spans="1:11" x14ac:dyDescent="0.3">
      <c r="A1666">
        <v>95</v>
      </c>
      <c r="B1666" t="s">
        <v>70</v>
      </c>
      <c r="C1666" t="s">
        <v>118</v>
      </c>
      <c r="D1666">
        <v>1</v>
      </c>
      <c r="F1666" t="str">
        <f>INDEX(Matches!$C$2:$C$135,MATCH(Table1!A1666,Matches!$B$2:$B$135,0))</f>
        <v>d2a8c45440284265a4e8fd763a30714a</v>
      </c>
      <c r="G1666" t="str">
        <f>INDEX(Players!$A$2:$A$49,MATCH(Table1!B1666,Players!$C$2:$C$49,0))</f>
        <v>e6d5cb25e36b400f91e78b0b42d20293</v>
      </c>
      <c r="H1666" t="str">
        <f>INDEX(IDs!$B$6:$B$8,MATCH(Table1!C1666,IDs!$A$6:$A$8,0))</f>
        <v>f6ce08d0fd3311efa6eb960aa86a0a09</v>
      </c>
      <c r="I1666">
        <f t="shared" si="50"/>
        <v>1</v>
      </c>
      <c r="K1666" t="str">
        <f t="shared" si="51"/>
        <v>('d2a8c45440284265a4e8fd763a30714a','e6d5cb25e36b400f91e78b0b42d20293','f6ce08d0fd3311efa6eb960aa86a0a09',1),</v>
      </c>
    </row>
    <row r="1667" spans="1:11" hidden="1" x14ac:dyDescent="0.3">
      <c r="A1667">
        <v>95</v>
      </c>
      <c r="B1667" t="s">
        <v>71</v>
      </c>
      <c r="C1667" t="s">
        <v>68</v>
      </c>
      <c r="D1667">
        <v>0</v>
      </c>
      <c r="F1667" t="str">
        <f>INDEX(Matches!$C$2:$C$135,MATCH(Table1!A1667,Matches!$B$2:$B$135,0))</f>
        <v>d2a8c45440284265a4e8fd763a30714a</v>
      </c>
      <c r="G1667" t="str">
        <f>INDEX(Players!$A$2:$A$49,MATCH(Table1!B1667,Players!$C$2:$C$49,0))</f>
        <v>49ee2bf374b94897889023fd18820eb3</v>
      </c>
      <c r="H1667" t="str">
        <f>INDEX(IDs!$B$6:$B$8,MATCH(Table1!C1667,IDs!$A$6:$A$8,0))</f>
        <v>f6ce0919fd3311efa6eb960aa86a0a09</v>
      </c>
      <c r="I1667">
        <f t="shared" ref="I1667:I1730" si="52">D1667</f>
        <v>0</v>
      </c>
      <c r="K1667" t="str">
        <f t="shared" si="51"/>
        <v>('d2a8c45440284265a4e8fd763a30714a','49ee2bf374b94897889023fd18820eb3','f6ce0919fd3311efa6eb960aa86a0a09',0),</v>
      </c>
    </row>
    <row r="1668" spans="1:11" hidden="1" x14ac:dyDescent="0.3">
      <c r="A1668">
        <v>95</v>
      </c>
      <c r="B1668" t="s">
        <v>71</v>
      </c>
      <c r="C1668" t="s">
        <v>69</v>
      </c>
      <c r="D1668">
        <v>0</v>
      </c>
      <c r="F1668" t="str">
        <f>INDEX(Matches!$C$2:$C$135,MATCH(Table1!A1668,Matches!$B$2:$B$135,0))</f>
        <v>d2a8c45440284265a4e8fd763a30714a</v>
      </c>
      <c r="G1668" t="str">
        <f>INDEX(Players!$A$2:$A$49,MATCH(Table1!B1668,Players!$C$2:$C$49,0))</f>
        <v>49ee2bf374b94897889023fd18820eb3</v>
      </c>
      <c r="H1668" t="str">
        <f>INDEX(IDs!$B$6:$B$8,MATCH(Table1!C1668,IDs!$A$6:$A$8,0))</f>
        <v>f6ce092dfd3311efa6eb960aa86a0a09</v>
      </c>
      <c r="I1668">
        <f t="shared" si="52"/>
        <v>0</v>
      </c>
      <c r="K1668" t="str">
        <f t="shared" si="51"/>
        <v>('d2a8c45440284265a4e8fd763a30714a','49ee2bf374b94897889023fd18820eb3','f6ce092dfd3311efa6eb960aa86a0a09',0),</v>
      </c>
    </row>
    <row r="1669" spans="1:11" x14ac:dyDescent="0.3">
      <c r="A1669">
        <v>95</v>
      </c>
      <c r="B1669" t="s">
        <v>71</v>
      </c>
      <c r="C1669" t="s">
        <v>118</v>
      </c>
      <c r="D1669">
        <v>1</v>
      </c>
      <c r="F1669" t="str">
        <f>INDEX(Matches!$C$2:$C$135,MATCH(Table1!A1669,Matches!$B$2:$B$135,0))</f>
        <v>d2a8c45440284265a4e8fd763a30714a</v>
      </c>
      <c r="G1669" t="str">
        <f>INDEX(Players!$A$2:$A$49,MATCH(Table1!B1669,Players!$C$2:$C$49,0))</f>
        <v>49ee2bf374b94897889023fd18820eb3</v>
      </c>
      <c r="H1669" t="str">
        <f>INDEX(IDs!$B$6:$B$8,MATCH(Table1!C1669,IDs!$A$6:$A$8,0))</f>
        <v>f6ce08d0fd3311efa6eb960aa86a0a09</v>
      </c>
      <c r="I1669">
        <f t="shared" si="52"/>
        <v>1</v>
      </c>
      <c r="K1669" t="str">
        <f t="shared" ref="K1669:K1732" si="53">"('"&amp;F1669&amp;"','"&amp;G1669&amp;"','"&amp;H1669&amp;"',"&amp;I1669&amp;"),"</f>
        <v>('d2a8c45440284265a4e8fd763a30714a','49ee2bf374b94897889023fd18820eb3','f6ce08d0fd3311efa6eb960aa86a0a09',1),</v>
      </c>
    </row>
    <row r="1670" spans="1:11" hidden="1" x14ac:dyDescent="0.3">
      <c r="A1670">
        <v>95</v>
      </c>
      <c r="B1670" t="s">
        <v>89</v>
      </c>
      <c r="C1670" t="s">
        <v>68</v>
      </c>
      <c r="D1670">
        <v>0</v>
      </c>
      <c r="F1670" t="str">
        <f>INDEX(Matches!$C$2:$C$135,MATCH(Table1!A1670,Matches!$B$2:$B$135,0))</f>
        <v>d2a8c45440284265a4e8fd763a30714a</v>
      </c>
      <c r="G1670" t="str">
        <f>INDEX(Players!$A$2:$A$49,MATCH(Table1!B1670,Players!$C$2:$C$49,0))</f>
        <v>1c128358535e473b968f7746e6363ccf</v>
      </c>
      <c r="H1670" t="str">
        <f>INDEX(IDs!$B$6:$B$8,MATCH(Table1!C1670,IDs!$A$6:$A$8,0))</f>
        <v>f6ce0919fd3311efa6eb960aa86a0a09</v>
      </c>
      <c r="I1670">
        <f t="shared" si="52"/>
        <v>0</v>
      </c>
      <c r="K1670" t="str">
        <f t="shared" si="53"/>
        <v>('d2a8c45440284265a4e8fd763a30714a','1c128358535e473b968f7746e6363ccf','f6ce0919fd3311efa6eb960aa86a0a09',0),</v>
      </c>
    </row>
    <row r="1671" spans="1:11" hidden="1" x14ac:dyDescent="0.3">
      <c r="A1671">
        <v>95</v>
      </c>
      <c r="B1671" t="s">
        <v>89</v>
      </c>
      <c r="C1671" t="s">
        <v>69</v>
      </c>
      <c r="D1671">
        <v>0</v>
      </c>
      <c r="F1671" t="str">
        <f>INDEX(Matches!$C$2:$C$135,MATCH(Table1!A1671,Matches!$B$2:$B$135,0))</f>
        <v>d2a8c45440284265a4e8fd763a30714a</v>
      </c>
      <c r="G1671" t="str">
        <f>INDEX(Players!$A$2:$A$49,MATCH(Table1!B1671,Players!$C$2:$C$49,0))</f>
        <v>1c128358535e473b968f7746e6363ccf</v>
      </c>
      <c r="H1671" t="str">
        <f>INDEX(IDs!$B$6:$B$8,MATCH(Table1!C1671,IDs!$A$6:$A$8,0))</f>
        <v>f6ce092dfd3311efa6eb960aa86a0a09</v>
      </c>
      <c r="I1671">
        <f t="shared" si="52"/>
        <v>0</v>
      </c>
      <c r="K1671" t="str">
        <f t="shared" si="53"/>
        <v>('d2a8c45440284265a4e8fd763a30714a','1c128358535e473b968f7746e6363ccf','f6ce092dfd3311efa6eb960aa86a0a09',0),</v>
      </c>
    </row>
    <row r="1672" spans="1:11" x14ac:dyDescent="0.3">
      <c r="A1672">
        <v>95</v>
      </c>
      <c r="B1672" t="s">
        <v>89</v>
      </c>
      <c r="C1672" t="s">
        <v>118</v>
      </c>
      <c r="D1672">
        <v>1</v>
      </c>
      <c r="F1672" t="str">
        <f>INDEX(Matches!$C$2:$C$135,MATCH(Table1!A1672,Matches!$B$2:$B$135,0))</f>
        <v>d2a8c45440284265a4e8fd763a30714a</v>
      </c>
      <c r="G1672" t="str">
        <f>INDEX(Players!$A$2:$A$49,MATCH(Table1!B1672,Players!$C$2:$C$49,0))</f>
        <v>1c128358535e473b968f7746e6363ccf</v>
      </c>
      <c r="H1672" t="str">
        <f>INDEX(IDs!$B$6:$B$8,MATCH(Table1!C1672,IDs!$A$6:$A$8,0))</f>
        <v>f6ce08d0fd3311efa6eb960aa86a0a09</v>
      </c>
      <c r="I1672">
        <f t="shared" si="52"/>
        <v>1</v>
      </c>
      <c r="K1672" t="str">
        <f t="shared" si="53"/>
        <v>('d2a8c45440284265a4e8fd763a30714a','1c128358535e473b968f7746e6363ccf','f6ce08d0fd3311efa6eb960aa86a0a09',1),</v>
      </c>
    </row>
    <row r="1673" spans="1:11" hidden="1" x14ac:dyDescent="0.3">
      <c r="A1673">
        <v>95</v>
      </c>
      <c r="B1673" t="s">
        <v>95</v>
      </c>
      <c r="C1673" t="s">
        <v>68</v>
      </c>
      <c r="D1673">
        <v>0</v>
      </c>
      <c r="F1673" t="str">
        <f>INDEX(Matches!$C$2:$C$135,MATCH(Table1!A1673,Matches!$B$2:$B$135,0))</f>
        <v>d2a8c45440284265a4e8fd763a30714a</v>
      </c>
      <c r="G1673" t="str">
        <f>INDEX(Players!$A$2:$A$49,MATCH(Table1!B1673,Players!$C$2:$C$49,0))</f>
        <v>26bcf70a14244ecea66824d3e7fdb740</v>
      </c>
      <c r="H1673" t="str">
        <f>INDEX(IDs!$B$6:$B$8,MATCH(Table1!C1673,IDs!$A$6:$A$8,0))</f>
        <v>f6ce0919fd3311efa6eb960aa86a0a09</v>
      </c>
      <c r="I1673">
        <f t="shared" si="52"/>
        <v>0</v>
      </c>
      <c r="K1673" t="str">
        <f t="shared" si="53"/>
        <v>('d2a8c45440284265a4e8fd763a30714a','26bcf70a14244ecea66824d3e7fdb740','f6ce0919fd3311efa6eb960aa86a0a09',0),</v>
      </c>
    </row>
    <row r="1674" spans="1:11" hidden="1" x14ac:dyDescent="0.3">
      <c r="A1674">
        <v>95</v>
      </c>
      <c r="B1674" t="s">
        <v>95</v>
      </c>
      <c r="C1674" t="s">
        <v>69</v>
      </c>
      <c r="D1674">
        <v>0</v>
      </c>
      <c r="F1674" t="str">
        <f>INDEX(Matches!$C$2:$C$135,MATCH(Table1!A1674,Matches!$B$2:$B$135,0))</f>
        <v>d2a8c45440284265a4e8fd763a30714a</v>
      </c>
      <c r="G1674" t="str">
        <f>INDEX(Players!$A$2:$A$49,MATCH(Table1!B1674,Players!$C$2:$C$49,0))</f>
        <v>26bcf70a14244ecea66824d3e7fdb740</v>
      </c>
      <c r="H1674" t="str">
        <f>INDEX(IDs!$B$6:$B$8,MATCH(Table1!C1674,IDs!$A$6:$A$8,0))</f>
        <v>f6ce092dfd3311efa6eb960aa86a0a09</v>
      </c>
      <c r="I1674">
        <f t="shared" si="52"/>
        <v>0</v>
      </c>
      <c r="K1674" t="str">
        <f t="shared" si="53"/>
        <v>('d2a8c45440284265a4e8fd763a30714a','26bcf70a14244ecea66824d3e7fdb740','f6ce092dfd3311efa6eb960aa86a0a09',0),</v>
      </c>
    </row>
    <row r="1675" spans="1:11" x14ac:dyDescent="0.3">
      <c r="A1675">
        <v>95</v>
      </c>
      <c r="B1675" t="s">
        <v>95</v>
      </c>
      <c r="C1675" t="s">
        <v>118</v>
      </c>
      <c r="D1675">
        <v>1</v>
      </c>
      <c r="F1675" t="str">
        <f>INDEX(Matches!$C$2:$C$135,MATCH(Table1!A1675,Matches!$B$2:$B$135,0))</f>
        <v>d2a8c45440284265a4e8fd763a30714a</v>
      </c>
      <c r="G1675" t="str">
        <f>INDEX(Players!$A$2:$A$49,MATCH(Table1!B1675,Players!$C$2:$C$49,0))</f>
        <v>26bcf70a14244ecea66824d3e7fdb740</v>
      </c>
      <c r="H1675" t="str">
        <f>INDEX(IDs!$B$6:$B$8,MATCH(Table1!C1675,IDs!$A$6:$A$8,0))</f>
        <v>f6ce08d0fd3311efa6eb960aa86a0a09</v>
      </c>
      <c r="I1675">
        <f t="shared" si="52"/>
        <v>1</v>
      </c>
      <c r="K1675" t="str">
        <f t="shared" si="53"/>
        <v>('d2a8c45440284265a4e8fd763a30714a','26bcf70a14244ecea66824d3e7fdb740','f6ce08d0fd3311efa6eb960aa86a0a09',1),</v>
      </c>
    </row>
    <row r="1676" spans="1:11" x14ac:dyDescent="0.3">
      <c r="A1676">
        <v>95</v>
      </c>
      <c r="B1676" t="s">
        <v>100</v>
      </c>
      <c r="C1676" t="s">
        <v>68</v>
      </c>
      <c r="D1676">
        <v>1</v>
      </c>
      <c r="F1676" t="str">
        <f>INDEX(Matches!$C$2:$C$135,MATCH(Table1!A1676,Matches!$B$2:$B$135,0))</f>
        <v>d2a8c45440284265a4e8fd763a30714a</v>
      </c>
      <c r="G1676" t="str">
        <f>INDEX(Players!$A$2:$A$49,MATCH(Table1!B1676,Players!$C$2:$C$49,0))</f>
        <v>90de4a0f974c42c8bf3f4312ce4b899f</v>
      </c>
      <c r="H1676" t="str">
        <f>INDEX(IDs!$B$6:$B$8,MATCH(Table1!C1676,IDs!$A$6:$A$8,0))</f>
        <v>f6ce0919fd3311efa6eb960aa86a0a09</v>
      </c>
      <c r="I1676">
        <f t="shared" si="52"/>
        <v>1</v>
      </c>
      <c r="K1676" t="str">
        <f t="shared" si="53"/>
        <v>('d2a8c45440284265a4e8fd763a30714a','90de4a0f974c42c8bf3f4312ce4b899f','f6ce0919fd3311efa6eb960aa86a0a09',1),</v>
      </c>
    </row>
    <row r="1677" spans="1:11" hidden="1" x14ac:dyDescent="0.3">
      <c r="A1677">
        <v>95</v>
      </c>
      <c r="B1677" t="s">
        <v>100</v>
      </c>
      <c r="C1677" t="s">
        <v>69</v>
      </c>
      <c r="D1677">
        <v>0</v>
      </c>
      <c r="F1677" t="str">
        <f>INDEX(Matches!$C$2:$C$135,MATCH(Table1!A1677,Matches!$B$2:$B$135,0))</f>
        <v>d2a8c45440284265a4e8fd763a30714a</v>
      </c>
      <c r="G1677" t="str">
        <f>INDEX(Players!$A$2:$A$49,MATCH(Table1!B1677,Players!$C$2:$C$49,0))</f>
        <v>90de4a0f974c42c8bf3f4312ce4b899f</v>
      </c>
      <c r="H1677" t="str">
        <f>INDEX(IDs!$B$6:$B$8,MATCH(Table1!C1677,IDs!$A$6:$A$8,0))</f>
        <v>f6ce092dfd3311efa6eb960aa86a0a09</v>
      </c>
      <c r="I1677">
        <f t="shared" si="52"/>
        <v>0</v>
      </c>
      <c r="K1677" t="str">
        <f t="shared" si="53"/>
        <v>('d2a8c45440284265a4e8fd763a30714a','90de4a0f974c42c8bf3f4312ce4b899f','f6ce092dfd3311efa6eb960aa86a0a09',0),</v>
      </c>
    </row>
    <row r="1678" spans="1:11" x14ac:dyDescent="0.3">
      <c r="A1678">
        <v>95</v>
      </c>
      <c r="B1678" t="s">
        <v>100</v>
      </c>
      <c r="C1678" t="s">
        <v>118</v>
      </c>
      <c r="D1678">
        <v>1</v>
      </c>
      <c r="F1678" t="str">
        <f>INDEX(Matches!$C$2:$C$135,MATCH(Table1!A1678,Matches!$B$2:$B$135,0))</f>
        <v>d2a8c45440284265a4e8fd763a30714a</v>
      </c>
      <c r="G1678" t="str">
        <f>INDEX(Players!$A$2:$A$49,MATCH(Table1!B1678,Players!$C$2:$C$49,0))</f>
        <v>90de4a0f974c42c8bf3f4312ce4b899f</v>
      </c>
      <c r="H1678" t="str">
        <f>INDEX(IDs!$B$6:$B$8,MATCH(Table1!C1678,IDs!$A$6:$A$8,0))</f>
        <v>f6ce08d0fd3311efa6eb960aa86a0a09</v>
      </c>
      <c r="I1678">
        <f t="shared" si="52"/>
        <v>1</v>
      </c>
      <c r="K1678" t="str">
        <f t="shared" si="53"/>
        <v>('d2a8c45440284265a4e8fd763a30714a','90de4a0f974c42c8bf3f4312ce4b899f','f6ce08d0fd3311efa6eb960aa86a0a09',1),</v>
      </c>
    </row>
    <row r="1679" spans="1:11" x14ac:dyDescent="0.3">
      <c r="A1679">
        <v>95</v>
      </c>
      <c r="B1679" t="s">
        <v>110</v>
      </c>
      <c r="C1679" t="s">
        <v>68</v>
      </c>
      <c r="D1679">
        <v>2</v>
      </c>
      <c r="F1679" t="str">
        <f>INDEX(Matches!$C$2:$C$135,MATCH(Table1!A1679,Matches!$B$2:$B$135,0))</f>
        <v>d2a8c45440284265a4e8fd763a30714a</v>
      </c>
      <c r="G1679" t="str">
        <f>INDEX(Players!$A$2:$A$49,MATCH(Table1!B1679,Players!$C$2:$C$49,0))</f>
        <v>76c8abe846e14e089901623eeab01b0a</v>
      </c>
      <c r="H1679" t="str">
        <f>INDEX(IDs!$B$6:$B$8,MATCH(Table1!C1679,IDs!$A$6:$A$8,0))</f>
        <v>f6ce0919fd3311efa6eb960aa86a0a09</v>
      </c>
      <c r="I1679">
        <f t="shared" si="52"/>
        <v>2</v>
      </c>
      <c r="K1679" t="str">
        <f t="shared" si="53"/>
        <v>('d2a8c45440284265a4e8fd763a30714a','76c8abe846e14e089901623eeab01b0a','f6ce0919fd3311efa6eb960aa86a0a09',2),</v>
      </c>
    </row>
    <row r="1680" spans="1:11" x14ac:dyDescent="0.3">
      <c r="A1680">
        <v>95</v>
      </c>
      <c r="B1680" t="s">
        <v>110</v>
      </c>
      <c r="C1680" t="s">
        <v>69</v>
      </c>
      <c r="D1680">
        <v>1</v>
      </c>
      <c r="F1680" t="str">
        <f>INDEX(Matches!$C$2:$C$135,MATCH(Table1!A1680,Matches!$B$2:$B$135,0))</f>
        <v>d2a8c45440284265a4e8fd763a30714a</v>
      </c>
      <c r="G1680" t="str">
        <f>INDEX(Players!$A$2:$A$49,MATCH(Table1!B1680,Players!$C$2:$C$49,0))</f>
        <v>76c8abe846e14e089901623eeab01b0a</v>
      </c>
      <c r="H1680" t="str">
        <f>INDEX(IDs!$B$6:$B$8,MATCH(Table1!C1680,IDs!$A$6:$A$8,0))</f>
        <v>f6ce092dfd3311efa6eb960aa86a0a09</v>
      </c>
      <c r="I1680">
        <f t="shared" si="52"/>
        <v>1</v>
      </c>
      <c r="K1680" t="str">
        <f t="shared" si="53"/>
        <v>('d2a8c45440284265a4e8fd763a30714a','76c8abe846e14e089901623eeab01b0a','f6ce092dfd3311efa6eb960aa86a0a09',1),</v>
      </c>
    </row>
    <row r="1681" spans="1:11" x14ac:dyDescent="0.3">
      <c r="A1681">
        <v>95</v>
      </c>
      <c r="B1681" t="s">
        <v>110</v>
      </c>
      <c r="C1681" t="s">
        <v>118</v>
      </c>
      <c r="D1681">
        <v>1</v>
      </c>
      <c r="F1681" t="str">
        <f>INDEX(Matches!$C$2:$C$135,MATCH(Table1!A1681,Matches!$B$2:$B$135,0))</f>
        <v>d2a8c45440284265a4e8fd763a30714a</v>
      </c>
      <c r="G1681" t="str">
        <f>INDEX(Players!$A$2:$A$49,MATCH(Table1!B1681,Players!$C$2:$C$49,0))</f>
        <v>76c8abe846e14e089901623eeab01b0a</v>
      </c>
      <c r="H1681" t="str">
        <f>INDEX(IDs!$B$6:$B$8,MATCH(Table1!C1681,IDs!$A$6:$A$8,0))</f>
        <v>f6ce08d0fd3311efa6eb960aa86a0a09</v>
      </c>
      <c r="I1681">
        <f t="shared" si="52"/>
        <v>1</v>
      </c>
      <c r="K1681" t="str">
        <f t="shared" si="53"/>
        <v>('d2a8c45440284265a4e8fd763a30714a','76c8abe846e14e089901623eeab01b0a','f6ce08d0fd3311efa6eb960aa86a0a09',1),</v>
      </c>
    </row>
    <row r="1682" spans="1:11" x14ac:dyDescent="0.3">
      <c r="A1682">
        <v>96</v>
      </c>
      <c r="B1682" t="s">
        <v>70</v>
      </c>
      <c r="C1682" t="s">
        <v>68</v>
      </c>
      <c r="D1682">
        <v>1</v>
      </c>
      <c r="F1682" t="str">
        <f>INDEX(Matches!$C$2:$C$135,MATCH(Table1!A1682,Matches!$B$2:$B$135,0))</f>
        <v>5805a8738432486f82b3836bb6bd4d56</v>
      </c>
      <c r="G1682" t="str">
        <f>INDEX(Players!$A$2:$A$49,MATCH(Table1!B1682,Players!$C$2:$C$49,0))</f>
        <v>e6d5cb25e36b400f91e78b0b42d20293</v>
      </c>
      <c r="H1682" t="str">
        <f>INDEX(IDs!$B$6:$B$8,MATCH(Table1!C1682,IDs!$A$6:$A$8,0))</f>
        <v>f6ce0919fd3311efa6eb960aa86a0a09</v>
      </c>
      <c r="I1682">
        <f t="shared" si="52"/>
        <v>1</v>
      </c>
      <c r="K1682" t="str">
        <f t="shared" si="53"/>
        <v>('5805a8738432486f82b3836bb6bd4d56','e6d5cb25e36b400f91e78b0b42d20293','f6ce0919fd3311efa6eb960aa86a0a09',1),</v>
      </c>
    </row>
    <row r="1683" spans="1:11" hidden="1" x14ac:dyDescent="0.3">
      <c r="A1683">
        <v>96</v>
      </c>
      <c r="B1683" t="s">
        <v>70</v>
      </c>
      <c r="C1683" t="s">
        <v>69</v>
      </c>
      <c r="D1683">
        <v>0</v>
      </c>
      <c r="F1683" t="str">
        <f>INDEX(Matches!$C$2:$C$135,MATCH(Table1!A1683,Matches!$B$2:$B$135,0))</f>
        <v>5805a8738432486f82b3836bb6bd4d56</v>
      </c>
      <c r="G1683" t="str">
        <f>INDEX(Players!$A$2:$A$49,MATCH(Table1!B1683,Players!$C$2:$C$49,0))</f>
        <v>e6d5cb25e36b400f91e78b0b42d20293</v>
      </c>
      <c r="H1683" t="str">
        <f>INDEX(IDs!$B$6:$B$8,MATCH(Table1!C1683,IDs!$A$6:$A$8,0))</f>
        <v>f6ce092dfd3311efa6eb960aa86a0a09</v>
      </c>
      <c r="I1683">
        <f t="shared" si="52"/>
        <v>0</v>
      </c>
      <c r="K1683" t="str">
        <f t="shared" si="53"/>
        <v>('5805a8738432486f82b3836bb6bd4d56','e6d5cb25e36b400f91e78b0b42d20293','f6ce092dfd3311efa6eb960aa86a0a09',0),</v>
      </c>
    </row>
    <row r="1684" spans="1:11" x14ac:dyDescent="0.3">
      <c r="A1684">
        <v>96</v>
      </c>
      <c r="B1684" t="s">
        <v>70</v>
      </c>
      <c r="C1684" t="s">
        <v>118</v>
      </c>
      <c r="D1684">
        <v>1</v>
      </c>
      <c r="F1684" t="str">
        <f>INDEX(Matches!$C$2:$C$135,MATCH(Table1!A1684,Matches!$B$2:$B$135,0))</f>
        <v>5805a8738432486f82b3836bb6bd4d56</v>
      </c>
      <c r="G1684" t="str">
        <f>INDEX(Players!$A$2:$A$49,MATCH(Table1!B1684,Players!$C$2:$C$49,0))</f>
        <v>e6d5cb25e36b400f91e78b0b42d20293</v>
      </c>
      <c r="H1684" t="str">
        <f>INDEX(IDs!$B$6:$B$8,MATCH(Table1!C1684,IDs!$A$6:$A$8,0))</f>
        <v>f6ce08d0fd3311efa6eb960aa86a0a09</v>
      </c>
      <c r="I1684">
        <f t="shared" si="52"/>
        <v>1</v>
      </c>
      <c r="K1684" t="str">
        <f t="shared" si="53"/>
        <v>('5805a8738432486f82b3836bb6bd4d56','e6d5cb25e36b400f91e78b0b42d20293','f6ce08d0fd3311efa6eb960aa86a0a09',1),</v>
      </c>
    </row>
    <row r="1685" spans="1:11" x14ac:dyDescent="0.3">
      <c r="A1685">
        <v>96</v>
      </c>
      <c r="B1685" t="s">
        <v>89</v>
      </c>
      <c r="C1685" t="s">
        <v>68</v>
      </c>
      <c r="D1685">
        <v>1</v>
      </c>
      <c r="F1685" t="str">
        <f>INDEX(Matches!$C$2:$C$135,MATCH(Table1!A1685,Matches!$B$2:$B$135,0))</f>
        <v>5805a8738432486f82b3836bb6bd4d56</v>
      </c>
      <c r="G1685" t="str">
        <f>INDEX(Players!$A$2:$A$49,MATCH(Table1!B1685,Players!$C$2:$C$49,0))</f>
        <v>1c128358535e473b968f7746e6363ccf</v>
      </c>
      <c r="H1685" t="str">
        <f>INDEX(IDs!$B$6:$B$8,MATCH(Table1!C1685,IDs!$A$6:$A$8,0))</f>
        <v>f6ce0919fd3311efa6eb960aa86a0a09</v>
      </c>
      <c r="I1685">
        <f t="shared" si="52"/>
        <v>1</v>
      </c>
      <c r="K1685" t="str">
        <f t="shared" si="53"/>
        <v>('5805a8738432486f82b3836bb6bd4d56','1c128358535e473b968f7746e6363ccf','f6ce0919fd3311efa6eb960aa86a0a09',1),</v>
      </c>
    </row>
    <row r="1686" spans="1:11" hidden="1" x14ac:dyDescent="0.3">
      <c r="A1686">
        <v>96</v>
      </c>
      <c r="B1686" t="s">
        <v>89</v>
      </c>
      <c r="C1686" t="s">
        <v>69</v>
      </c>
      <c r="D1686">
        <v>0</v>
      </c>
      <c r="F1686" t="str">
        <f>INDEX(Matches!$C$2:$C$135,MATCH(Table1!A1686,Matches!$B$2:$B$135,0))</f>
        <v>5805a8738432486f82b3836bb6bd4d56</v>
      </c>
      <c r="G1686" t="str">
        <f>INDEX(Players!$A$2:$A$49,MATCH(Table1!B1686,Players!$C$2:$C$49,0))</f>
        <v>1c128358535e473b968f7746e6363ccf</v>
      </c>
      <c r="H1686" t="str">
        <f>INDEX(IDs!$B$6:$B$8,MATCH(Table1!C1686,IDs!$A$6:$A$8,0))</f>
        <v>f6ce092dfd3311efa6eb960aa86a0a09</v>
      </c>
      <c r="I1686">
        <f t="shared" si="52"/>
        <v>0</v>
      </c>
      <c r="K1686" t="str">
        <f t="shared" si="53"/>
        <v>('5805a8738432486f82b3836bb6bd4d56','1c128358535e473b968f7746e6363ccf','f6ce092dfd3311efa6eb960aa86a0a09',0),</v>
      </c>
    </row>
    <row r="1687" spans="1:11" x14ac:dyDescent="0.3">
      <c r="A1687">
        <v>96</v>
      </c>
      <c r="B1687" t="s">
        <v>89</v>
      </c>
      <c r="C1687" t="s">
        <v>118</v>
      </c>
      <c r="D1687">
        <v>1</v>
      </c>
      <c r="F1687" t="str">
        <f>INDEX(Matches!$C$2:$C$135,MATCH(Table1!A1687,Matches!$B$2:$B$135,0))</f>
        <v>5805a8738432486f82b3836bb6bd4d56</v>
      </c>
      <c r="G1687" t="str">
        <f>INDEX(Players!$A$2:$A$49,MATCH(Table1!B1687,Players!$C$2:$C$49,0))</f>
        <v>1c128358535e473b968f7746e6363ccf</v>
      </c>
      <c r="H1687" t="str">
        <f>INDEX(IDs!$B$6:$B$8,MATCH(Table1!C1687,IDs!$A$6:$A$8,0))</f>
        <v>f6ce08d0fd3311efa6eb960aa86a0a09</v>
      </c>
      <c r="I1687">
        <f t="shared" si="52"/>
        <v>1</v>
      </c>
      <c r="K1687" t="str">
        <f t="shared" si="53"/>
        <v>('5805a8738432486f82b3836bb6bd4d56','1c128358535e473b968f7746e6363ccf','f6ce08d0fd3311efa6eb960aa86a0a09',1),</v>
      </c>
    </row>
    <row r="1688" spans="1:11" hidden="1" x14ac:dyDescent="0.3">
      <c r="A1688">
        <v>96</v>
      </c>
      <c r="B1688" t="s">
        <v>82</v>
      </c>
      <c r="C1688" t="s">
        <v>68</v>
      </c>
      <c r="D1688">
        <v>0</v>
      </c>
      <c r="F1688" t="str">
        <f>INDEX(Matches!$C$2:$C$135,MATCH(Table1!A1688,Matches!$B$2:$B$135,0))</f>
        <v>5805a8738432486f82b3836bb6bd4d56</v>
      </c>
      <c r="G1688" t="str">
        <f>INDEX(Players!$A$2:$A$49,MATCH(Table1!B1688,Players!$C$2:$C$49,0))</f>
        <v>cbd5f1550f6642db8dffe5514611a4cd</v>
      </c>
      <c r="H1688" t="str">
        <f>INDEX(IDs!$B$6:$B$8,MATCH(Table1!C1688,IDs!$A$6:$A$8,0))</f>
        <v>f6ce0919fd3311efa6eb960aa86a0a09</v>
      </c>
      <c r="I1688">
        <f t="shared" si="52"/>
        <v>0</v>
      </c>
      <c r="K1688" t="str">
        <f t="shared" si="53"/>
        <v>('5805a8738432486f82b3836bb6bd4d56','cbd5f1550f6642db8dffe5514611a4cd','f6ce0919fd3311efa6eb960aa86a0a09',0),</v>
      </c>
    </row>
    <row r="1689" spans="1:11" hidden="1" x14ac:dyDescent="0.3">
      <c r="A1689">
        <v>96</v>
      </c>
      <c r="B1689" t="s">
        <v>82</v>
      </c>
      <c r="C1689" t="s">
        <v>69</v>
      </c>
      <c r="D1689">
        <v>0</v>
      </c>
      <c r="F1689" t="str">
        <f>INDEX(Matches!$C$2:$C$135,MATCH(Table1!A1689,Matches!$B$2:$B$135,0))</f>
        <v>5805a8738432486f82b3836bb6bd4d56</v>
      </c>
      <c r="G1689" t="str">
        <f>INDEX(Players!$A$2:$A$49,MATCH(Table1!B1689,Players!$C$2:$C$49,0))</f>
        <v>cbd5f1550f6642db8dffe5514611a4cd</v>
      </c>
      <c r="H1689" t="str">
        <f>INDEX(IDs!$B$6:$B$8,MATCH(Table1!C1689,IDs!$A$6:$A$8,0))</f>
        <v>f6ce092dfd3311efa6eb960aa86a0a09</v>
      </c>
      <c r="I1689">
        <f t="shared" si="52"/>
        <v>0</v>
      </c>
      <c r="K1689" t="str">
        <f t="shared" si="53"/>
        <v>('5805a8738432486f82b3836bb6bd4d56','cbd5f1550f6642db8dffe5514611a4cd','f6ce092dfd3311efa6eb960aa86a0a09',0),</v>
      </c>
    </row>
    <row r="1690" spans="1:11" x14ac:dyDescent="0.3">
      <c r="A1690">
        <v>96</v>
      </c>
      <c r="B1690" t="s">
        <v>82</v>
      </c>
      <c r="C1690" t="s">
        <v>118</v>
      </c>
      <c r="D1690">
        <v>1</v>
      </c>
      <c r="F1690" t="str">
        <f>INDEX(Matches!$C$2:$C$135,MATCH(Table1!A1690,Matches!$B$2:$B$135,0))</f>
        <v>5805a8738432486f82b3836bb6bd4d56</v>
      </c>
      <c r="G1690" t="str">
        <f>INDEX(Players!$A$2:$A$49,MATCH(Table1!B1690,Players!$C$2:$C$49,0))</f>
        <v>cbd5f1550f6642db8dffe5514611a4cd</v>
      </c>
      <c r="H1690" t="str">
        <f>INDEX(IDs!$B$6:$B$8,MATCH(Table1!C1690,IDs!$A$6:$A$8,0))</f>
        <v>f6ce08d0fd3311efa6eb960aa86a0a09</v>
      </c>
      <c r="I1690">
        <f t="shared" si="52"/>
        <v>1</v>
      </c>
      <c r="K1690" t="str">
        <f t="shared" si="53"/>
        <v>('5805a8738432486f82b3836bb6bd4d56','cbd5f1550f6642db8dffe5514611a4cd','f6ce08d0fd3311efa6eb960aa86a0a09',1),</v>
      </c>
    </row>
    <row r="1691" spans="1:11" x14ac:dyDescent="0.3">
      <c r="A1691">
        <v>96</v>
      </c>
      <c r="B1691" t="s">
        <v>84</v>
      </c>
      <c r="C1691" t="s">
        <v>68</v>
      </c>
      <c r="D1691">
        <v>3</v>
      </c>
      <c r="F1691" t="str">
        <f>INDEX(Matches!$C$2:$C$135,MATCH(Table1!A1691,Matches!$B$2:$B$135,0))</f>
        <v>5805a8738432486f82b3836bb6bd4d56</v>
      </c>
      <c r="G1691" t="str">
        <f>INDEX(Players!$A$2:$A$49,MATCH(Table1!B1691,Players!$C$2:$C$49,0))</f>
        <v>f406d0e3649e49e4b73f4c1822b162e4</v>
      </c>
      <c r="H1691" t="str">
        <f>INDEX(IDs!$B$6:$B$8,MATCH(Table1!C1691,IDs!$A$6:$A$8,0))</f>
        <v>f6ce0919fd3311efa6eb960aa86a0a09</v>
      </c>
      <c r="I1691">
        <f t="shared" si="52"/>
        <v>3</v>
      </c>
      <c r="K1691" t="str">
        <f t="shared" si="53"/>
        <v>('5805a8738432486f82b3836bb6bd4d56','f406d0e3649e49e4b73f4c1822b162e4','f6ce0919fd3311efa6eb960aa86a0a09',3),</v>
      </c>
    </row>
    <row r="1692" spans="1:11" x14ac:dyDescent="0.3">
      <c r="A1692">
        <v>96</v>
      </c>
      <c r="B1692" t="s">
        <v>84</v>
      </c>
      <c r="C1692" t="s">
        <v>69</v>
      </c>
      <c r="D1692">
        <v>1</v>
      </c>
      <c r="F1692" t="str">
        <f>INDEX(Matches!$C$2:$C$135,MATCH(Table1!A1692,Matches!$B$2:$B$135,0))</f>
        <v>5805a8738432486f82b3836bb6bd4d56</v>
      </c>
      <c r="G1692" t="str">
        <f>INDEX(Players!$A$2:$A$49,MATCH(Table1!B1692,Players!$C$2:$C$49,0))</f>
        <v>f406d0e3649e49e4b73f4c1822b162e4</v>
      </c>
      <c r="H1692" t="str">
        <f>INDEX(IDs!$B$6:$B$8,MATCH(Table1!C1692,IDs!$A$6:$A$8,0))</f>
        <v>f6ce092dfd3311efa6eb960aa86a0a09</v>
      </c>
      <c r="I1692">
        <f t="shared" si="52"/>
        <v>1</v>
      </c>
      <c r="K1692" t="str">
        <f t="shared" si="53"/>
        <v>('5805a8738432486f82b3836bb6bd4d56','f406d0e3649e49e4b73f4c1822b162e4','f6ce092dfd3311efa6eb960aa86a0a09',1),</v>
      </c>
    </row>
    <row r="1693" spans="1:11" x14ac:dyDescent="0.3">
      <c r="A1693">
        <v>96</v>
      </c>
      <c r="B1693" t="s">
        <v>84</v>
      </c>
      <c r="C1693" t="s">
        <v>118</v>
      </c>
      <c r="D1693">
        <v>1</v>
      </c>
      <c r="F1693" t="str">
        <f>INDEX(Matches!$C$2:$C$135,MATCH(Table1!A1693,Matches!$B$2:$B$135,0))</f>
        <v>5805a8738432486f82b3836bb6bd4d56</v>
      </c>
      <c r="G1693" t="str">
        <f>INDEX(Players!$A$2:$A$49,MATCH(Table1!B1693,Players!$C$2:$C$49,0))</f>
        <v>f406d0e3649e49e4b73f4c1822b162e4</v>
      </c>
      <c r="H1693" t="str">
        <f>INDEX(IDs!$B$6:$B$8,MATCH(Table1!C1693,IDs!$A$6:$A$8,0))</f>
        <v>f6ce08d0fd3311efa6eb960aa86a0a09</v>
      </c>
      <c r="I1693">
        <f t="shared" si="52"/>
        <v>1</v>
      </c>
      <c r="K1693" t="str">
        <f t="shared" si="53"/>
        <v>('5805a8738432486f82b3836bb6bd4d56','f406d0e3649e49e4b73f4c1822b162e4','f6ce08d0fd3311efa6eb960aa86a0a09',1),</v>
      </c>
    </row>
    <row r="1694" spans="1:11" x14ac:dyDescent="0.3">
      <c r="A1694">
        <v>96</v>
      </c>
      <c r="B1694" t="s">
        <v>100</v>
      </c>
      <c r="C1694" t="s">
        <v>68</v>
      </c>
      <c r="D1694">
        <v>1</v>
      </c>
      <c r="F1694" t="str">
        <f>INDEX(Matches!$C$2:$C$135,MATCH(Table1!A1694,Matches!$B$2:$B$135,0))</f>
        <v>5805a8738432486f82b3836bb6bd4d56</v>
      </c>
      <c r="G1694" t="str">
        <f>INDEX(Players!$A$2:$A$49,MATCH(Table1!B1694,Players!$C$2:$C$49,0))</f>
        <v>90de4a0f974c42c8bf3f4312ce4b899f</v>
      </c>
      <c r="H1694" t="str">
        <f>INDEX(IDs!$B$6:$B$8,MATCH(Table1!C1694,IDs!$A$6:$A$8,0))</f>
        <v>f6ce0919fd3311efa6eb960aa86a0a09</v>
      </c>
      <c r="I1694">
        <f t="shared" si="52"/>
        <v>1</v>
      </c>
      <c r="K1694" t="str">
        <f t="shared" si="53"/>
        <v>('5805a8738432486f82b3836bb6bd4d56','90de4a0f974c42c8bf3f4312ce4b899f','f6ce0919fd3311efa6eb960aa86a0a09',1),</v>
      </c>
    </row>
    <row r="1695" spans="1:11" hidden="1" x14ac:dyDescent="0.3">
      <c r="A1695">
        <v>96</v>
      </c>
      <c r="B1695" t="s">
        <v>100</v>
      </c>
      <c r="C1695" t="s">
        <v>69</v>
      </c>
      <c r="D1695">
        <v>0</v>
      </c>
      <c r="F1695" t="str">
        <f>INDEX(Matches!$C$2:$C$135,MATCH(Table1!A1695,Matches!$B$2:$B$135,0))</f>
        <v>5805a8738432486f82b3836bb6bd4d56</v>
      </c>
      <c r="G1695" t="str">
        <f>INDEX(Players!$A$2:$A$49,MATCH(Table1!B1695,Players!$C$2:$C$49,0))</f>
        <v>90de4a0f974c42c8bf3f4312ce4b899f</v>
      </c>
      <c r="H1695" t="str">
        <f>INDEX(IDs!$B$6:$B$8,MATCH(Table1!C1695,IDs!$A$6:$A$8,0))</f>
        <v>f6ce092dfd3311efa6eb960aa86a0a09</v>
      </c>
      <c r="I1695">
        <f t="shared" si="52"/>
        <v>0</v>
      </c>
      <c r="K1695" t="str">
        <f t="shared" si="53"/>
        <v>('5805a8738432486f82b3836bb6bd4d56','90de4a0f974c42c8bf3f4312ce4b899f','f6ce092dfd3311efa6eb960aa86a0a09',0),</v>
      </c>
    </row>
    <row r="1696" spans="1:11" x14ac:dyDescent="0.3">
      <c r="A1696">
        <v>96</v>
      </c>
      <c r="B1696" t="s">
        <v>100</v>
      </c>
      <c r="C1696" t="s">
        <v>118</v>
      </c>
      <c r="D1696">
        <v>1</v>
      </c>
      <c r="F1696" t="str">
        <f>INDEX(Matches!$C$2:$C$135,MATCH(Table1!A1696,Matches!$B$2:$B$135,0))</f>
        <v>5805a8738432486f82b3836bb6bd4d56</v>
      </c>
      <c r="G1696" t="str">
        <f>INDEX(Players!$A$2:$A$49,MATCH(Table1!B1696,Players!$C$2:$C$49,0))</f>
        <v>90de4a0f974c42c8bf3f4312ce4b899f</v>
      </c>
      <c r="H1696" t="str">
        <f>INDEX(IDs!$B$6:$B$8,MATCH(Table1!C1696,IDs!$A$6:$A$8,0))</f>
        <v>f6ce08d0fd3311efa6eb960aa86a0a09</v>
      </c>
      <c r="I1696">
        <f t="shared" si="52"/>
        <v>1</v>
      </c>
      <c r="K1696" t="str">
        <f t="shared" si="53"/>
        <v>('5805a8738432486f82b3836bb6bd4d56','90de4a0f974c42c8bf3f4312ce4b899f','f6ce08d0fd3311efa6eb960aa86a0a09',1),</v>
      </c>
    </row>
    <row r="1697" spans="1:11" x14ac:dyDescent="0.3">
      <c r="A1697">
        <v>96</v>
      </c>
      <c r="B1697" t="s">
        <v>95</v>
      </c>
      <c r="C1697" t="s">
        <v>68</v>
      </c>
      <c r="D1697">
        <v>1</v>
      </c>
      <c r="F1697" t="str">
        <f>INDEX(Matches!$C$2:$C$135,MATCH(Table1!A1697,Matches!$B$2:$B$135,0))</f>
        <v>5805a8738432486f82b3836bb6bd4d56</v>
      </c>
      <c r="G1697" t="str">
        <f>INDEX(Players!$A$2:$A$49,MATCH(Table1!B1697,Players!$C$2:$C$49,0))</f>
        <v>26bcf70a14244ecea66824d3e7fdb740</v>
      </c>
      <c r="H1697" t="str">
        <f>INDEX(IDs!$B$6:$B$8,MATCH(Table1!C1697,IDs!$A$6:$A$8,0))</f>
        <v>f6ce0919fd3311efa6eb960aa86a0a09</v>
      </c>
      <c r="I1697">
        <f t="shared" si="52"/>
        <v>1</v>
      </c>
      <c r="K1697" t="str">
        <f t="shared" si="53"/>
        <v>('5805a8738432486f82b3836bb6bd4d56','26bcf70a14244ecea66824d3e7fdb740','f6ce0919fd3311efa6eb960aa86a0a09',1),</v>
      </c>
    </row>
    <row r="1698" spans="1:11" hidden="1" x14ac:dyDescent="0.3">
      <c r="A1698">
        <v>96</v>
      </c>
      <c r="B1698" t="s">
        <v>95</v>
      </c>
      <c r="C1698" t="s">
        <v>69</v>
      </c>
      <c r="D1698">
        <v>0</v>
      </c>
      <c r="F1698" t="str">
        <f>INDEX(Matches!$C$2:$C$135,MATCH(Table1!A1698,Matches!$B$2:$B$135,0))</f>
        <v>5805a8738432486f82b3836bb6bd4d56</v>
      </c>
      <c r="G1698" t="str">
        <f>INDEX(Players!$A$2:$A$49,MATCH(Table1!B1698,Players!$C$2:$C$49,0))</f>
        <v>26bcf70a14244ecea66824d3e7fdb740</v>
      </c>
      <c r="H1698" t="str">
        <f>INDEX(IDs!$B$6:$B$8,MATCH(Table1!C1698,IDs!$A$6:$A$8,0))</f>
        <v>f6ce092dfd3311efa6eb960aa86a0a09</v>
      </c>
      <c r="I1698">
        <f t="shared" si="52"/>
        <v>0</v>
      </c>
      <c r="K1698" t="str">
        <f t="shared" si="53"/>
        <v>('5805a8738432486f82b3836bb6bd4d56','26bcf70a14244ecea66824d3e7fdb740','f6ce092dfd3311efa6eb960aa86a0a09',0),</v>
      </c>
    </row>
    <row r="1699" spans="1:11" x14ac:dyDescent="0.3">
      <c r="A1699">
        <v>96</v>
      </c>
      <c r="B1699" t="s">
        <v>95</v>
      </c>
      <c r="C1699" t="s">
        <v>118</v>
      </c>
      <c r="D1699">
        <v>1</v>
      </c>
      <c r="F1699" t="str">
        <f>INDEX(Matches!$C$2:$C$135,MATCH(Table1!A1699,Matches!$B$2:$B$135,0))</f>
        <v>5805a8738432486f82b3836bb6bd4d56</v>
      </c>
      <c r="G1699" t="str">
        <f>INDEX(Players!$A$2:$A$49,MATCH(Table1!B1699,Players!$C$2:$C$49,0))</f>
        <v>26bcf70a14244ecea66824d3e7fdb740</v>
      </c>
      <c r="H1699" t="str">
        <f>INDEX(IDs!$B$6:$B$8,MATCH(Table1!C1699,IDs!$A$6:$A$8,0))</f>
        <v>f6ce08d0fd3311efa6eb960aa86a0a09</v>
      </c>
      <c r="I1699">
        <f t="shared" si="52"/>
        <v>1</v>
      </c>
      <c r="K1699" t="str">
        <f t="shared" si="53"/>
        <v>('5805a8738432486f82b3836bb6bd4d56','26bcf70a14244ecea66824d3e7fdb740','f6ce08d0fd3311efa6eb960aa86a0a09',1),</v>
      </c>
    </row>
    <row r="1700" spans="1:11" hidden="1" x14ac:dyDescent="0.3">
      <c r="A1700">
        <v>97</v>
      </c>
      <c r="B1700" t="s">
        <v>70</v>
      </c>
      <c r="C1700" t="s">
        <v>68</v>
      </c>
      <c r="D1700">
        <v>0</v>
      </c>
      <c r="F1700" t="str">
        <f>INDEX(Matches!$C$2:$C$135,MATCH(Table1!A1700,Matches!$B$2:$B$135,0))</f>
        <v>1fdaa0049e76409faf56dc835f728b93</v>
      </c>
      <c r="G1700" t="str">
        <f>INDEX(Players!$A$2:$A$49,MATCH(Table1!B1700,Players!$C$2:$C$49,0))</f>
        <v>e6d5cb25e36b400f91e78b0b42d20293</v>
      </c>
      <c r="H1700" t="str">
        <f>INDEX(IDs!$B$6:$B$8,MATCH(Table1!C1700,IDs!$A$6:$A$8,0))</f>
        <v>f6ce0919fd3311efa6eb960aa86a0a09</v>
      </c>
      <c r="I1700">
        <f t="shared" si="52"/>
        <v>0</v>
      </c>
      <c r="K1700" t="str">
        <f t="shared" si="53"/>
        <v>('1fdaa0049e76409faf56dc835f728b93','e6d5cb25e36b400f91e78b0b42d20293','f6ce0919fd3311efa6eb960aa86a0a09',0),</v>
      </c>
    </row>
    <row r="1701" spans="1:11" hidden="1" x14ac:dyDescent="0.3">
      <c r="A1701">
        <v>97</v>
      </c>
      <c r="B1701" t="s">
        <v>70</v>
      </c>
      <c r="C1701" t="s">
        <v>69</v>
      </c>
      <c r="D1701">
        <v>0</v>
      </c>
      <c r="F1701" t="str">
        <f>INDEX(Matches!$C$2:$C$135,MATCH(Table1!A1701,Matches!$B$2:$B$135,0))</f>
        <v>1fdaa0049e76409faf56dc835f728b93</v>
      </c>
      <c r="G1701" t="str">
        <f>INDEX(Players!$A$2:$A$49,MATCH(Table1!B1701,Players!$C$2:$C$49,0))</f>
        <v>e6d5cb25e36b400f91e78b0b42d20293</v>
      </c>
      <c r="H1701" t="str">
        <f>INDEX(IDs!$B$6:$B$8,MATCH(Table1!C1701,IDs!$A$6:$A$8,0))</f>
        <v>f6ce092dfd3311efa6eb960aa86a0a09</v>
      </c>
      <c r="I1701">
        <f t="shared" si="52"/>
        <v>0</v>
      </c>
      <c r="K1701" t="str">
        <f t="shared" si="53"/>
        <v>('1fdaa0049e76409faf56dc835f728b93','e6d5cb25e36b400f91e78b0b42d20293','f6ce092dfd3311efa6eb960aa86a0a09',0),</v>
      </c>
    </row>
    <row r="1702" spans="1:11" x14ac:dyDescent="0.3">
      <c r="A1702">
        <v>97</v>
      </c>
      <c r="B1702" t="s">
        <v>70</v>
      </c>
      <c r="C1702" t="s">
        <v>118</v>
      </c>
      <c r="D1702">
        <v>1</v>
      </c>
      <c r="F1702" t="str">
        <f>INDEX(Matches!$C$2:$C$135,MATCH(Table1!A1702,Matches!$B$2:$B$135,0))</f>
        <v>1fdaa0049e76409faf56dc835f728b93</v>
      </c>
      <c r="G1702" t="str">
        <f>INDEX(Players!$A$2:$A$49,MATCH(Table1!B1702,Players!$C$2:$C$49,0))</f>
        <v>e6d5cb25e36b400f91e78b0b42d20293</v>
      </c>
      <c r="H1702" t="str">
        <f>INDEX(IDs!$B$6:$B$8,MATCH(Table1!C1702,IDs!$A$6:$A$8,0))</f>
        <v>f6ce08d0fd3311efa6eb960aa86a0a09</v>
      </c>
      <c r="I1702">
        <f t="shared" si="52"/>
        <v>1</v>
      </c>
      <c r="K1702" t="str">
        <f t="shared" si="53"/>
        <v>('1fdaa0049e76409faf56dc835f728b93','e6d5cb25e36b400f91e78b0b42d20293','f6ce08d0fd3311efa6eb960aa86a0a09',1),</v>
      </c>
    </row>
    <row r="1703" spans="1:11" x14ac:dyDescent="0.3">
      <c r="A1703">
        <v>97</v>
      </c>
      <c r="B1703" t="s">
        <v>89</v>
      </c>
      <c r="C1703" t="s">
        <v>68</v>
      </c>
      <c r="D1703">
        <v>2</v>
      </c>
      <c r="F1703" t="str">
        <f>INDEX(Matches!$C$2:$C$135,MATCH(Table1!A1703,Matches!$B$2:$B$135,0))</f>
        <v>1fdaa0049e76409faf56dc835f728b93</v>
      </c>
      <c r="G1703" t="str">
        <f>INDEX(Players!$A$2:$A$49,MATCH(Table1!B1703,Players!$C$2:$C$49,0))</f>
        <v>1c128358535e473b968f7746e6363ccf</v>
      </c>
      <c r="H1703" t="str">
        <f>INDEX(IDs!$B$6:$B$8,MATCH(Table1!C1703,IDs!$A$6:$A$8,0))</f>
        <v>f6ce0919fd3311efa6eb960aa86a0a09</v>
      </c>
      <c r="I1703">
        <f t="shared" si="52"/>
        <v>2</v>
      </c>
      <c r="K1703" t="str">
        <f t="shared" si="53"/>
        <v>('1fdaa0049e76409faf56dc835f728b93','1c128358535e473b968f7746e6363ccf','f6ce0919fd3311efa6eb960aa86a0a09',2),</v>
      </c>
    </row>
    <row r="1704" spans="1:11" hidden="1" x14ac:dyDescent="0.3">
      <c r="A1704">
        <v>97</v>
      </c>
      <c r="B1704" t="s">
        <v>89</v>
      </c>
      <c r="C1704" t="s">
        <v>69</v>
      </c>
      <c r="D1704">
        <v>0</v>
      </c>
      <c r="F1704" t="str">
        <f>INDEX(Matches!$C$2:$C$135,MATCH(Table1!A1704,Matches!$B$2:$B$135,0))</f>
        <v>1fdaa0049e76409faf56dc835f728b93</v>
      </c>
      <c r="G1704" t="str">
        <f>INDEX(Players!$A$2:$A$49,MATCH(Table1!B1704,Players!$C$2:$C$49,0))</f>
        <v>1c128358535e473b968f7746e6363ccf</v>
      </c>
      <c r="H1704" t="str">
        <f>INDEX(IDs!$B$6:$B$8,MATCH(Table1!C1704,IDs!$A$6:$A$8,0))</f>
        <v>f6ce092dfd3311efa6eb960aa86a0a09</v>
      </c>
      <c r="I1704">
        <f t="shared" si="52"/>
        <v>0</v>
      </c>
      <c r="K1704" t="str">
        <f t="shared" si="53"/>
        <v>('1fdaa0049e76409faf56dc835f728b93','1c128358535e473b968f7746e6363ccf','f6ce092dfd3311efa6eb960aa86a0a09',0),</v>
      </c>
    </row>
    <row r="1705" spans="1:11" x14ac:dyDescent="0.3">
      <c r="A1705">
        <v>97</v>
      </c>
      <c r="B1705" t="s">
        <v>89</v>
      </c>
      <c r="C1705" t="s">
        <v>118</v>
      </c>
      <c r="D1705">
        <v>1</v>
      </c>
      <c r="F1705" t="str">
        <f>INDEX(Matches!$C$2:$C$135,MATCH(Table1!A1705,Matches!$B$2:$B$135,0))</f>
        <v>1fdaa0049e76409faf56dc835f728b93</v>
      </c>
      <c r="G1705" t="str">
        <f>INDEX(Players!$A$2:$A$49,MATCH(Table1!B1705,Players!$C$2:$C$49,0))</f>
        <v>1c128358535e473b968f7746e6363ccf</v>
      </c>
      <c r="H1705" t="str">
        <f>INDEX(IDs!$B$6:$B$8,MATCH(Table1!C1705,IDs!$A$6:$A$8,0))</f>
        <v>f6ce08d0fd3311efa6eb960aa86a0a09</v>
      </c>
      <c r="I1705">
        <f t="shared" si="52"/>
        <v>1</v>
      </c>
      <c r="K1705" t="str">
        <f t="shared" si="53"/>
        <v>('1fdaa0049e76409faf56dc835f728b93','1c128358535e473b968f7746e6363ccf','f6ce08d0fd3311efa6eb960aa86a0a09',1),</v>
      </c>
    </row>
    <row r="1706" spans="1:11" hidden="1" x14ac:dyDescent="0.3">
      <c r="A1706">
        <v>97</v>
      </c>
      <c r="B1706" t="s">
        <v>82</v>
      </c>
      <c r="C1706" t="s">
        <v>68</v>
      </c>
      <c r="D1706">
        <v>0</v>
      </c>
      <c r="F1706" t="str">
        <f>INDEX(Matches!$C$2:$C$135,MATCH(Table1!A1706,Matches!$B$2:$B$135,0))</f>
        <v>1fdaa0049e76409faf56dc835f728b93</v>
      </c>
      <c r="G1706" t="str">
        <f>INDEX(Players!$A$2:$A$49,MATCH(Table1!B1706,Players!$C$2:$C$49,0))</f>
        <v>cbd5f1550f6642db8dffe5514611a4cd</v>
      </c>
      <c r="H1706" t="str">
        <f>INDEX(IDs!$B$6:$B$8,MATCH(Table1!C1706,IDs!$A$6:$A$8,0))</f>
        <v>f6ce0919fd3311efa6eb960aa86a0a09</v>
      </c>
      <c r="I1706">
        <f t="shared" si="52"/>
        <v>0</v>
      </c>
      <c r="K1706" t="str">
        <f t="shared" si="53"/>
        <v>('1fdaa0049e76409faf56dc835f728b93','cbd5f1550f6642db8dffe5514611a4cd','f6ce0919fd3311efa6eb960aa86a0a09',0),</v>
      </c>
    </row>
    <row r="1707" spans="1:11" hidden="1" x14ac:dyDescent="0.3">
      <c r="A1707">
        <v>97</v>
      </c>
      <c r="B1707" t="s">
        <v>82</v>
      </c>
      <c r="C1707" t="s">
        <v>69</v>
      </c>
      <c r="D1707">
        <v>0</v>
      </c>
      <c r="F1707" t="str">
        <f>INDEX(Matches!$C$2:$C$135,MATCH(Table1!A1707,Matches!$B$2:$B$135,0))</f>
        <v>1fdaa0049e76409faf56dc835f728b93</v>
      </c>
      <c r="G1707" t="str">
        <f>INDEX(Players!$A$2:$A$49,MATCH(Table1!B1707,Players!$C$2:$C$49,0))</f>
        <v>cbd5f1550f6642db8dffe5514611a4cd</v>
      </c>
      <c r="H1707" t="str">
        <f>INDEX(IDs!$B$6:$B$8,MATCH(Table1!C1707,IDs!$A$6:$A$8,0))</f>
        <v>f6ce092dfd3311efa6eb960aa86a0a09</v>
      </c>
      <c r="I1707">
        <f t="shared" si="52"/>
        <v>0</v>
      </c>
      <c r="K1707" t="str">
        <f t="shared" si="53"/>
        <v>('1fdaa0049e76409faf56dc835f728b93','cbd5f1550f6642db8dffe5514611a4cd','f6ce092dfd3311efa6eb960aa86a0a09',0),</v>
      </c>
    </row>
    <row r="1708" spans="1:11" x14ac:dyDescent="0.3">
      <c r="A1708">
        <v>97</v>
      </c>
      <c r="B1708" t="s">
        <v>82</v>
      </c>
      <c r="C1708" t="s">
        <v>118</v>
      </c>
      <c r="D1708">
        <v>1</v>
      </c>
      <c r="F1708" t="str">
        <f>INDEX(Matches!$C$2:$C$135,MATCH(Table1!A1708,Matches!$B$2:$B$135,0))</f>
        <v>1fdaa0049e76409faf56dc835f728b93</v>
      </c>
      <c r="G1708" t="str">
        <f>INDEX(Players!$A$2:$A$49,MATCH(Table1!B1708,Players!$C$2:$C$49,0))</f>
        <v>cbd5f1550f6642db8dffe5514611a4cd</v>
      </c>
      <c r="H1708" t="str">
        <f>INDEX(IDs!$B$6:$B$8,MATCH(Table1!C1708,IDs!$A$6:$A$8,0))</f>
        <v>f6ce08d0fd3311efa6eb960aa86a0a09</v>
      </c>
      <c r="I1708">
        <f t="shared" si="52"/>
        <v>1</v>
      </c>
      <c r="K1708" t="str">
        <f t="shared" si="53"/>
        <v>('1fdaa0049e76409faf56dc835f728b93','cbd5f1550f6642db8dffe5514611a4cd','f6ce08d0fd3311efa6eb960aa86a0a09',1),</v>
      </c>
    </row>
    <row r="1709" spans="1:11" hidden="1" x14ac:dyDescent="0.3">
      <c r="A1709">
        <v>97</v>
      </c>
      <c r="B1709" t="s">
        <v>84</v>
      </c>
      <c r="C1709" t="s">
        <v>68</v>
      </c>
      <c r="D1709">
        <v>0</v>
      </c>
      <c r="F1709" t="str">
        <f>INDEX(Matches!$C$2:$C$135,MATCH(Table1!A1709,Matches!$B$2:$B$135,0))</f>
        <v>1fdaa0049e76409faf56dc835f728b93</v>
      </c>
      <c r="G1709" t="str">
        <f>INDEX(Players!$A$2:$A$49,MATCH(Table1!B1709,Players!$C$2:$C$49,0))</f>
        <v>f406d0e3649e49e4b73f4c1822b162e4</v>
      </c>
      <c r="H1709" t="str">
        <f>INDEX(IDs!$B$6:$B$8,MATCH(Table1!C1709,IDs!$A$6:$A$8,0))</f>
        <v>f6ce0919fd3311efa6eb960aa86a0a09</v>
      </c>
      <c r="I1709">
        <f t="shared" si="52"/>
        <v>0</v>
      </c>
      <c r="K1709" t="str">
        <f t="shared" si="53"/>
        <v>('1fdaa0049e76409faf56dc835f728b93','f406d0e3649e49e4b73f4c1822b162e4','f6ce0919fd3311efa6eb960aa86a0a09',0),</v>
      </c>
    </row>
    <row r="1710" spans="1:11" hidden="1" x14ac:dyDescent="0.3">
      <c r="A1710">
        <v>97</v>
      </c>
      <c r="B1710" t="s">
        <v>84</v>
      </c>
      <c r="C1710" t="s">
        <v>69</v>
      </c>
      <c r="D1710">
        <v>0</v>
      </c>
      <c r="F1710" t="str">
        <f>INDEX(Matches!$C$2:$C$135,MATCH(Table1!A1710,Matches!$B$2:$B$135,0))</f>
        <v>1fdaa0049e76409faf56dc835f728b93</v>
      </c>
      <c r="G1710" t="str">
        <f>INDEX(Players!$A$2:$A$49,MATCH(Table1!B1710,Players!$C$2:$C$49,0))</f>
        <v>f406d0e3649e49e4b73f4c1822b162e4</v>
      </c>
      <c r="H1710" t="str">
        <f>INDEX(IDs!$B$6:$B$8,MATCH(Table1!C1710,IDs!$A$6:$A$8,0))</f>
        <v>f6ce092dfd3311efa6eb960aa86a0a09</v>
      </c>
      <c r="I1710">
        <f t="shared" si="52"/>
        <v>0</v>
      </c>
      <c r="K1710" t="str">
        <f t="shared" si="53"/>
        <v>('1fdaa0049e76409faf56dc835f728b93','f406d0e3649e49e4b73f4c1822b162e4','f6ce092dfd3311efa6eb960aa86a0a09',0),</v>
      </c>
    </row>
    <row r="1711" spans="1:11" x14ac:dyDescent="0.3">
      <c r="A1711">
        <v>97</v>
      </c>
      <c r="B1711" t="s">
        <v>84</v>
      </c>
      <c r="C1711" t="s">
        <v>118</v>
      </c>
      <c r="D1711">
        <v>1</v>
      </c>
      <c r="F1711" t="str">
        <f>INDEX(Matches!$C$2:$C$135,MATCH(Table1!A1711,Matches!$B$2:$B$135,0))</f>
        <v>1fdaa0049e76409faf56dc835f728b93</v>
      </c>
      <c r="G1711" t="str">
        <f>INDEX(Players!$A$2:$A$49,MATCH(Table1!B1711,Players!$C$2:$C$49,0))</f>
        <v>f406d0e3649e49e4b73f4c1822b162e4</v>
      </c>
      <c r="H1711" t="str">
        <f>INDEX(IDs!$B$6:$B$8,MATCH(Table1!C1711,IDs!$A$6:$A$8,0))</f>
        <v>f6ce08d0fd3311efa6eb960aa86a0a09</v>
      </c>
      <c r="I1711">
        <f t="shared" si="52"/>
        <v>1</v>
      </c>
      <c r="K1711" t="str">
        <f t="shared" si="53"/>
        <v>('1fdaa0049e76409faf56dc835f728b93','f406d0e3649e49e4b73f4c1822b162e4','f6ce08d0fd3311efa6eb960aa86a0a09',1),</v>
      </c>
    </row>
    <row r="1712" spans="1:11" hidden="1" x14ac:dyDescent="0.3">
      <c r="A1712">
        <v>97</v>
      </c>
      <c r="B1712" t="s">
        <v>100</v>
      </c>
      <c r="C1712" t="s">
        <v>68</v>
      </c>
      <c r="D1712">
        <v>0</v>
      </c>
      <c r="F1712" t="str">
        <f>INDEX(Matches!$C$2:$C$135,MATCH(Table1!A1712,Matches!$B$2:$B$135,0))</f>
        <v>1fdaa0049e76409faf56dc835f728b93</v>
      </c>
      <c r="G1712" t="str">
        <f>INDEX(Players!$A$2:$A$49,MATCH(Table1!B1712,Players!$C$2:$C$49,0))</f>
        <v>90de4a0f974c42c8bf3f4312ce4b899f</v>
      </c>
      <c r="H1712" t="str">
        <f>INDEX(IDs!$B$6:$B$8,MATCH(Table1!C1712,IDs!$A$6:$A$8,0))</f>
        <v>f6ce0919fd3311efa6eb960aa86a0a09</v>
      </c>
      <c r="I1712">
        <f t="shared" si="52"/>
        <v>0</v>
      </c>
      <c r="K1712" t="str">
        <f t="shared" si="53"/>
        <v>('1fdaa0049e76409faf56dc835f728b93','90de4a0f974c42c8bf3f4312ce4b899f','f6ce0919fd3311efa6eb960aa86a0a09',0),</v>
      </c>
    </row>
    <row r="1713" spans="1:11" hidden="1" x14ac:dyDescent="0.3">
      <c r="A1713">
        <v>97</v>
      </c>
      <c r="B1713" t="s">
        <v>100</v>
      </c>
      <c r="C1713" t="s">
        <v>69</v>
      </c>
      <c r="D1713">
        <v>0</v>
      </c>
      <c r="F1713" t="str">
        <f>INDEX(Matches!$C$2:$C$135,MATCH(Table1!A1713,Matches!$B$2:$B$135,0))</f>
        <v>1fdaa0049e76409faf56dc835f728b93</v>
      </c>
      <c r="G1713" t="str">
        <f>INDEX(Players!$A$2:$A$49,MATCH(Table1!B1713,Players!$C$2:$C$49,0))</f>
        <v>90de4a0f974c42c8bf3f4312ce4b899f</v>
      </c>
      <c r="H1713" t="str">
        <f>INDEX(IDs!$B$6:$B$8,MATCH(Table1!C1713,IDs!$A$6:$A$8,0))</f>
        <v>f6ce092dfd3311efa6eb960aa86a0a09</v>
      </c>
      <c r="I1713">
        <f t="shared" si="52"/>
        <v>0</v>
      </c>
      <c r="K1713" t="str">
        <f t="shared" si="53"/>
        <v>('1fdaa0049e76409faf56dc835f728b93','90de4a0f974c42c8bf3f4312ce4b899f','f6ce092dfd3311efa6eb960aa86a0a09',0),</v>
      </c>
    </row>
    <row r="1714" spans="1:11" x14ac:dyDescent="0.3">
      <c r="A1714">
        <v>97</v>
      </c>
      <c r="B1714" t="s">
        <v>100</v>
      </c>
      <c r="C1714" t="s">
        <v>118</v>
      </c>
      <c r="D1714">
        <v>1</v>
      </c>
      <c r="F1714" t="str">
        <f>INDEX(Matches!$C$2:$C$135,MATCH(Table1!A1714,Matches!$B$2:$B$135,0))</f>
        <v>1fdaa0049e76409faf56dc835f728b93</v>
      </c>
      <c r="G1714" t="str">
        <f>INDEX(Players!$A$2:$A$49,MATCH(Table1!B1714,Players!$C$2:$C$49,0))</f>
        <v>90de4a0f974c42c8bf3f4312ce4b899f</v>
      </c>
      <c r="H1714" t="str">
        <f>INDEX(IDs!$B$6:$B$8,MATCH(Table1!C1714,IDs!$A$6:$A$8,0))</f>
        <v>f6ce08d0fd3311efa6eb960aa86a0a09</v>
      </c>
      <c r="I1714">
        <f t="shared" si="52"/>
        <v>1</v>
      </c>
      <c r="K1714" t="str">
        <f t="shared" si="53"/>
        <v>('1fdaa0049e76409faf56dc835f728b93','90de4a0f974c42c8bf3f4312ce4b899f','f6ce08d0fd3311efa6eb960aa86a0a09',1),</v>
      </c>
    </row>
    <row r="1715" spans="1:11" hidden="1" x14ac:dyDescent="0.3">
      <c r="A1715">
        <v>97</v>
      </c>
      <c r="B1715" t="s">
        <v>110</v>
      </c>
      <c r="C1715" t="s">
        <v>68</v>
      </c>
      <c r="D1715">
        <v>0</v>
      </c>
      <c r="F1715" t="str">
        <f>INDEX(Matches!$C$2:$C$135,MATCH(Table1!A1715,Matches!$B$2:$B$135,0))</f>
        <v>1fdaa0049e76409faf56dc835f728b93</v>
      </c>
      <c r="G1715" t="str">
        <f>INDEX(Players!$A$2:$A$49,MATCH(Table1!B1715,Players!$C$2:$C$49,0))</f>
        <v>76c8abe846e14e089901623eeab01b0a</v>
      </c>
      <c r="H1715" t="str">
        <f>INDEX(IDs!$B$6:$B$8,MATCH(Table1!C1715,IDs!$A$6:$A$8,0))</f>
        <v>f6ce0919fd3311efa6eb960aa86a0a09</v>
      </c>
      <c r="I1715">
        <f t="shared" si="52"/>
        <v>0</v>
      </c>
      <c r="K1715" t="str">
        <f t="shared" si="53"/>
        <v>('1fdaa0049e76409faf56dc835f728b93','76c8abe846e14e089901623eeab01b0a','f6ce0919fd3311efa6eb960aa86a0a09',0),</v>
      </c>
    </row>
    <row r="1716" spans="1:11" hidden="1" x14ac:dyDescent="0.3">
      <c r="A1716">
        <v>97</v>
      </c>
      <c r="B1716" t="s">
        <v>110</v>
      </c>
      <c r="C1716" t="s">
        <v>69</v>
      </c>
      <c r="D1716">
        <v>0</v>
      </c>
      <c r="F1716" t="str">
        <f>INDEX(Matches!$C$2:$C$135,MATCH(Table1!A1716,Matches!$B$2:$B$135,0))</f>
        <v>1fdaa0049e76409faf56dc835f728b93</v>
      </c>
      <c r="G1716" t="str">
        <f>INDEX(Players!$A$2:$A$49,MATCH(Table1!B1716,Players!$C$2:$C$49,0))</f>
        <v>76c8abe846e14e089901623eeab01b0a</v>
      </c>
      <c r="H1716" t="str">
        <f>INDEX(IDs!$B$6:$B$8,MATCH(Table1!C1716,IDs!$A$6:$A$8,0))</f>
        <v>f6ce092dfd3311efa6eb960aa86a0a09</v>
      </c>
      <c r="I1716">
        <f t="shared" si="52"/>
        <v>0</v>
      </c>
      <c r="K1716" t="str">
        <f t="shared" si="53"/>
        <v>('1fdaa0049e76409faf56dc835f728b93','76c8abe846e14e089901623eeab01b0a','f6ce092dfd3311efa6eb960aa86a0a09',0),</v>
      </c>
    </row>
    <row r="1717" spans="1:11" x14ac:dyDescent="0.3">
      <c r="A1717">
        <v>97</v>
      </c>
      <c r="B1717" t="s">
        <v>110</v>
      </c>
      <c r="C1717" t="s">
        <v>118</v>
      </c>
      <c r="D1717">
        <v>1</v>
      </c>
      <c r="F1717" t="str">
        <f>INDEX(Matches!$C$2:$C$135,MATCH(Table1!A1717,Matches!$B$2:$B$135,0))</f>
        <v>1fdaa0049e76409faf56dc835f728b93</v>
      </c>
      <c r="G1717" t="str">
        <f>INDEX(Players!$A$2:$A$49,MATCH(Table1!B1717,Players!$C$2:$C$49,0))</f>
        <v>76c8abe846e14e089901623eeab01b0a</v>
      </c>
      <c r="H1717" t="str">
        <f>INDEX(IDs!$B$6:$B$8,MATCH(Table1!C1717,IDs!$A$6:$A$8,0))</f>
        <v>f6ce08d0fd3311efa6eb960aa86a0a09</v>
      </c>
      <c r="I1717">
        <f t="shared" si="52"/>
        <v>1</v>
      </c>
      <c r="K1717" t="str">
        <f t="shared" si="53"/>
        <v>('1fdaa0049e76409faf56dc835f728b93','76c8abe846e14e089901623eeab01b0a','f6ce08d0fd3311efa6eb960aa86a0a09',1),</v>
      </c>
    </row>
    <row r="1718" spans="1:11" x14ac:dyDescent="0.3">
      <c r="A1718">
        <v>97</v>
      </c>
      <c r="B1718" t="s">
        <v>99</v>
      </c>
      <c r="C1718" t="s">
        <v>68</v>
      </c>
      <c r="D1718">
        <v>2</v>
      </c>
      <c r="F1718" t="str">
        <f>INDEX(Matches!$C$2:$C$135,MATCH(Table1!A1718,Matches!$B$2:$B$135,0))</f>
        <v>1fdaa0049e76409faf56dc835f728b93</v>
      </c>
      <c r="G1718" t="str">
        <f>INDEX(Players!$A$2:$A$49,MATCH(Table1!B1718,Players!$C$2:$C$49,0))</f>
        <v>9bd0e3e12c834c6b81f59a3b2bf25b94</v>
      </c>
      <c r="H1718" t="str">
        <f>INDEX(IDs!$B$6:$B$8,MATCH(Table1!C1718,IDs!$A$6:$A$8,0))</f>
        <v>f6ce0919fd3311efa6eb960aa86a0a09</v>
      </c>
      <c r="I1718">
        <f t="shared" si="52"/>
        <v>2</v>
      </c>
      <c r="K1718" t="str">
        <f t="shared" si="53"/>
        <v>('1fdaa0049e76409faf56dc835f728b93','9bd0e3e12c834c6b81f59a3b2bf25b94','f6ce0919fd3311efa6eb960aa86a0a09',2),</v>
      </c>
    </row>
    <row r="1719" spans="1:11" x14ac:dyDescent="0.3">
      <c r="A1719">
        <v>97</v>
      </c>
      <c r="B1719" t="s">
        <v>99</v>
      </c>
      <c r="C1719" t="s">
        <v>69</v>
      </c>
      <c r="D1719">
        <v>1</v>
      </c>
      <c r="F1719" t="str">
        <f>INDEX(Matches!$C$2:$C$135,MATCH(Table1!A1719,Matches!$B$2:$B$135,0))</f>
        <v>1fdaa0049e76409faf56dc835f728b93</v>
      </c>
      <c r="G1719" t="str">
        <f>INDEX(Players!$A$2:$A$49,MATCH(Table1!B1719,Players!$C$2:$C$49,0))</f>
        <v>9bd0e3e12c834c6b81f59a3b2bf25b94</v>
      </c>
      <c r="H1719" t="str">
        <f>INDEX(IDs!$B$6:$B$8,MATCH(Table1!C1719,IDs!$A$6:$A$8,0))</f>
        <v>f6ce092dfd3311efa6eb960aa86a0a09</v>
      </c>
      <c r="I1719">
        <f t="shared" si="52"/>
        <v>1</v>
      </c>
      <c r="K1719" t="str">
        <f t="shared" si="53"/>
        <v>('1fdaa0049e76409faf56dc835f728b93','9bd0e3e12c834c6b81f59a3b2bf25b94','f6ce092dfd3311efa6eb960aa86a0a09',1),</v>
      </c>
    </row>
    <row r="1720" spans="1:11" x14ac:dyDescent="0.3">
      <c r="A1720">
        <v>97</v>
      </c>
      <c r="B1720" t="s">
        <v>99</v>
      </c>
      <c r="C1720" t="s">
        <v>118</v>
      </c>
      <c r="D1720">
        <v>1</v>
      </c>
      <c r="F1720" t="str">
        <f>INDEX(Matches!$C$2:$C$135,MATCH(Table1!A1720,Matches!$B$2:$B$135,0))</f>
        <v>1fdaa0049e76409faf56dc835f728b93</v>
      </c>
      <c r="G1720" t="str">
        <f>INDEX(Players!$A$2:$A$49,MATCH(Table1!B1720,Players!$C$2:$C$49,0))</f>
        <v>9bd0e3e12c834c6b81f59a3b2bf25b94</v>
      </c>
      <c r="H1720" t="str">
        <f>INDEX(IDs!$B$6:$B$8,MATCH(Table1!C1720,IDs!$A$6:$A$8,0))</f>
        <v>f6ce08d0fd3311efa6eb960aa86a0a09</v>
      </c>
      <c r="I1720">
        <f t="shared" si="52"/>
        <v>1</v>
      </c>
      <c r="K1720" t="str">
        <f t="shared" si="53"/>
        <v>('1fdaa0049e76409faf56dc835f728b93','9bd0e3e12c834c6b81f59a3b2bf25b94','f6ce08d0fd3311efa6eb960aa86a0a09',1),</v>
      </c>
    </row>
    <row r="1721" spans="1:11" hidden="1" x14ac:dyDescent="0.3">
      <c r="A1721">
        <v>98</v>
      </c>
      <c r="B1721" t="s">
        <v>70</v>
      </c>
      <c r="C1721" t="s">
        <v>68</v>
      </c>
      <c r="D1721">
        <v>0</v>
      </c>
      <c r="F1721" t="str">
        <f>INDEX(Matches!$C$2:$C$135,MATCH(Table1!A1721,Matches!$B$2:$B$135,0))</f>
        <v>6fa9302f1bbf4a0790fbd1758694b0a7</v>
      </c>
      <c r="G1721" t="str">
        <f>INDEX(Players!$A$2:$A$49,MATCH(Table1!B1721,Players!$C$2:$C$49,0))</f>
        <v>e6d5cb25e36b400f91e78b0b42d20293</v>
      </c>
      <c r="H1721" t="str">
        <f>INDEX(IDs!$B$6:$B$8,MATCH(Table1!C1721,IDs!$A$6:$A$8,0))</f>
        <v>f6ce0919fd3311efa6eb960aa86a0a09</v>
      </c>
      <c r="I1721">
        <f t="shared" si="52"/>
        <v>0</v>
      </c>
      <c r="K1721" t="str">
        <f t="shared" si="53"/>
        <v>('6fa9302f1bbf4a0790fbd1758694b0a7','e6d5cb25e36b400f91e78b0b42d20293','f6ce0919fd3311efa6eb960aa86a0a09',0),</v>
      </c>
    </row>
    <row r="1722" spans="1:11" hidden="1" x14ac:dyDescent="0.3">
      <c r="A1722">
        <v>98</v>
      </c>
      <c r="B1722" t="s">
        <v>70</v>
      </c>
      <c r="C1722" t="s">
        <v>69</v>
      </c>
      <c r="D1722">
        <v>0</v>
      </c>
      <c r="F1722" t="str">
        <f>INDEX(Matches!$C$2:$C$135,MATCH(Table1!A1722,Matches!$B$2:$B$135,0))</f>
        <v>6fa9302f1bbf4a0790fbd1758694b0a7</v>
      </c>
      <c r="G1722" t="str">
        <f>INDEX(Players!$A$2:$A$49,MATCH(Table1!B1722,Players!$C$2:$C$49,0))</f>
        <v>e6d5cb25e36b400f91e78b0b42d20293</v>
      </c>
      <c r="H1722" t="str">
        <f>INDEX(IDs!$B$6:$B$8,MATCH(Table1!C1722,IDs!$A$6:$A$8,0))</f>
        <v>f6ce092dfd3311efa6eb960aa86a0a09</v>
      </c>
      <c r="I1722">
        <f t="shared" si="52"/>
        <v>0</v>
      </c>
      <c r="K1722" t="str">
        <f t="shared" si="53"/>
        <v>('6fa9302f1bbf4a0790fbd1758694b0a7','e6d5cb25e36b400f91e78b0b42d20293','f6ce092dfd3311efa6eb960aa86a0a09',0),</v>
      </c>
    </row>
    <row r="1723" spans="1:11" x14ac:dyDescent="0.3">
      <c r="A1723">
        <v>98</v>
      </c>
      <c r="B1723" t="s">
        <v>70</v>
      </c>
      <c r="C1723" t="s">
        <v>118</v>
      </c>
      <c r="D1723">
        <v>1</v>
      </c>
      <c r="F1723" t="str">
        <f>INDEX(Matches!$C$2:$C$135,MATCH(Table1!A1723,Matches!$B$2:$B$135,0))</f>
        <v>6fa9302f1bbf4a0790fbd1758694b0a7</v>
      </c>
      <c r="G1723" t="str">
        <f>INDEX(Players!$A$2:$A$49,MATCH(Table1!B1723,Players!$C$2:$C$49,0))</f>
        <v>e6d5cb25e36b400f91e78b0b42d20293</v>
      </c>
      <c r="H1723" t="str">
        <f>INDEX(IDs!$B$6:$B$8,MATCH(Table1!C1723,IDs!$A$6:$A$8,0))</f>
        <v>f6ce08d0fd3311efa6eb960aa86a0a09</v>
      </c>
      <c r="I1723">
        <f t="shared" si="52"/>
        <v>1</v>
      </c>
      <c r="K1723" t="str">
        <f t="shared" si="53"/>
        <v>('6fa9302f1bbf4a0790fbd1758694b0a7','e6d5cb25e36b400f91e78b0b42d20293','f6ce08d0fd3311efa6eb960aa86a0a09',1),</v>
      </c>
    </row>
    <row r="1724" spans="1:11" hidden="1" x14ac:dyDescent="0.3">
      <c r="A1724">
        <v>98</v>
      </c>
      <c r="B1724" t="s">
        <v>86</v>
      </c>
      <c r="C1724" t="s">
        <v>68</v>
      </c>
      <c r="D1724">
        <v>0</v>
      </c>
      <c r="F1724" t="str">
        <f>INDEX(Matches!$C$2:$C$135,MATCH(Table1!A1724,Matches!$B$2:$B$135,0))</f>
        <v>6fa9302f1bbf4a0790fbd1758694b0a7</v>
      </c>
      <c r="G1724" t="str">
        <f>INDEX(Players!$A$2:$A$49,MATCH(Table1!B1724,Players!$C$2:$C$49,0))</f>
        <v>6a5c031fea7e4bcf935e98999959be8c</v>
      </c>
      <c r="H1724" t="str">
        <f>INDEX(IDs!$B$6:$B$8,MATCH(Table1!C1724,IDs!$A$6:$A$8,0))</f>
        <v>f6ce0919fd3311efa6eb960aa86a0a09</v>
      </c>
      <c r="I1724">
        <f t="shared" si="52"/>
        <v>0</v>
      </c>
      <c r="K1724" t="str">
        <f t="shared" si="53"/>
        <v>('6fa9302f1bbf4a0790fbd1758694b0a7','6a5c031fea7e4bcf935e98999959be8c','f6ce0919fd3311efa6eb960aa86a0a09',0),</v>
      </c>
    </row>
    <row r="1725" spans="1:11" hidden="1" x14ac:dyDescent="0.3">
      <c r="A1725">
        <v>98</v>
      </c>
      <c r="B1725" t="s">
        <v>86</v>
      </c>
      <c r="C1725" t="s">
        <v>69</v>
      </c>
      <c r="D1725">
        <v>0</v>
      </c>
      <c r="F1725" t="str">
        <f>INDEX(Matches!$C$2:$C$135,MATCH(Table1!A1725,Matches!$B$2:$B$135,0))</f>
        <v>6fa9302f1bbf4a0790fbd1758694b0a7</v>
      </c>
      <c r="G1725" t="str">
        <f>INDEX(Players!$A$2:$A$49,MATCH(Table1!B1725,Players!$C$2:$C$49,0))</f>
        <v>6a5c031fea7e4bcf935e98999959be8c</v>
      </c>
      <c r="H1725" t="str">
        <f>INDEX(IDs!$B$6:$B$8,MATCH(Table1!C1725,IDs!$A$6:$A$8,0))</f>
        <v>f6ce092dfd3311efa6eb960aa86a0a09</v>
      </c>
      <c r="I1725">
        <f t="shared" si="52"/>
        <v>0</v>
      </c>
      <c r="K1725" t="str">
        <f t="shared" si="53"/>
        <v>('6fa9302f1bbf4a0790fbd1758694b0a7','6a5c031fea7e4bcf935e98999959be8c','f6ce092dfd3311efa6eb960aa86a0a09',0),</v>
      </c>
    </row>
    <row r="1726" spans="1:11" x14ac:dyDescent="0.3">
      <c r="A1726">
        <v>98</v>
      </c>
      <c r="B1726" t="s">
        <v>86</v>
      </c>
      <c r="C1726" t="s">
        <v>118</v>
      </c>
      <c r="D1726">
        <v>1</v>
      </c>
      <c r="F1726" t="str">
        <f>INDEX(Matches!$C$2:$C$135,MATCH(Table1!A1726,Matches!$B$2:$B$135,0))</f>
        <v>6fa9302f1bbf4a0790fbd1758694b0a7</v>
      </c>
      <c r="G1726" t="str">
        <f>INDEX(Players!$A$2:$A$49,MATCH(Table1!B1726,Players!$C$2:$C$49,0))</f>
        <v>6a5c031fea7e4bcf935e98999959be8c</v>
      </c>
      <c r="H1726" t="str">
        <f>INDEX(IDs!$B$6:$B$8,MATCH(Table1!C1726,IDs!$A$6:$A$8,0))</f>
        <v>f6ce08d0fd3311efa6eb960aa86a0a09</v>
      </c>
      <c r="I1726">
        <f t="shared" si="52"/>
        <v>1</v>
      </c>
      <c r="K1726" t="str">
        <f t="shared" si="53"/>
        <v>('6fa9302f1bbf4a0790fbd1758694b0a7','6a5c031fea7e4bcf935e98999959be8c','f6ce08d0fd3311efa6eb960aa86a0a09',1),</v>
      </c>
    </row>
    <row r="1727" spans="1:11" x14ac:dyDescent="0.3">
      <c r="A1727">
        <v>98</v>
      </c>
      <c r="B1727" t="s">
        <v>89</v>
      </c>
      <c r="C1727" t="s">
        <v>68</v>
      </c>
      <c r="D1727">
        <v>1</v>
      </c>
      <c r="F1727" t="str">
        <f>INDEX(Matches!$C$2:$C$135,MATCH(Table1!A1727,Matches!$B$2:$B$135,0))</f>
        <v>6fa9302f1bbf4a0790fbd1758694b0a7</v>
      </c>
      <c r="G1727" t="str">
        <f>INDEX(Players!$A$2:$A$49,MATCH(Table1!B1727,Players!$C$2:$C$49,0))</f>
        <v>1c128358535e473b968f7746e6363ccf</v>
      </c>
      <c r="H1727" t="str">
        <f>INDEX(IDs!$B$6:$B$8,MATCH(Table1!C1727,IDs!$A$6:$A$8,0))</f>
        <v>f6ce0919fd3311efa6eb960aa86a0a09</v>
      </c>
      <c r="I1727">
        <f t="shared" si="52"/>
        <v>1</v>
      </c>
      <c r="K1727" t="str">
        <f t="shared" si="53"/>
        <v>('6fa9302f1bbf4a0790fbd1758694b0a7','1c128358535e473b968f7746e6363ccf','f6ce0919fd3311efa6eb960aa86a0a09',1),</v>
      </c>
    </row>
    <row r="1728" spans="1:11" hidden="1" x14ac:dyDescent="0.3">
      <c r="A1728">
        <v>98</v>
      </c>
      <c r="B1728" t="s">
        <v>89</v>
      </c>
      <c r="C1728" t="s">
        <v>69</v>
      </c>
      <c r="D1728">
        <v>0</v>
      </c>
      <c r="F1728" t="str">
        <f>INDEX(Matches!$C$2:$C$135,MATCH(Table1!A1728,Matches!$B$2:$B$135,0))</f>
        <v>6fa9302f1bbf4a0790fbd1758694b0a7</v>
      </c>
      <c r="G1728" t="str">
        <f>INDEX(Players!$A$2:$A$49,MATCH(Table1!B1728,Players!$C$2:$C$49,0))</f>
        <v>1c128358535e473b968f7746e6363ccf</v>
      </c>
      <c r="H1728" t="str">
        <f>INDEX(IDs!$B$6:$B$8,MATCH(Table1!C1728,IDs!$A$6:$A$8,0))</f>
        <v>f6ce092dfd3311efa6eb960aa86a0a09</v>
      </c>
      <c r="I1728">
        <f t="shared" si="52"/>
        <v>0</v>
      </c>
      <c r="K1728" t="str">
        <f t="shared" si="53"/>
        <v>('6fa9302f1bbf4a0790fbd1758694b0a7','1c128358535e473b968f7746e6363ccf','f6ce092dfd3311efa6eb960aa86a0a09',0),</v>
      </c>
    </row>
    <row r="1729" spans="1:11" x14ac:dyDescent="0.3">
      <c r="A1729">
        <v>98</v>
      </c>
      <c r="B1729" t="s">
        <v>89</v>
      </c>
      <c r="C1729" t="s">
        <v>118</v>
      </c>
      <c r="D1729">
        <v>1</v>
      </c>
      <c r="F1729" t="str">
        <f>INDEX(Matches!$C$2:$C$135,MATCH(Table1!A1729,Matches!$B$2:$B$135,0))</f>
        <v>6fa9302f1bbf4a0790fbd1758694b0a7</v>
      </c>
      <c r="G1729" t="str">
        <f>INDEX(Players!$A$2:$A$49,MATCH(Table1!B1729,Players!$C$2:$C$49,0))</f>
        <v>1c128358535e473b968f7746e6363ccf</v>
      </c>
      <c r="H1729" t="str">
        <f>INDEX(IDs!$B$6:$B$8,MATCH(Table1!C1729,IDs!$A$6:$A$8,0))</f>
        <v>f6ce08d0fd3311efa6eb960aa86a0a09</v>
      </c>
      <c r="I1729">
        <f t="shared" si="52"/>
        <v>1</v>
      </c>
      <c r="K1729" t="str">
        <f t="shared" si="53"/>
        <v>('6fa9302f1bbf4a0790fbd1758694b0a7','1c128358535e473b968f7746e6363ccf','f6ce08d0fd3311efa6eb960aa86a0a09',1),</v>
      </c>
    </row>
    <row r="1730" spans="1:11" x14ac:dyDescent="0.3">
      <c r="A1730">
        <v>98</v>
      </c>
      <c r="B1730" t="s">
        <v>72</v>
      </c>
      <c r="C1730" t="s">
        <v>68</v>
      </c>
      <c r="D1730">
        <v>1</v>
      </c>
      <c r="F1730" t="str">
        <f>INDEX(Matches!$C$2:$C$135,MATCH(Table1!A1730,Matches!$B$2:$B$135,0))</f>
        <v>6fa9302f1bbf4a0790fbd1758694b0a7</v>
      </c>
      <c r="G1730" t="str">
        <f>INDEX(Players!$A$2:$A$49,MATCH(Table1!B1730,Players!$C$2:$C$49,0))</f>
        <v>66b9c8251fad417bbd3ff93fcfa9ef61</v>
      </c>
      <c r="H1730" t="str">
        <f>INDEX(IDs!$B$6:$B$8,MATCH(Table1!C1730,IDs!$A$6:$A$8,0))</f>
        <v>f6ce0919fd3311efa6eb960aa86a0a09</v>
      </c>
      <c r="I1730">
        <f t="shared" si="52"/>
        <v>1</v>
      </c>
      <c r="K1730" t="str">
        <f t="shared" si="53"/>
        <v>('6fa9302f1bbf4a0790fbd1758694b0a7','66b9c8251fad417bbd3ff93fcfa9ef61','f6ce0919fd3311efa6eb960aa86a0a09',1),</v>
      </c>
    </row>
    <row r="1731" spans="1:11" hidden="1" x14ac:dyDescent="0.3">
      <c r="A1731">
        <v>98</v>
      </c>
      <c r="B1731" t="s">
        <v>72</v>
      </c>
      <c r="C1731" t="s">
        <v>69</v>
      </c>
      <c r="D1731">
        <v>0</v>
      </c>
      <c r="F1731" t="str">
        <f>INDEX(Matches!$C$2:$C$135,MATCH(Table1!A1731,Matches!$B$2:$B$135,0))</f>
        <v>6fa9302f1bbf4a0790fbd1758694b0a7</v>
      </c>
      <c r="G1731" t="str">
        <f>INDEX(Players!$A$2:$A$49,MATCH(Table1!B1731,Players!$C$2:$C$49,0))</f>
        <v>66b9c8251fad417bbd3ff93fcfa9ef61</v>
      </c>
      <c r="H1731" t="str">
        <f>INDEX(IDs!$B$6:$B$8,MATCH(Table1!C1731,IDs!$A$6:$A$8,0))</f>
        <v>f6ce092dfd3311efa6eb960aa86a0a09</v>
      </c>
      <c r="I1731">
        <f t="shared" ref="I1731:I1794" si="54">D1731</f>
        <v>0</v>
      </c>
      <c r="K1731" t="str">
        <f t="shared" si="53"/>
        <v>('6fa9302f1bbf4a0790fbd1758694b0a7','66b9c8251fad417bbd3ff93fcfa9ef61','f6ce092dfd3311efa6eb960aa86a0a09',0),</v>
      </c>
    </row>
    <row r="1732" spans="1:11" x14ac:dyDescent="0.3">
      <c r="A1732">
        <v>98</v>
      </c>
      <c r="B1732" t="s">
        <v>72</v>
      </c>
      <c r="C1732" t="s">
        <v>118</v>
      </c>
      <c r="D1732">
        <v>1</v>
      </c>
      <c r="F1732" t="str">
        <f>INDEX(Matches!$C$2:$C$135,MATCH(Table1!A1732,Matches!$B$2:$B$135,0))</f>
        <v>6fa9302f1bbf4a0790fbd1758694b0a7</v>
      </c>
      <c r="G1732" t="str">
        <f>INDEX(Players!$A$2:$A$49,MATCH(Table1!B1732,Players!$C$2:$C$49,0))</f>
        <v>66b9c8251fad417bbd3ff93fcfa9ef61</v>
      </c>
      <c r="H1732" t="str">
        <f>INDEX(IDs!$B$6:$B$8,MATCH(Table1!C1732,IDs!$A$6:$A$8,0))</f>
        <v>f6ce08d0fd3311efa6eb960aa86a0a09</v>
      </c>
      <c r="I1732">
        <f t="shared" si="54"/>
        <v>1</v>
      </c>
      <c r="K1732" t="str">
        <f t="shared" si="53"/>
        <v>('6fa9302f1bbf4a0790fbd1758694b0a7','66b9c8251fad417bbd3ff93fcfa9ef61','f6ce08d0fd3311efa6eb960aa86a0a09',1),</v>
      </c>
    </row>
    <row r="1733" spans="1:11" x14ac:dyDescent="0.3">
      <c r="A1733">
        <v>98</v>
      </c>
      <c r="B1733" t="s">
        <v>100</v>
      </c>
      <c r="C1733" t="s">
        <v>68</v>
      </c>
      <c r="D1733">
        <v>4</v>
      </c>
      <c r="F1733" t="str">
        <f>INDEX(Matches!$C$2:$C$135,MATCH(Table1!A1733,Matches!$B$2:$B$135,0))</f>
        <v>6fa9302f1bbf4a0790fbd1758694b0a7</v>
      </c>
      <c r="G1733" t="str">
        <f>INDEX(Players!$A$2:$A$49,MATCH(Table1!B1733,Players!$C$2:$C$49,0))</f>
        <v>90de4a0f974c42c8bf3f4312ce4b899f</v>
      </c>
      <c r="H1733" t="str">
        <f>INDEX(IDs!$B$6:$B$8,MATCH(Table1!C1733,IDs!$A$6:$A$8,0))</f>
        <v>f6ce0919fd3311efa6eb960aa86a0a09</v>
      </c>
      <c r="I1733">
        <f t="shared" si="54"/>
        <v>4</v>
      </c>
      <c r="K1733" t="str">
        <f t="shared" ref="K1733:K1796" si="55">"('"&amp;F1733&amp;"','"&amp;G1733&amp;"','"&amp;H1733&amp;"',"&amp;I1733&amp;"),"</f>
        <v>('6fa9302f1bbf4a0790fbd1758694b0a7','90de4a0f974c42c8bf3f4312ce4b899f','f6ce0919fd3311efa6eb960aa86a0a09',4),</v>
      </c>
    </row>
    <row r="1734" spans="1:11" x14ac:dyDescent="0.3">
      <c r="A1734">
        <v>98</v>
      </c>
      <c r="B1734" t="s">
        <v>100</v>
      </c>
      <c r="C1734" t="s">
        <v>69</v>
      </c>
      <c r="D1734">
        <v>1</v>
      </c>
      <c r="F1734" t="str">
        <f>INDEX(Matches!$C$2:$C$135,MATCH(Table1!A1734,Matches!$B$2:$B$135,0))</f>
        <v>6fa9302f1bbf4a0790fbd1758694b0a7</v>
      </c>
      <c r="G1734" t="str">
        <f>INDEX(Players!$A$2:$A$49,MATCH(Table1!B1734,Players!$C$2:$C$49,0))</f>
        <v>90de4a0f974c42c8bf3f4312ce4b899f</v>
      </c>
      <c r="H1734" t="str">
        <f>INDEX(IDs!$B$6:$B$8,MATCH(Table1!C1734,IDs!$A$6:$A$8,0))</f>
        <v>f6ce092dfd3311efa6eb960aa86a0a09</v>
      </c>
      <c r="I1734">
        <f t="shared" si="54"/>
        <v>1</v>
      </c>
      <c r="K1734" t="str">
        <f t="shared" si="55"/>
        <v>('6fa9302f1bbf4a0790fbd1758694b0a7','90de4a0f974c42c8bf3f4312ce4b899f','f6ce092dfd3311efa6eb960aa86a0a09',1),</v>
      </c>
    </row>
    <row r="1735" spans="1:11" x14ac:dyDescent="0.3">
      <c r="A1735">
        <v>98</v>
      </c>
      <c r="B1735" t="s">
        <v>100</v>
      </c>
      <c r="C1735" t="s">
        <v>118</v>
      </c>
      <c r="D1735">
        <v>1</v>
      </c>
      <c r="F1735" t="str">
        <f>INDEX(Matches!$C$2:$C$135,MATCH(Table1!A1735,Matches!$B$2:$B$135,0))</f>
        <v>6fa9302f1bbf4a0790fbd1758694b0a7</v>
      </c>
      <c r="G1735" t="str">
        <f>INDEX(Players!$A$2:$A$49,MATCH(Table1!B1735,Players!$C$2:$C$49,0))</f>
        <v>90de4a0f974c42c8bf3f4312ce4b899f</v>
      </c>
      <c r="H1735" t="str">
        <f>INDEX(IDs!$B$6:$B$8,MATCH(Table1!C1735,IDs!$A$6:$A$8,0))</f>
        <v>f6ce08d0fd3311efa6eb960aa86a0a09</v>
      </c>
      <c r="I1735">
        <f t="shared" si="54"/>
        <v>1</v>
      </c>
      <c r="K1735" t="str">
        <f t="shared" si="55"/>
        <v>('6fa9302f1bbf4a0790fbd1758694b0a7','90de4a0f974c42c8bf3f4312ce4b899f','f6ce08d0fd3311efa6eb960aa86a0a09',1),</v>
      </c>
    </row>
    <row r="1736" spans="1:11" hidden="1" x14ac:dyDescent="0.3">
      <c r="A1736">
        <v>98</v>
      </c>
      <c r="B1736" t="s">
        <v>95</v>
      </c>
      <c r="C1736" t="s">
        <v>68</v>
      </c>
      <c r="D1736">
        <v>0</v>
      </c>
      <c r="F1736" t="str">
        <f>INDEX(Matches!$C$2:$C$135,MATCH(Table1!A1736,Matches!$B$2:$B$135,0))</f>
        <v>6fa9302f1bbf4a0790fbd1758694b0a7</v>
      </c>
      <c r="G1736" t="str">
        <f>INDEX(Players!$A$2:$A$49,MATCH(Table1!B1736,Players!$C$2:$C$49,0))</f>
        <v>26bcf70a14244ecea66824d3e7fdb740</v>
      </c>
      <c r="H1736" t="str">
        <f>INDEX(IDs!$B$6:$B$8,MATCH(Table1!C1736,IDs!$A$6:$A$8,0))</f>
        <v>f6ce0919fd3311efa6eb960aa86a0a09</v>
      </c>
      <c r="I1736">
        <f t="shared" si="54"/>
        <v>0</v>
      </c>
      <c r="K1736" t="str">
        <f t="shared" si="55"/>
        <v>('6fa9302f1bbf4a0790fbd1758694b0a7','26bcf70a14244ecea66824d3e7fdb740','f6ce0919fd3311efa6eb960aa86a0a09',0),</v>
      </c>
    </row>
    <row r="1737" spans="1:11" hidden="1" x14ac:dyDescent="0.3">
      <c r="A1737">
        <v>98</v>
      </c>
      <c r="B1737" t="s">
        <v>95</v>
      </c>
      <c r="C1737" t="s">
        <v>69</v>
      </c>
      <c r="D1737">
        <v>0</v>
      </c>
      <c r="F1737" t="str">
        <f>INDEX(Matches!$C$2:$C$135,MATCH(Table1!A1737,Matches!$B$2:$B$135,0))</f>
        <v>6fa9302f1bbf4a0790fbd1758694b0a7</v>
      </c>
      <c r="G1737" t="str">
        <f>INDEX(Players!$A$2:$A$49,MATCH(Table1!B1737,Players!$C$2:$C$49,0))</f>
        <v>26bcf70a14244ecea66824d3e7fdb740</v>
      </c>
      <c r="H1737" t="str">
        <f>INDEX(IDs!$B$6:$B$8,MATCH(Table1!C1737,IDs!$A$6:$A$8,0))</f>
        <v>f6ce092dfd3311efa6eb960aa86a0a09</v>
      </c>
      <c r="I1737">
        <f t="shared" si="54"/>
        <v>0</v>
      </c>
      <c r="K1737" t="str">
        <f t="shared" si="55"/>
        <v>('6fa9302f1bbf4a0790fbd1758694b0a7','26bcf70a14244ecea66824d3e7fdb740','f6ce092dfd3311efa6eb960aa86a0a09',0),</v>
      </c>
    </row>
    <row r="1738" spans="1:11" x14ac:dyDescent="0.3">
      <c r="A1738">
        <v>98</v>
      </c>
      <c r="B1738" t="s">
        <v>95</v>
      </c>
      <c r="C1738" t="s">
        <v>118</v>
      </c>
      <c r="D1738">
        <v>1</v>
      </c>
      <c r="F1738" t="str">
        <f>INDEX(Matches!$C$2:$C$135,MATCH(Table1!A1738,Matches!$B$2:$B$135,0))</f>
        <v>6fa9302f1bbf4a0790fbd1758694b0a7</v>
      </c>
      <c r="G1738" t="str">
        <f>INDEX(Players!$A$2:$A$49,MATCH(Table1!B1738,Players!$C$2:$C$49,0))</f>
        <v>26bcf70a14244ecea66824d3e7fdb740</v>
      </c>
      <c r="H1738" t="str">
        <f>INDEX(IDs!$B$6:$B$8,MATCH(Table1!C1738,IDs!$A$6:$A$8,0))</f>
        <v>f6ce08d0fd3311efa6eb960aa86a0a09</v>
      </c>
      <c r="I1738">
        <f t="shared" si="54"/>
        <v>1</v>
      </c>
      <c r="K1738" t="str">
        <f t="shared" si="55"/>
        <v>('6fa9302f1bbf4a0790fbd1758694b0a7','26bcf70a14244ecea66824d3e7fdb740','f6ce08d0fd3311efa6eb960aa86a0a09',1),</v>
      </c>
    </row>
    <row r="1739" spans="1:11" hidden="1" x14ac:dyDescent="0.3">
      <c r="A1739">
        <v>100</v>
      </c>
      <c r="B1739" t="s">
        <v>70</v>
      </c>
      <c r="C1739" t="s">
        <v>68</v>
      </c>
      <c r="D1739">
        <v>0</v>
      </c>
      <c r="F1739" t="str">
        <f>INDEX(Matches!$C$2:$C$135,MATCH(Table1!A1739,Matches!$B$2:$B$135,0))</f>
        <v>e80568c0b0e24cfcb92806bfb78d1849</v>
      </c>
      <c r="G1739" t="str">
        <f>INDEX(Players!$A$2:$A$49,MATCH(Table1!B1739,Players!$C$2:$C$49,0))</f>
        <v>e6d5cb25e36b400f91e78b0b42d20293</v>
      </c>
      <c r="H1739" t="str">
        <f>INDEX(IDs!$B$6:$B$8,MATCH(Table1!C1739,IDs!$A$6:$A$8,0))</f>
        <v>f6ce0919fd3311efa6eb960aa86a0a09</v>
      </c>
      <c r="I1739">
        <f t="shared" si="54"/>
        <v>0</v>
      </c>
      <c r="K1739" t="str">
        <f t="shared" si="55"/>
        <v>('e80568c0b0e24cfcb92806bfb78d1849','e6d5cb25e36b400f91e78b0b42d20293','f6ce0919fd3311efa6eb960aa86a0a09',0),</v>
      </c>
    </row>
    <row r="1740" spans="1:11" hidden="1" x14ac:dyDescent="0.3">
      <c r="A1740">
        <v>100</v>
      </c>
      <c r="B1740" t="s">
        <v>70</v>
      </c>
      <c r="C1740" t="s">
        <v>69</v>
      </c>
      <c r="D1740">
        <v>0</v>
      </c>
      <c r="F1740" t="str">
        <f>INDEX(Matches!$C$2:$C$135,MATCH(Table1!A1740,Matches!$B$2:$B$135,0))</f>
        <v>e80568c0b0e24cfcb92806bfb78d1849</v>
      </c>
      <c r="G1740" t="str">
        <f>INDEX(Players!$A$2:$A$49,MATCH(Table1!B1740,Players!$C$2:$C$49,0))</f>
        <v>e6d5cb25e36b400f91e78b0b42d20293</v>
      </c>
      <c r="H1740" t="str">
        <f>INDEX(IDs!$B$6:$B$8,MATCH(Table1!C1740,IDs!$A$6:$A$8,0))</f>
        <v>f6ce092dfd3311efa6eb960aa86a0a09</v>
      </c>
      <c r="I1740">
        <f t="shared" si="54"/>
        <v>0</v>
      </c>
      <c r="K1740" t="str">
        <f t="shared" si="55"/>
        <v>('e80568c0b0e24cfcb92806bfb78d1849','e6d5cb25e36b400f91e78b0b42d20293','f6ce092dfd3311efa6eb960aa86a0a09',0),</v>
      </c>
    </row>
    <row r="1741" spans="1:11" x14ac:dyDescent="0.3">
      <c r="A1741">
        <v>100</v>
      </c>
      <c r="B1741" t="s">
        <v>70</v>
      </c>
      <c r="C1741" t="s">
        <v>118</v>
      </c>
      <c r="D1741">
        <v>1</v>
      </c>
      <c r="F1741" t="str">
        <f>INDEX(Matches!$C$2:$C$135,MATCH(Table1!A1741,Matches!$B$2:$B$135,0))</f>
        <v>e80568c0b0e24cfcb92806bfb78d1849</v>
      </c>
      <c r="G1741" t="str">
        <f>INDEX(Players!$A$2:$A$49,MATCH(Table1!B1741,Players!$C$2:$C$49,0))</f>
        <v>e6d5cb25e36b400f91e78b0b42d20293</v>
      </c>
      <c r="H1741" t="str">
        <f>INDEX(IDs!$B$6:$B$8,MATCH(Table1!C1741,IDs!$A$6:$A$8,0))</f>
        <v>f6ce08d0fd3311efa6eb960aa86a0a09</v>
      </c>
      <c r="I1741">
        <f t="shared" si="54"/>
        <v>1</v>
      </c>
      <c r="K1741" t="str">
        <f t="shared" si="55"/>
        <v>('e80568c0b0e24cfcb92806bfb78d1849','e6d5cb25e36b400f91e78b0b42d20293','f6ce08d0fd3311efa6eb960aa86a0a09',1),</v>
      </c>
    </row>
    <row r="1742" spans="1:11" x14ac:dyDescent="0.3">
      <c r="A1742">
        <v>100</v>
      </c>
      <c r="B1742" t="s">
        <v>71</v>
      </c>
      <c r="C1742" t="s">
        <v>68</v>
      </c>
      <c r="D1742">
        <v>1</v>
      </c>
      <c r="F1742" t="str">
        <f>INDEX(Matches!$C$2:$C$135,MATCH(Table1!A1742,Matches!$B$2:$B$135,0))</f>
        <v>e80568c0b0e24cfcb92806bfb78d1849</v>
      </c>
      <c r="G1742" t="str">
        <f>INDEX(Players!$A$2:$A$49,MATCH(Table1!B1742,Players!$C$2:$C$49,0))</f>
        <v>49ee2bf374b94897889023fd18820eb3</v>
      </c>
      <c r="H1742" t="str">
        <f>INDEX(IDs!$B$6:$B$8,MATCH(Table1!C1742,IDs!$A$6:$A$8,0))</f>
        <v>f6ce0919fd3311efa6eb960aa86a0a09</v>
      </c>
      <c r="I1742">
        <f t="shared" si="54"/>
        <v>1</v>
      </c>
      <c r="K1742" t="str">
        <f t="shared" si="55"/>
        <v>('e80568c0b0e24cfcb92806bfb78d1849','49ee2bf374b94897889023fd18820eb3','f6ce0919fd3311efa6eb960aa86a0a09',1),</v>
      </c>
    </row>
    <row r="1743" spans="1:11" hidden="1" x14ac:dyDescent="0.3">
      <c r="A1743">
        <v>100</v>
      </c>
      <c r="B1743" t="s">
        <v>71</v>
      </c>
      <c r="C1743" t="s">
        <v>69</v>
      </c>
      <c r="D1743">
        <v>0</v>
      </c>
      <c r="F1743" t="str">
        <f>INDEX(Matches!$C$2:$C$135,MATCH(Table1!A1743,Matches!$B$2:$B$135,0))</f>
        <v>e80568c0b0e24cfcb92806bfb78d1849</v>
      </c>
      <c r="G1743" t="str">
        <f>INDEX(Players!$A$2:$A$49,MATCH(Table1!B1743,Players!$C$2:$C$49,0))</f>
        <v>49ee2bf374b94897889023fd18820eb3</v>
      </c>
      <c r="H1743" t="str">
        <f>INDEX(IDs!$B$6:$B$8,MATCH(Table1!C1743,IDs!$A$6:$A$8,0))</f>
        <v>f6ce092dfd3311efa6eb960aa86a0a09</v>
      </c>
      <c r="I1743">
        <f t="shared" si="54"/>
        <v>0</v>
      </c>
      <c r="K1743" t="str">
        <f t="shared" si="55"/>
        <v>('e80568c0b0e24cfcb92806bfb78d1849','49ee2bf374b94897889023fd18820eb3','f6ce092dfd3311efa6eb960aa86a0a09',0),</v>
      </c>
    </row>
    <row r="1744" spans="1:11" x14ac:dyDescent="0.3">
      <c r="A1744">
        <v>100</v>
      </c>
      <c r="B1744" t="s">
        <v>71</v>
      </c>
      <c r="C1744" t="s">
        <v>118</v>
      </c>
      <c r="D1744">
        <v>1</v>
      </c>
      <c r="F1744" t="str">
        <f>INDEX(Matches!$C$2:$C$135,MATCH(Table1!A1744,Matches!$B$2:$B$135,0))</f>
        <v>e80568c0b0e24cfcb92806bfb78d1849</v>
      </c>
      <c r="G1744" t="str">
        <f>INDEX(Players!$A$2:$A$49,MATCH(Table1!B1744,Players!$C$2:$C$49,0))</f>
        <v>49ee2bf374b94897889023fd18820eb3</v>
      </c>
      <c r="H1744" t="str">
        <f>INDEX(IDs!$B$6:$B$8,MATCH(Table1!C1744,IDs!$A$6:$A$8,0))</f>
        <v>f6ce08d0fd3311efa6eb960aa86a0a09</v>
      </c>
      <c r="I1744">
        <f t="shared" si="54"/>
        <v>1</v>
      </c>
      <c r="K1744" t="str">
        <f t="shared" si="55"/>
        <v>('e80568c0b0e24cfcb92806bfb78d1849','49ee2bf374b94897889023fd18820eb3','f6ce08d0fd3311efa6eb960aa86a0a09',1),</v>
      </c>
    </row>
    <row r="1745" spans="1:11" x14ac:dyDescent="0.3">
      <c r="A1745">
        <v>100</v>
      </c>
      <c r="B1745" t="s">
        <v>82</v>
      </c>
      <c r="C1745" t="s">
        <v>68</v>
      </c>
      <c r="D1745">
        <v>1</v>
      </c>
      <c r="F1745" t="str">
        <f>INDEX(Matches!$C$2:$C$135,MATCH(Table1!A1745,Matches!$B$2:$B$135,0))</f>
        <v>e80568c0b0e24cfcb92806bfb78d1849</v>
      </c>
      <c r="G1745" t="str">
        <f>INDEX(Players!$A$2:$A$49,MATCH(Table1!B1745,Players!$C$2:$C$49,0))</f>
        <v>cbd5f1550f6642db8dffe5514611a4cd</v>
      </c>
      <c r="H1745" t="str">
        <f>INDEX(IDs!$B$6:$B$8,MATCH(Table1!C1745,IDs!$A$6:$A$8,0))</f>
        <v>f6ce0919fd3311efa6eb960aa86a0a09</v>
      </c>
      <c r="I1745">
        <f t="shared" si="54"/>
        <v>1</v>
      </c>
      <c r="K1745" t="str">
        <f t="shared" si="55"/>
        <v>('e80568c0b0e24cfcb92806bfb78d1849','cbd5f1550f6642db8dffe5514611a4cd','f6ce0919fd3311efa6eb960aa86a0a09',1),</v>
      </c>
    </row>
    <row r="1746" spans="1:11" hidden="1" x14ac:dyDescent="0.3">
      <c r="A1746">
        <v>100</v>
      </c>
      <c r="B1746" t="s">
        <v>82</v>
      </c>
      <c r="C1746" t="s">
        <v>69</v>
      </c>
      <c r="D1746">
        <v>0</v>
      </c>
      <c r="F1746" t="str">
        <f>INDEX(Matches!$C$2:$C$135,MATCH(Table1!A1746,Matches!$B$2:$B$135,0))</f>
        <v>e80568c0b0e24cfcb92806bfb78d1849</v>
      </c>
      <c r="G1746" t="str">
        <f>INDEX(Players!$A$2:$A$49,MATCH(Table1!B1746,Players!$C$2:$C$49,0))</f>
        <v>cbd5f1550f6642db8dffe5514611a4cd</v>
      </c>
      <c r="H1746" t="str">
        <f>INDEX(IDs!$B$6:$B$8,MATCH(Table1!C1746,IDs!$A$6:$A$8,0))</f>
        <v>f6ce092dfd3311efa6eb960aa86a0a09</v>
      </c>
      <c r="I1746">
        <f t="shared" si="54"/>
        <v>0</v>
      </c>
      <c r="K1746" t="str">
        <f t="shared" si="55"/>
        <v>('e80568c0b0e24cfcb92806bfb78d1849','cbd5f1550f6642db8dffe5514611a4cd','f6ce092dfd3311efa6eb960aa86a0a09',0),</v>
      </c>
    </row>
    <row r="1747" spans="1:11" x14ac:dyDescent="0.3">
      <c r="A1747">
        <v>100</v>
      </c>
      <c r="B1747" t="s">
        <v>82</v>
      </c>
      <c r="C1747" t="s">
        <v>118</v>
      </c>
      <c r="D1747">
        <v>1</v>
      </c>
      <c r="F1747" t="str">
        <f>INDEX(Matches!$C$2:$C$135,MATCH(Table1!A1747,Matches!$B$2:$B$135,0))</f>
        <v>e80568c0b0e24cfcb92806bfb78d1849</v>
      </c>
      <c r="G1747" t="str">
        <f>INDEX(Players!$A$2:$A$49,MATCH(Table1!B1747,Players!$C$2:$C$49,0))</f>
        <v>cbd5f1550f6642db8dffe5514611a4cd</v>
      </c>
      <c r="H1747" t="str">
        <f>INDEX(IDs!$B$6:$B$8,MATCH(Table1!C1747,IDs!$A$6:$A$8,0))</f>
        <v>f6ce08d0fd3311efa6eb960aa86a0a09</v>
      </c>
      <c r="I1747">
        <f t="shared" si="54"/>
        <v>1</v>
      </c>
      <c r="K1747" t="str">
        <f t="shared" si="55"/>
        <v>('e80568c0b0e24cfcb92806bfb78d1849','cbd5f1550f6642db8dffe5514611a4cd','f6ce08d0fd3311efa6eb960aa86a0a09',1),</v>
      </c>
    </row>
    <row r="1748" spans="1:11" hidden="1" x14ac:dyDescent="0.3">
      <c r="A1748">
        <v>100</v>
      </c>
      <c r="B1748" t="s">
        <v>95</v>
      </c>
      <c r="C1748" t="s">
        <v>68</v>
      </c>
      <c r="D1748">
        <v>0</v>
      </c>
      <c r="F1748" t="str">
        <f>INDEX(Matches!$C$2:$C$135,MATCH(Table1!A1748,Matches!$B$2:$B$135,0))</f>
        <v>e80568c0b0e24cfcb92806bfb78d1849</v>
      </c>
      <c r="G1748" t="str">
        <f>INDEX(Players!$A$2:$A$49,MATCH(Table1!B1748,Players!$C$2:$C$49,0))</f>
        <v>26bcf70a14244ecea66824d3e7fdb740</v>
      </c>
      <c r="H1748" t="str">
        <f>INDEX(IDs!$B$6:$B$8,MATCH(Table1!C1748,IDs!$A$6:$A$8,0))</f>
        <v>f6ce0919fd3311efa6eb960aa86a0a09</v>
      </c>
      <c r="I1748">
        <f t="shared" si="54"/>
        <v>0</v>
      </c>
      <c r="K1748" t="str">
        <f t="shared" si="55"/>
        <v>('e80568c0b0e24cfcb92806bfb78d1849','26bcf70a14244ecea66824d3e7fdb740','f6ce0919fd3311efa6eb960aa86a0a09',0),</v>
      </c>
    </row>
    <row r="1749" spans="1:11" hidden="1" x14ac:dyDescent="0.3">
      <c r="A1749">
        <v>100</v>
      </c>
      <c r="B1749" t="s">
        <v>95</v>
      </c>
      <c r="C1749" t="s">
        <v>69</v>
      </c>
      <c r="D1749">
        <v>0</v>
      </c>
      <c r="F1749" t="str">
        <f>INDEX(Matches!$C$2:$C$135,MATCH(Table1!A1749,Matches!$B$2:$B$135,0))</f>
        <v>e80568c0b0e24cfcb92806bfb78d1849</v>
      </c>
      <c r="G1749" t="str">
        <f>INDEX(Players!$A$2:$A$49,MATCH(Table1!B1749,Players!$C$2:$C$49,0))</f>
        <v>26bcf70a14244ecea66824d3e7fdb740</v>
      </c>
      <c r="H1749" t="str">
        <f>INDEX(IDs!$B$6:$B$8,MATCH(Table1!C1749,IDs!$A$6:$A$8,0))</f>
        <v>f6ce092dfd3311efa6eb960aa86a0a09</v>
      </c>
      <c r="I1749">
        <f t="shared" si="54"/>
        <v>0</v>
      </c>
      <c r="K1749" t="str">
        <f t="shared" si="55"/>
        <v>('e80568c0b0e24cfcb92806bfb78d1849','26bcf70a14244ecea66824d3e7fdb740','f6ce092dfd3311efa6eb960aa86a0a09',0),</v>
      </c>
    </row>
    <row r="1750" spans="1:11" x14ac:dyDescent="0.3">
      <c r="A1750">
        <v>100</v>
      </c>
      <c r="B1750" t="s">
        <v>95</v>
      </c>
      <c r="C1750" t="s">
        <v>118</v>
      </c>
      <c r="D1750">
        <v>1</v>
      </c>
      <c r="F1750" t="str">
        <f>INDEX(Matches!$C$2:$C$135,MATCH(Table1!A1750,Matches!$B$2:$B$135,0))</f>
        <v>e80568c0b0e24cfcb92806bfb78d1849</v>
      </c>
      <c r="G1750" t="str">
        <f>INDEX(Players!$A$2:$A$49,MATCH(Table1!B1750,Players!$C$2:$C$49,0))</f>
        <v>26bcf70a14244ecea66824d3e7fdb740</v>
      </c>
      <c r="H1750" t="str">
        <f>INDEX(IDs!$B$6:$B$8,MATCH(Table1!C1750,IDs!$A$6:$A$8,0))</f>
        <v>f6ce08d0fd3311efa6eb960aa86a0a09</v>
      </c>
      <c r="I1750">
        <f t="shared" si="54"/>
        <v>1</v>
      </c>
      <c r="K1750" t="str">
        <f t="shared" si="55"/>
        <v>('e80568c0b0e24cfcb92806bfb78d1849','26bcf70a14244ecea66824d3e7fdb740','f6ce08d0fd3311efa6eb960aa86a0a09',1),</v>
      </c>
    </row>
    <row r="1751" spans="1:11" x14ac:dyDescent="0.3">
      <c r="A1751">
        <v>100</v>
      </c>
      <c r="B1751" t="s">
        <v>100</v>
      </c>
      <c r="C1751" t="s">
        <v>68</v>
      </c>
      <c r="D1751">
        <v>5</v>
      </c>
      <c r="F1751" t="str">
        <f>INDEX(Matches!$C$2:$C$135,MATCH(Table1!A1751,Matches!$B$2:$B$135,0))</f>
        <v>e80568c0b0e24cfcb92806bfb78d1849</v>
      </c>
      <c r="G1751" t="str">
        <f>INDEX(Players!$A$2:$A$49,MATCH(Table1!B1751,Players!$C$2:$C$49,0))</f>
        <v>90de4a0f974c42c8bf3f4312ce4b899f</v>
      </c>
      <c r="H1751" t="str">
        <f>INDEX(IDs!$B$6:$B$8,MATCH(Table1!C1751,IDs!$A$6:$A$8,0))</f>
        <v>f6ce0919fd3311efa6eb960aa86a0a09</v>
      </c>
      <c r="I1751">
        <f t="shared" si="54"/>
        <v>5</v>
      </c>
      <c r="K1751" t="str">
        <f t="shared" si="55"/>
        <v>('e80568c0b0e24cfcb92806bfb78d1849','90de4a0f974c42c8bf3f4312ce4b899f','f6ce0919fd3311efa6eb960aa86a0a09',5),</v>
      </c>
    </row>
    <row r="1752" spans="1:11" x14ac:dyDescent="0.3">
      <c r="A1752">
        <v>100</v>
      </c>
      <c r="B1752" t="s">
        <v>100</v>
      </c>
      <c r="C1752" t="s">
        <v>69</v>
      </c>
      <c r="D1752">
        <v>1</v>
      </c>
      <c r="F1752" t="str">
        <f>INDEX(Matches!$C$2:$C$135,MATCH(Table1!A1752,Matches!$B$2:$B$135,0))</f>
        <v>e80568c0b0e24cfcb92806bfb78d1849</v>
      </c>
      <c r="G1752" t="str">
        <f>INDEX(Players!$A$2:$A$49,MATCH(Table1!B1752,Players!$C$2:$C$49,0))</f>
        <v>90de4a0f974c42c8bf3f4312ce4b899f</v>
      </c>
      <c r="H1752" t="str">
        <f>INDEX(IDs!$B$6:$B$8,MATCH(Table1!C1752,IDs!$A$6:$A$8,0))</f>
        <v>f6ce092dfd3311efa6eb960aa86a0a09</v>
      </c>
      <c r="I1752">
        <f t="shared" si="54"/>
        <v>1</v>
      </c>
      <c r="K1752" t="str">
        <f t="shared" si="55"/>
        <v>('e80568c0b0e24cfcb92806bfb78d1849','90de4a0f974c42c8bf3f4312ce4b899f','f6ce092dfd3311efa6eb960aa86a0a09',1),</v>
      </c>
    </row>
    <row r="1753" spans="1:11" x14ac:dyDescent="0.3">
      <c r="A1753">
        <v>100</v>
      </c>
      <c r="B1753" t="s">
        <v>100</v>
      </c>
      <c r="C1753" t="s">
        <v>118</v>
      </c>
      <c r="D1753">
        <v>1</v>
      </c>
      <c r="F1753" t="str">
        <f>INDEX(Matches!$C$2:$C$135,MATCH(Table1!A1753,Matches!$B$2:$B$135,0))</f>
        <v>e80568c0b0e24cfcb92806bfb78d1849</v>
      </c>
      <c r="G1753" t="str">
        <f>INDEX(Players!$A$2:$A$49,MATCH(Table1!B1753,Players!$C$2:$C$49,0))</f>
        <v>90de4a0f974c42c8bf3f4312ce4b899f</v>
      </c>
      <c r="H1753" t="str">
        <f>INDEX(IDs!$B$6:$B$8,MATCH(Table1!C1753,IDs!$A$6:$A$8,0))</f>
        <v>f6ce08d0fd3311efa6eb960aa86a0a09</v>
      </c>
      <c r="I1753">
        <f t="shared" si="54"/>
        <v>1</v>
      </c>
      <c r="K1753" t="str">
        <f t="shared" si="55"/>
        <v>('e80568c0b0e24cfcb92806bfb78d1849','90de4a0f974c42c8bf3f4312ce4b899f','f6ce08d0fd3311efa6eb960aa86a0a09',1),</v>
      </c>
    </row>
    <row r="1754" spans="1:11" x14ac:dyDescent="0.3">
      <c r="A1754">
        <v>100</v>
      </c>
      <c r="B1754" t="s">
        <v>110</v>
      </c>
      <c r="C1754" t="s">
        <v>68</v>
      </c>
      <c r="D1754">
        <v>1</v>
      </c>
      <c r="F1754" t="str">
        <f>INDEX(Matches!$C$2:$C$135,MATCH(Table1!A1754,Matches!$B$2:$B$135,0))</f>
        <v>e80568c0b0e24cfcb92806bfb78d1849</v>
      </c>
      <c r="G1754" t="str">
        <f>INDEX(Players!$A$2:$A$49,MATCH(Table1!B1754,Players!$C$2:$C$49,0))</f>
        <v>76c8abe846e14e089901623eeab01b0a</v>
      </c>
      <c r="H1754" t="str">
        <f>INDEX(IDs!$B$6:$B$8,MATCH(Table1!C1754,IDs!$A$6:$A$8,0))</f>
        <v>f6ce0919fd3311efa6eb960aa86a0a09</v>
      </c>
      <c r="I1754">
        <f t="shared" si="54"/>
        <v>1</v>
      </c>
      <c r="K1754" t="str">
        <f t="shared" si="55"/>
        <v>('e80568c0b0e24cfcb92806bfb78d1849','76c8abe846e14e089901623eeab01b0a','f6ce0919fd3311efa6eb960aa86a0a09',1),</v>
      </c>
    </row>
    <row r="1755" spans="1:11" hidden="1" x14ac:dyDescent="0.3">
      <c r="A1755">
        <v>100</v>
      </c>
      <c r="B1755" t="s">
        <v>110</v>
      </c>
      <c r="C1755" t="s">
        <v>69</v>
      </c>
      <c r="D1755">
        <v>0</v>
      </c>
      <c r="F1755" t="str">
        <f>INDEX(Matches!$C$2:$C$135,MATCH(Table1!A1755,Matches!$B$2:$B$135,0))</f>
        <v>e80568c0b0e24cfcb92806bfb78d1849</v>
      </c>
      <c r="G1755" t="str">
        <f>INDEX(Players!$A$2:$A$49,MATCH(Table1!B1755,Players!$C$2:$C$49,0))</f>
        <v>76c8abe846e14e089901623eeab01b0a</v>
      </c>
      <c r="H1755" t="str">
        <f>INDEX(IDs!$B$6:$B$8,MATCH(Table1!C1755,IDs!$A$6:$A$8,0))</f>
        <v>f6ce092dfd3311efa6eb960aa86a0a09</v>
      </c>
      <c r="I1755">
        <f t="shared" si="54"/>
        <v>0</v>
      </c>
      <c r="K1755" t="str">
        <f t="shared" si="55"/>
        <v>('e80568c0b0e24cfcb92806bfb78d1849','76c8abe846e14e089901623eeab01b0a','f6ce092dfd3311efa6eb960aa86a0a09',0),</v>
      </c>
    </row>
    <row r="1756" spans="1:11" x14ac:dyDescent="0.3">
      <c r="A1756">
        <v>100</v>
      </c>
      <c r="B1756" t="s">
        <v>110</v>
      </c>
      <c r="C1756" t="s">
        <v>118</v>
      </c>
      <c r="D1756">
        <v>1</v>
      </c>
      <c r="F1756" t="str">
        <f>INDEX(Matches!$C$2:$C$135,MATCH(Table1!A1756,Matches!$B$2:$B$135,0))</f>
        <v>e80568c0b0e24cfcb92806bfb78d1849</v>
      </c>
      <c r="G1756" t="str">
        <f>INDEX(Players!$A$2:$A$49,MATCH(Table1!B1756,Players!$C$2:$C$49,0))</f>
        <v>76c8abe846e14e089901623eeab01b0a</v>
      </c>
      <c r="H1756" t="str">
        <f>INDEX(IDs!$B$6:$B$8,MATCH(Table1!C1756,IDs!$A$6:$A$8,0))</f>
        <v>f6ce08d0fd3311efa6eb960aa86a0a09</v>
      </c>
      <c r="I1756">
        <f t="shared" si="54"/>
        <v>1</v>
      </c>
      <c r="K1756" t="str">
        <f t="shared" si="55"/>
        <v>('e80568c0b0e24cfcb92806bfb78d1849','76c8abe846e14e089901623eeab01b0a','f6ce08d0fd3311efa6eb960aa86a0a09',1),</v>
      </c>
    </row>
    <row r="1757" spans="1:11" hidden="1" x14ac:dyDescent="0.3">
      <c r="A1757">
        <v>100</v>
      </c>
      <c r="B1757" t="s">
        <v>81</v>
      </c>
      <c r="C1757" t="s">
        <v>68</v>
      </c>
      <c r="D1757">
        <v>0</v>
      </c>
      <c r="F1757" t="str">
        <f>INDEX(Matches!$C$2:$C$135,MATCH(Table1!A1757,Matches!$B$2:$B$135,0))</f>
        <v>e80568c0b0e24cfcb92806bfb78d1849</v>
      </c>
      <c r="G1757" t="str">
        <f>INDEX(Players!$A$2:$A$49,MATCH(Table1!B1757,Players!$C$2:$C$49,0))</f>
        <v>e1621a5c21f244968ccfd5485706bbc9</v>
      </c>
      <c r="H1757" t="str">
        <f>INDEX(IDs!$B$6:$B$8,MATCH(Table1!C1757,IDs!$A$6:$A$8,0))</f>
        <v>f6ce0919fd3311efa6eb960aa86a0a09</v>
      </c>
      <c r="I1757">
        <f t="shared" si="54"/>
        <v>0</v>
      </c>
      <c r="K1757" t="str">
        <f t="shared" si="55"/>
        <v>('e80568c0b0e24cfcb92806bfb78d1849','e1621a5c21f244968ccfd5485706bbc9','f6ce0919fd3311efa6eb960aa86a0a09',0),</v>
      </c>
    </row>
    <row r="1758" spans="1:11" hidden="1" x14ac:dyDescent="0.3">
      <c r="A1758">
        <v>100</v>
      </c>
      <c r="B1758" t="s">
        <v>81</v>
      </c>
      <c r="C1758" t="s">
        <v>69</v>
      </c>
      <c r="D1758">
        <v>0</v>
      </c>
      <c r="F1758" t="str">
        <f>INDEX(Matches!$C$2:$C$135,MATCH(Table1!A1758,Matches!$B$2:$B$135,0))</f>
        <v>e80568c0b0e24cfcb92806bfb78d1849</v>
      </c>
      <c r="G1758" t="str">
        <f>INDEX(Players!$A$2:$A$49,MATCH(Table1!B1758,Players!$C$2:$C$49,0))</f>
        <v>e1621a5c21f244968ccfd5485706bbc9</v>
      </c>
      <c r="H1758" t="str">
        <f>INDEX(IDs!$B$6:$B$8,MATCH(Table1!C1758,IDs!$A$6:$A$8,0))</f>
        <v>f6ce092dfd3311efa6eb960aa86a0a09</v>
      </c>
      <c r="I1758">
        <f t="shared" si="54"/>
        <v>0</v>
      </c>
      <c r="K1758" t="str">
        <f t="shared" si="55"/>
        <v>('e80568c0b0e24cfcb92806bfb78d1849','e1621a5c21f244968ccfd5485706bbc9','f6ce092dfd3311efa6eb960aa86a0a09',0),</v>
      </c>
    </row>
    <row r="1759" spans="1:11" x14ac:dyDescent="0.3">
      <c r="A1759">
        <v>100</v>
      </c>
      <c r="B1759" t="s">
        <v>81</v>
      </c>
      <c r="C1759" t="s">
        <v>118</v>
      </c>
      <c r="D1759">
        <v>1</v>
      </c>
      <c r="F1759" t="str">
        <f>INDEX(Matches!$C$2:$C$135,MATCH(Table1!A1759,Matches!$B$2:$B$135,0))</f>
        <v>e80568c0b0e24cfcb92806bfb78d1849</v>
      </c>
      <c r="G1759" t="str">
        <f>INDEX(Players!$A$2:$A$49,MATCH(Table1!B1759,Players!$C$2:$C$49,0))</f>
        <v>e1621a5c21f244968ccfd5485706bbc9</v>
      </c>
      <c r="H1759" t="str">
        <f>INDEX(IDs!$B$6:$B$8,MATCH(Table1!C1759,IDs!$A$6:$A$8,0))</f>
        <v>f6ce08d0fd3311efa6eb960aa86a0a09</v>
      </c>
      <c r="I1759">
        <f t="shared" si="54"/>
        <v>1</v>
      </c>
      <c r="K1759" t="str">
        <f t="shared" si="55"/>
        <v>('e80568c0b0e24cfcb92806bfb78d1849','e1621a5c21f244968ccfd5485706bbc9','f6ce08d0fd3311efa6eb960aa86a0a09',1),</v>
      </c>
    </row>
    <row r="1760" spans="1:11" hidden="1" x14ac:dyDescent="0.3">
      <c r="A1760">
        <v>101</v>
      </c>
      <c r="B1760" t="s">
        <v>70</v>
      </c>
      <c r="C1760" t="s">
        <v>68</v>
      </c>
      <c r="D1760">
        <v>0</v>
      </c>
      <c r="F1760" t="str">
        <f>INDEX(Matches!$C$2:$C$135,MATCH(Table1!A1760,Matches!$B$2:$B$135,0))</f>
        <v>7799d5c2984b4b098ddc3ce76c34f563</v>
      </c>
      <c r="G1760" t="str">
        <f>INDEX(Players!$A$2:$A$49,MATCH(Table1!B1760,Players!$C$2:$C$49,0))</f>
        <v>e6d5cb25e36b400f91e78b0b42d20293</v>
      </c>
      <c r="H1760" t="str">
        <f>INDEX(IDs!$B$6:$B$8,MATCH(Table1!C1760,IDs!$A$6:$A$8,0))</f>
        <v>f6ce0919fd3311efa6eb960aa86a0a09</v>
      </c>
      <c r="I1760">
        <f t="shared" si="54"/>
        <v>0</v>
      </c>
      <c r="K1760" t="str">
        <f t="shared" si="55"/>
        <v>('7799d5c2984b4b098ddc3ce76c34f563','e6d5cb25e36b400f91e78b0b42d20293','f6ce0919fd3311efa6eb960aa86a0a09',0),</v>
      </c>
    </row>
    <row r="1761" spans="1:11" hidden="1" x14ac:dyDescent="0.3">
      <c r="A1761">
        <v>101</v>
      </c>
      <c r="B1761" t="s">
        <v>70</v>
      </c>
      <c r="C1761" t="s">
        <v>69</v>
      </c>
      <c r="D1761">
        <v>0</v>
      </c>
      <c r="F1761" t="str">
        <f>INDEX(Matches!$C$2:$C$135,MATCH(Table1!A1761,Matches!$B$2:$B$135,0))</f>
        <v>7799d5c2984b4b098ddc3ce76c34f563</v>
      </c>
      <c r="G1761" t="str">
        <f>INDEX(Players!$A$2:$A$49,MATCH(Table1!B1761,Players!$C$2:$C$49,0))</f>
        <v>e6d5cb25e36b400f91e78b0b42d20293</v>
      </c>
      <c r="H1761" t="str">
        <f>INDEX(IDs!$B$6:$B$8,MATCH(Table1!C1761,IDs!$A$6:$A$8,0))</f>
        <v>f6ce092dfd3311efa6eb960aa86a0a09</v>
      </c>
      <c r="I1761">
        <f t="shared" si="54"/>
        <v>0</v>
      </c>
      <c r="K1761" t="str">
        <f t="shared" si="55"/>
        <v>('7799d5c2984b4b098ddc3ce76c34f563','e6d5cb25e36b400f91e78b0b42d20293','f6ce092dfd3311efa6eb960aa86a0a09',0),</v>
      </c>
    </row>
    <row r="1762" spans="1:11" x14ac:dyDescent="0.3">
      <c r="A1762">
        <v>101</v>
      </c>
      <c r="B1762" t="s">
        <v>70</v>
      </c>
      <c r="C1762" t="s">
        <v>118</v>
      </c>
      <c r="D1762">
        <v>1</v>
      </c>
      <c r="F1762" t="str">
        <f>INDEX(Matches!$C$2:$C$135,MATCH(Table1!A1762,Matches!$B$2:$B$135,0))</f>
        <v>7799d5c2984b4b098ddc3ce76c34f563</v>
      </c>
      <c r="G1762" t="str">
        <f>INDEX(Players!$A$2:$A$49,MATCH(Table1!B1762,Players!$C$2:$C$49,0))</f>
        <v>e6d5cb25e36b400f91e78b0b42d20293</v>
      </c>
      <c r="H1762" t="str">
        <f>INDEX(IDs!$B$6:$B$8,MATCH(Table1!C1762,IDs!$A$6:$A$8,0))</f>
        <v>f6ce08d0fd3311efa6eb960aa86a0a09</v>
      </c>
      <c r="I1762">
        <f t="shared" si="54"/>
        <v>1</v>
      </c>
      <c r="K1762" t="str">
        <f t="shared" si="55"/>
        <v>('7799d5c2984b4b098ddc3ce76c34f563','e6d5cb25e36b400f91e78b0b42d20293','f6ce08d0fd3311efa6eb960aa86a0a09',1),</v>
      </c>
    </row>
    <row r="1763" spans="1:11" x14ac:dyDescent="0.3">
      <c r="A1763">
        <v>101</v>
      </c>
      <c r="B1763" t="s">
        <v>71</v>
      </c>
      <c r="C1763" t="s">
        <v>68</v>
      </c>
      <c r="D1763">
        <v>2</v>
      </c>
      <c r="F1763" t="str">
        <f>INDEX(Matches!$C$2:$C$135,MATCH(Table1!A1763,Matches!$B$2:$B$135,0))</f>
        <v>7799d5c2984b4b098ddc3ce76c34f563</v>
      </c>
      <c r="G1763" t="str">
        <f>INDEX(Players!$A$2:$A$49,MATCH(Table1!B1763,Players!$C$2:$C$49,0))</f>
        <v>49ee2bf374b94897889023fd18820eb3</v>
      </c>
      <c r="H1763" t="str">
        <f>INDEX(IDs!$B$6:$B$8,MATCH(Table1!C1763,IDs!$A$6:$A$8,0))</f>
        <v>f6ce0919fd3311efa6eb960aa86a0a09</v>
      </c>
      <c r="I1763">
        <f t="shared" si="54"/>
        <v>2</v>
      </c>
      <c r="K1763" t="str">
        <f t="shared" si="55"/>
        <v>('7799d5c2984b4b098ddc3ce76c34f563','49ee2bf374b94897889023fd18820eb3','f6ce0919fd3311efa6eb960aa86a0a09',2),</v>
      </c>
    </row>
    <row r="1764" spans="1:11" x14ac:dyDescent="0.3">
      <c r="A1764">
        <v>101</v>
      </c>
      <c r="B1764" t="s">
        <v>71</v>
      </c>
      <c r="C1764" t="s">
        <v>69</v>
      </c>
      <c r="D1764">
        <v>1</v>
      </c>
      <c r="F1764" t="str">
        <f>INDEX(Matches!$C$2:$C$135,MATCH(Table1!A1764,Matches!$B$2:$B$135,0))</f>
        <v>7799d5c2984b4b098ddc3ce76c34f563</v>
      </c>
      <c r="G1764" t="str">
        <f>INDEX(Players!$A$2:$A$49,MATCH(Table1!B1764,Players!$C$2:$C$49,0))</f>
        <v>49ee2bf374b94897889023fd18820eb3</v>
      </c>
      <c r="H1764" t="str">
        <f>INDEX(IDs!$B$6:$B$8,MATCH(Table1!C1764,IDs!$A$6:$A$8,0))</f>
        <v>f6ce092dfd3311efa6eb960aa86a0a09</v>
      </c>
      <c r="I1764">
        <f t="shared" si="54"/>
        <v>1</v>
      </c>
      <c r="K1764" t="str">
        <f t="shared" si="55"/>
        <v>('7799d5c2984b4b098ddc3ce76c34f563','49ee2bf374b94897889023fd18820eb3','f6ce092dfd3311efa6eb960aa86a0a09',1),</v>
      </c>
    </row>
    <row r="1765" spans="1:11" x14ac:dyDescent="0.3">
      <c r="A1765">
        <v>101</v>
      </c>
      <c r="B1765" t="s">
        <v>71</v>
      </c>
      <c r="C1765" t="s">
        <v>118</v>
      </c>
      <c r="D1765">
        <v>1</v>
      </c>
      <c r="F1765" t="str">
        <f>INDEX(Matches!$C$2:$C$135,MATCH(Table1!A1765,Matches!$B$2:$B$135,0))</f>
        <v>7799d5c2984b4b098ddc3ce76c34f563</v>
      </c>
      <c r="G1765" t="str">
        <f>INDEX(Players!$A$2:$A$49,MATCH(Table1!B1765,Players!$C$2:$C$49,0))</f>
        <v>49ee2bf374b94897889023fd18820eb3</v>
      </c>
      <c r="H1765" t="str">
        <f>INDEX(IDs!$B$6:$B$8,MATCH(Table1!C1765,IDs!$A$6:$A$8,0))</f>
        <v>f6ce08d0fd3311efa6eb960aa86a0a09</v>
      </c>
      <c r="I1765">
        <f t="shared" si="54"/>
        <v>1</v>
      </c>
      <c r="K1765" t="str">
        <f t="shared" si="55"/>
        <v>('7799d5c2984b4b098ddc3ce76c34f563','49ee2bf374b94897889023fd18820eb3','f6ce08d0fd3311efa6eb960aa86a0a09',1),</v>
      </c>
    </row>
    <row r="1766" spans="1:11" hidden="1" x14ac:dyDescent="0.3">
      <c r="A1766">
        <v>101</v>
      </c>
      <c r="B1766" t="s">
        <v>89</v>
      </c>
      <c r="C1766" t="s">
        <v>68</v>
      </c>
      <c r="D1766">
        <v>0</v>
      </c>
      <c r="F1766" t="str">
        <f>INDEX(Matches!$C$2:$C$135,MATCH(Table1!A1766,Matches!$B$2:$B$135,0))</f>
        <v>7799d5c2984b4b098ddc3ce76c34f563</v>
      </c>
      <c r="G1766" t="str">
        <f>INDEX(Players!$A$2:$A$49,MATCH(Table1!B1766,Players!$C$2:$C$49,0))</f>
        <v>1c128358535e473b968f7746e6363ccf</v>
      </c>
      <c r="H1766" t="str">
        <f>INDEX(IDs!$B$6:$B$8,MATCH(Table1!C1766,IDs!$A$6:$A$8,0))</f>
        <v>f6ce0919fd3311efa6eb960aa86a0a09</v>
      </c>
      <c r="I1766">
        <f t="shared" si="54"/>
        <v>0</v>
      </c>
      <c r="K1766" t="str">
        <f t="shared" si="55"/>
        <v>('7799d5c2984b4b098ddc3ce76c34f563','1c128358535e473b968f7746e6363ccf','f6ce0919fd3311efa6eb960aa86a0a09',0),</v>
      </c>
    </row>
    <row r="1767" spans="1:11" hidden="1" x14ac:dyDescent="0.3">
      <c r="A1767">
        <v>101</v>
      </c>
      <c r="B1767" t="s">
        <v>89</v>
      </c>
      <c r="C1767" t="s">
        <v>69</v>
      </c>
      <c r="D1767">
        <v>0</v>
      </c>
      <c r="F1767" t="str">
        <f>INDEX(Matches!$C$2:$C$135,MATCH(Table1!A1767,Matches!$B$2:$B$135,0))</f>
        <v>7799d5c2984b4b098ddc3ce76c34f563</v>
      </c>
      <c r="G1767" t="str">
        <f>INDEX(Players!$A$2:$A$49,MATCH(Table1!B1767,Players!$C$2:$C$49,0))</f>
        <v>1c128358535e473b968f7746e6363ccf</v>
      </c>
      <c r="H1767" t="str">
        <f>INDEX(IDs!$B$6:$B$8,MATCH(Table1!C1767,IDs!$A$6:$A$8,0))</f>
        <v>f6ce092dfd3311efa6eb960aa86a0a09</v>
      </c>
      <c r="I1767">
        <f t="shared" si="54"/>
        <v>0</v>
      </c>
      <c r="K1767" t="str">
        <f t="shared" si="55"/>
        <v>('7799d5c2984b4b098ddc3ce76c34f563','1c128358535e473b968f7746e6363ccf','f6ce092dfd3311efa6eb960aa86a0a09',0),</v>
      </c>
    </row>
    <row r="1768" spans="1:11" x14ac:dyDescent="0.3">
      <c r="A1768">
        <v>101</v>
      </c>
      <c r="B1768" t="s">
        <v>89</v>
      </c>
      <c r="C1768" t="s">
        <v>118</v>
      </c>
      <c r="D1768">
        <v>1</v>
      </c>
      <c r="F1768" t="str">
        <f>INDEX(Matches!$C$2:$C$135,MATCH(Table1!A1768,Matches!$B$2:$B$135,0))</f>
        <v>7799d5c2984b4b098ddc3ce76c34f563</v>
      </c>
      <c r="G1768" t="str">
        <f>INDEX(Players!$A$2:$A$49,MATCH(Table1!B1768,Players!$C$2:$C$49,0))</f>
        <v>1c128358535e473b968f7746e6363ccf</v>
      </c>
      <c r="H1768" t="str">
        <f>INDEX(IDs!$B$6:$B$8,MATCH(Table1!C1768,IDs!$A$6:$A$8,0))</f>
        <v>f6ce08d0fd3311efa6eb960aa86a0a09</v>
      </c>
      <c r="I1768">
        <f t="shared" si="54"/>
        <v>1</v>
      </c>
      <c r="K1768" t="str">
        <f t="shared" si="55"/>
        <v>('7799d5c2984b4b098ddc3ce76c34f563','1c128358535e473b968f7746e6363ccf','f6ce08d0fd3311efa6eb960aa86a0a09',1),</v>
      </c>
    </row>
    <row r="1769" spans="1:11" x14ac:dyDescent="0.3">
      <c r="A1769">
        <v>101</v>
      </c>
      <c r="B1769" t="s">
        <v>95</v>
      </c>
      <c r="C1769" t="s">
        <v>68</v>
      </c>
      <c r="D1769">
        <v>1</v>
      </c>
      <c r="F1769" t="str">
        <f>INDEX(Matches!$C$2:$C$135,MATCH(Table1!A1769,Matches!$B$2:$B$135,0))</f>
        <v>7799d5c2984b4b098ddc3ce76c34f563</v>
      </c>
      <c r="G1769" t="str">
        <f>INDEX(Players!$A$2:$A$49,MATCH(Table1!B1769,Players!$C$2:$C$49,0))</f>
        <v>26bcf70a14244ecea66824d3e7fdb740</v>
      </c>
      <c r="H1769" t="str">
        <f>INDEX(IDs!$B$6:$B$8,MATCH(Table1!C1769,IDs!$A$6:$A$8,0))</f>
        <v>f6ce0919fd3311efa6eb960aa86a0a09</v>
      </c>
      <c r="I1769">
        <f t="shared" si="54"/>
        <v>1</v>
      </c>
      <c r="K1769" t="str">
        <f t="shared" si="55"/>
        <v>('7799d5c2984b4b098ddc3ce76c34f563','26bcf70a14244ecea66824d3e7fdb740','f6ce0919fd3311efa6eb960aa86a0a09',1),</v>
      </c>
    </row>
    <row r="1770" spans="1:11" hidden="1" x14ac:dyDescent="0.3">
      <c r="A1770">
        <v>101</v>
      </c>
      <c r="B1770" t="s">
        <v>95</v>
      </c>
      <c r="C1770" t="s">
        <v>69</v>
      </c>
      <c r="D1770">
        <v>0</v>
      </c>
      <c r="F1770" t="str">
        <f>INDEX(Matches!$C$2:$C$135,MATCH(Table1!A1770,Matches!$B$2:$B$135,0))</f>
        <v>7799d5c2984b4b098ddc3ce76c34f563</v>
      </c>
      <c r="G1770" t="str">
        <f>INDEX(Players!$A$2:$A$49,MATCH(Table1!B1770,Players!$C$2:$C$49,0))</f>
        <v>26bcf70a14244ecea66824d3e7fdb740</v>
      </c>
      <c r="H1770" t="str">
        <f>INDEX(IDs!$B$6:$B$8,MATCH(Table1!C1770,IDs!$A$6:$A$8,0))</f>
        <v>f6ce092dfd3311efa6eb960aa86a0a09</v>
      </c>
      <c r="I1770">
        <f t="shared" si="54"/>
        <v>0</v>
      </c>
      <c r="K1770" t="str">
        <f t="shared" si="55"/>
        <v>('7799d5c2984b4b098ddc3ce76c34f563','26bcf70a14244ecea66824d3e7fdb740','f6ce092dfd3311efa6eb960aa86a0a09',0),</v>
      </c>
    </row>
    <row r="1771" spans="1:11" x14ac:dyDescent="0.3">
      <c r="A1771">
        <v>101</v>
      </c>
      <c r="B1771" t="s">
        <v>95</v>
      </c>
      <c r="C1771" t="s">
        <v>118</v>
      </c>
      <c r="D1771">
        <v>1</v>
      </c>
      <c r="F1771" t="str">
        <f>INDEX(Matches!$C$2:$C$135,MATCH(Table1!A1771,Matches!$B$2:$B$135,0))</f>
        <v>7799d5c2984b4b098ddc3ce76c34f563</v>
      </c>
      <c r="G1771" t="str">
        <f>INDEX(Players!$A$2:$A$49,MATCH(Table1!B1771,Players!$C$2:$C$49,0))</f>
        <v>26bcf70a14244ecea66824d3e7fdb740</v>
      </c>
      <c r="H1771" t="str">
        <f>INDEX(IDs!$B$6:$B$8,MATCH(Table1!C1771,IDs!$A$6:$A$8,0))</f>
        <v>f6ce08d0fd3311efa6eb960aa86a0a09</v>
      </c>
      <c r="I1771">
        <f t="shared" si="54"/>
        <v>1</v>
      </c>
      <c r="K1771" t="str">
        <f t="shared" si="55"/>
        <v>('7799d5c2984b4b098ddc3ce76c34f563','26bcf70a14244ecea66824d3e7fdb740','f6ce08d0fd3311efa6eb960aa86a0a09',1),</v>
      </c>
    </row>
    <row r="1772" spans="1:11" hidden="1" x14ac:dyDescent="0.3">
      <c r="A1772">
        <v>101</v>
      </c>
      <c r="B1772" t="s">
        <v>111</v>
      </c>
      <c r="C1772" t="s">
        <v>68</v>
      </c>
      <c r="D1772">
        <v>0</v>
      </c>
      <c r="F1772" t="str">
        <f>INDEX(Matches!$C$2:$C$135,MATCH(Table1!A1772,Matches!$B$2:$B$135,0))</f>
        <v>7799d5c2984b4b098ddc3ce76c34f563</v>
      </c>
      <c r="G1772" t="str">
        <f>INDEX(Players!$A$2:$A$49,MATCH(Table1!B1772,Players!$C$2:$C$49,0))</f>
        <v>d6294fae98134986b7f2b81632cc32d4</v>
      </c>
      <c r="H1772" t="str">
        <f>INDEX(IDs!$B$6:$B$8,MATCH(Table1!C1772,IDs!$A$6:$A$8,0))</f>
        <v>f6ce0919fd3311efa6eb960aa86a0a09</v>
      </c>
      <c r="I1772">
        <f t="shared" si="54"/>
        <v>0</v>
      </c>
      <c r="K1772" t="str">
        <f t="shared" si="55"/>
        <v>('7799d5c2984b4b098ddc3ce76c34f563','d6294fae98134986b7f2b81632cc32d4','f6ce0919fd3311efa6eb960aa86a0a09',0),</v>
      </c>
    </row>
    <row r="1773" spans="1:11" hidden="1" x14ac:dyDescent="0.3">
      <c r="A1773">
        <v>101</v>
      </c>
      <c r="B1773" t="s">
        <v>111</v>
      </c>
      <c r="C1773" t="s">
        <v>69</v>
      </c>
      <c r="D1773">
        <v>0</v>
      </c>
      <c r="F1773" t="str">
        <f>INDEX(Matches!$C$2:$C$135,MATCH(Table1!A1773,Matches!$B$2:$B$135,0))</f>
        <v>7799d5c2984b4b098ddc3ce76c34f563</v>
      </c>
      <c r="G1773" t="str">
        <f>INDEX(Players!$A$2:$A$49,MATCH(Table1!B1773,Players!$C$2:$C$49,0))</f>
        <v>d6294fae98134986b7f2b81632cc32d4</v>
      </c>
      <c r="H1773" t="str">
        <f>INDEX(IDs!$B$6:$B$8,MATCH(Table1!C1773,IDs!$A$6:$A$8,0))</f>
        <v>f6ce092dfd3311efa6eb960aa86a0a09</v>
      </c>
      <c r="I1773">
        <f t="shared" si="54"/>
        <v>0</v>
      </c>
      <c r="K1773" t="str">
        <f t="shared" si="55"/>
        <v>('7799d5c2984b4b098ddc3ce76c34f563','d6294fae98134986b7f2b81632cc32d4','f6ce092dfd3311efa6eb960aa86a0a09',0),</v>
      </c>
    </row>
    <row r="1774" spans="1:11" x14ac:dyDescent="0.3">
      <c r="A1774">
        <v>101</v>
      </c>
      <c r="B1774" t="s">
        <v>111</v>
      </c>
      <c r="C1774" t="s">
        <v>118</v>
      </c>
      <c r="D1774">
        <v>1</v>
      </c>
      <c r="F1774" t="str">
        <f>INDEX(Matches!$C$2:$C$135,MATCH(Table1!A1774,Matches!$B$2:$B$135,0))</f>
        <v>7799d5c2984b4b098ddc3ce76c34f563</v>
      </c>
      <c r="G1774" t="str">
        <f>INDEX(Players!$A$2:$A$49,MATCH(Table1!B1774,Players!$C$2:$C$49,0))</f>
        <v>d6294fae98134986b7f2b81632cc32d4</v>
      </c>
      <c r="H1774" t="str">
        <f>INDEX(IDs!$B$6:$B$8,MATCH(Table1!C1774,IDs!$A$6:$A$8,0))</f>
        <v>f6ce08d0fd3311efa6eb960aa86a0a09</v>
      </c>
      <c r="I1774">
        <f t="shared" si="54"/>
        <v>1</v>
      </c>
      <c r="K1774" t="str">
        <f t="shared" si="55"/>
        <v>('7799d5c2984b4b098ddc3ce76c34f563','d6294fae98134986b7f2b81632cc32d4','f6ce08d0fd3311efa6eb960aa86a0a09',1),</v>
      </c>
    </row>
    <row r="1775" spans="1:11" hidden="1" x14ac:dyDescent="0.3">
      <c r="A1775">
        <v>102</v>
      </c>
      <c r="B1775" t="s">
        <v>70</v>
      </c>
      <c r="C1775" t="s">
        <v>68</v>
      </c>
      <c r="D1775">
        <v>0</v>
      </c>
      <c r="F1775" t="str">
        <f>INDEX(Matches!$C$2:$C$135,MATCH(Table1!A1775,Matches!$B$2:$B$135,0))</f>
        <v>7c770429300b4261b69d882d7a86fd14</v>
      </c>
      <c r="G1775" t="str">
        <f>INDEX(Players!$A$2:$A$49,MATCH(Table1!B1775,Players!$C$2:$C$49,0))</f>
        <v>e6d5cb25e36b400f91e78b0b42d20293</v>
      </c>
      <c r="H1775" t="str">
        <f>INDEX(IDs!$B$6:$B$8,MATCH(Table1!C1775,IDs!$A$6:$A$8,0))</f>
        <v>f6ce0919fd3311efa6eb960aa86a0a09</v>
      </c>
      <c r="I1775">
        <f t="shared" si="54"/>
        <v>0</v>
      </c>
      <c r="K1775" t="str">
        <f t="shared" si="55"/>
        <v>('7c770429300b4261b69d882d7a86fd14','e6d5cb25e36b400f91e78b0b42d20293','f6ce0919fd3311efa6eb960aa86a0a09',0),</v>
      </c>
    </row>
    <row r="1776" spans="1:11" x14ac:dyDescent="0.3">
      <c r="A1776">
        <v>102</v>
      </c>
      <c r="B1776" t="s">
        <v>70</v>
      </c>
      <c r="C1776" t="s">
        <v>69</v>
      </c>
      <c r="D1776">
        <v>1</v>
      </c>
      <c r="F1776" t="str">
        <f>INDEX(Matches!$C$2:$C$135,MATCH(Table1!A1776,Matches!$B$2:$B$135,0))</f>
        <v>7c770429300b4261b69d882d7a86fd14</v>
      </c>
      <c r="G1776" t="str">
        <f>INDEX(Players!$A$2:$A$49,MATCH(Table1!B1776,Players!$C$2:$C$49,0))</f>
        <v>e6d5cb25e36b400f91e78b0b42d20293</v>
      </c>
      <c r="H1776" t="str">
        <f>INDEX(IDs!$B$6:$B$8,MATCH(Table1!C1776,IDs!$A$6:$A$8,0))</f>
        <v>f6ce092dfd3311efa6eb960aa86a0a09</v>
      </c>
      <c r="I1776">
        <f t="shared" si="54"/>
        <v>1</v>
      </c>
      <c r="K1776" t="str">
        <f t="shared" si="55"/>
        <v>('7c770429300b4261b69d882d7a86fd14','e6d5cb25e36b400f91e78b0b42d20293','f6ce092dfd3311efa6eb960aa86a0a09',1),</v>
      </c>
    </row>
    <row r="1777" spans="1:11" x14ac:dyDescent="0.3">
      <c r="A1777">
        <v>102</v>
      </c>
      <c r="B1777" t="s">
        <v>70</v>
      </c>
      <c r="C1777" t="s">
        <v>118</v>
      </c>
      <c r="D1777">
        <v>1</v>
      </c>
      <c r="F1777" t="str">
        <f>INDEX(Matches!$C$2:$C$135,MATCH(Table1!A1777,Matches!$B$2:$B$135,0))</f>
        <v>7c770429300b4261b69d882d7a86fd14</v>
      </c>
      <c r="G1777" t="str">
        <f>INDEX(Players!$A$2:$A$49,MATCH(Table1!B1777,Players!$C$2:$C$49,0))</f>
        <v>e6d5cb25e36b400f91e78b0b42d20293</v>
      </c>
      <c r="H1777" t="str">
        <f>INDEX(IDs!$B$6:$B$8,MATCH(Table1!C1777,IDs!$A$6:$A$8,0))</f>
        <v>f6ce08d0fd3311efa6eb960aa86a0a09</v>
      </c>
      <c r="I1777">
        <f t="shared" si="54"/>
        <v>1</v>
      </c>
      <c r="K1777" t="str">
        <f t="shared" si="55"/>
        <v>('7c770429300b4261b69d882d7a86fd14','e6d5cb25e36b400f91e78b0b42d20293','f6ce08d0fd3311efa6eb960aa86a0a09',1),</v>
      </c>
    </row>
    <row r="1778" spans="1:11" hidden="1" x14ac:dyDescent="0.3">
      <c r="A1778">
        <v>102</v>
      </c>
      <c r="B1778" t="s">
        <v>89</v>
      </c>
      <c r="C1778" t="s">
        <v>68</v>
      </c>
      <c r="D1778">
        <v>0</v>
      </c>
      <c r="F1778" t="str">
        <f>INDEX(Matches!$C$2:$C$135,MATCH(Table1!A1778,Matches!$B$2:$B$135,0))</f>
        <v>7c770429300b4261b69d882d7a86fd14</v>
      </c>
      <c r="G1778" t="str">
        <f>INDEX(Players!$A$2:$A$49,MATCH(Table1!B1778,Players!$C$2:$C$49,0))</f>
        <v>1c128358535e473b968f7746e6363ccf</v>
      </c>
      <c r="H1778" t="str">
        <f>INDEX(IDs!$B$6:$B$8,MATCH(Table1!C1778,IDs!$A$6:$A$8,0))</f>
        <v>f6ce0919fd3311efa6eb960aa86a0a09</v>
      </c>
      <c r="I1778">
        <f t="shared" si="54"/>
        <v>0</v>
      </c>
      <c r="K1778" t="str">
        <f t="shared" si="55"/>
        <v>('7c770429300b4261b69d882d7a86fd14','1c128358535e473b968f7746e6363ccf','f6ce0919fd3311efa6eb960aa86a0a09',0),</v>
      </c>
    </row>
    <row r="1779" spans="1:11" hidden="1" x14ac:dyDescent="0.3">
      <c r="A1779">
        <v>102</v>
      </c>
      <c r="B1779" t="s">
        <v>89</v>
      </c>
      <c r="C1779" t="s">
        <v>69</v>
      </c>
      <c r="D1779">
        <v>0</v>
      </c>
      <c r="F1779" t="str">
        <f>INDEX(Matches!$C$2:$C$135,MATCH(Table1!A1779,Matches!$B$2:$B$135,0))</f>
        <v>7c770429300b4261b69d882d7a86fd14</v>
      </c>
      <c r="G1779" t="str">
        <f>INDEX(Players!$A$2:$A$49,MATCH(Table1!B1779,Players!$C$2:$C$49,0))</f>
        <v>1c128358535e473b968f7746e6363ccf</v>
      </c>
      <c r="H1779" t="str">
        <f>INDEX(IDs!$B$6:$B$8,MATCH(Table1!C1779,IDs!$A$6:$A$8,0))</f>
        <v>f6ce092dfd3311efa6eb960aa86a0a09</v>
      </c>
      <c r="I1779">
        <f t="shared" si="54"/>
        <v>0</v>
      </c>
      <c r="K1779" t="str">
        <f t="shared" si="55"/>
        <v>('7c770429300b4261b69d882d7a86fd14','1c128358535e473b968f7746e6363ccf','f6ce092dfd3311efa6eb960aa86a0a09',0),</v>
      </c>
    </row>
    <row r="1780" spans="1:11" x14ac:dyDescent="0.3">
      <c r="A1780">
        <v>102</v>
      </c>
      <c r="B1780" t="s">
        <v>89</v>
      </c>
      <c r="C1780" t="s">
        <v>118</v>
      </c>
      <c r="D1780">
        <v>1</v>
      </c>
      <c r="F1780" t="str">
        <f>INDEX(Matches!$C$2:$C$135,MATCH(Table1!A1780,Matches!$B$2:$B$135,0))</f>
        <v>7c770429300b4261b69d882d7a86fd14</v>
      </c>
      <c r="G1780" t="str">
        <f>INDEX(Players!$A$2:$A$49,MATCH(Table1!B1780,Players!$C$2:$C$49,0))</f>
        <v>1c128358535e473b968f7746e6363ccf</v>
      </c>
      <c r="H1780" t="str">
        <f>INDEX(IDs!$B$6:$B$8,MATCH(Table1!C1780,IDs!$A$6:$A$8,0))</f>
        <v>f6ce08d0fd3311efa6eb960aa86a0a09</v>
      </c>
      <c r="I1780">
        <f t="shared" si="54"/>
        <v>1</v>
      </c>
      <c r="K1780" t="str">
        <f t="shared" si="55"/>
        <v>('7c770429300b4261b69d882d7a86fd14','1c128358535e473b968f7746e6363ccf','f6ce08d0fd3311efa6eb960aa86a0a09',1),</v>
      </c>
    </row>
    <row r="1781" spans="1:11" hidden="1" x14ac:dyDescent="0.3">
      <c r="A1781">
        <v>102</v>
      </c>
      <c r="B1781" t="s">
        <v>81</v>
      </c>
      <c r="C1781" t="s">
        <v>68</v>
      </c>
      <c r="D1781">
        <v>0</v>
      </c>
      <c r="F1781" t="str">
        <f>INDEX(Matches!$C$2:$C$135,MATCH(Table1!A1781,Matches!$B$2:$B$135,0))</f>
        <v>7c770429300b4261b69d882d7a86fd14</v>
      </c>
      <c r="G1781" t="str">
        <f>INDEX(Players!$A$2:$A$49,MATCH(Table1!B1781,Players!$C$2:$C$49,0))</f>
        <v>e1621a5c21f244968ccfd5485706bbc9</v>
      </c>
      <c r="H1781" t="str">
        <f>INDEX(IDs!$B$6:$B$8,MATCH(Table1!C1781,IDs!$A$6:$A$8,0))</f>
        <v>f6ce0919fd3311efa6eb960aa86a0a09</v>
      </c>
      <c r="I1781">
        <f t="shared" si="54"/>
        <v>0</v>
      </c>
      <c r="K1781" t="str">
        <f t="shared" si="55"/>
        <v>('7c770429300b4261b69d882d7a86fd14','e1621a5c21f244968ccfd5485706bbc9','f6ce0919fd3311efa6eb960aa86a0a09',0),</v>
      </c>
    </row>
    <row r="1782" spans="1:11" hidden="1" x14ac:dyDescent="0.3">
      <c r="A1782">
        <v>102</v>
      </c>
      <c r="B1782" t="s">
        <v>81</v>
      </c>
      <c r="C1782" t="s">
        <v>69</v>
      </c>
      <c r="D1782">
        <v>0</v>
      </c>
      <c r="F1782" t="str">
        <f>INDEX(Matches!$C$2:$C$135,MATCH(Table1!A1782,Matches!$B$2:$B$135,0))</f>
        <v>7c770429300b4261b69d882d7a86fd14</v>
      </c>
      <c r="G1782" t="str">
        <f>INDEX(Players!$A$2:$A$49,MATCH(Table1!B1782,Players!$C$2:$C$49,0))</f>
        <v>e1621a5c21f244968ccfd5485706bbc9</v>
      </c>
      <c r="H1782" t="str">
        <f>INDEX(IDs!$B$6:$B$8,MATCH(Table1!C1782,IDs!$A$6:$A$8,0))</f>
        <v>f6ce092dfd3311efa6eb960aa86a0a09</v>
      </c>
      <c r="I1782">
        <f t="shared" si="54"/>
        <v>0</v>
      </c>
      <c r="K1782" t="str">
        <f t="shared" si="55"/>
        <v>('7c770429300b4261b69d882d7a86fd14','e1621a5c21f244968ccfd5485706bbc9','f6ce092dfd3311efa6eb960aa86a0a09',0),</v>
      </c>
    </row>
    <row r="1783" spans="1:11" x14ac:dyDescent="0.3">
      <c r="A1783">
        <v>102</v>
      </c>
      <c r="B1783" t="s">
        <v>81</v>
      </c>
      <c r="C1783" t="s">
        <v>118</v>
      </c>
      <c r="D1783">
        <v>1</v>
      </c>
      <c r="F1783" t="str">
        <f>INDEX(Matches!$C$2:$C$135,MATCH(Table1!A1783,Matches!$B$2:$B$135,0))</f>
        <v>7c770429300b4261b69d882d7a86fd14</v>
      </c>
      <c r="G1783" t="str">
        <f>INDEX(Players!$A$2:$A$49,MATCH(Table1!B1783,Players!$C$2:$C$49,0))</f>
        <v>e1621a5c21f244968ccfd5485706bbc9</v>
      </c>
      <c r="H1783" t="str">
        <f>INDEX(IDs!$B$6:$B$8,MATCH(Table1!C1783,IDs!$A$6:$A$8,0))</f>
        <v>f6ce08d0fd3311efa6eb960aa86a0a09</v>
      </c>
      <c r="I1783">
        <f t="shared" si="54"/>
        <v>1</v>
      </c>
      <c r="K1783" t="str">
        <f t="shared" si="55"/>
        <v>('7c770429300b4261b69d882d7a86fd14','e1621a5c21f244968ccfd5485706bbc9','f6ce08d0fd3311efa6eb960aa86a0a09',1),</v>
      </c>
    </row>
    <row r="1784" spans="1:11" x14ac:dyDescent="0.3">
      <c r="A1784">
        <v>102</v>
      </c>
      <c r="B1784" t="s">
        <v>72</v>
      </c>
      <c r="C1784" t="s">
        <v>68</v>
      </c>
      <c r="D1784">
        <v>2</v>
      </c>
      <c r="F1784" t="str">
        <f>INDEX(Matches!$C$2:$C$135,MATCH(Table1!A1784,Matches!$B$2:$B$135,0))</f>
        <v>7c770429300b4261b69d882d7a86fd14</v>
      </c>
      <c r="G1784" t="str">
        <f>INDEX(Players!$A$2:$A$49,MATCH(Table1!B1784,Players!$C$2:$C$49,0))</f>
        <v>66b9c8251fad417bbd3ff93fcfa9ef61</v>
      </c>
      <c r="H1784" t="str">
        <f>INDEX(IDs!$B$6:$B$8,MATCH(Table1!C1784,IDs!$A$6:$A$8,0))</f>
        <v>f6ce0919fd3311efa6eb960aa86a0a09</v>
      </c>
      <c r="I1784">
        <f t="shared" si="54"/>
        <v>2</v>
      </c>
      <c r="K1784" t="str">
        <f t="shared" si="55"/>
        <v>('7c770429300b4261b69d882d7a86fd14','66b9c8251fad417bbd3ff93fcfa9ef61','f6ce0919fd3311efa6eb960aa86a0a09',2),</v>
      </c>
    </row>
    <row r="1785" spans="1:11" hidden="1" x14ac:dyDescent="0.3">
      <c r="A1785">
        <v>102</v>
      </c>
      <c r="B1785" t="s">
        <v>72</v>
      </c>
      <c r="C1785" t="s">
        <v>69</v>
      </c>
      <c r="D1785">
        <v>0</v>
      </c>
      <c r="F1785" t="str">
        <f>INDEX(Matches!$C$2:$C$135,MATCH(Table1!A1785,Matches!$B$2:$B$135,0))</f>
        <v>7c770429300b4261b69d882d7a86fd14</v>
      </c>
      <c r="G1785" t="str">
        <f>INDEX(Players!$A$2:$A$49,MATCH(Table1!B1785,Players!$C$2:$C$49,0))</f>
        <v>66b9c8251fad417bbd3ff93fcfa9ef61</v>
      </c>
      <c r="H1785" t="str">
        <f>INDEX(IDs!$B$6:$B$8,MATCH(Table1!C1785,IDs!$A$6:$A$8,0))</f>
        <v>f6ce092dfd3311efa6eb960aa86a0a09</v>
      </c>
      <c r="I1785">
        <f t="shared" si="54"/>
        <v>0</v>
      </c>
      <c r="K1785" t="str">
        <f t="shared" si="55"/>
        <v>('7c770429300b4261b69d882d7a86fd14','66b9c8251fad417bbd3ff93fcfa9ef61','f6ce092dfd3311efa6eb960aa86a0a09',0),</v>
      </c>
    </row>
    <row r="1786" spans="1:11" x14ac:dyDescent="0.3">
      <c r="A1786">
        <v>102</v>
      </c>
      <c r="B1786" t="s">
        <v>72</v>
      </c>
      <c r="C1786" t="s">
        <v>118</v>
      </c>
      <c r="D1786">
        <v>1</v>
      </c>
      <c r="F1786" t="str">
        <f>INDEX(Matches!$C$2:$C$135,MATCH(Table1!A1786,Matches!$B$2:$B$135,0))</f>
        <v>7c770429300b4261b69d882d7a86fd14</v>
      </c>
      <c r="G1786" t="str">
        <f>INDEX(Players!$A$2:$A$49,MATCH(Table1!B1786,Players!$C$2:$C$49,0))</f>
        <v>66b9c8251fad417bbd3ff93fcfa9ef61</v>
      </c>
      <c r="H1786" t="str">
        <f>INDEX(IDs!$B$6:$B$8,MATCH(Table1!C1786,IDs!$A$6:$A$8,0))</f>
        <v>f6ce08d0fd3311efa6eb960aa86a0a09</v>
      </c>
      <c r="I1786">
        <f t="shared" si="54"/>
        <v>1</v>
      </c>
      <c r="K1786" t="str">
        <f t="shared" si="55"/>
        <v>('7c770429300b4261b69d882d7a86fd14','66b9c8251fad417bbd3ff93fcfa9ef61','f6ce08d0fd3311efa6eb960aa86a0a09',1),</v>
      </c>
    </row>
    <row r="1787" spans="1:11" hidden="1" x14ac:dyDescent="0.3">
      <c r="A1787">
        <v>102</v>
      </c>
      <c r="B1787" t="s">
        <v>74</v>
      </c>
      <c r="C1787" t="s">
        <v>68</v>
      </c>
      <c r="D1787">
        <v>0</v>
      </c>
      <c r="F1787" t="str">
        <f>INDEX(Matches!$C$2:$C$135,MATCH(Table1!A1787,Matches!$B$2:$B$135,0))</f>
        <v>7c770429300b4261b69d882d7a86fd14</v>
      </c>
      <c r="G1787" t="str">
        <f>INDEX(Players!$A$2:$A$49,MATCH(Table1!B1787,Players!$C$2:$C$49,0))</f>
        <v>da52bdaa4d3a487eb17ae1f3e566a948</v>
      </c>
      <c r="H1787" t="str">
        <f>INDEX(IDs!$B$6:$B$8,MATCH(Table1!C1787,IDs!$A$6:$A$8,0))</f>
        <v>f6ce0919fd3311efa6eb960aa86a0a09</v>
      </c>
      <c r="I1787">
        <f t="shared" si="54"/>
        <v>0</v>
      </c>
      <c r="K1787" t="str">
        <f t="shared" si="55"/>
        <v>('7c770429300b4261b69d882d7a86fd14','da52bdaa4d3a487eb17ae1f3e566a948','f6ce0919fd3311efa6eb960aa86a0a09',0),</v>
      </c>
    </row>
    <row r="1788" spans="1:11" hidden="1" x14ac:dyDescent="0.3">
      <c r="A1788">
        <v>102</v>
      </c>
      <c r="B1788" t="s">
        <v>74</v>
      </c>
      <c r="C1788" t="s">
        <v>69</v>
      </c>
      <c r="D1788">
        <v>0</v>
      </c>
      <c r="F1788" t="str">
        <f>INDEX(Matches!$C$2:$C$135,MATCH(Table1!A1788,Matches!$B$2:$B$135,0))</f>
        <v>7c770429300b4261b69d882d7a86fd14</v>
      </c>
      <c r="G1788" t="str">
        <f>INDEX(Players!$A$2:$A$49,MATCH(Table1!B1788,Players!$C$2:$C$49,0))</f>
        <v>da52bdaa4d3a487eb17ae1f3e566a948</v>
      </c>
      <c r="H1788" t="str">
        <f>INDEX(IDs!$B$6:$B$8,MATCH(Table1!C1788,IDs!$A$6:$A$8,0))</f>
        <v>f6ce092dfd3311efa6eb960aa86a0a09</v>
      </c>
      <c r="I1788">
        <f t="shared" si="54"/>
        <v>0</v>
      </c>
      <c r="K1788" t="str">
        <f t="shared" si="55"/>
        <v>('7c770429300b4261b69d882d7a86fd14','da52bdaa4d3a487eb17ae1f3e566a948','f6ce092dfd3311efa6eb960aa86a0a09',0),</v>
      </c>
    </row>
    <row r="1789" spans="1:11" x14ac:dyDescent="0.3">
      <c r="A1789">
        <v>102</v>
      </c>
      <c r="B1789" t="s">
        <v>74</v>
      </c>
      <c r="C1789" t="s">
        <v>118</v>
      </c>
      <c r="D1789">
        <v>1</v>
      </c>
      <c r="F1789" t="str">
        <f>INDEX(Matches!$C$2:$C$135,MATCH(Table1!A1789,Matches!$B$2:$B$135,0))</f>
        <v>7c770429300b4261b69d882d7a86fd14</v>
      </c>
      <c r="G1789" t="str">
        <f>INDEX(Players!$A$2:$A$49,MATCH(Table1!B1789,Players!$C$2:$C$49,0))</f>
        <v>da52bdaa4d3a487eb17ae1f3e566a948</v>
      </c>
      <c r="H1789" t="str">
        <f>INDEX(IDs!$B$6:$B$8,MATCH(Table1!C1789,IDs!$A$6:$A$8,0))</f>
        <v>f6ce08d0fd3311efa6eb960aa86a0a09</v>
      </c>
      <c r="I1789">
        <f t="shared" si="54"/>
        <v>1</v>
      </c>
      <c r="K1789" t="str">
        <f t="shared" si="55"/>
        <v>('7c770429300b4261b69d882d7a86fd14','da52bdaa4d3a487eb17ae1f3e566a948','f6ce08d0fd3311efa6eb960aa86a0a09',1),</v>
      </c>
    </row>
    <row r="1790" spans="1:11" x14ac:dyDescent="0.3">
      <c r="A1790">
        <v>102</v>
      </c>
      <c r="B1790" t="s">
        <v>99</v>
      </c>
      <c r="C1790" t="s">
        <v>68</v>
      </c>
      <c r="D1790">
        <v>3</v>
      </c>
      <c r="F1790" t="str">
        <f>INDEX(Matches!$C$2:$C$135,MATCH(Table1!A1790,Matches!$B$2:$B$135,0))</f>
        <v>7c770429300b4261b69d882d7a86fd14</v>
      </c>
      <c r="G1790" t="str">
        <f>INDEX(Players!$A$2:$A$49,MATCH(Table1!B1790,Players!$C$2:$C$49,0))</f>
        <v>9bd0e3e12c834c6b81f59a3b2bf25b94</v>
      </c>
      <c r="H1790" t="str">
        <f>INDEX(IDs!$B$6:$B$8,MATCH(Table1!C1790,IDs!$A$6:$A$8,0))</f>
        <v>f6ce0919fd3311efa6eb960aa86a0a09</v>
      </c>
      <c r="I1790">
        <f t="shared" si="54"/>
        <v>3</v>
      </c>
      <c r="K1790" t="str">
        <f t="shared" si="55"/>
        <v>('7c770429300b4261b69d882d7a86fd14','9bd0e3e12c834c6b81f59a3b2bf25b94','f6ce0919fd3311efa6eb960aa86a0a09',3),</v>
      </c>
    </row>
    <row r="1791" spans="1:11" hidden="1" x14ac:dyDescent="0.3">
      <c r="A1791">
        <v>102</v>
      </c>
      <c r="B1791" t="s">
        <v>99</v>
      </c>
      <c r="C1791" t="s">
        <v>69</v>
      </c>
      <c r="D1791">
        <v>0</v>
      </c>
      <c r="F1791" t="str">
        <f>INDEX(Matches!$C$2:$C$135,MATCH(Table1!A1791,Matches!$B$2:$B$135,0))</f>
        <v>7c770429300b4261b69d882d7a86fd14</v>
      </c>
      <c r="G1791" t="str">
        <f>INDEX(Players!$A$2:$A$49,MATCH(Table1!B1791,Players!$C$2:$C$49,0))</f>
        <v>9bd0e3e12c834c6b81f59a3b2bf25b94</v>
      </c>
      <c r="H1791" t="str">
        <f>INDEX(IDs!$B$6:$B$8,MATCH(Table1!C1791,IDs!$A$6:$A$8,0))</f>
        <v>f6ce092dfd3311efa6eb960aa86a0a09</v>
      </c>
      <c r="I1791">
        <f t="shared" si="54"/>
        <v>0</v>
      </c>
      <c r="K1791" t="str">
        <f t="shared" si="55"/>
        <v>('7c770429300b4261b69d882d7a86fd14','9bd0e3e12c834c6b81f59a3b2bf25b94','f6ce092dfd3311efa6eb960aa86a0a09',0),</v>
      </c>
    </row>
    <row r="1792" spans="1:11" x14ac:dyDescent="0.3">
      <c r="A1792">
        <v>102</v>
      </c>
      <c r="B1792" t="s">
        <v>99</v>
      </c>
      <c r="C1792" t="s">
        <v>118</v>
      </c>
      <c r="D1792">
        <v>1</v>
      </c>
      <c r="F1792" t="str">
        <f>INDEX(Matches!$C$2:$C$135,MATCH(Table1!A1792,Matches!$B$2:$B$135,0))</f>
        <v>7c770429300b4261b69d882d7a86fd14</v>
      </c>
      <c r="G1792" t="str">
        <f>INDEX(Players!$A$2:$A$49,MATCH(Table1!B1792,Players!$C$2:$C$49,0))</f>
        <v>9bd0e3e12c834c6b81f59a3b2bf25b94</v>
      </c>
      <c r="H1792" t="str">
        <f>INDEX(IDs!$B$6:$B$8,MATCH(Table1!C1792,IDs!$A$6:$A$8,0))</f>
        <v>f6ce08d0fd3311efa6eb960aa86a0a09</v>
      </c>
      <c r="I1792">
        <f t="shared" si="54"/>
        <v>1</v>
      </c>
      <c r="K1792" t="str">
        <f t="shared" si="55"/>
        <v>('7c770429300b4261b69d882d7a86fd14','9bd0e3e12c834c6b81f59a3b2bf25b94','f6ce08d0fd3311efa6eb960aa86a0a09',1),</v>
      </c>
    </row>
    <row r="1793" spans="1:11" x14ac:dyDescent="0.3">
      <c r="A1793">
        <v>102</v>
      </c>
      <c r="B1793" t="s">
        <v>82</v>
      </c>
      <c r="C1793" t="s">
        <v>68</v>
      </c>
      <c r="D1793">
        <v>2</v>
      </c>
      <c r="F1793" t="str">
        <f>INDEX(Matches!$C$2:$C$135,MATCH(Table1!A1793,Matches!$B$2:$B$135,0))</f>
        <v>7c770429300b4261b69d882d7a86fd14</v>
      </c>
      <c r="G1793" t="str">
        <f>INDEX(Players!$A$2:$A$49,MATCH(Table1!B1793,Players!$C$2:$C$49,0))</f>
        <v>cbd5f1550f6642db8dffe5514611a4cd</v>
      </c>
      <c r="H1793" t="str">
        <f>INDEX(IDs!$B$6:$B$8,MATCH(Table1!C1793,IDs!$A$6:$A$8,0))</f>
        <v>f6ce0919fd3311efa6eb960aa86a0a09</v>
      </c>
      <c r="I1793">
        <f t="shared" si="54"/>
        <v>2</v>
      </c>
      <c r="K1793" t="str">
        <f t="shared" si="55"/>
        <v>('7c770429300b4261b69d882d7a86fd14','cbd5f1550f6642db8dffe5514611a4cd','f6ce0919fd3311efa6eb960aa86a0a09',2),</v>
      </c>
    </row>
    <row r="1794" spans="1:11" hidden="1" x14ac:dyDescent="0.3">
      <c r="A1794">
        <v>102</v>
      </c>
      <c r="B1794" t="s">
        <v>82</v>
      </c>
      <c r="C1794" t="s">
        <v>69</v>
      </c>
      <c r="D1794">
        <v>0</v>
      </c>
      <c r="F1794" t="str">
        <f>INDEX(Matches!$C$2:$C$135,MATCH(Table1!A1794,Matches!$B$2:$B$135,0))</f>
        <v>7c770429300b4261b69d882d7a86fd14</v>
      </c>
      <c r="G1794" t="str">
        <f>INDEX(Players!$A$2:$A$49,MATCH(Table1!B1794,Players!$C$2:$C$49,0))</f>
        <v>cbd5f1550f6642db8dffe5514611a4cd</v>
      </c>
      <c r="H1794" t="str">
        <f>INDEX(IDs!$B$6:$B$8,MATCH(Table1!C1794,IDs!$A$6:$A$8,0))</f>
        <v>f6ce092dfd3311efa6eb960aa86a0a09</v>
      </c>
      <c r="I1794">
        <f t="shared" si="54"/>
        <v>0</v>
      </c>
      <c r="K1794" t="str">
        <f t="shared" si="55"/>
        <v>('7c770429300b4261b69d882d7a86fd14','cbd5f1550f6642db8dffe5514611a4cd','f6ce092dfd3311efa6eb960aa86a0a09',0),</v>
      </c>
    </row>
    <row r="1795" spans="1:11" x14ac:dyDescent="0.3">
      <c r="A1795">
        <v>102</v>
      </c>
      <c r="B1795" t="s">
        <v>82</v>
      </c>
      <c r="C1795" t="s">
        <v>118</v>
      </c>
      <c r="D1795">
        <v>1</v>
      </c>
      <c r="F1795" t="str">
        <f>INDEX(Matches!$C$2:$C$135,MATCH(Table1!A1795,Matches!$B$2:$B$135,0))</f>
        <v>7c770429300b4261b69d882d7a86fd14</v>
      </c>
      <c r="G1795" t="str">
        <f>INDEX(Players!$A$2:$A$49,MATCH(Table1!B1795,Players!$C$2:$C$49,0))</f>
        <v>cbd5f1550f6642db8dffe5514611a4cd</v>
      </c>
      <c r="H1795" t="str">
        <f>INDEX(IDs!$B$6:$B$8,MATCH(Table1!C1795,IDs!$A$6:$A$8,0))</f>
        <v>f6ce08d0fd3311efa6eb960aa86a0a09</v>
      </c>
      <c r="I1795">
        <f t="shared" ref="I1795:I1858" si="56">D1795</f>
        <v>1</v>
      </c>
      <c r="K1795" t="str">
        <f t="shared" si="55"/>
        <v>('7c770429300b4261b69d882d7a86fd14','cbd5f1550f6642db8dffe5514611a4cd','f6ce08d0fd3311efa6eb960aa86a0a09',1),</v>
      </c>
    </row>
    <row r="1796" spans="1:11" hidden="1" x14ac:dyDescent="0.3">
      <c r="A1796">
        <v>103</v>
      </c>
      <c r="B1796" t="s">
        <v>72</v>
      </c>
      <c r="C1796" t="s">
        <v>68</v>
      </c>
      <c r="D1796">
        <v>0</v>
      </c>
      <c r="F1796" t="str">
        <f>INDEX(Matches!$C$2:$C$135,MATCH(Table1!A1796,Matches!$B$2:$B$135,0))</f>
        <v>03f2c9f0740a432e8845b23f6640d36f</v>
      </c>
      <c r="G1796" t="str">
        <f>INDEX(Players!$A$2:$A$49,MATCH(Table1!B1796,Players!$C$2:$C$49,0))</f>
        <v>66b9c8251fad417bbd3ff93fcfa9ef61</v>
      </c>
      <c r="H1796" t="str">
        <f>INDEX(IDs!$B$6:$B$8,MATCH(Table1!C1796,IDs!$A$6:$A$8,0))</f>
        <v>f6ce0919fd3311efa6eb960aa86a0a09</v>
      </c>
      <c r="I1796">
        <f t="shared" si="56"/>
        <v>0</v>
      </c>
      <c r="K1796" t="str">
        <f t="shared" si="55"/>
        <v>('03f2c9f0740a432e8845b23f6640d36f','66b9c8251fad417bbd3ff93fcfa9ef61','f6ce0919fd3311efa6eb960aa86a0a09',0),</v>
      </c>
    </row>
    <row r="1797" spans="1:11" hidden="1" x14ac:dyDescent="0.3">
      <c r="A1797">
        <v>103</v>
      </c>
      <c r="B1797" t="s">
        <v>72</v>
      </c>
      <c r="C1797" t="s">
        <v>69</v>
      </c>
      <c r="D1797">
        <v>0</v>
      </c>
      <c r="F1797" t="str">
        <f>INDEX(Matches!$C$2:$C$135,MATCH(Table1!A1797,Matches!$B$2:$B$135,0))</f>
        <v>03f2c9f0740a432e8845b23f6640d36f</v>
      </c>
      <c r="G1797" t="str">
        <f>INDEX(Players!$A$2:$A$49,MATCH(Table1!B1797,Players!$C$2:$C$49,0))</f>
        <v>66b9c8251fad417bbd3ff93fcfa9ef61</v>
      </c>
      <c r="H1797" t="str">
        <f>INDEX(IDs!$B$6:$B$8,MATCH(Table1!C1797,IDs!$A$6:$A$8,0))</f>
        <v>f6ce092dfd3311efa6eb960aa86a0a09</v>
      </c>
      <c r="I1797">
        <f t="shared" si="56"/>
        <v>0</v>
      </c>
      <c r="K1797" t="str">
        <f t="shared" ref="K1797:K1860" si="57">"('"&amp;F1797&amp;"','"&amp;G1797&amp;"','"&amp;H1797&amp;"',"&amp;I1797&amp;"),"</f>
        <v>('03f2c9f0740a432e8845b23f6640d36f','66b9c8251fad417bbd3ff93fcfa9ef61','f6ce092dfd3311efa6eb960aa86a0a09',0),</v>
      </c>
    </row>
    <row r="1798" spans="1:11" x14ac:dyDescent="0.3">
      <c r="A1798">
        <v>103</v>
      </c>
      <c r="B1798" t="s">
        <v>72</v>
      </c>
      <c r="C1798" t="s">
        <v>118</v>
      </c>
      <c r="D1798">
        <v>1</v>
      </c>
      <c r="F1798" t="str">
        <f>INDEX(Matches!$C$2:$C$135,MATCH(Table1!A1798,Matches!$B$2:$B$135,0))</f>
        <v>03f2c9f0740a432e8845b23f6640d36f</v>
      </c>
      <c r="G1798" t="str">
        <f>INDEX(Players!$A$2:$A$49,MATCH(Table1!B1798,Players!$C$2:$C$49,0))</f>
        <v>66b9c8251fad417bbd3ff93fcfa9ef61</v>
      </c>
      <c r="H1798" t="str">
        <f>INDEX(IDs!$B$6:$B$8,MATCH(Table1!C1798,IDs!$A$6:$A$8,0))</f>
        <v>f6ce08d0fd3311efa6eb960aa86a0a09</v>
      </c>
      <c r="I1798">
        <f t="shared" si="56"/>
        <v>1</v>
      </c>
      <c r="K1798" t="str">
        <f t="shared" si="57"/>
        <v>('03f2c9f0740a432e8845b23f6640d36f','66b9c8251fad417bbd3ff93fcfa9ef61','f6ce08d0fd3311efa6eb960aa86a0a09',1),</v>
      </c>
    </row>
    <row r="1799" spans="1:11" hidden="1" x14ac:dyDescent="0.3">
      <c r="A1799">
        <v>103</v>
      </c>
      <c r="B1799" t="s">
        <v>95</v>
      </c>
      <c r="C1799" t="s">
        <v>68</v>
      </c>
      <c r="D1799">
        <v>0</v>
      </c>
      <c r="F1799" t="str">
        <f>INDEX(Matches!$C$2:$C$135,MATCH(Table1!A1799,Matches!$B$2:$B$135,0))</f>
        <v>03f2c9f0740a432e8845b23f6640d36f</v>
      </c>
      <c r="G1799" t="str">
        <f>INDEX(Players!$A$2:$A$49,MATCH(Table1!B1799,Players!$C$2:$C$49,0))</f>
        <v>26bcf70a14244ecea66824d3e7fdb740</v>
      </c>
      <c r="H1799" t="str">
        <f>INDEX(IDs!$B$6:$B$8,MATCH(Table1!C1799,IDs!$A$6:$A$8,0))</f>
        <v>f6ce0919fd3311efa6eb960aa86a0a09</v>
      </c>
      <c r="I1799">
        <f t="shared" si="56"/>
        <v>0</v>
      </c>
      <c r="K1799" t="str">
        <f t="shared" si="57"/>
        <v>('03f2c9f0740a432e8845b23f6640d36f','26bcf70a14244ecea66824d3e7fdb740','f6ce0919fd3311efa6eb960aa86a0a09',0),</v>
      </c>
    </row>
    <row r="1800" spans="1:11" hidden="1" x14ac:dyDescent="0.3">
      <c r="A1800">
        <v>103</v>
      </c>
      <c r="B1800" t="s">
        <v>95</v>
      </c>
      <c r="C1800" t="s">
        <v>69</v>
      </c>
      <c r="D1800">
        <v>0</v>
      </c>
      <c r="F1800" t="str">
        <f>INDEX(Matches!$C$2:$C$135,MATCH(Table1!A1800,Matches!$B$2:$B$135,0))</f>
        <v>03f2c9f0740a432e8845b23f6640d36f</v>
      </c>
      <c r="G1800" t="str">
        <f>INDEX(Players!$A$2:$A$49,MATCH(Table1!B1800,Players!$C$2:$C$49,0))</f>
        <v>26bcf70a14244ecea66824d3e7fdb740</v>
      </c>
      <c r="H1800" t="str">
        <f>INDEX(IDs!$B$6:$B$8,MATCH(Table1!C1800,IDs!$A$6:$A$8,0))</f>
        <v>f6ce092dfd3311efa6eb960aa86a0a09</v>
      </c>
      <c r="I1800">
        <f t="shared" si="56"/>
        <v>0</v>
      </c>
      <c r="K1800" t="str">
        <f t="shared" si="57"/>
        <v>('03f2c9f0740a432e8845b23f6640d36f','26bcf70a14244ecea66824d3e7fdb740','f6ce092dfd3311efa6eb960aa86a0a09',0),</v>
      </c>
    </row>
    <row r="1801" spans="1:11" x14ac:dyDescent="0.3">
      <c r="A1801">
        <v>103</v>
      </c>
      <c r="B1801" t="s">
        <v>95</v>
      </c>
      <c r="C1801" t="s">
        <v>118</v>
      </c>
      <c r="D1801">
        <v>1</v>
      </c>
      <c r="F1801" t="str">
        <f>INDEX(Matches!$C$2:$C$135,MATCH(Table1!A1801,Matches!$B$2:$B$135,0))</f>
        <v>03f2c9f0740a432e8845b23f6640d36f</v>
      </c>
      <c r="G1801" t="str">
        <f>INDEX(Players!$A$2:$A$49,MATCH(Table1!B1801,Players!$C$2:$C$49,0))</f>
        <v>26bcf70a14244ecea66824d3e7fdb740</v>
      </c>
      <c r="H1801" t="str">
        <f>INDEX(IDs!$B$6:$B$8,MATCH(Table1!C1801,IDs!$A$6:$A$8,0))</f>
        <v>f6ce08d0fd3311efa6eb960aa86a0a09</v>
      </c>
      <c r="I1801">
        <f t="shared" si="56"/>
        <v>1</v>
      </c>
      <c r="K1801" t="str">
        <f t="shared" si="57"/>
        <v>('03f2c9f0740a432e8845b23f6640d36f','26bcf70a14244ecea66824d3e7fdb740','f6ce08d0fd3311efa6eb960aa86a0a09',1),</v>
      </c>
    </row>
    <row r="1802" spans="1:11" x14ac:dyDescent="0.3">
      <c r="A1802">
        <v>103</v>
      </c>
      <c r="B1802" t="s">
        <v>71</v>
      </c>
      <c r="C1802" t="s">
        <v>68</v>
      </c>
      <c r="D1802">
        <v>3</v>
      </c>
      <c r="F1802" t="str">
        <f>INDEX(Matches!$C$2:$C$135,MATCH(Table1!A1802,Matches!$B$2:$B$135,0))</f>
        <v>03f2c9f0740a432e8845b23f6640d36f</v>
      </c>
      <c r="G1802" t="str">
        <f>INDEX(Players!$A$2:$A$49,MATCH(Table1!B1802,Players!$C$2:$C$49,0))</f>
        <v>49ee2bf374b94897889023fd18820eb3</v>
      </c>
      <c r="H1802" t="str">
        <f>INDEX(IDs!$B$6:$B$8,MATCH(Table1!C1802,IDs!$A$6:$A$8,0))</f>
        <v>f6ce0919fd3311efa6eb960aa86a0a09</v>
      </c>
      <c r="I1802">
        <f t="shared" si="56"/>
        <v>3</v>
      </c>
      <c r="K1802" t="str">
        <f t="shared" si="57"/>
        <v>('03f2c9f0740a432e8845b23f6640d36f','49ee2bf374b94897889023fd18820eb3','f6ce0919fd3311efa6eb960aa86a0a09',3),</v>
      </c>
    </row>
    <row r="1803" spans="1:11" hidden="1" x14ac:dyDescent="0.3">
      <c r="A1803">
        <v>103</v>
      </c>
      <c r="B1803" t="s">
        <v>71</v>
      </c>
      <c r="C1803" t="s">
        <v>69</v>
      </c>
      <c r="D1803">
        <v>0</v>
      </c>
      <c r="F1803" t="str">
        <f>INDEX(Matches!$C$2:$C$135,MATCH(Table1!A1803,Matches!$B$2:$B$135,0))</f>
        <v>03f2c9f0740a432e8845b23f6640d36f</v>
      </c>
      <c r="G1803" t="str">
        <f>INDEX(Players!$A$2:$A$49,MATCH(Table1!B1803,Players!$C$2:$C$49,0))</f>
        <v>49ee2bf374b94897889023fd18820eb3</v>
      </c>
      <c r="H1803" t="str">
        <f>INDEX(IDs!$B$6:$B$8,MATCH(Table1!C1803,IDs!$A$6:$A$8,0))</f>
        <v>f6ce092dfd3311efa6eb960aa86a0a09</v>
      </c>
      <c r="I1803">
        <f t="shared" si="56"/>
        <v>0</v>
      </c>
      <c r="K1803" t="str">
        <f t="shared" si="57"/>
        <v>('03f2c9f0740a432e8845b23f6640d36f','49ee2bf374b94897889023fd18820eb3','f6ce092dfd3311efa6eb960aa86a0a09',0),</v>
      </c>
    </row>
    <row r="1804" spans="1:11" x14ac:dyDescent="0.3">
      <c r="A1804">
        <v>103</v>
      </c>
      <c r="B1804" t="s">
        <v>71</v>
      </c>
      <c r="C1804" t="s">
        <v>118</v>
      </c>
      <c r="D1804">
        <v>1</v>
      </c>
      <c r="F1804" t="str">
        <f>INDEX(Matches!$C$2:$C$135,MATCH(Table1!A1804,Matches!$B$2:$B$135,0))</f>
        <v>03f2c9f0740a432e8845b23f6640d36f</v>
      </c>
      <c r="G1804" t="str">
        <f>INDEX(Players!$A$2:$A$49,MATCH(Table1!B1804,Players!$C$2:$C$49,0))</f>
        <v>49ee2bf374b94897889023fd18820eb3</v>
      </c>
      <c r="H1804" t="str">
        <f>INDEX(IDs!$B$6:$B$8,MATCH(Table1!C1804,IDs!$A$6:$A$8,0))</f>
        <v>f6ce08d0fd3311efa6eb960aa86a0a09</v>
      </c>
      <c r="I1804">
        <f t="shared" si="56"/>
        <v>1</v>
      </c>
      <c r="K1804" t="str">
        <f t="shared" si="57"/>
        <v>('03f2c9f0740a432e8845b23f6640d36f','49ee2bf374b94897889023fd18820eb3','f6ce08d0fd3311efa6eb960aa86a0a09',1),</v>
      </c>
    </row>
    <row r="1805" spans="1:11" hidden="1" x14ac:dyDescent="0.3">
      <c r="A1805">
        <v>103</v>
      </c>
      <c r="B1805" t="s">
        <v>82</v>
      </c>
      <c r="C1805" t="s">
        <v>68</v>
      </c>
      <c r="D1805">
        <v>0</v>
      </c>
      <c r="F1805" t="str">
        <f>INDEX(Matches!$C$2:$C$135,MATCH(Table1!A1805,Matches!$B$2:$B$135,0))</f>
        <v>03f2c9f0740a432e8845b23f6640d36f</v>
      </c>
      <c r="G1805" t="str">
        <f>INDEX(Players!$A$2:$A$49,MATCH(Table1!B1805,Players!$C$2:$C$49,0))</f>
        <v>cbd5f1550f6642db8dffe5514611a4cd</v>
      </c>
      <c r="H1805" t="str">
        <f>INDEX(IDs!$B$6:$B$8,MATCH(Table1!C1805,IDs!$A$6:$A$8,0))</f>
        <v>f6ce0919fd3311efa6eb960aa86a0a09</v>
      </c>
      <c r="I1805">
        <f t="shared" si="56"/>
        <v>0</v>
      </c>
      <c r="K1805" t="str">
        <f t="shared" si="57"/>
        <v>('03f2c9f0740a432e8845b23f6640d36f','cbd5f1550f6642db8dffe5514611a4cd','f6ce0919fd3311efa6eb960aa86a0a09',0),</v>
      </c>
    </row>
    <row r="1806" spans="1:11" hidden="1" x14ac:dyDescent="0.3">
      <c r="A1806">
        <v>103</v>
      </c>
      <c r="B1806" t="s">
        <v>82</v>
      </c>
      <c r="C1806" t="s">
        <v>69</v>
      </c>
      <c r="D1806">
        <v>0</v>
      </c>
      <c r="F1806" t="str">
        <f>INDEX(Matches!$C$2:$C$135,MATCH(Table1!A1806,Matches!$B$2:$B$135,0))</f>
        <v>03f2c9f0740a432e8845b23f6640d36f</v>
      </c>
      <c r="G1806" t="str">
        <f>INDEX(Players!$A$2:$A$49,MATCH(Table1!B1806,Players!$C$2:$C$49,0))</f>
        <v>cbd5f1550f6642db8dffe5514611a4cd</v>
      </c>
      <c r="H1806" t="str">
        <f>INDEX(IDs!$B$6:$B$8,MATCH(Table1!C1806,IDs!$A$6:$A$8,0))</f>
        <v>f6ce092dfd3311efa6eb960aa86a0a09</v>
      </c>
      <c r="I1806">
        <f t="shared" si="56"/>
        <v>0</v>
      </c>
      <c r="K1806" t="str">
        <f t="shared" si="57"/>
        <v>('03f2c9f0740a432e8845b23f6640d36f','cbd5f1550f6642db8dffe5514611a4cd','f6ce092dfd3311efa6eb960aa86a0a09',0),</v>
      </c>
    </row>
    <row r="1807" spans="1:11" x14ac:dyDescent="0.3">
      <c r="A1807">
        <v>103</v>
      </c>
      <c r="B1807" t="s">
        <v>82</v>
      </c>
      <c r="C1807" t="s">
        <v>118</v>
      </c>
      <c r="D1807">
        <v>1</v>
      </c>
      <c r="F1807" t="str">
        <f>INDEX(Matches!$C$2:$C$135,MATCH(Table1!A1807,Matches!$B$2:$B$135,0))</f>
        <v>03f2c9f0740a432e8845b23f6640d36f</v>
      </c>
      <c r="G1807" t="str">
        <f>INDEX(Players!$A$2:$A$49,MATCH(Table1!B1807,Players!$C$2:$C$49,0))</f>
        <v>cbd5f1550f6642db8dffe5514611a4cd</v>
      </c>
      <c r="H1807" t="str">
        <f>INDEX(IDs!$B$6:$B$8,MATCH(Table1!C1807,IDs!$A$6:$A$8,0))</f>
        <v>f6ce08d0fd3311efa6eb960aa86a0a09</v>
      </c>
      <c r="I1807">
        <f t="shared" si="56"/>
        <v>1</v>
      </c>
      <c r="K1807" t="str">
        <f t="shared" si="57"/>
        <v>('03f2c9f0740a432e8845b23f6640d36f','cbd5f1550f6642db8dffe5514611a4cd','f6ce08d0fd3311efa6eb960aa86a0a09',1),</v>
      </c>
    </row>
    <row r="1808" spans="1:11" hidden="1" x14ac:dyDescent="0.3">
      <c r="A1808">
        <v>103</v>
      </c>
      <c r="B1808" t="s">
        <v>78</v>
      </c>
      <c r="C1808" t="s">
        <v>68</v>
      </c>
      <c r="D1808">
        <v>0</v>
      </c>
      <c r="F1808" t="str">
        <f>INDEX(Matches!$C$2:$C$135,MATCH(Table1!A1808,Matches!$B$2:$B$135,0))</f>
        <v>03f2c9f0740a432e8845b23f6640d36f</v>
      </c>
      <c r="G1808" t="str">
        <f>INDEX(Players!$A$2:$A$49,MATCH(Table1!B1808,Players!$C$2:$C$49,0))</f>
        <v>16b68bed59bb4817a3ecc1f5d0d50670</v>
      </c>
      <c r="H1808" t="str">
        <f>INDEX(IDs!$B$6:$B$8,MATCH(Table1!C1808,IDs!$A$6:$A$8,0))</f>
        <v>f6ce0919fd3311efa6eb960aa86a0a09</v>
      </c>
      <c r="I1808">
        <f t="shared" si="56"/>
        <v>0</v>
      </c>
      <c r="K1808" t="str">
        <f t="shared" si="57"/>
        <v>('03f2c9f0740a432e8845b23f6640d36f','16b68bed59bb4817a3ecc1f5d0d50670','f6ce0919fd3311efa6eb960aa86a0a09',0),</v>
      </c>
    </row>
    <row r="1809" spans="1:11" hidden="1" x14ac:dyDescent="0.3">
      <c r="A1809">
        <v>103</v>
      </c>
      <c r="B1809" t="s">
        <v>78</v>
      </c>
      <c r="C1809" t="s">
        <v>69</v>
      </c>
      <c r="D1809">
        <v>0</v>
      </c>
      <c r="F1809" t="str">
        <f>INDEX(Matches!$C$2:$C$135,MATCH(Table1!A1809,Matches!$B$2:$B$135,0))</f>
        <v>03f2c9f0740a432e8845b23f6640d36f</v>
      </c>
      <c r="G1809" t="str">
        <f>INDEX(Players!$A$2:$A$49,MATCH(Table1!B1809,Players!$C$2:$C$49,0))</f>
        <v>16b68bed59bb4817a3ecc1f5d0d50670</v>
      </c>
      <c r="H1809" t="str">
        <f>INDEX(IDs!$B$6:$B$8,MATCH(Table1!C1809,IDs!$A$6:$A$8,0))</f>
        <v>f6ce092dfd3311efa6eb960aa86a0a09</v>
      </c>
      <c r="I1809">
        <f t="shared" si="56"/>
        <v>0</v>
      </c>
      <c r="K1809" t="str">
        <f t="shared" si="57"/>
        <v>('03f2c9f0740a432e8845b23f6640d36f','16b68bed59bb4817a3ecc1f5d0d50670','f6ce092dfd3311efa6eb960aa86a0a09',0),</v>
      </c>
    </row>
    <row r="1810" spans="1:11" x14ac:dyDescent="0.3">
      <c r="A1810">
        <v>103</v>
      </c>
      <c r="B1810" t="s">
        <v>78</v>
      </c>
      <c r="C1810" t="s">
        <v>118</v>
      </c>
      <c r="D1810">
        <v>1</v>
      </c>
      <c r="F1810" t="str">
        <f>INDEX(Matches!$C$2:$C$135,MATCH(Table1!A1810,Matches!$B$2:$B$135,0))</f>
        <v>03f2c9f0740a432e8845b23f6640d36f</v>
      </c>
      <c r="G1810" t="str">
        <f>INDEX(Players!$A$2:$A$49,MATCH(Table1!B1810,Players!$C$2:$C$49,0))</f>
        <v>16b68bed59bb4817a3ecc1f5d0d50670</v>
      </c>
      <c r="H1810" t="str">
        <f>INDEX(IDs!$B$6:$B$8,MATCH(Table1!C1810,IDs!$A$6:$A$8,0))</f>
        <v>f6ce08d0fd3311efa6eb960aa86a0a09</v>
      </c>
      <c r="I1810">
        <f t="shared" si="56"/>
        <v>1</v>
      </c>
      <c r="K1810" t="str">
        <f t="shared" si="57"/>
        <v>('03f2c9f0740a432e8845b23f6640d36f','16b68bed59bb4817a3ecc1f5d0d50670','f6ce08d0fd3311efa6eb960aa86a0a09',1),</v>
      </c>
    </row>
    <row r="1811" spans="1:11" x14ac:dyDescent="0.3">
      <c r="A1811">
        <v>103</v>
      </c>
      <c r="B1811" t="s">
        <v>105</v>
      </c>
      <c r="C1811" t="s">
        <v>68</v>
      </c>
      <c r="D1811">
        <v>2</v>
      </c>
      <c r="F1811" t="str">
        <f>INDEX(Matches!$C$2:$C$135,MATCH(Table1!A1811,Matches!$B$2:$B$135,0))</f>
        <v>03f2c9f0740a432e8845b23f6640d36f</v>
      </c>
      <c r="G1811" t="str">
        <f>INDEX(Players!$A$2:$A$49,MATCH(Table1!B1811,Players!$C$2:$C$49,0))</f>
        <v>629410b70eb349bd8cdf8388580974c1</v>
      </c>
      <c r="H1811" t="str">
        <f>INDEX(IDs!$B$6:$B$8,MATCH(Table1!C1811,IDs!$A$6:$A$8,0))</f>
        <v>f6ce0919fd3311efa6eb960aa86a0a09</v>
      </c>
      <c r="I1811">
        <f t="shared" si="56"/>
        <v>2</v>
      </c>
      <c r="K1811" t="str">
        <f t="shared" si="57"/>
        <v>('03f2c9f0740a432e8845b23f6640d36f','629410b70eb349bd8cdf8388580974c1','f6ce0919fd3311efa6eb960aa86a0a09',2),</v>
      </c>
    </row>
    <row r="1812" spans="1:11" x14ac:dyDescent="0.3">
      <c r="A1812">
        <v>103</v>
      </c>
      <c r="B1812" t="s">
        <v>105</v>
      </c>
      <c r="C1812" t="s">
        <v>69</v>
      </c>
      <c r="D1812">
        <v>1</v>
      </c>
      <c r="F1812" t="str">
        <f>INDEX(Matches!$C$2:$C$135,MATCH(Table1!A1812,Matches!$B$2:$B$135,0))</f>
        <v>03f2c9f0740a432e8845b23f6640d36f</v>
      </c>
      <c r="G1812" t="str">
        <f>INDEX(Players!$A$2:$A$49,MATCH(Table1!B1812,Players!$C$2:$C$49,0))</f>
        <v>629410b70eb349bd8cdf8388580974c1</v>
      </c>
      <c r="H1812" t="str">
        <f>INDEX(IDs!$B$6:$B$8,MATCH(Table1!C1812,IDs!$A$6:$A$8,0))</f>
        <v>f6ce092dfd3311efa6eb960aa86a0a09</v>
      </c>
      <c r="I1812">
        <f t="shared" si="56"/>
        <v>1</v>
      </c>
      <c r="K1812" t="str">
        <f t="shared" si="57"/>
        <v>('03f2c9f0740a432e8845b23f6640d36f','629410b70eb349bd8cdf8388580974c1','f6ce092dfd3311efa6eb960aa86a0a09',1),</v>
      </c>
    </row>
    <row r="1813" spans="1:11" x14ac:dyDescent="0.3">
      <c r="A1813">
        <v>103</v>
      </c>
      <c r="B1813" t="s">
        <v>105</v>
      </c>
      <c r="C1813" t="s">
        <v>118</v>
      </c>
      <c r="D1813">
        <v>1</v>
      </c>
      <c r="F1813" t="str">
        <f>INDEX(Matches!$C$2:$C$135,MATCH(Table1!A1813,Matches!$B$2:$B$135,0))</f>
        <v>03f2c9f0740a432e8845b23f6640d36f</v>
      </c>
      <c r="G1813" t="str">
        <f>INDEX(Players!$A$2:$A$49,MATCH(Table1!B1813,Players!$C$2:$C$49,0))</f>
        <v>629410b70eb349bd8cdf8388580974c1</v>
      </c>
      <c r="H1813" t="str">
        <f>INDEX(IDs!$B$6:$B$8,MATCH(Table1!C1813,IDs!$A$6:$A$8,0))</f>
        <v>f6ce08d0fd3311efa6eb960aa86a0a09</v>
      </c>
      <c r="I1813">
        <f t="shared" si="56"/>
        <v>1</v>
      </c>
      <c r="K1813" t="str">
        <f t="shared" si="57"/>
        <v>('03f2c9f0740a432e8845b23f6640d36f','629410b70eb349bd8cdf8388580974c1','f6ce08d0fd3311efa6eb960aa86a0a09',1),</v>
      </c>
    </row>
    <row r="1814" spans="1:11" hidden="1" x14ac:dyDescent="0.3">
      <c r="A1814">
        <v>103</v>
      </c>
      <c r="B1814" t="s">
        <v>112</v>
      </c>
      <c r="C1814" t="s">
        <v>68</v>
      </c>
      <c r="D1814">
        <v>0</v>
      </c>
      <c r="F1814" t="str">
        <f>INDEX(Matches!$C$2:$C$135,MATCH(Table1!A1814,Matches!$B$2:$B$135,0))</f>
        <v>03f2c9f0740a432e8845b23f6640d36f</v>
      </c>
      <c r="G1814" t="str">
        <f>INDEX(Players!$A$2:$A$49,MATCH(Table1!B1814,Players!$C$2:$C$49,0))</f>
        <v>e76d3c08bdbf406cbc61815d86237d83</v>
      </c>
      <c r="H1814" t="str">
        <f>INDEX(IDs!$B$6:$B$8,MATCH(Table1!C1814,IDs!$A$6:$A$8,0))</f>
        <v>f6ce0919fd3311efa6eb960aa86a0a09</v>
      </c>
      <c r="I1814">
        <f t="shared" si="56"/>
        <v>0</v>
      </c>
      <c r="K1814" t="str">
        <f t="shared" si="57"/>
        <v>('03f2c9f0740a432e8845b23f6640d36f','e76d3c08bdbf406cbc61815d86237d83','f6ce0919fd3311efa6eb960aa86a0a09',0),</v>
      </c>
    </row>
    <row r="1815" spans="1:11" hidden="1" x14ac:dyDescent="0.3">
      <c r="A1815">
        <v>103</v>
      </c>
      <c r="B1815" t="s">
        <v>112</v>
      </c>
      <c r="C1815" t="s">
        <v>69</v>
      </c>
      <c r="D1815">
        <v>0</v>
      </c>
      <c r="F1815" t="str">
        <f>INDEX(Matches!$C$2:$C$135,MATCH(Table1!A1815,Matches!$B$2:$B$135,0))</f>
        <v>03f2c9f0740a432e8845b23f6640d36f</v>
      </c>
      <c r="G1815" t="str">
        <f>INDEX(Players!$A$2:$A$49,MATCH(Table1!B1815,Players!$C$2:$C$49,0))</f>
        <v>e76d3c08bdbf406cbc61815d86237d83</v>
      </c>
      <c r="H1815" t="str">
        <f>INDEX(IDs!$B$6:$B$8,MATCH(Table1!C1815,IDs!$A$6:$A$8,0))</f>
        <v>f6ce092dfd3311efa6eb960aa86a0a09</v>
      </c>
      <c r="I1815">
        <f t="shared" si="56"/>
        <v>0</v>
      </c>
      <c r="K1815" t="str">
        <f t="shared" si="57"/>
        <v>('03f2c9f0740a432e8845b23f6640d36f','e76d3c08bdbf406cbc61815d86237d83','f6ce092dfd3311efa6eb960aa86a0a09',0),</v>
      </c>
    </row>
    <row r="1816" spans="1:11" x14ac:dyDescent="0.3">
      <c r="A1816">
        <v>103</v>
      </c>
      <c r="B1816" t="s">
        <v>112</v>
      </c>
      <c r="C1816" t="s">
        <v>118</v>
      </c>
      <c r="D1816">
        <v>1</v>
      </c>
      <c r="F1816" t="str">
        <f>INDEX(Matches!$C$2:$C$135,MATCH(Table1!A1816,Matches!$B$2:$B$135,0))</f>
        <v>03f2c9f0740a432e8845b23f6640d36f</v>
      </c>
      <c r="G1816" t="str">
        <f>INDEX(Players!$A$2:$A$49,MATCH(Table1!B1816,Players!$C$2:$C$49,0))</f>
        <v>e76d3c08bdbf406cbc61815d86237d83</v>
      </c>
      <c r="H1816" t="str">
        <f>INDEX(IDs!$B$6:$B$8,MATCH(Table1!C1816,IDs!$A$6:$A$8,0))</f>
        <v>f6ce08d0fd3311efa6eb960aa86a0a09</v>
      </c>
      <c r="I1816">
        <f t="shared" si="56"/>
        <v>1</v>
      </c>
      <c r="K1816" t="str">
        <f t="shared" si="57"/>
        <v>('03f2c9f0740a432e8845b23f6640d36f','e76d3c08bdbf406cbc61815d86237d83','f6ce08d0fd3311efa6eb960aa86a0a09',1),</v>
      </c>
    </row>
    <row r="1817" spans="1:11" hidden="1" x14ac:dyDescent="0.3">
      <c r="A1817">
        <v>104</v>
      </c>
      <c r="B1817" t="s">
        <v>70</v>
      </c>
      <c r="C1817" t="s">
        <v>68</v>
      </c>
      <c r="D1817">
        <v>0</v>
      </c>
      <c r="F1817" t="str">
        <f>INDEX(Matches!$C$2:$C$135,MATCH(Table1!A1817,Matches!$B$2:$B$135,0))</f>
        <v>4a5a1da7289e4591abf677dfa3710743</v>
      </c>
      <c r="G1817" t="str">
        <f>INDEX(Players!$A$2:$A$49,MATCH(Table1!B1817,Players!$C$2:$C$49,0))</f>
        <v>e6d5cb25e36b400f91e78b0b42d20293</v>
      </c>
      <c r="H1817" t="str">
        <f>INDEX(IDs!$B$6:$B$8,MATCH(Table1!C1817,IDs!$A$6:$A$8,0))</f>
        <v>f6ce0919fd3311efa6eb960aa86a0a09</v>
      </c>
      <c r="I1817">
        <f t="shared" si="56"/>
        <v>0</v>
      </c>
      <c r="K1817" t="str">
        <f t="shared" si="57"/>
        <v>('4a5a1da7289e4591abf677dfa3710743','e6d5cb25e36b400f91e78b0b42d20293','f6ce0919fd3311efa6eb960aa86a0a09',0),</v>
      </c>
    </row>
    <row r="1818" spans="1:11" hidden="1" x14ac:dyDescent="0.3">
      <c r="A1818">
        <v>104</v>
      </c>
      <c r="B1818" t="s">
        <v>70</v>
      </c>
      <c r="C1818" t="s">
        <v>69</v>
      </c>
      <c r="D1818">
        <v>0</v>
      </c>
      <c r="F1818" t="str">
        <f>INDEX(Matches!$C$2:$C$135,MATCH(Table1!A1818,Matches!$B$2:$B$135,0))</f>
        <v>4a5a1da7289e4591abf677dfa3710743</v>
      </c>
      <c r="G1818" t="str">
        <f>INDEX(Players!$A$2:$A$49,MATCH(Table1!B1818,Players!$C$2:$C$49,0))</f>
        <v>e6d5cb25e36b400f91e78b0b42d20293</v>
      </c>
      <c r="H1818" t="str">
        <f>INDEX(IDs!$B$6:$B$8,MATCH(Table1!C1818,IDs!$A$6:$A$8,0))</f>
        <v>f6ce092dfd3311efa6eb960aa86a0a09</v>
      </c>
      <c r="I1818">
        <f t="shared" si="56"/>
        <v>0</v>
      </c>
      <c r="K1818" t="str">
        <f t="shared" si="57"/>
        <v>('4a5a1da7289e4591abf677dfa3710743','e6d5cb25e36b400f91e78b0b42d20293','f6ce092dfd3311efa6eb960aa86a0a09',0),</v>
      </c>
    </row>
    <row r="1819" spans="1:11" x14ac:dyDescent="0.3">
      <c r="A1819">
        <v>104</v>
      </c>
      <c r="B1819" t="s">
        <v>70</v>
      </c>
      <c r="C1819" t="s">
        <v>118</v>
      </c>
      <c r="D1819">
        <v>1</v>
      </c>
      <c r="F1819" t="str">
        <f>INDEX(Matches!$C$2:$C$135,MATCH(Table1!A1819,Matches!$B$2:$B$135,0))</f>
        <v>4a5a1da7289e4591abf677dfa3710743</v>
      </c>
      <c r="G1819" t="str">
        <f>INDEX(Players!$A$2:$A$49,MATCH(Table1!B1819,Players!$C$2:$C$49,0))</f>
        <v>e6d5cb25e36b400f91e78b0b42d20293</v>
      </c>
      <c r="H1819" t="str">
        <f>INDEX(IDs!$B$6:$B$8,MATCH(Table1!C1819,IDs!$A$6:$A$8,0))</f>
        <v>f6ce08d0fd3311efa6eb960aa86a0a09</v>
      </c>
      <c r="I1819">
        <f t="shared" si="56"/>
        <v>1</v>
      </c>
      <c r="K1819" t="str">
        <f t="shared" si="57"/>
        <v>('4a5a1da7289e4591abf677dfa3710743','e6d5cb25e36b400f91e78b0b42d20293','f6ce08d0fd3311efa6eb960aa86a0a09',1),</v>
      </c>
    </row>
    <row r="1820" spans="1:11" hidden="1" x14ac:dyDescent="0.3">
      <c r="A1820">
        <v>104</v>
      </c>
      <c r="B1820" t="s">
        <v>79</v>
      </c>
      <c r="C1820" t="s">
        <v>68</v>
      </c>
      <c r="D1820">
        <v>0</v>
      </c>
      <c r="F1820" t="str">
        <f>INDEX(Matches!$C$2:$C$135,MATCH(Table1!A1820,Matches!$B$2:$B$135,0))</f>
        <v>4a5a1da7289e4591abf677dfa3710743</v>
      </c>
      <c r="G1820" t="str">
        <f>INDEX(Players!$A$2:$A$49,MATCH(Table1!B1820,Players!$C$2:$C$49,0))</f>
        <v>c12246b28d664ec3b7770583ac20c965</v>
      </c>
      <c r="H1820" t="str">
        <f>INDEX(IDs!$B$6:$B$8,MATCH(Table1!C1820,IDs!$A$6:$A$8,0))</f>
        <v>f6ce0919fd3311efa6eb960aa86a0a09</v>
      </c>
      <c r="I1820">
        <f t="shared" si="56"/>
        <v>0</v>
      </c>
      <c r="K1820" t="str">
        <f t="shared" si="57"/>
        <v>('4a5a1da7289e4591abf677dfa3710743','c12246b28d664ec3b7770583ac20c965','f6ce0919fd3311efa6eb960aa86a0a09',0),</v>
      </c>
    </row>
    <row r="1821" spans="1:11" hidden="1" x14ac:dyDescent="0.3">
      <c r="A1821">
        <v>104</v>
      </c>
      <c r="B1821" t="s">
        <v>79</v>
      </c>
      <c r="C1821" t="s">
        <v>69</v>
      </c>
      <c r="D1821">
        <v>0</v>
      </c>
      <c r="F1821" t="str">
        <f>INDEX(Matches!$C$2:$C$135,MATCH(Table1!A1821,Matches!$B$2:$B$135,0))</f>
        <v>4a5a1da7289e4591abf677dfa3710743</v>
      </c>
      <c r="G1821" t="str">
        <f>INDEX(Players!$A$2:$A$49,MATCH(Table1!B1821,Players!$C$2:$C$49,0))</f>
        <v>c12246b28d664ec3b7770583ac20c965</v>
      </c>
      <c r="H1821" t="str">
        <f>INDEX(IDs!$B$6:$B$8,MATCH(Table1!C1821,IDs!$A$6:$A$8,0))</f>
        <v>f6ce092dfd3311efa6eb960aa86a0a09</v>
      </c>
      <c r="I1821">
        <f t="shared" si="56"/>
        <v>0</v>
      </c>
      <c r="K1821" t="str">
        <f t="shared" si="57"/>
        <v>('4a5a1da7289e4591abf677dfa3710743','c12246b28d664ec3b7770583ac20c965','f6ce092dfd3311efa6eb960aa86a0a09',0),</v>
      </c>
    </row>
    <row r="1822" spans="1:11" x14ac:dyDescent="0.3">
      <c r="A1822">
        <v>104</v>
      </c>
      <c r="B1822" t="s">
        <v>79</v>
      </c>
      <c r="C1822" t="s">
        <v>118</v>
      </c>
      <c r="D1822">
        <v>1</v>
      </c>
      <c r="F1822" t="str">
        <f>INDEX(Matches!$C$2:$C$135,MATCH(Table1!A1822,Matches!$B$2:$B$135,0))</f>
        <v>4a5a1da7289e4591abf677dfa3710743</v>
      </c>
      <c r="G1822" t="str">
        <f>INDEX(Players!$A$2:$A$49,MATCH(Table1!B1822,Players!$C$2:$C$49,0))</f>
        <v>c12246b28d664ec3b7770583ac20c965</v>
      </c>
      <c r="H1822" t="str">
        <f>INDEX(IDs!$B$6:$B$8,MATCH(Table1!C1822,IDs!$A$6:$A$8,0))</f>
        <v>f6ce08d0fd3311efa6eb960aa86a0a09</v>
      </c>
      <c r="I1822">
        <f t="shared" si="56"/>
        <v>1</v>
      </c>
      <c r="K1822" t="str">
        <f t="shared" si="57"/>
        <v>('4a5a1da7289e4591abf677dfa3710743','c12246b28d664ec3b7770583ac20c965','f6ce08d0fd3311efa6eb960aa86a0a09',1),</v>
      </c>
    </row>
    <row r="1823" spans="1:11" x14ac:dyDescent="0.3">
      <c r="A1823">
        <v>104</v>
      </c>
      <c r="B1823" t="s">
        <v>78</v>
      </c>
      <c r="C1823" t="s">
        <v>68</v>
      </c>
      <c r="D1823">
        <v>1</v>
      </c>
      <c r="F1823" t="str">
        <f>INDEX(Matches!$C$2:$C$135,MATCH(Table1!A1823,Matches!$B$2:$B$135,0))</f>
        <v>4a5a1da7289e4591abf677dfa3710743</v>
      </c>
      <c r="G1823" t="str">
        <f>INDEX(Players!$A$2:$A$49,MATCH(Table1!B1823,Players!$C$2:$C$49,0))</f>
        <v>16b68bed59bb4817a3ecc1f5d0d50670</v>
      </c>
      <c r="H1823" t="str">
        <f>INDEX(IDs!$B$6:$B$8,MATCH(Table1!C1823,IDs!$A$6:$A$8,0))</f>
        <v>f6ce0919fd3311efa6eb960aa86a0a09</v>
      </c>
      <c r="I1823">
        <f t="shared" si="56"/>
        <v>1</v>
      </c>
      <c r="K1823" t="str">
        <f t="shared" si="57"/>
        <v>('4a5a1da7289e4591abf677dfa3710743','16b68bed59bb4817a3ecc1f5d0d50670','f6ce0919fd3311efa6eb960aa86a0a09',1),</v>
      </c>
    </row>
    <row r="1824" spans="1:11" x14ac:dyDescent="0.3">
      <c r="A1824">
        <v>104</v>
      </c>
      <c r="B1824" t="s">
        <v>78</v>
      </c>
      <c r="C1824" t="s">
        <v>69</v>
      </c>
      <c r="D1824">
        <v>1</v>
      </c>
      <c r="F1824" t="str">
        <f>INDEX(Matches!$C$2:$C$135,MATCH(Table1!A1824,Matches!$B$2:$B$135,0))</f>
        <v>4a5a1da7289e4591abf677dfa3710743</v>
      </c>
      <c r="G1824" t="str">
        <f>INDEX(Players!$A$2:$A$49,MATCH(Table1!B1824,Players!$C$2:$C$49,0))</f>
        <v>16b68bed59bb4817a3ecc1f5d0d50670</v>
      </c>
      <c r="H1824" t="str">
        <f>INDEX(IDs!$B$6:$B$8,MATCH(Table1!C1824,IDs!$A$6:$A$8,0))</f>
        <v>f6ce092dfd3311efa6eb960aa86a0a09</v>
      </c>
      <c r="I1824">
        <f t="shared" si="56"/>
        <v>1</v>
      </c>
      <c r="K1824" t="str">
        <f t="shared" si="57"/>
        <v>('4a5a1da7289e4591abf677dfa3710743','16b68bed59bb4817a3ecc1f5d0d50670','f6ce092dfd3311efa6eb960aa86a0a09',1),</v>
      </c>
    </row>
    <row r="1825" spans="1:11" x14ac:dyDescent="0.3">
      <c r="A1825">
        <v>104</v>
      </c>
      <c r="B1825" t="s">
        <v>78</v>
      </c>
      <c r="C1825" t="s">
        <v>118</v>
      </c>
      <c r="D1825">
        <v>1</v>
      </c>
      <c r="F1825" t="str">
        <f>INDEX(Matches!$C$2:$C$135,MATCH(Table1!A1825,Matches!$B$2:$B$135,0))</f>
        <v>4a5a1da7289e4591abf677dfa3710743</v>
      </c>
      <c r="G1825" t="str">
        <f>INDEX(Players!$A$2:$A$49,MATCH(Table1!B1825,Players!$C$2:$C$49,0))</f>
        <v>16b68bed59bb4817a3ecc1f5d0d50670</v>
      </c>
      <c r="H1825" t="str">
        <f>INDEX(IDs!$B$6:$B$8,MATCH(Table1!C1825,IDs!$A$6:$A$8,0))</f>
        <v>f6ce08d0fd3311efa6eb960aa86a0a09</v>
      </c>
      <c r="I1825">
        <f t="shared" si="56"/>
        <v>1</v>
      </c>
      <c r="K1825" t="str">
        <f t="shared" si="57"/>
        <v>('4a5a1da7289e4591abf677dfa3710743','16b68bed59bb4817a3ecc1f5d0d50670','f6ce08d0fd3311efa6eb960aa86a0a09',1),</v>
      </c>
    </row>
    <row r="1826" spans="1:11" x14ac:dyDescent="0.3">
      <c r="A1826">
        <v>104</v>
      </c>
      <c r="B1826" t="s">
        <v>113</v>
      </c>
      <c r="C1826" t="s">
        <v>68</v>
      </c>
      <c r="D1826">
        <v>2</v>
      </c>
      <c r="F1826" t="str">
        <f>INDEX(Matches!$C$2:$C$135,MATCH(Table1!A1826,Matches!$B$2:$B$135,0))</f>
        <v>4a5a1da7289e4591abf677dfa3710743</v>
      </c>
      <c r="G1826" t="str">
        <f>INDEX(Players!$A$2:$A$49,MATCH(Table1!B1826,Players!$C$2:$C$49,0))</f>
        <v>26cff7e2aa5c481dbd198903d244dc6e</v>
      </c>
      <c r="H1826" t="str">
        <f>INDEX(IDs!$B$6:$B$8,MATCH(Table1!C1826,IDs!$A$6:$A$8,0))</f>
        <v>f6ce0919fd3311efa6eb960aa86a0a09</v>
      </c>
      <c r="I1826">
        <f t="shared" si="56"/>
        <v>2</v>
      </c>
      <c r="K1826" t="str">
        <f t="shared" si="57"/>
        <v>('4a5a1da7289e4591abf677dfa3710743','26cff7e2aa5c481dbd198903d244dc6e','f6ce0919fd3311efa6eb960aa86a0a09',2),</v>
      </c>
    </row>
    <row r="1827" spans="1:11" hidden="1" x14ac:dyDescent="0.3">
      <c r="A1827">
        <v>104</v>
      </c>
      <c r="B1827" t="s">
        <v>113</v>
      </c>
      <c r="C1827" t="s">
        <v>69</v>
      </c>
      <c r="D1827">
        <v>0</v>
      </c>
      <c r="F1827" t="str">
        <f>INDEX(Matches!$C$2:$C$135,MATCH(Table1!A1827,Matches!$B$2:$B$135,0))</f>
        <v>4a5a1da7289e4591abf677dfa3710743</v>
      </c>
      <c r="G1827" t="str">
        <f>INDEX(Players!$A$2:$A$49,MATCH(Table1!B1827,Players!$C$2:$C$49,0))</f>
        <v>26cff7e2aa5c481dbd198903d244dc6e</v>
      </c>
      <c r="H1827" t="str">
        <f>INDEX(IDs!$B$6:$B$8,MATCH(Table1!C1827,IDs!$A$6:$A$8,0))</f>
        <v>f6ce092dfd3311efa6eb960aa86a0a09</v>
      </c>
      <c r="I1827">
        <f t="shared" si="56"/>
        <v>0</v>
      </c>
      <c r="K1827" t="str">
        <f t="shared" si="57"/>
        <v>('4a5a1da7289e4591abf677dfa3710743','26cff7e2aa5c481dbd198903d244dc6e','f6ce092dfd3311efa6eb960aa86a0a09',0),</v>
      </c>
    </row>
    <row r="1828" spans="1:11" x14ac:dyDescent="0.3">
      <c r="A1828">
        <v>104</v>
      </c>
      <c r="B1828" t="s">
        <v>113</v>
      </c>
      <c r="C1828" t="s">
        <v>118</v>
      </c>
      <c r="D1828">
        <v>1</v>
      </c>
      <c r="F1828" t="str">
        <f>INDEX(Matches!$C$2:$C$135,MATCH(Table1!A1828,Matches!$B$2:$B$135,0))</f>
        <v>4a5a1da7289e4591abf677dfa3710743</v>
      </c>
      <c r="G1828" t="str">
        <f>INDEX(Players!$A$2:$A$49,MATCH(Table1!B1828,Players!$C$2:$C$49,0))</f>
        <v>26cff7e2aa5c481dbd198903d244dc6e</v>
      </c>
      <c r="H1828" t="str">
        <f>INDEX(IDs!$B$6:$B$8,MATCH(Table1!C1828,IDs!$A$6:$A$8,0))</f>
        <v>f6ce08d0fd3311efa6eb960aa86a0a09</v>
      </c>
      <c r="I1828">
        <f t="shared" si="56"/>
        <v>1</v>
      </c>
      <c r="K1828" t="str">
        <f t="shared" si="57"/>
        <v>('4a5a1da7289e4591abf677dfa3710743','26cff7e2aa5c481dbd198903d244dc6e','f6ce08d0fd3311efa6eb960aa86a0a09',1),</v>
      </c>
    </row>
    <row r="1829" spans="1:11" hidden="1" x14ac:dyDescent="0.3">
      <c r="A1829">
        <v>105</v>
      </c>
      <c r="B1829" t="s">
        <v>70</v>
      </c>
      <c r="C1829" t="s">
        <v>68</v>
      </c>
      <c r="D1829">
        <v>0</v>
      </c>
      <c r="F1829" t="str">
        <f>INDEX(Matches!$C$2:$C$135,MATCH(Table1!A1829,Matches!$B$2:$B$135,0))</f>
        <v>c53419fd15114c97b3dd8bc5eebbfde7</v>
      </c>
      <c r="G1829" t="str">
        <f>INDEX(Players!$A$2:$A$49,MATCH(Table1!B1829,Players!$C$2:$C$49,0))</f>
        <v>e6d5cb25e36b400f91e78b0b42d20293</v>
      </c>
      <c r="H1829" t="str">
        <f>INDEX(IDs!$B$6:$B$8,MATCH(Table1!C1829,IDs!$A$6:$A$8,0))</f>
        <v>f6ce0919fd3311efa6eb960aa86a0a09</v>
      </c>
      <c r="I1829">
        <f t="shared" si="56"/>
        <v>0</v>
      </c>
      <c r="K1829" t="str">
        <f t="shared" si="57"/>
        <v>('c53419fd15114c97b3dd8bc5eebbfde7','e6d5cb25e36b400f91e78b0b42d20293','f6ce0919fd3311efa6eb960aa86a0a09',0),</v>
      </c>
    </row>
    <row r="1830" spans="1:11" hidden="1" x14ac:dyDescent="0.3">
      <c r="A1830">
        <v>105</v>
      </c>
      <c r="B1830" t="s">
        <v>70</v>
      </c>
      <c r="C1830" t="s">
        <v>69</v>
      </c>
      <c r="D1830">
        <v>0</v>
      </c>
      <c r="F1830" t="str">
        <f>INDEX(Matches!$C$2:$C$135,MATCH(Table1!A1830,Matches!$B$2:$B$135,0))</f>
        <v>c53419fd15114c97b3dd8bc5eebbfde7</v>
      </c>
      <c r="G1830" t="str">
        <f>INDEX(Players!$A$2:$A$49,MATCH(Table1!B1830,Players!$C$2:$C$49,0))</f>
        <v>e6d5cb25e36b400f91e78b0b42d20293</v>
      </c>
      <c r="H1830" t="str">
        <f>INDEX(IDs!$B$6:$B$8,MATCH(Table1!C1830,IDs!$A$6:$A$8,0))</f>
        <v>f6ce092dfd3311efa6eb960aa86a0a09</v>
      </c>
      <c r="I1830">
        <f t="shared" si="56"/>
        <v>0</v>
      </c>
      <c r="K1830" t="str">
        <f t="shared" si="57"/>
        <v>('c53419fd15114c97b3dd8bc5eebbfde7','e6d5cb25e36b400f91e78b0b42d20293','f6ce092dfd3311efa6eb960aa86a0a09',0),</v>
      </c>
    </row>
    <row r="1831" spans="1:11" x14ac:dyDescent="0.3">
      <c r="A1831">
        <v>105</v>
      </c>
      <c r="B1831" t="s">
        <v>70</v>
      </c>
      <c r="C1831" t="s">
        <v>118</v>
      </c>
      <c r="D1831">
        <v>1</v>
      </c>
      <c r="F1831" t="str">
        <f>INDEX(Matches!$C$2:$C$135,MATCH(Table1!A1831,Matches!$B$2:$B$135,0))</f>
        <v>c53419fd15114c97b3dd8bc5eebbfde7</v>
      </c>
      <c r="G1831" t="str">
        <f>INDEX(Players!$A$2:$A$49,MATCH(Table1!B1831,Players!$C$2:$C$49,0))</f>
        <v>e6d5cb25e36b400f91e78b0b42d20293</v>
      </c>
      <c r="H1831" t="str">
        <f>INDEX(IDs!$B$6:$B$8,MATCH(Table1!C1831,IDs!$A$6:$A$8,0))</f>
        <v>f6ce08d0fd3311efa6eb960aa86a0a09</v>
      </c>
      <c r="I1831">
        <f t="shared" si="56"/>
        <v>1</v>
      </c>
      <c r="K1831" t="str">
        <f t="shared" si="57"/>
        <v>('c53419fd15114c97b3dd8bc5eebbfde7','e6d5cb25e36b400f91e78b0b42d20293','f6ce08d0fd3311efa6eb960aa86a0a09',1),</v>
      </c>
    </row>
    <row r="1832" spans="1:11" hidden="1" x14ac:dyDescent="0.3">
      <c r="A1832">
        <v>105</v>
      </c>
      <c r="B1832" t="s">
        <v>86</v>
      </c>
      <c r="C1832" t="s">
        <v>68</v>
      </c>
      <c r="D1832">
        <v>0</v>
      </c>
      <c r="F1832" t="str">
        <f>INDEX(Matches!$C$2:$C$135,MATCH(Table1!A1832,Matches!$B$2:$B$135,0))</f>
        <v>c53419fd15114c97b3dd8bc5eebbfde7</v>
      </c>
      <c r="G1832" t="str">
        <f>INDEX(Players!$A$2:$A$49,MATCH(Table1!B1832,Players!$C$2:$C$49,0))</f>
        <v>6a5c031fea7e4bcf935e98999959be8c</v>
      </c>
      <c r="H1832" t="str">
        <f>INDEX(IDs!$B$6:$B$8,MATCH(Table1!C1832,IDs!$A$6:$A$8,0))</f>
        <v>f6ce0919fd3311efa6eb960aa86a0a09</v>
      </c>
      <c r="I1832">
        <f t="shared" si="56"/>
        <v>0</v>
      </c>
      <c r="K1832" t="str">
        <f t="shared" si="57"/>
        <v>('c53419fd15114c97b3dd8bc5eebbfde7','6a5c031fea7e4bcf935e98999959be8c','f6ce0919fd3311efa6eb960aa86a0a09',0),</v>
      </c>
    </row>
    <row r="1833" spans="1:11" hidden="1" x14ac:dyDescent="0.3">
      <c r="A1833">
        <v>105</v>
      </c>
      <c r="B1833" t="s">
        <v>86</v>
      </c>
      <c r="C1833" t="s">
        <v>69</v>
      </c>
      <c r="D1833">
        <v>0</v>
      </c>
      <c r="F1833" t="str">
        <f>INDEX(Matches!$C$2:$C$135,MATCH(Table1!A1833,Matches!$B$2:$B$135,0))</f>
        <v>c53419fd15114c97b3dd8bc5eebbfde7</v>
      </c>
      <c r="G1833" t="str">
        <f>INDEX(Players!$A$2:$A$49,MATCH(Table1!B1833,Players!$C$2:$C$49,0))</f>
        <v>6a5c031fea7e4bcf935e98999959be8c</v>
      </c>
      <c r="H1833" t="str">
        <f>INDEX(IDs!$B$6:$B$8,MATCH(Table1!C1833,IDs!$A$6:$A$8,0))</f>
        <v>f6ce092dfd3311efa6eb960aa86a0a09</v>
      </c>
      <c r="I1833">
        <f t="shared" si="56"/>
        <v>0</v>
      </c>
      <c r="K1833" t="str">
        <f t="shared" si="57"/>
        <v>('c53419fd15114c97b3dd8bc5eebbfde7','6a5c031fea7e4bcf935e98999959be8c','f6ce092dfd3311efa6eb960aa86a0a09',0),</v>
      </c>
    </row>
    <row r="1834" spans="1:11" x14ac:dyDescent="0.3">
      <c r="A1834">
        <v>105</v>
      </c>
      <c r="B1834" t="s">
        <v>86</v>
      </c>
      <c r="C1834" t="s">
        <v>118</v>
      </c>
      <c r="D1834">
        <v>1</v>
      </c>
      <c r="F1834" t="str">
        <f>INDEX(Matches!$C$2:$C$135,MATCH(Table1!A1834,Matches!$B$2:$B$135,0))</f>
        <v>c53419fd15114c97b3dd8bc5eebbfde7</v>
      </c>
      <c r="G1834" t="str">
        <f>INDEX(Players!$A$2:$A$49,MATCH(Table1!B1834,Players!$C$2:$C$49,0))</f>
        <v>6a5c031fea7e4bcf935e98999959be8c</v>
      </c>
      <c r="H1834" t="str">
        <f>INDEX(IDs!$B$6:$B$8,MATCH(Table1!C1834,IDs!$A$6:$A$8,0))</f>
        <v>f6ce08d0fd3311efa6eb960aa86a0a09</v>
      </c>
      <c r="I1834">
        <f t="shared" si="56"/>
        <v>1</v>
      </c>
      <c r="K1834" t="str">
        <f t="shared" si="57"/>
        <v>('c53419fd15114c97b3dd8bc5eebbfde7','6a5c031fea7e4bcf935e98999959be8c','f6ce08d0fd3311efa6eb960aa86a0a09',1),</v>
      </c>
    </row>
    <row r="1835" spans="1:11" x14ac:dyDescent="0.3">
      <c r="A1835">
        <v>105</v>
      </c>
      <c r="B1835" t="s">
        <v>82</v>
      </c>
      <c r="C1835" t="s">
        <v>68</v>
      </c>
      <c r="D1835">
        <v>1</v>
      </c>
      <c r="F1835" t="str">
        <f>INDEX(Matches!$C$2:$C$135,MATCH(Table1!A1835,Matches!$B$2:$B$135,0))</f>
        <v>c53419fd15114c97b3dd8bc5eebbfde7</v>
      </c>
      <c r="G1835" t="str">
        <f>INDEX(Players!$A$2:$A$49,MATCH(Table1!B1835,Players!$C$2:$C$49,0))</f>
        <v>cbd5f1550f6642db8dffe5514611a4cd</v>
      </c>
      <c r="H1835" t="str">
        <f>INDEX(IDs!$B$6:$B$8,MATCH(Table1!C1835,IDs!$A$6:$A$8,0))</f>
        <v>f6ce0919fd3311efa6eb960aa86a0a09</v>
      </c>
      <c r="I1835">
        <f t="shared" si="56"/>
        <v>1</v>
      </c>
      <c r="K1835" t="str">
        <f t="shared" si="57"/>
        <v>('c53419fd15114c97b3dd8bc5eebbfde7','cbd5f1550f6642db8dffe5514611a4cd','f6ce0919fd3311efa6eb960aa86a0a09',1),</v>
      </c>
    </row>
    <row r="1836" spans="1:11" hidden="1" x14ac:dyDescent="0.3">
      <c r="A1836">
        <v>105</v>
      </c>
      <c r="B1836" t="s">
        <v>82</v>
      </c>
      <c r="C1836" t="s">
        <v>69</v>
      </c>
      <c r="D1836">
        <v>0</v>
      </c>
      <c r="F1836" t="str">
        <f>INDEX(Matches!$C$2:$C$135,MATCH(Table1!A1836,Matches!$B$2:$B$135,0))</f>
        <v>c53419fd15114c97b3dd8bc5eebbfde7</v>
      </c>
      <c r="G1836" t="str">
        <f>INDEX(Players!$A$2:$A$49,MATCH(Table1!B1836,Players!$C$2:$C$49,0))</f>
        <v>cbd5f1550f6642db8dffe5514611a4cd</v>
      </c>
      <c r="H1836" t="str">
        <f>INDEX(IDs!$B$6:$B$8,MATCH(Table1!C1836,IDs!$A$6:$A$8,0))</f>
        <v>f6ce092dfd3311efa6eb960aa86a0a09</v>
      </c>
      <c r="I1836">
        <f t="shared" si="56"/>
        <v>0</v>
      </c>
      <c r="K1836" t="str">
        <f t="shared" si="57"/>
        <v>('c53419fd15114c97b3dd8bc5eebbfde7','cbd5f1550f6642db8dffe5514611a4cd','f6ce092dfd3311efa6eb960aa86a0a09',0),</v>
      </c>
    </row>
    <row r="1837" spans="1:11" x14ac:dyDescent="0.3">
      <c r="A1837">
        <v>105</v>
      </c>
      <c r="B1837" t="s">
        <v>82</v>
      </c>
      <c r="C1837" t="s">
        <v>118</v>
      </c>
      <c r="D1837">
        <v>1</v>
      </c>
      <c r="F1837" t="str">
        <f>INDEX(Matches!$C$2:$C$135,MATCH(Table1!A1837,Matches!$B$2:$B$135,0))</f>
        <v>c53419fd15114c97b3dd8bc5eebbfde7</v>
      </c>
      <c r="G1837" t="str">
        <f>INDEX(Players!$A$2:$A$49,MATCH(Table1!B1837,Players!$C$2:$C$49,0))</f>
        <v>cbd5f1550f6642db8dffe5514611a4cd</v>
      </c>
      <c r="H1837" t="str">
        <f>INDEX(IDs!$B$6:$B$8,MATCH(Table1!C1837,IDs!$A$6:$A$8,0))</f>
        <v>f6ce08d0fd3311efa6eb960aa86a0a09</v>
      </c>
      <c r="I1837">
        <f t="shared" si="56"/>
        <v>1</v>
      </c>
      <c r="K1837" t="str">
        <f t="shared" si="57"/>
        <v>('c53419fd15114c97b3dd8bc5eebbfde7','cbd5f1550f6642db8dffe5514611a4cd','f6ce08d0fd3311efa6eb960aa86a0a09',1),</v>
      </c>
    </row>
    <row r="1838" spans="1:11" hidden="1" x14ac:dyDescent="0.3">
      <c r="A1838">
        <v>105</v>
      </c>
      <c r="B1838" t="s">
        <v>95</v>
      </c>
      <c r="C1838" t="s">
        <v>68</v>
      </c>
      <c r="D1838">
        <v>0</v>
      </c>
      <c r="F1838" t="str">
        <f>INDEX(Matches!$C$2:$C$135,MATCH(Table1!A1838,Matches!$B$2:$B$135,0))</f>
        <v>c53419fd15114c97b3dd8bc5eebbfde7</v>
      </c>
      <c r="G1838" t="str">
        <f>INDEX(Players!$A$2:$A$49,MATCH(Table1!B1838,Players!$C$2:$C$49,0))</f>
        <v>26bcf70a14244ecea66824d3e7fdb740</v>
      </c>
      <c r="H1838" t="str">
        <f>INDEX(IDs!$B$6:$B$8,MATCH(Table1!C1838,IDs!$A$6:$A$8,0))</f>
        <v>f6ce0919fd3311efa6eb960aa86a0a09</v>
      </c>
      <c r="I1838">
        <f t="shared" si="56"/>
        <v>0</v>
      </c>
      <c r="K1838" t="str">
        <f t="shared" si="57"/>
        <v>('c53419fd15114c97b3dd8bc5eebbfde7','26bcf70a14244ecea66824d3e7fdb740','f6ce0919fd3311efa6eb960aa86a0a09',0),</v>
      </c>
    </row>
    <row r="1839" spans="1:11" hidden="1" x14ac:dyDescent="0.3">
      <c r="A1839">
        <v>105</v>
      </c>
      <c r="B1839" t="s">
        <v>95</v>
      </c>
      <c r="C1839" t="s">
        <v>69</v>
      </c>
      <c r="D1839">
        <v>0</v>
      </c>
      <c r="F1839" t="str">
        <f>INDEX(Matches!$C$2:$C$135,MATCH(Table1!A1839,Matches!$B$2:$B$135,0))</f>
        <v>c53419fd15114c97b3dd8bc5eebbfde7</v>
      </c>
      <c r="G1839" t="str">
        <f>INDEX(Players!$A$2:$A$49,MATCH(Table1!B1839,Players!$C$2:$C$49,0))</f>
        <v>26bcf70a14244ecea66824d3e7fdb740</v>
      </c>
      <c r="H1839" t="str">
        <f>INDEX(IDs!$B$6:$B$8,MATCH(Table1!C1839,IDs!$A$6:$A$8,0))</f>
        <v>f6ce092dfd3311efa6eb960aa86a0a09</v>
      </c>
      <c r="I1839">
        <f t="shared" si="56"/>
        <v>0</v>
      </c>
      <c r="K1839" t="str">
        <f t="shared" si="57"/>
        <v>('c53419fd15114c97b3dd8bc5eebbfde7','26bcf70a14244ecea66824d3e7fdb740','f6ce092dfd3311efa6eb960aa86a0a09',0),</v>
      </c>
    </row>
    <row r="1840" spans="1:11" x14ac:dyDescent="0.3">
      <c r="A1840">
        <v>105</v>
      </c>
      <c r="B1840" t="s">
        <v>95</v>
      </c>
      <c r="C1840" t="s">
        <v>118</v>
      </c>
      <c r="D1840">
        <v>1</v>
      </c>
      <c r="F1840" t="str">
        <f>INDEX(Matches!$C$2:$C$135,MATCH(Table1!A1840,Matches!$B$2:$B$135,0))</f>
        <v>c53419fd15114c97b3dd8bc5eebbfde7</v>
      </c>
      <c r="G1840" t="str">
        <f>INDEX(Players!$A$2:$A$49,MATCH(Table1!B1840,Players!$C$2:$C$49,0))</f>
        <v>26bcf70a14244ecea66824d3e7fdb740</v>
      </c>
      <c r="H1840" t="str">
        <f>INDEX(IDs!$B$6:$B$8,MATCH(Table1!C1840,IDs!$A$6:$A$8,0))</f>
        <v>f6ce08d0fd3311efa6eb960aa86a0a09</v>
      </c>
      <c r="I1840">
        <f t="shared" si="56"/>
        <v>1</v>
      </c>
      <c r="K1840" t="str">
        <f t="shared" si="57"/>
        <v>('c53419fd15114c97b3dd8bc5eebbfde7','26bcf70a14244ecea66824d3e7fdb740','f6ce08d0fd3311efa6eb960aa86a0a09',1),</v>
      </c>
    </row>
    <row r="1841" spans="1:11" x14ac:dyDescent="0.3">
      <c r="A1841">
        <v>105</v>
      </c>
      <c r="B1841" t="s">
        <v>111</v>
      </c>
      <c r="C1841" t="s">
        <v>68</v>
      </c>
      <c r="D1841">
        <v>1</v>
      </c>
      <c r="F1841" t="str">
        <f>INDEX(Matches!$C$2:$C$135,MATCH(Table1!A1841,Matches!$B$2:$B$135,0))</f>
        <v>c53419fd15114c97b3dd8bc5eebbfde7</v>
      </c>
      <c r="G1841" t="str">
        <f>INDEX(Players!$A$2:$A$49,MATCH(Table1!B1841,Players!$C$2:$C$49,0))</f>
        <v>d6294fae98134986b7f2b81632cc32d4</v>
      </c>
      <c r="H1841" t="str">
        <f>INDEX(IDs!$B$6:$B$8,MATCH(Table1!C1841,IDs!$A$6:$A$8,0))</f>
        <v>f6ce0919fd3311efa6eb960aa86a0a09</v>
      </c>
      <c r="I1841">
        <f t="shared" si="56"/>
        <v>1</v>
      </c>
      <c r="K1841" t="str">
        <f t="shared" si="57"/>
        <v>('c53419fd15114c97b3dd8bc5eebbfde7','d6294fae98134986b7f2b81632cc32d4','f6ce0919fd3311efa6eb960aa86a0a09',1),</v>
      </c>
    </row>
    <row r="1842" spans="1:11" x14ac:dyDescent="0.3">
      <c r="A1842">
        <v>105</v>
      </c>
      <c r="B1842" t="s">
        <v>111</v>
      </c>
      <c r="C1842" t="s">
        <v>69</v>
      </c>
      <c r="D1842">
        <v>1</v>
      </c>
      <c r="F1842" t="str">
        <f>INDEX(Matches!$C$2:$C$135,MATCH(Table1!A1842,Matches!$B$2:$B$135,0))</f>
        <v>c53419fd15114c97b3dd8bc5eebbfde7</v>
      </c>
      <c r="G1842" t="str">
        <f>INDEX(Players!$A$2:$A$49,MATCH(Table1!B1842,Players!$C$2:$C$49,0))</f>
        <v>d6294fae98134986b7f2b81632cc32d4</v>
      </c>
      <c r="H1842" t="str">
        <f>INDEX(IDs!$B$6:$B$8,MATCH(Table1!C1842,IDs!$A$6:$A$8,0))</f>
        <v>f6ce092dfd3311efa6eb960aa86a0a09</v>
      </c>
      <c r="I1842">
        <f t="shared" si="56"/>
        <v>1</v>
      </c>
      <c r="K1842" t="str">
        <f t="shared" si="57"/>
        <v>('c53419fd15114c97b3dd8bc5eebbfde7','d6294fae98134986b7f2b81632cc32d4','f6ce092dfd3311efa6eb960aa86a0a09',1),</v>
      </c>
    </row>
    <row r="1843" spans="1:11" x14ac:dyDescent="0.3">
      <c r="A1843">
        <v>105</v>
      </c>
      <c r="B1843" t="s">
        <v>111</v>
      </c>
      <c r="C1843" t="s">
        <v>118</v>
      </c>
      <c r="D1843">
        <v>1</v>
      </c>
      <c r="F1843" t="str">
        <f>INDEX(Matches!$C$2:$C$135,MATCH(Table1!A1843,Matches!$B$2:$B$135,0))</f>
        <v>c53419fd15114c97b3dd8bc5eebbfde7</v>
      </c>
      <c r="G1843" t="str">
        <f>INDEX(Players!$A$2:$A$49,MATCH(Table1!B1843,Players!$C$2:$C$49,0))</f>
        <v>d6294fae98134986b7f2b81632cc32d4</v>
      </c>
      <c r="H1843" t="str">
        <f>INDEX(IDs!$B$6:$B$8,MATCH(Table1!C1843,IDs!$A$6:$A$8,0))</f>
        <v>f6ce08d0fd3311efa6eb960aa86a0a09</v>
      </c>
      <c r="I1843">
        <f t="shared" si="56"/>
        <v>1</v>
      </c>
      <c r="K1843" t="str">
        <f t="shared" si="57"/>
        <v>('c53419fd15114c97b3dd8bc5eebbfde7','d6294fae98134986b7f2b81632cc32d4','f6ce08d0fd3311efa6eb960aa86a0a09',1),</v>
      </c>
    </row>
    <row r="1844" spans="1:11" x14ac:dyDescent="0.3">
      <c r="A1844">
        <v>105</v>
      </c>
      <c r="B1844" t="s">
        <v>92</v>
      </c>
      <c r="C1844" t="s">
        <v>68</v>
      </c>
      <c r="D1844">
        <v>2</v>
      </c>
      <c r="F1844" t="str">
        <f>INDEX(Matches!$C$2:$C$135,MATCH(Table1!A1844,Matches!$B$2:$B$135,0))</f>
        <v>c53419fd15114c97b3dd8bc5eebbfde7</v>
      </c>
      <c r="G1844" t="str">
        <f>INDEX(Players!$A$2:$A$49,MATCH(Table1!B1844,Players!$C$2:$C$49,0))</f>
        <v>c2d0586afd4646d8991daddd616d8873</v>
      </c>
      <c r="H1844" t="str">
        <f>INDEX(IDs!$B$6:$B$8,MATCH(Table1!C1844,IDs!$A$6:$A$8,0))</f>
        <v>f6ce0919fd3311efa6eb960aa86a0a09</v>
      </c>
      <c r="I1844">
        <f t="shared" si="56"/>
        <v>2</v>
      </c>
      <c r="K1844" t="str">
        <f t="shared" si="57"/>
        <v>('c53419fd15114c97b3dd8bc5eebbfde7','c2d0586afd4646d8991daddd616d8873','f6ce0919fd3311efa6eb960aa86a0a09',2),</v>
      </c>
    </row>
    <row r="1845" spans="1:11" hidden="1" x14ac:dyDescent="0.3">
      <c r="A1845">
        <v>105</v>
      </c>
      <c r="B1845" t="s">
        <v>92</v>
      </c>
      <c r="C1845" t="s">
        <v>69</v>
      </c>
      <c r="D1845">
        <v>0</v>
      </c>
      <c r="F1845" t="str">
        <f>INDEX(Matches!$C$2:$C$135,MATCH(Table1!A1845,Matches!$B$2:$B$135,0))</f>
        <v>c53419fd15114c97b3dd8bc5eebbfde7</v>
      </c>
      <c r="G1845" t="str">
        <f>INDEX(Players!$A$2:$A$49,MATCH(Table1!B1845,Players!$C$2:$C$49,0))</f>
        <v>c2d0586afd4646d8991daddd616d8873</v>
      </c>
      <c r="H1845" t="str">
        <f>INDEX(IDs!$B$6:$B$8,MATCH(Table1!C1845,IDs!$A$6:$A$8,0))</f>
        <v>f6ce092dfd3311efa6eb960aa86a0a09</v>
      </c>
      <c r="I1845">
        <f t="shared" si="56"/>
        <v>0</v>
      </c>
      <c r="K1845" t="str">
        <f t="shared" si="57"/>
        <v>('c53419fd15114c97b3dd8bc5eebbfde7','c2d0586afd4646d8991daddd616d8873','f6ce092dfd3311efa6eb960aa86a0a09',0),</v>
      </c>
    </row>
    <row r="1846" spans="1:11" x14ac:dyDescent="0.3">
      <c r="A1846">
        <v>105</v>
      </c>
      <c r="B1846" t="s">
        <v>92</v>
      </c>
      <c r="C1846" t="s">
        <v>118</v>
      </c>
      <c r="D1846">
        <v>1</v>
      </c>
      <c r="F1846" t="str">
        <f>INDEX(Matches!$C$2:$C$135,MATCH(Table1!A1846,Matches!$B$2:$B$135,0))</f>
        <v>c53419fd15114c97b3dd8bc5eebbfde7</v>
      </c>
      <c r="G1846" t="str">
        <f>INDEX(Players!$A$2:$A$49,MATCH(Table1!B1846,Players!$C$2:$C$49,0))</f>
        <v>c2d0586afd4646d8991daddd616d8873</v>
      </c>
      <c r="H1846" t="str">
        <f>INDEX(IDs!$B$6:$B$8,MATCH(Table1!C1846,IDs!$A$6:$A$8,0))</f>
        <v>f6ce08d0fd3311efa6eb960aa86a0a09</v>
      </c>
      <c r="I1846">
        <f t="shared" si="56"/>
        <v>1</v>
      </c>
      <c r="K1846" t="str">
        <f t="shared" si="57"/>
        <v>('c53419fd15114c97b3dd8bc5eebbfde7','c2d0586afd4646d8991daddd616d8873','f6ce08d0fd3311efa6eb960aa86a0a09',1),</v>
      </c>
    </row>
    <row r="1847" spans="1:11" hidden="1" x14ac:dyDescent="0.3">
      <c r="A1847">
        <v>106</v>
      </c>
      <c r="B1847" t="s">
        <v>70</v>
      </c>
      <c r="C1847" t="s">
        <v>68</v>
      </c>
      <c r="D1847">
        <v>0</v>
      </c>
      <c r="F1847" t="str">
        <f>INDEX(Matches!$C$2:$C$135,MATCH(Table1!A1847,Matches!$B$2:$B$135,0))</f>
        <v>f633ef34cee44995a2040371c7c90c72</v>
      </c>
      <c r="G1847" t="str">
        <f>INDEX(Players!$A$2:$A$49,MATCH(Table1!B1847,Players!$C$2:$C$49,0))</f>
        <v>e6d5cb25e36b400f91e78b0b42d20293</v>
      </c>
      <c r="H1847" t="str">
        <f>INDEX(IDs!$B$6:$B$8,MATCH(Table1!C1847,IDs!$A$6:$A$8,0))</f>
        <v>f6ce0919fd3311efa6eb960aa86a0a09</v>
      </c>
      <c r="I1847">
        <f t="shared" si="56"/>
        <v>0</v>
      </c>
      <c r="K1847" t="str">
        <f t="shared" si="57"/>
        <v>('f633ef34cee44995a2040371c7c90c72','e6d5cb25e36b400f91e78b0b42d20293','f6ce0919fd3311efa6eb960aa86a0a09',0),</v>
      </c>
    </row>
    <row r="1848" spans="1:11" hidden="1" x14ac:dyDescent="0.3">
      <c r="A1848">
        <v>106</v>
      </c>
      <c r="B1848" t="s">
        <v>70</v>
      </c>
      <c r="C1848" t="s">
        <v>69</v>
      </c>
      <c r="D1848">
        <v>0</v>
      </c>
      <c r="F1848" t="str">
        <f>INDEX(Matches!$C$2:$C$135,MATCH(Table1!A1848,Matches!$B$2:$B$135,0))</f>
        <v>f633ef34cee44995a2040371c7c90c72</v>
      </c>
      <c r="G1848" t="str">
        <f>INDEX(Players!$A$2:$A$49,MATCH(Table1!B1848,Players!$C$2:$C$49,0))</f>
        <v>e6d5cb25e36b400f91e78b0b42d20293</v>
      </c>
      <c r="H1848" t="str">
        <f>INDEX(IDs!$B$6:$B$8,MATCH(Table1!C1848,IDs!$A$6:$A$8,0))</f>
        <v>f6ce092dfd3311efa6eb960aa86a0a09</v>
      </c>
      <c r="I1848">
        <f t="shared" si="56"/>
        <v>0</v>
      </c>
      <c r="K1848" t="str">
        <f t="shared" si="57"/>
        <v>('f633ef34cee44995a2040371c7c90c72','e6d5cb25e36b400f91e78b0b42d20293','f6ce092dfd3311efa6eb960aa86a0a09',0),</v>
      </c>
    </row>
    <row r="1849" spans="1:11" x14ac:dyDescent="0.3">
      <c r="A1849">
        <v>106</v>
      </c>
      <c r="B1849" t="s">
        <v>70</v>
      </c>
      <c r="C1849" t="s">
        <v>118</v>
      </c>
      <c r="D1849">
        <v>1</v>
      </c>
      <c r="F1849" t="str">
        <f>INDEX(Matches!$C$2:$C$135,MATCH(Table1!A1849,Matches!$B$2:$B$135,0))</f>
        <v>f633ef34cee44995a2040371c7c90c72</v>
      </c>
      <c r="G1849" t="str">
        <f>INDEX(Players!$A$2:$A$49,MATCH(Table1!B1849,Players!$C$2:$C$49,0))</f>
        <v>e6d5cb25e36b400f91e78b0b42d20293</v>
      </c>
      <c r="H1849" t="str">
        <f>INDEX(IDs!$B$6:$B$8,MATCH(Table1!C1849,IDs!$A$6:$A$8,0))</f>
        <v>f6ce08d0fd3311efa6eb960aa86a0a09</v>
      </c>
      <c r="I1849">
        <f t="shared" si="56"/>
        <v>1</v>
      </c>
      <c r="K1849" t="str">
        <f t="shared" si="57"/>
        <v>('f633ef34cee44995a2040371c7c90c72','e6d5cb25e36b400f91e78b0b42d20293','f6ce08d0fd3311efa6eb960aa86a0a09',1),</v>
      </c>
    </row>
    <row r="1850" spans="1:11" x14ac:dyDescent="0.3">
      <c r="A1850">
        <v>106</v>
      </c>
      <c r="B1850" t="s">
        <v>86</v>
      </c>
      <c r="C1850" t="s">
        <v>68</v>
      </c>
      <c r="D1850">
        <v>1</v>
      </c>
      <c r="F1850" t="str">
        <f>INDEX(Matches!$C$2:$C$135,MATCH(Table1!A1850,Matches!$B$2:$B$135,0))</f>
        <v>f633ef34cee44995a2040371c7c90c72</v>
      </c>
      <c r="G1850" t="str">
        <f>INDEX(Players!$A$2:$A$49,MATCH(Table1!B1850,Players!$C$2:$C$49,0))</f>
        <v>6a5c031fea7e4bcf935e98999959be8c</v>
      </c>
      <c r="H1850" t="str">
        <f>INDEX(IDs!$B$6:$B$8,MATCH(Table1!C1850,IDs!$A$6:$A$8,0))</f>
        <v>f6ce0919fd3311efa6eb960aa86a0a09</v>
      </c>
      <c r="I1850">
        <f t="shared" si="56"/>
        <v>1</v>
      </c>
      <c r="K1850" t="str">
        <f t="shared" si="57"/>
        <v>('f633ef34cee44995a2040371c7c90c72','6a5c031fea7e4bcf935e98999959be8c','f6ce0919fd3311efa6eb960aa86a0a09',1),</v>
      </c>
    </row>
    <row r="1851" spans="1:11" hidden="1" x14ac:dyDescent="0.3">
      <c r="A1851">
        <v>106</v>
      </c>
      <c r="B1851" t="s">
        <v>86</v>
      </c>
      <c r="C1851" t="s">
        <v>69</v>
      </c>
      <c r="D1851">
        <v>0</v>
      </c>
      <c r="F1851" t="str">
        <f>INDEX(Matches!$C$2:$C$135,MATCH(Table1!A1851,Matches!$B$2:$B$135,0))</f>
        <v>f633ef34cee44995a2040371c7c90c72</v>
      </c>
      <c r="G1851" t="str">
        <f>INDEX(Players!$A$2:$A$49,MATCH(Table1!B1851,Players!$C$2:$C$49,0))</f>
        <v>6a5c031fea7e4bcf935e98999959be8c</v>
      </c>
      <c r="H1851" t="str">
        <f>INDEX(IDs!$B$6:$B$8,MATCH(Table1!C1851,IDs!$A$6:$A$8,0))</f>
        <v>f6ce092dfd3311efa6eb960aa86a0a09</v>
      </c>
      <c r="I1851">
        <f t="shared" si="56"/>
        <v>0</v>
      </c>
      <c r="K1851" t="str">
        <f t="shared" si="57"/>
        <v>('f633ef34cee44995a2040371c7c90c72','6a5c031fea7e4bcf935e98999959be8c','f6ce092dfd3311efa6eb960aa86a0a09',0),</v>
      </c>
    </row>
    <row r="1852" spans="1:11" x14ac:dyDescent="0.3">
      <c r="A1852">
        <v>106</v>
      </c>
      <c r="B1852" t="s">
        <v>86</v>
      </c>
      <c r="C1852" t="s">
        <v>118</v>
      </c>
      <c r="D1852">
        <v>1</v>
      </c>
      <c r="F1852" t="str">
        <f>INDEX(Matches!$C$2:$C$135,MATCH(Table1!A1852,Matches!$B$2:$B$135,0))</f>
        <v>f633ef34cee44995a2040371c7c90c72</v>
      </c>
      <c r="G1852" t="str">
        <f>INDEX(Players!$A$2:$A$49,MATCH(Table1!B1852,Players!$C$2:$C$49,0))</f>
        <v>6a5c031fea7e4bcf935e98999959be8c</v>
      </c>
      <c r="H1852" t="str">
        <f>INDEX(IDs!$B$6:$B$8,MATCH(Table1!C1852,IDs!$A$6:$A$8,0))</f>
        <v>f6ce08d0fd3311efa6eb960aa86a0a09</v>
      </c>
      <c r="I1852">
        <f t="shared" si="56"/>
        <v>1</v>
      </c>
      <c r="K1852" t="str">
        <f t="shared" si="57"/>
        <v>('f633ef34cee44995a2040371c7c90c72','6a5c031fea7e4bcf935e98999959be8c','f6ce08d0fd3311efa6eb960aa86a0a09',1),</v>
      </c>
    </row>
    <row r="1853" spans="1:11" hidden="1" x14ac:dyDescent="0.3">
      <c r="A1853">
        <v>106</v>
      </c>
      <c r="B1853" t="s">
        <v>111</v>
      </c>
      <c r="C1853" t="s">
        <v>68</v>
      </c>
      <c r="D1853">
        <v>0</v>
      </c>
      <c r="F1853" t="str">
        <f>INDEX(Matches!$C$2:$C$135,MATCH(Table1!A1853,Matches!$B$2:$B$135,0))</f>
        <v>f633ef34cee44995a2040371c7c90c72</v>
      </c>
      <c r="G1853" t="str">
        <f>INDEX(Players!$A$2:$A$49,MATCH(Table1!B1853,Players!$C$2:$C$49,0))</f>
        <v>d6294fae98134986b7f2b81632cc32d4</v>
      </c>
      <c r="H1853" t="str">
        <f>INDEX(IDs!$B$6:$B$8,MATCH(Table1!C1853,IDs!$A$6:$A$8,0))</f>
        <v>f6ce0919fd3311efa6eb960aa86a0a09</v>
      </c>
      <c r="I1853">
        <f t="shared" si="56"/>
        <v>0</v>
      </c>
      <c r="K1853" t="str">
        <f t="shared" si="57"/>
        <v>('f633ef34cee44995a2040371c7c90c72','d6294fae98134986b7f2b81632cc32d4','f6ce0919fd3311efa6eb960aa86a0a09',0),</v>
      </c>
    </row>
    <row r="1854" spans="1:11" hidden="1" x14ac:dyDescent="0.3">
      <c r="A1854">
        <v>106</v>
      </c>
      <c r="B1854" t="s">
        <v>111</v>
      </c>
      <c r="C1854" t="s">
        <v>69</v>
      </c>
      <c r="D1854">
        <v>0</v>
      </c>
      <c r="F1854" t="str">
        <f>INDEX(Matches!$C$2:$C$135,MATCH(Table1!A1854,Matches!$B$2:$B$135,0))</f>
        <v>f633ef34cee44995a2040371c7c90c72</v>
      </c>
      <c r="G1854" t="str">
        <f>INDEX(Players!$A$2:$A$49,MATCH(Table1!B1854,Players!$C$2:$C$49,0))</f>
        <v>d6294fae98134986b7f2b81632cc32d4</v>
      </c>
      <c r="H1854" t="str">
        <f>INDEX(IDs!$B$6:$B$8,MATCH(Table1!C1854,IDs!$A$6:$A$8,0))</f>
        <v>f6ce092dfd3311efa6eb960aa86a0a09</v>
      </c>
      <c r="I1854">
        <f t="shared" si="56"/>
        <v>0</v>
      </c>
      <c r="K1854" t="str">
        <f t="shared" si="57"/>
        <v>('f633ef34cee44995a2040371c7c90c72','d6294fae98134986b7f2b81632cc32d4','f6ce092dfd3311efa6eb960aa86a0a09',0),</v>
      </c>
    </row>
    <row r="1855" spans="1:11" x14ac:dyDescent="0.3">
      <c r="A1855">
        <v>106</v>
      </c>
      <c r="B1855" t="s">
        <v>111</v>
      </c>
      <c r="C1855" t="s">
        <v>118</v>
      </c>
      <c r="D1855">
        <v>1</v>
      </c>
      <c r="F1855" t="str">
        <f>INDEX(Matches!$C$2:$C$135,MATCH(Table1!A1855,Matches!$B$2:$B$135,0))</f>
        <v>f633ef34cee44995a2040371c7c90c72</v>
      </c>
      <c r="G1855" t="str">
        <f>INDEX(Players!$A$2:$A$49,MATCH(Table1!B1855,Players!$C$2:$C$49,0))</f>
        <v>d6294fae98134986b7f2b81632cc32d4</v>
      </c>
      <c r="H1855" t="str">
        <f>INDEX(IDs!$B$6:$B$8,MATCH(Table1!C1855,IDs!$A$6:$A$8,0))</f>
        <v>f6ce08d0fd3311efa6eb960aa86a0a09</v>
      </c>
      <c r="I1855">
        <f t="shared" si="56"/>
        <v>1</v>
      </c>
      <c r="K1855" t="str">
        <f t="shared" si="57"/>
        <v>('f633ef34cee44995a2040371c7c90c72','d6294fae98134986b7f2b81632cc32d4','f6ce08d0fd3311efa6eb960aa86a0a09',1),</v>
      </c>
    </row>
    <row r="1856" spans="1:11" hidden="1" x14ac:dyDescent="0.3">
      <c r="A1856">
        <v>106</v>
      </c>
      <c r="B1856" t="s">
        <v>72</v>
      </c>
      <c r="C1856" t="s">
        <v>68</v>
      </c>
      <c r="D1856">
        <v>0</v>
      </c>
      <c r="F1856" t="str">
        <f>INDEX(Matches!$C$2:$C$135,MATCH(Table1!A1856,Matches!$B$2:$B$135,0))</f>
        <v>f633ef34cee44995a2040371c7c90c72</v>
      </c>
      <c r="G1856" t="str">
        <f>INDEX(Players!$A$2:$A$49,MATCH(Table1!B1856,Players!$C$2:$C$49,0))</f>
        <v>66b9c8251fad417bbd3ff93fcfa9ef61</v>
      </c>
      <c r="H1856" t="str">
        <f>INDEX(IDs!$B$6:$B$8,MATCH(Table1!C1856,IDs!$A$6:$A$8,0))</f>
        <v>f6ce0919fd3311efa6eb960aa86a0a09</v>
      </c>
      <c r="I1856">
        <f t="shared" si="56"/>
        <v>0</v>
      </c>
      <c r="K1856" t="str">
        <f t="shared" si="57"/>
        <v>('f633ef34cee44995a2040371c7c90c72','66b9c8251fad417bbd3ff93fcfa9ef61','f6ce0919fd3311efa6eb960aa86a0a09',0),</v>
      </c>
    </row>
    <row r="1857" spans="1:11" hidden="1" x14ac:dyDescent="0.3">
      <c r="A1857">
        <v>106</v>
      </c>
      <c r="B1857" t="s">
        <v>72</v>
      </c>
      <c r="C1857" t="s">
        <v>69</v>
      </c>
      <c r="D1857">
        <v>0</v>
      </c>
      <c r="F1857" t="str">
        <f>INDEX(Matches!$C$2:$C$135,MATCH(Table1!A1857,Matches!$B$2:$B$135,0))</f>
        <v>f633ef34cee44995a2040371c7c90c72</v>
      </c>
      <c r="G1857" t="str">
        <f>INDEX(Players!$A$2:$A$49,MATCH(Table1!B1857,Players!$C$2:$C$49,0))</f>
        <v>66b9c8251fad417bbd3ff93fcfa9ef61</v>
      </c>
      <c r="H1857" t="str">
        <f>INDEX(IDs!$B$6:$B$8,MATCH(Table1!C1857,IDs!$A$6:$A$8,0))</f>
        <v>f6ce092dfd3311efa6eb960aa86a0a09</v>
      </c>
      <c r="I1857">
        <f t="shared" si="56"/>
        <v>0</v>
      </c>
      <c r="K1857" t="str">
        <f t="shared" si="57"/>
        <v>('f633ef34cee44995a2040371c7c90c72','66b9c8251fad417bbd3ff93fcfa9ef61','f6ce092dfd3311efa6eb960aa86a0a09',0),</v>
      </c>
    </row>
    <row r="1858" spans="1:11" x14ac:dyDescent="0.3">
      <c r="A1858">
        <v>106</v>
      </c>
      <c r="B1858" t="s">
        <v>72</v>
      </c>
      <c r="C1858" t="s">
        <v>118</v>
      </c>
      <c r="D1858">
        <v>1</v>
      </c>
      <c r="F1858" t="str">
        <f>INDEX(Matches!$C$2:$C$135,MATCH(Table1!A1858,Matches!$B$2:$B$135,0))</f>
        <v>f633ef34cee44995a2040371c7c90c72</v>
      </c>
      <c r="G1858" t="str">
        <f>INDEX(Players!$A$2:$A$49,MATCH(Table1!B1858,Players!$C$2:$C$49,0))</f>
        <v>66b9c8251fad417bbd3ff93fcfa9ef61</v>
      </c>
      <c r="H1858" t="str">
        <f>INDEX(IDs!$B$6:$B$8,MATCH(Table1!C1858,IDs!$A$6:$A$8,0))</f>
        <v>f6ce08d0fd3311efa6eb960aa86a0a09</v>
      </c>
      <c r="I1858">
        <f t="shared" si="56"/>
        <v>1</v>
      </c>
      <c r="K1858" t="str">
        <f t="shared" si="57"/>
        <v>('f633ef34cee44995a2040371c7c90c72','66b9c8251fad417bbd3ff93fcfa9ef61','f6ce08d0fd3311efa6eb960aa86a0a09',1),</v>
      </c>
    </row>
    <row r="1859" spans="1:11" x14ac:dyDescent="0.3">
      <c r="A1859">
        <v>106</v>
      </c>
      <c r="B1859" t="s">
        <v>109</v>
      </c>
      <c r="C1859" t="s">
        <v>68</v>
      </c>
      <c r="D1859">
        <v>1</v>
      </c>
      <c r="F1859" t="str">
        <f>INDEX(Matches!$C$2:$C$135,MATCH(Table1!A1859,Matches!$B$2:$B$135,0))</f>
        <v>f633ef34cee44995a2040371c7c90c72</v>
      </c>
      <c r="G1859" t="str">
        <f>INDEX(Players!$A$2:$A$49,MATCH(Table1!B1859,Players!$C$2:$C$49,0))</f>
        <v>4f7b95c3ff294eb699ca8e9612b1d3e9</v>
      </c>
      <c r="H1859" t="str">
        <f>INDEX(IDs!$B$6:$B$8,MATCH(Table1!C1859,IDs!$A$6:$A$8,0))</f>
        <v>f6ce0919fd3311efa6eb960aa86a0a09</v>
      </c>
      <c r="I1859">
        <f t="shared" ref="I1859:I1922" si="58">D1859</f>
        <v>1</v>
      </c>
      <c r="K1859" t="str">
        <f t="shared" si="57"/>
        <v>('f633ef34cee44995a2040371c7c90c72','4f7b95c3ff294eb699ca8e9612b1d3e9','f6ce0919fd3311efa6eb960aa86a0a09',1),</v>
      </c>
    </row>
    <row r="1860" spans="1:11" hidden="1" x14ac:dyDescent="0.3">
      <c r="A1860">
        <v>106</v>
      </c>
      <c r="B1860" t="s">
        <v>109</v>
      </c>
      <c r="C1860" t="s">
        <v>69</v>
      </c>
      <c r="D1860">
        <v>0</v>
      </c>
      <c r="F1860" t="str">
        <f>INDEX(Matches!$C$2:$C$135,MATCH(Table1!A1860,Matches!$B$2:$B$135,0))</f>
        <v>f633ef34cee44995a2040371c7c90c72</v>
      </c>
      <c r="G1860" t="str">
        <f>INDEX(Players!$A$2:$A$49,MATCH(Table1!B1860,Players!$C$2:$C$49,0))</f>
        <v>4f7b95c3ff294eb699ca8e9612b1d3e9</v>
      </c>
      <c r="H1860" t="str">
        <f>INDEX(IDs!$B$6:$B$8,MATCH(Table1!C1860,IDs!$A$6:$A$8,0))</f>
        <v>f6ce092dfd3311efa6eb960aa86a0a09</v>
      </c>
      <c r="I1860">
        <f t="shared" si="58"/>
        <v>0</v>
      </c>
      <c r="K1860" t="str">
        <f t="shared" si="57"/>
        <v>('f633ef34cee44995a2040371c7c90c72','4f7b95c3ff294eb699ca8e9612b1d3e9','f6ce092dfd3311efa6eb960aa86a0a09',0),</v>
      </c>
    </row>
    <row r="1861" spans="1:11" x14ac:dyDescent="0.3">
      <c r="A1861">
        <v>106</v>
      </c>
      <c r="B1861" t="s">
        <v>109</v>
      </c>
      <c r="C1861" t="s">
        <v>118</v>
      </c>
      <c r="D1861">
        <v>1</v>
      </c>
      <c r="F1861" t="str">
        <f>INDEX(Matches!$C$2:$C$135,MATCH(Table1!A1861,Matches!$B$2:$B$135,0))</f>
        <v>f633ef34cee44995a2040371c7c90c72</v>
      </c>
      <c r="G1861" t="str">
        <f>INDEX(Players!$A$2:$A$49,MATCH(Table1!B1861,Players!$C$2:$C$49,0))</f>
        <v>4f7b95c3ff294eb699ca8e9612b1d3e9</v>
      </c>
      <c r="H1861" t="str">
        <f>INDEX(IDs!$B$6:$B$8,MATCH(Table1!C1861,IDs!$A$6:$A$8,0))</f>
        <v>f6ce08d0fd3311efa6eb960aa86a0a09</v>
      </c>
      <c r="I1861">
        <f t="shared" si="58"/>
        <v>1</v>
      </c>
      <c r="K1861" t="str">
        <f t="shared" ref="K1861:K1924" si="59">"('"&amp;F1861&amp;"','"&amp;G1861&amp;"','"&amp;H1861&amp;"',"&amp;I1861&amp;"),"</f>
        <v>('f633ef34cee44995a2040371c7c90c72','4f7b95c3ff294eb699ca8e9612b1d3e9','f6ce08d0fd3311efa6eb960aa86a0a09',1),</v>
      </c>
    </row>
    <row r="1862" spans="1:11" x14ac:dyDescent="0.3">
      <c r="A1862">
        <v>106</v>
      </c>
      <c r="B1862" t="s">
        <v>105</v>
      </c>
      <c r="C1862" t="s">
        <v>68</v>
      </c>
      <c r="D1862">
        <v>2</v>
      </c>
      <c r="F1862" t="str">
        <f>INDEX(Matches!$C$2:$C$135,MATCH(Table1!A1862,Matches!$B$2:$B$135,0))</f>
        <v>f633ef34cee44995a2040371c7c90c72</v>
      </c>
      <c r="G1862" t="str">
        <f>INDEX(Players!$A$2:$A$49,MATCH(Table1!B1862,Players!$C$2:$C$49,0))</f>
        <v>629410b70eb349bd8cdf8388580974c1</v>
      </c>
      <c r="H1862" t="str">
        <f>INDEX(IDs!$B$6:$B$8,MATCH(Table1!C1862,IDs!$A$6:$A$8,0))</f>
        <v>f6ce0919fd3311efa6eb960aa86a0a09</v>
      </c>
      <c r="I1862">
        <f t="shared" si="58"/>
        <v>2</v>
      </c>
      <c r="K1862" t="str">
        <f t="shared" si="59"/>
        <v>('f633ef34cee44995a2040371c7c90c72','629410b70eb349bd8cdf8388580974c1','f6ce0919fd3311efa6eb960aa86a0a09',2),</v>
      </c>
    </row>
    <row r="1863" spans="1:11" hidden="1" x14ac:dyDescent="0.3">
      <c r="A1863">
        <v>106</v>
      </c>
      <c r="B1863" t="s">
        <v>105</v>
      </c>
      <c r="C1863" t="s">
        <v>69</v>
      </c>
      <c r="D1863">
        <v>0</v>
      </c>
      <c r="F1863" t="str">
        <f>INDEX(Matches!$C$2:$C$135,MATCH(Table1!A1863,Matches!$B$2:$B$135,0))</f>
        <v>f633ef34cee44995a2040371c7c90c72</v>
      </c>
      <c r="G1863" t="str">
        <f>INDEX(Players!$A$2:$A$49,MATCH(Table1!B1863,Players!$C$2:$C$49,0))</f>
        <v>629410b70eb349bd8cdf8388580974c1</v>
      </c>
      <c r="H1863" t="str">
        <f>INDEX(IDs!$B$6:$B$8,MATCH(Table1!C1863,IDs!$A$6:$A$8,0))</f>
        <v>f6ce092dfd3311efa6eb960aa86a0a09</v>
      </c>
      <c r="I1863">
        <f t="shared" si="58"/>
        <v>0</v>
      </c>
      <c r="K1863" t="str">
        <f t="shared" si="59"/>
        <v>('f633ef34cee44995a2040371c7c90c72','629410b70eb349bd8cdf8388580974c1','f6ce092dfd3311efa6eb960aa86a0a09',0),</v>
      </c>
    </row>
    <row r="1864" spans="1:11" x14ac:dyDescent="0.3">
      <c r="A1864">
        <v>106</v>
      </c>
      <c r="B1864" t="s">
        <v>105</v>
      </c>
      <c r="C1864" t="s">
        <v>118</v>
      </c>
      <c r="D1864">
        <v>1</v>
      </c>
      <c r="F1864" t="str">
        <f>INDEX(Matches!$C$2:$C$135,MATCH(Table1!A1864,Matches!$B$2:$B$135,0))</f>
        <v>f633ef34cee44995a2040371c7c90c72</v>
      </c>
      <c r="G1864" t="str">
        <f>INDEX(Players!$A$2:$A$49,MATCH(Table1!B1864,Players!$C$2:$C$49,0))</f>
        <v>629410b70eb349bd8cdf8388580974c1</v>
      </c>
      <c r="H1864" t="str">
        <f>INDEX(IDs!$B$6:$B$8,MATCH(Table1!C1864,IDs!$A$6:$A$8,0))</f>
        <v>f6ce08d0fd3311efa6eb960aa86a0a09</v>
      </c>
      <c r="I1864">
        <f t="shared" si="58"/>
        <v>1</v>
      </c>
      <c r="K1864" t="str">
        <f t="shared" si="59"/>
        <v>('f633ef34cee44995a2040371c7c90c72','629410b70eb349bd8cdf8388580974c1','f6ce08d0fd3311efa6eb960aa86a0a09',1),</v>
      </c>
    </row>
    <row r="1865" spans="1:11" hidden="1" x14ac:dyDescent="0.3">
      <c r="A1865">
        <v>107</v>
      </c>
      <c r="B1865" t="s">
        <v>70</v>
      </c>
      <c r="C1865" t="s">
        <v>68</v>
      </c>
      <c r="D1865">
        <v>0</v>
      </c>
      <c r="F1865" t="str">
        <f>INDEX(Matches!$C$2:$C$135,MATCH(Table1!A1865,Matches!$B$2:$B$135,0))</f>
        <v>0c69d8912ca64b329dcee741a29bf91e</v>
      </c>
      <c r="G1865" t="str">
        <f>INDEX(Players!$A$2:$A$49,MATCH(Table1!B1865,Players!$C$2:$C$49,0))</f>
        <v>e6d5cb25e36b400f91e78b0b42d20293</v>
      </c>
      <c r="H1865" t="str">
        <f>INDEX(IDs!$B$6:$B$8,MATCH(Table1!C1865,IDs!$A$6:$A$8,0))</f>
        <v>f6ce0919fd3311efa6eb960aa86a0a09</v>
      </c>
      <c r="I1865">
        <f t="shared" si="58"/>
        <v>0</v>
      </c>
      <c r="K1865" t="str">
        <f t="shared" si="59"/>
        <v>('0c69d8912ca64b329dcee741a29bf91e','e6d5cb25e36b400f91e78b0b42d20293','f6ce0919fd3311efa6eb960aa86a0a09',0),</v>
      </c>
    </row>
    <row r="1866" spans="1:11" hidden="1" x14ac:dyDescent="0.3">
      <c r="A1866">
        <v>107</v>
      </c>
      <c r="B1866" t="s">
        <v>70</v>
      </c>
      <c r="C1866" t="s">
        <v>69</v>
      </c>
      <c r="D1866">
        <v>0</v>
      </c>
      <c r="F1866" t="str">
        <f>INDEX(Matches!$C$2:$C$135,MATCH(Table1!A1866,Matches!$B$2:$B$135,0))</f>
        <v>0c69d8912ca64b329dcee741a29bf91e</v>
      </c>
      <c r="G1866" t="str">
        <f>INDEX(Players!$A$2:$A$49,MATCH(Table1!B1866,Players!$C$2:$C$49,0))</f>
        <v>e6d5cb25e36b400f91e78b0b42d20293</v>
      </c>
      <c r="H1866" t="str">
        <f>INDEX(IDs!$B$6:$B$8,MATCH(Table1!C1866,IDs!$A$6:$A$8,0))</f>
        <v>f6ce092dfd3311efa6eb960aa86a0a09</v>
      </c>
      <c r="I1866">
        <f t="shared" si="58"/>
        <v>0</v>
      </c>
      <c r="K1866" t="str">
        <f t="shared" si="59"/>
        <v>('0c69d8912ca64b329dcee741a29bf91e','e6d5cb25e36b400f91e78b0b42d20293','f6ce092dfd3311efa6eb960aa86a0a09',0),</v>
      </c>
    </row>
    <row r="1867" spans="1:11" x14ac:dyDescent="0.3">
      <c r="A1867">
        <v>107</v>
      </c>
      <c r="B1867" t="s">
        <v>70</v>
      </c>
      <c r="C1867" t="s">
        <v>118</v>
      </c>
      <c r="D1867">
        <v>1</v>
      </c>
      <c r="F1867" t="str">
        <f>INDEX(Matches!$C$2:$C$135,MATCH(Table1!A1867,Matches!$B$2:$B$135,0))</f>
        <v>0c69d8912ca64b329dcee741a29bf91e</v>
      </c>
      <c r="G1867" t="str">
        <f>INDEX(Players!$A$2:$A$49,MATCH(Table1!B1867,Players!$C$2:$C$49,0))</f>
        <v>e6d5cb25e36b400f91e78b0b42d20293</v>
      </c>
      <c r="H1867" t="str">
        <f>INDEX(IDs!$B$6:$B$8,MATCH(Table1!C1867,IDs!$A$6:$A$8,0))</f>
        <v>f6ce08d0fd3311efa6eb960aa86a0a09</v>
      </c>
      <c r="I1867">
        <f t="shared" si="58"/>
        <v>1</v>
      </c>
      <c r="K1867" t="str">
        <f t="shared" si="59"/>
        <v>('0c69d8912ca64b329dcee741a29bf91e','e6d5cb25e36b400f91e78b0b42d20293','f6ce08d0fd3311efa6eb960aa86a0a09',1),</v>
      </c>
    </row>
    <row r="1868" spans="1:11" x14ac:dyDescent="0.3">
      <c r="A1868">
        <v>107</v>
      </c>
      <c r="B1868" t="s">
        <v>81</v>
      </c>
      <c r="C1868" t="s">
        <v>68</v>
      </c>
      <c r="D1868">
        <v>1</v>
      </c>
      <c r="F1868" t="str">
        <f>INDEX(Matches!$C$2:$C$135,MATCH(Table1!A1868,Matches!$B$2:$B$135,0))</f>
        <v>0c69d8912ca64b329dcee741a29bf91e</v>
      </c>
      <c r="G1868" t="str">
        <f>INDEX(Players!$A$2:$A$49,MATCH(Table1!B1868,Players!$C$2:$C$49,0))</f>
        <v>e1621a5c21f244968ccfd5485706bbc9</v>
      </c>
      <c r="H1868" t="str">
        <f>INDEX(IDs!$B$6:$B$8,MATCH(Table1!C1868,IDs!$A$6:$A$8,0))</f>
        <v>f6ce0919fd3311efa6eb960aa86a0a09</v>
      </c>
      <c r="I1868">
        <f t="shared" si="58"/>
        <v>1</v>
      </c>
      <c r="K1868" t="str">
        <f t="shared" si="59"/>
        <v>('0c69d8912ca64b329dcee741a29bf91e','e1621a5c21f244968ccfd5485706bbc9','f6ce0919fd3311efa6eb960aa86a0a09',1),</v>
      </c>
    </row>
    <row r="1869" spans="1:11" x14ac:dyDescent="0.3">
      <c r="A1869">
        <v>107</v>
      </c>
      <c r="B1869" t="s">
        <v>81</v>
      </c>
      <c r="C1869" t="s">
        <v>69</v>
      </c>
      <c r="D1869">
        <v>1</v>
      </c>
      <c r="F1869" t="str">
        <f>INDEX(Matches!$C$2:$C$135,MATCH(Table1!A1869,Matches!$B$2:$B$135,0))</f>
        <v>0c69d8912ca64b329dcee741a29bf91e</v>
      </c>
      <c r="G1869" t="str">
        <f>INDEX(Players!$A$2:$A$49,MATCH(Table1!B1869,Players!$C$2:$C$49,0))</f>
        <v>e1621a5c21f244968ccfd5485706bbc9</v>
      </c>
      <c r="H1869" t="str">
        <f>INDEX(IDs!$B$6:$B$8,MATCH(Table1!C1869,IDs!$A$6:$A$8,0))</f>
        <v>f6ce092dfd3311efa6eb960aa86a0a09</v>
      </c>
      <c r="I1869">
        <f t="shared" si="58"/>
        <v>1</v>
      </c>
      <c r="K1869" t="str">
        <f t="shared" si="59"/>
        <v>('0c69d8912ca64b329dcee741a29bf91e','e1621a5c21f244968ccfd5485706bbc9','f6ce092dfd3311efa6eb960aa86a0a09',1),</v>
      </c>
    </row>
    <row r="1870" spans="1:11" x14ac:dyDescent="0.3">
      <c r="A1870">
        <v>107</v>
      </c>
      <c r="B1870" t="s">
        <v>81</v>
      </c>
      <c r="C1870" t="s">
        <v>118</v>
      </c>
      <c r="D1870">
        <v>1</v>
      </c>
      <c r="F1870" t="str">
        <f>INDEX(Matches!$C$2:$C$135,MATCH(Table1!A1870,Matches!$B$2:$B$135,0))</f>
        <v>0c69d8912ca64b329dcee741a29bf91e</v>
      </c>
      <c r="G1870" t="str">
        <f>INDEX(Players!$A$2:$A$49,MATCH(Table1!B1870,Players!$C$2:$C$49,0))</f>
        <v>e1621a5c21f244968ccfd5485706bbc9</v>
      </c>
      <c r="H1870" t="str">
        <f>INDEX(IDs!$B$6:$B$8,MATCH(Table1!C1870,IDs!$A$6:$A$8,0))</f>
        <v>f6ce08d0fd3311efa6eb960aa86a0a09</v>
      </c>
      <c r="I1870">
        <f t="shared" si="58"/>
        <v>1</v>
      </c>
      <c r="K1870" t="str">
        <f t="shared" si="59"/>
        <v>('0c69d8912ca64b329dcee741a29bf91e','e1621a5c21f244968ccfd5485706bbc9','f6ce08d0fd3311efa6eb960aa86a0a09',1),</v>
      </c>
    </row>
    <row r="1871" spans="1:11" hidden="1" x14ac:dyDescent="0.3">
      <c r="A1871">
        <v>107</v>
      </c>
      <c r="B1871" t="s">
        <v>112</v>
      </c>
      <c r="C1871" t="s">
        <v>68</v>
      </c>
      <c r="D1871">
        <v>0</v>
      </c>
      <c r="F1871" t="str">
        <f>INDEX(Matches!$C$2:$C$135,MATCH(Table1!A1871,Matches!$B$2:$B$135,0))</f>
        <v>0c69d8912ca64b329dcee741a29bf91e</v>
      </c>
      <c r="G1871" t="str">
        <f>INDEX(Players!$A$2:$A$49,MATCH(Table1!B1871,Players!$C$2:$C$49,0))</f>
        <v>e76d3c08bdbf406cbc61815d86237d83</v>
      </c>
      <c r="H1871" t="str">
        <f>INDEX(IDs!$B$6:$B$8,MATCH(Table1!C1871,IDs!$A$6:$A$8,0))</f>
        <v>f6ce0919fd3311efa6eb960aa86a0a09</v>
      </c>
      <c r="I1871">
        <f t="shared" si="58"/>
        <v>0</v>
      </c>
      <c r="K1871" t="str">
        <f t="shared" si="59"/>
        <v>('0c69d8912ca64b329dcee741a29bf91e','e76d3c08bdbf406cbc61815d86237d83','f6ce0919fd3311efa6eb960aa86a0a09',0),</v>
      </c>
    </row>
    <row r="1872" spans="1:11" hidden="1" x14ac:dyDescent="0.3">
      <c r="A1872">
        <v>107</v>
      </c>
      <c r="B1872" t="s">
        <v>112</v>
      </c>
      <c r="C1872" t="s">
        <v>69</v>
      </c>
      <c r="D1872">
        <v>0</v>
      </c>
      <c r="F1872" t="str">
        <f>INDEX(Matches!$C$2:$C$135,MATCH(Table1!A1872,Matches!$B$2:$B$135,0))</f>
        <v>0c69d8912ca64b329dcee741a29bf91e</v>
      </c>
      <c r="G1872" t="str">
        <f>INDEX(Players!$A$2:$A$49,MATCH(Table1!B1872,Players!$C$2:$C$49,0))</f>
        <v>e76d3c08bdbf406cbc61815d86237d83</v>
      </c>
      <c r="H1872" t="str">
        <f>INDEX(IDs!$B$6:$B$8,MATCH(Table1!C1872,IDs!$A$6:$A$8,0))</f>
        <v>f6ce092dfd3311efa6eb960aa86a0a09</v>
      </c>
      <c r="I1872">
        <f t="shared" si="58"/>
        <v>0</v>
      </c>
      <c r="K1872" t="str">
        <f t="shared" si="59"/>
        <v>('0c69d8912ca64b329dcee741a29bf91e','e76d3c08bdbf406cbc61815d86237d83','f6ce092dfd3311efa6eb960aa86a0a09',0),</v>
      </c>
    </row>
    <row r="1873" spans="1:11" x14ac:dyDescent="0.3">
      <c r="A1873">
        <v>107</v>
      </c>
      <c r="B1873" t="s">
        <v>112</v>
      </c>
      <c r="C1873" t="s">
        <v>118</v>
      </c>
      <c r="D1873">
        <v>1</v>
      </c>
      <c r="F1873" t="str">
        <f>INDEX(Matches!$C$2:$C$135,MATCH(Table1!A1873,Matches!$B$2:$B$135,0))</f>
        <v>0c69d8912ca64b329dcee741a29bf91e</v>
      </c>
      <c r="G1873" t="str">
        <f>INDEX(Players!$A$2:$A$49,MATCH(Table1!B1873,Players!$C$2:$C$49,0))</f>
        <v>e76d3c08bdbf406cbc61815d86237d83</v>
      </c>
      <c r="H1873" t="str">
        <f>INDEX(IDs!$B$6:$B$8,MATCH(Table1!C1873,IDs!$A$6:$A$8,0))</f>
        <v>f6ce08d0fd3311efa6eb960aa86a0a09</v>
      </c>
      <c r="I1873">
        <f t="shared" si="58"/>
        <v>1</v>
      </c>
      <c r="K1873" t="str">
        <f t="shared" si="59"/>
        <v>('0c69d8912ca64b329dcee741a29bf91e','e76d3c08bdbf406cbc61815d86237d83','f6ce08d0fd3311efa6eb960aa86a0a09',1),</v>
      </c>
    </row>
    <row r="1874" spans="1:11" x14ac:dyDescent="0.3">
      <c r="A1874">
        <v>107</v>
      </c>
      <c r="B1874" t="s">
        <v>78</v>
      </c>
      <c r="C1874" t="s">
        <v>68</v>
      </c>
      <c r="D1874">
        <v>1</v>
      </c>
      <c r="F1874" t="str">
        <f>INDEX(Matches!$C$2:$C$135,MATCH(Table1!A1874,Matches!$B$2:$B$135,0))</f>
        <v>0c69d8912ca64b329dcee741a29bf91e</v>
      </c>
      <c r="G1874" t="str">
        <f>INDEX(Players!$A$2:$A$49,MATCH(Table1!B1874,Players!$C$2:$C$49,0))</f>
        <v>16b68bed59bb4817a3ecc1f5d0d50670</v>
      </c>
      <c r="H1874" t="str">
        <f>INDEX(IDs!$B$6:$B$8,MATCH(Table1!C1874,IDs!$A$6:$A$8,0))</f>
        <v>f6ce0919fd3311efa6eb960aa86a0a09</v>
      </c>
      <c r="I1874">
        <f t="shared" si="58"/>
        <v>1</v>
      </c>
      <c r="K1874" t="str">
        <f t="shared" si="59"/>
        <v>('0c69d8912ca64b329dcee741a29bf91e','16b68bed59bb4817a3ecc1f5d0d50670','f6ce0919fd3311efa6eb960aa86a0a09',1),</v>
      </c>
    </row>
    <row r="1875" spans="1:11" hidden="1" x14ac:dyDescent="0.3">
      <c r="A1875">
        <v>107</v>
      </c>
      <c r="B1875" t="s">
        <v>78</v>
      </c>
      <c r="C1875" t="s">
        <v>69</v>
      </c>
      <c r="D1875">
        <v>0</v>
      </c>
      <c r="F1875" t="str">
        <f>INDEX(Matches!$C$2:$C$135,MATCH(Table1!A1875,Matches!$B$2:$B$135,0))</f>
        <v>0c69d8912ca64b329dcee741a29bf91e</v>
      </c>
      <c r="G1875" t="str">
        <f>INDEX(Players!$A$2:$A$49,MATCH(Table1!B1875,Players!$C$2:$C$49,0))</f>
        <v>16b68bed59bb4817a3ecc1f5d0d50670</v>
      </c>
      <c r="H1875" t="str">
        <f>INDEX(IDs!$B$6:$B$8,MATCH(Table1!C1875,IDs!$A$6:$A$8,0))</f>
        <v>f6ce092dfd3311efa6eb960aa86a0a09</v>
      </c>
      <c r="I1875">
        <f t="shared" si="58"/>
        <v>0</v>
      </c>
      <c r="K1875" t="str">
        <f t="shared" si="59"/>
        <v>('0c69d8912ca64b329dcee741a29bf91e','16b68bed59bb4817a3ecc1f5d0d50670','f6ce092dfd3311efa6eb960aa86a0a09',0),</v>
      </c>
    </row>
    <row r="1876" spans="1:11" x14ac:dyDescent="0.3">
      <c r="A1876">
        <v>107</v>
      </c>
      <c r="B1876" t="s">
        <v>78</v>
      </c>
      <c r="C1876" t="s">
        <v>118</v>
      </c>
      <c r="D1876">
        <v>1</v>
      </c>
      <c r="F1876" t="str">
        <f>INDEX(Matches!$C$2:$C$135,MATCH(Table1!A1876,Matches!$B$2:$B$135,0))</f>
        <v>0c69d8912ca64b329dcee741a29bf91e</v>
      </c>
      <c r="G1876" t="str">
        <f>INDEX(Players!$A$2:$A$49,MATCH(Table1!B1876,Players!$C$2:$C$49,0))</f>
        <v>16b68bed59bb4817a3ecc1f5d0d50670</v>
      </c>
      <c r="H1876" t="str">
        <f>INDEX(IDs!$B$6:$B$8,MATCH(Table1!C1876,IDs!$A$6:$A$8,0))</f>
        <v>f6ce08d0fd3311efa6eb960aa86a0a09</v>
      </c>
      <c r="I1876">
        <f t="shared" si="58"/>
        <v>1</v>
      </c>
      <c r="K1876" t="str">
        <f t="shared" si="59"/>
        <v>('0c69d8912ca64b329dcee741a29bf91e','16b68bed59bb4817a3ecc1f5d0d50670','f6ce08d0fd3311efa6eb960aa86a0a09',1),</v>
      </c>
    </row>
    <row r="1877" spans="1:11" x14ac:dyDescent="0.3">
      <c r="A1877">
        <v>107</v>
      </c>
      <c r="B1877" t="s">
        <v>114</v>
      </c>
      <c r="C1877" t="s">
        <v>68</v>
      </c>
      <c r="D1877">
        <v>1</v>
      </c>
      <c r="F1877" t="str">
        <f>INDEX(Matches!$C$2:$C$135,MATCH(Table1!A1877,Matches!$B$2:$B$135,0))</f>
        <v>0c69d8912ca64b329dcee741a29bf91e</v>
      </c>
      <c r="G1877" t="str">
        <f>INDEX(Players!$A$2:$A$49,MATCH(Table1!B1877,Players!$C$2:$C$49,0))</f>
        <v>a7793c2894fc4b5bb7be5fe0f0ab21b5</v>
      </c>
      <c r="H1877" t="str">
        <f>INDEX(IDs!$B$6:$B$8,MATCH(Table1!C1877,IDs!$A$6:$A$8,0))</f>
        <v>f6ce0919fd3311efa6eb960aa86a0a09</v>
      </c>
      <c r="I1877">
        <f t="shared" si="58"/>
        <v>1</v>
      </c>
      <c r="K1877" t="str">
        <f t="shared" si="59"/>
        <v>('0c69d8912ca64b329dcee741a29bf91e','a7793c2894fc4b5bb7be5fe0f0ab21b5','f6ce0919fd3311efa6eb960aa86a0a09',1),</v>
      </c>
    </row>
    <row r="1878" spans="1:11" hidden="1" x14ac:dyDescent="0.3">
      <c r="A1878">
        <v>107</v>
      </c>
      <c r="B1878" t="s">
        <v>114</v>
      </c>
      <c r="C1878" t="s">
        <v>69</v>
      </c>
      <c r="D1878">
        <v>0</v>
      </c>
      <c r="F1878" t="str">
        <f>INDEX(Matches!$C$2:$C$135,MATCH(Table1!A1878,Matches!$B$2:$B$135,0))</f>
        <v>0c69d8912ca64b329dcee741a29bf91e</v>
      </c>
      <c r="G1878" t="str">
        <f>INDEX(Players!$A$2:$A$49,MATCH(Table1!B1878,Players!$C$2:$C$49,0))</f>
        <v>a7793c2894fc4b5bb7be5fe0f0ab21b5</v>
      </c>
      <c r="H1878" t="str">
        <f>INDEX(IDs!$B$6:$B$8,MATCH(Table1!C1878,IDs!$A$6:$A$8,0))</f>
        <v>f6ce092dfd3311efa6eb960aa86a0a09</v>
      </c>
      <c r="I1878">
        <f t="shared" si="58"/>
        <v>0</v>
      </c>
      <c r="K1878" t="str">
        <f t="shared" si="59"/>
        <v>('0c69d8912ca64b329dcee741a29bf91e','a7793c2894fc4b5bb7be5fe0f0ab21b5','f6ce092dfd3311efa6eb960aa86a0a09',0),</v>
      </c>
    </row>
    <row r="1879" spans="1:11" x14ac:dyDescent="0.3">
      <c r="A1879">
        <v>107</v>
      </c>
      <c r="B1879" t="s">
        <v>114</v>
      </c>
      <c r="C1879" t="s">
        <v>118</v>
      </c>
      <c r="D1879">
        <v>1</v>
      </c>
      <c r="F1879" t="str">
        <f>INDEX(Matches!$C$2:$C$135,MATCH(Table1!A1879,Matches!$B$2:$B$135,0))</f>
        <v>0c69d8912ca64b329dcee741a29bf91e</v>
      </c>
      <c r="G1879" t="str">
        <f>INDEX(Players!$A$2:$A$49,MATCH(Table1!B1879,Players!$C$2:$C$49,0))</f>
        <v>a7793c2894fc4b5bb7be5fe0f0ab21b5</v>
      </c>
      <c r="H1879" t="str">
        <f>INDEX(IDs!$B$6:$B$8,MATCH(Table1!C1879,IDs!$A$6:$A$8,0))</f>
        <v>f6ce08d0fd3311efa6eb960aa86a0a09</v>
      </c>
      <c r="I1879">
        <f t="shared" si="58"/>
        <v>1</v>
      </c>
      <c r="K1879" t="str">
        <f t="shared" si="59"/>
        <v>('0c69d8912ca64b329dcee741a29bf91e','a7793c2894fc4b5bb7be5fe0f0ab21b5','f6ce08d0fd3311efa6eb960aa86a0a09',1),</v>
      </c>
    </row>
    <row r="1880" spans="1:11" x14ac:dyDescent="0.3">
      <c r="A1880">
        <v>107</v>
      </c>
      <c r="B1880" t="s">
        <v>115</v>
      </c>
      <c r="C1880" t="s">
        <v>68</v>
      </c>
      <c r="D1880">
        <v>2</v>
      </c>
      <c r="F1880" t="str">
        <f>INDEX(Matches!$C$2:$C$135,MATCH(Table1!A1880,Matches!$B$2:$B$135,0))</f>
        <v>0c69d8912ca64b329dcee741a29bf91e</v>
      </c>
      <c r="G1880" t="str">
        <f>INDEX(Players!$A$2:$A$49,MATCH(Table1!B1880,Players!$C$2:$C$49,0))</f>
        <v>384aee237ed5483d8c6897c8cc14e016</v>
      </c>
      <c r="H1880" t="str">
        <f>INDEX(IDs!$B$6:$B$8,MATCH(Table1!C1880,IDs!$A$6:$A$8,0))</f>
        <v>f6ce0919fd3311efa6eb960aa86a0a09</v>
      </c>
      <c r="I1880">
        <f t="shared" si="58"/>
        <v>2</v>
      </c>
      <c r="K1880" t="str">
        <f t="shared" si="59"/>
        <v>('0c69d8912ca64b329dcee741a29bf91e','384aee237ed5483d8c6897c8cc14e016','f6ce0919fd3311efa6eb960aa86a0a09',2),</v>
      </c>
    </row>
    <row r="1881" spans="1:11" hidden="1" x14ac:dyDescent="0.3">
      <c r="A1881">
        <v>107</v>
      </c>
      <c r="B1881" t="s">
        <v>115</v>
      </c>
      <c r="C1881" t="s">
        <v>69</v>
      </c>
      <c r="D1881">
        <v>0</v>
      </c>
      <c r="F1881" t="str">
        <f>INDEX(Matches!$C$2:$C$135,MATCH(Table1!A1881,Matches!$B$2:$B$135,0))</f>
        <v>0c69d8912ca64b329dcee741a29bf91e</v>
      </c>
      <c r="G1881" t="str">
        <f>INDEX(Players!$A$2:$A$49,MATCH(Table1!B1881,Players!$C$2:$C$49,0))</f>
        <v>384aee237ed5483d8c6897c8cc14e016</v>
      </c>
      <c r="H1881" t="str">
        <f>INDEX(IDs!$B$6:$B$8,MATCH(Table1!C1881,IDs!$A$6:$A$8,0))</f>
        <v>f6ce092dfd3311efa6eb960aa86a0a09</v>
      </c>
      <c r="I1881">
        <f t="shared" si="58"/>
        <v>0</v>
      </c>
      <c r="K1881" t="str">
        <f t="shared" si="59"/>
        <v>('0c69d8912ca64b329dcee741a29bf91e','384aee237ed5483d8c6897c8cc14e016','f6ce092dfd3311efa6eb960aa86a0a09',0),</v>
      </c>
    </row>
    <row r="1882" spans="1:11" x14ac:dyDescent="0.3">
      <c r="A1882">
        <v>107</v>
      </c>
      <c r="B1882" t="s">
        <v>115</v>
      </c>
      <c r="C1882" t="s">
        <v>118</v>
      </c>
      <c r="D1882">
        <v>1</v>
      </c>
      <c r="F1882" t="str">
        <f>INDEX(Matches!$C$2:$C$135,MATCH(Table1!A1882,Matches!$B$2:$B$135,0))</f>
        <v>0c69d8912ca64b329dcee741a29bf91e</v>
      </c>
      <c r="G1882" t="str">
        <f>INDEX(Players!$A$2:$A$49,MATCH(Table1!B1882,Players!$C$2:$C$49,0))</f>
        <v>384aee237ed5483d8c6897c8cc14e016</v>
      </c>
      <c r="H1882" t="str">
        <f>INDEX(IDs!$B$6:$B$8,MATCH(Table1!C1882,IDs!$A$6:$A$8,0))</f>
        <v>f6ce08d0fd3311efa6eb960aa86a0a09</v>
      </c>
      <c r="I1882">
        <f t="shared" si="58"/>
        <v>1</v>
      </c>
      <c r="K1882" t="str">
        <f t="shared" si="59"/>
        <v>('0c69d8912ca64b329dcee741a29bf91e','384aee237ed5483d8c6897c8cc14e016','f6ce08d0fd3311efa6eb960aa86a0a09',1),</v>
      </c>
    </row>
    <row r="1883" spans="1:11" hidden="1" x14ac:dyDescent="0.3">
      <c r="A1883">
        <v>108</v>
      </c>
      <c r="B1883" t="s">
        <v>70</v>
      </c>
      <c r="C1883" t="s">
        <v>68</v>
      </c>
      <c r="D1883">
        <v>0</v>
      </c>
      <c r="F1883" t="str">
        <f>INDEX(Matches!$C$2:$C$135,MATCH(Table1!A1883,Matches!$B$2:$B$135,0))</f>
        <v>164afd62e10c40c391645c4330c21c76</v>
      </c>
      <c r="G1883" t="str">
        <f>INDEX(Players!$A$2:$A$49,MATCH(Table1!B1883,Players!$C$2:$C$49,0))</f>
        <v>e6d5cb25e36b400f91e78b0b42d20293</v>
      </c>
      <c r="H1883" t="str">
        <f>INDEX(IDs!$B$6:$B$8,MATCH(Table1!C1883,IDs!$A$6:$A$8,0))</f>
        <v>f6ce0919fd3311efa6eb960aa86a0a09</v>
      </c>
      <c r="I1883">
        <f t="shared" si="58"/>
        <v>0</v>
      </c>
      <c r="K1883" t="str">
        <f t="shared" si="59"/>
        <v>('164afd62e10c40c391645c4330c21c76','e6d5cb25e36b400f91e78b0b42d20293','f6ce0919fd3311efa6eb960aa86a0a09',0),</v>
      </c>
    </row>
    <row r="1884" spans="1:11" hidden="1" x14ac:dyDescent="0.3">
      <c r="A1884">
        <v>108</v>
      </c>
      <c r="B1884" t="s">
        <v>70</v>
      </c>
      <c r="C1884" t="s">
        <v>69</v>
      </c>
      <c r="D1884">
        <v>0</v>
      </c>
      <c r="F1884" t="str">
        <f>INDEX(Matches!$C$2:$C$135,MATCH(Table1!A1884,Matches!$B$2:$B$135,0))</f>
        <v>164afd62e10c40c391645c4330c21c76</v>
      </c>
      <c r="G1884" t="str">
        <f>INDEX(Players!$A$2:$A$49,MATCH(Table1!B1884,Players!$C$2:$C$49,0))</f>
        <v>e6d5cb25e36b400f91e78b0b42d20293</v>
      </c>
      <c r="H1884" t="str">
        <f>INDEX(IDs!$B$6:$B$8,MATCH(Table1!C1884,IDs!$A$6:$A$8,0))</f>
        <v>f6ce092dfd3311efa6eb960aa86a0a09</v>
      </c>
      <c r="I1884">
        <f t="shared" si="58"/>
        <v>0</v>
      </c>
      <c r="K1884" t="str">
        <f t="shared" si="59"/>
        <v>('164afd62e10c40c391645c4330c21c76','e6d5cb25e36b400f91e78b0b42d20293','f6ce092dfd3311efa6eb960aa86a0a09',0),</v>
      </c>
    </row>
    <row r="1885" spans="1:11" x14ac:dyDescent="0.3">
      <c r="A1885">
        <v>108</v>
      </c>
      <c r="B1885" t="s">
        <v>70</v>
      </c>
      <c r="C1885" t="s">
        <v>118</v>
      </c>
      <c r="D1885">
        <v>1</v>
      </c>
      <c r="F1885" t="str">
        <f>INDEX(Matches!$C$2:$C$135,MATCH(Table1!A1885,Matches!$B$2:$B$135,0))</f>
        <v>164afd62e10c40c391645c4330c21c76</v>
      </c>
      <c r="G1885" t="str">
        <f>INDEX(Players!$A$2:$A$49,MATCH(Table1!B1885,Players!$C$2:$C$49,0))</f>
        <v>e6d5cb25e36b400f91e78b0b42d20293</v>
      </c>
      <c r="H1885" t="str">
        <f>INDEX(IDs!$B$6:$B$8,MATCH(Table1!C1885,IDs!$A$6:$A$8,0))</f>
        <v>f6ce08d0fd3311efa6eb960aa86a0a09</v>
      </c>
      <c r="I1885">
        <f t="shared" si="58"/>
        <v>1</v>
      </c>
      <c r="K1885" t="str">
        <f t="shared" si="59"/>
        <v>('164afd62e10c40c391645c4330c21c76','e6d5cb25e36b400f91e78b0b42d20293','f6ce08d0fd3311efa6eb960aa86a0a09',1),</v>
      </c>
    </row>
    <row r="1886" spans="1:11" hidden="1" x14ac:dyDescent="0.3">
      <c r="A1886">
        <v>108</v>
      </c>
      <c r="B1886" t="s">
        <v>86</v>
      </c>
      <c r="C1886" t="s">
        <v>68</v>
      </c>
      <c r="D1886">
        <v>0</v>
      </c>
      <c r="F1886" t="str">
        <f>INDEX(Matches!$C$2:$C$135,MATCH(Table1!A1886,Matches!$B$2:$B$135,0))</f>
        <v>164afd62e10c40c391645c4330c21c76</v>
      </c>
      <c r="G1886" t="str">
        <f>INDEX(Players!$A$2:$A$49,MATCH(Table1!B1886,Players!$C$2:$C$49,0))</f>
        <v>6a5c031fea7e4bcf935e98999959be8c</v>
      </c>
      <c r="H1886" t="str">
        <f>INDEX(IDs!$B$6:$B$8,MATCH(Table1!C1886,IDs!$A$6:$A$8,0))</f>
        <v>f6ce0919fd3311efa6eb960aa86a0a09</v>
      </c>
      <c r="I1886">
        <f t="shared" si="58"/>
        <v>0</v>
      </c>
      <c r="K1886" t="str">
        <f t="shared" si="59"/>
        <v>('164afd62e10c40c391645c4330c21c76','6a5c031fea7e4bcf935e98999959be8c','f6ce0919fd3311efa6eb960aa86a0a09',0),</v>
      </c>
    </row>
    <row r="1887" spans="1:11" hidden="1" x14ac:dyDescent="0.3">
      <c r="A1887">
        <v>108</v>
      </c>
      <c r="B1887" t="s">
        <v>86</v>
      </c>
      <c r="C1887" t="s">
        <v>69</v>
      </c>
      <c r="D1887">
        <v>0</v>
      </c>
      <c r="F1887" t="str">
        <f>INDEX(Matches!$C$2:$C$135,MATCH(Table1!A1887,Matches!$B$2:$B$135,0))</f>
        <v>164afd62e10c40c391645c4330c21c76</v>
      </c>
      <c r="G1887" t="str">
        <f>INDEX(Players!$A$2:$A$49,MATCH(Table1!B1887,Players!$C$2:$C$49,0))</f>
        <v>6a5c031fea7e4bcf935e98999959be8c</v>
      </c>
      <c r="H1887" t="str">
        <f>INDEX(IDs!$B$6:$B$8,MATCH(Table1!C1887,IDs!$A$6:$A$8,0))</f>
        <v>f6ce092dfd3311efa6eb960aa86a0a09</v>
      </c>
      <c r="I1887">
        <f t="shared" si="58"/>
        <v>0</v>
      </c>
      <c r="K1887" t="str">
        <f t="shared" si="59"/>
        <v>('164afd62e10c40c391645c4330c21c76','6a5c031fea7e4bcf935e98999959be8c','f6ce092dfd3311efa6eb960aa86a0a09',0),</v>
      </c>
    </row>
    <row r="1888" spans="1:11" x14ac:dyDescent="0.3">
      <c r="A1888">
        <v>108</v>
      </c>
      <c r="B1888" t="s">
        <v>86</v>
      </c>
      <c r="C1888" t="s">
        <v>118</v>
      </c>
      <c r="D1888">
        <v>1</v>
      </c>
      <c r="F1888" t="str">
        <f>INDEX(Matches!$C$2:$C$135,MATCH(Table1!A1888,Matches!$B$2:$B$135,0))</f>
        <v>164afd62e10c40c391645c4330c21c76</v>
      </c>
      <c r="G1888" t="str">
        <f>INDEX(Players!$A$2:$A$49,MATCH(Table1!B1888,Players!$C$2:$C$49,0))</f>
        <v>6a5c031fea7e4bcf935e98999959be8c</v>
      </c>
      <c r="H1888" t="str">
        <f>INDEX(IDs!$B$6:$B$8,MATCH(Table1!C1888,IDs!$A$6:$A$8,0))</f>
        <v>f6ce08d0fd3311efa6eb960aa86a0a09</v>
      </c>
      <c r="I1888">
        <f t="shared" si="58"/>
        <v>1</v>
      </c>
      <c r="K1888" t="str">
        <f t="shared" si="59"/>
        <v>('164afd62e10c40c391645c4330c21c76','6a5c031fea7e4bcf935e98999959be8c','f6ce08d0fd3311efa6eb960aa86a0a09',1),</v>
      </c>
    </row>
    <row r="1889" spans="1:11" hidden="1" x14ac:dyDescent="0.3">
      <c r="A1889">
        <v>108</v>
      </c>
      <c r="B1889" t="s">
        <v>112</v>
      </c>
      <c r="C1889" t="s">
        <v>68</v>
      </c>
      <c r="D1889">
        <v>0</v>
      </c>
      <c r="F1889" t="str">
        <f>INDEX(Matches!$C$2:$C$135,MATCH(Table1!A1889,Matches!$B$2:$B$135,0))</f>
        <v>164afd62e10c40c391645c4330c21c76</v>
      </c>
      <c r="G1889" t="str">
        <f>INDEX(Players!$A$2:$A$49,MATCH(Table1!B1889,Players!$C$2:$C$49,0))</f>
        <v>e76d3c08bdbf406cbc61815d86237d83</v>
      </c>
      <c r="H1889" t="str">
        <f>INDEX(IDs!$B$6:$B$8,MATCH(Table1!C1889,IDs!$A$6:$A$8,0))</f>
        <v>f6ce0919fd3311efa6eb960aa86a0a09</v>
      </c>
      <c r="I1889">
        <f t="shared" si="58"/>
        <v>0</v>
      </c>
      <c r="K1889" t="str">
        <f t="shared" si="59"/>
        <v>('164afd62e10c40c391645c4330c21c76','e76d3c08bdbf406cbc61815d86237d83','f6ce0919fd3311efa6eb960aa86a0a09',0),</v>
      </c>
    </row>
    <row r="1890" spans="1:11" hidden="1" x14ac:dyDescent="0.3">
      <c r="A1890">
        <v>108</v>
      </c>
      <c r="B1890" t="s">
        <v>112</v>
      </c>
      <c r="C1890" t="s">
        <v>69</v>
      </c>
      <c r="D1890">
        <v>0</v>
      </c>
      <c r="F1890" t="str">
        <f>INDEX(Matches!$C$2:$C$135,MATCH(Table1!A1890,Matches!$B$2:$B$135,0))</f>
        <v>164afd62e10c40c391645c4330c21c76</v>
      </c>
      <c r="G1890" t="str">
        <f>INDEX(Players!$A$2:$A$49,MATCH(Table1!B1890,Players!$C$2:$C$49,0))</f>
        <v>e76d3c08bdbf406cbc61815d86237d83</v>
      </c>
      <c r="H1890" t="str">
        <f>INDEX(IDs!$B$6:$B$8,MATCH(Table1!C1890,IDs!$A$6:$A$8,0))</f>
        <v>f6ce092dfd3311efa6eb960aa86a0a09</v>
      </c>
      <c r="I1890">
        <f t="shared" si="58"/>
        <v>0</v>
      </c>
      <c r="K1890" t="str">
        <f t="shared" si="59"/>
        <v>('164afd62e10c40c391645c4330c21c76','e76d3c08bdbf406cbc61815d86237d83','f6ce092dfd3311efa6eb960aa86a0a09',0),</v>
      </c>
    </row>
    <row r="1891" spans="1:11" x14ac:dyDescent="0.3">
      <c r="A1891">
        <v>108</v>
      </c>
      <c r="B1891" t="s">
        <v>112</v>
      </c>
      <c r="C1891" t="s">
        <v>118</v>
      </c>
      <c r="D1891">
        <v>1</v>
      </c>
      <c r="F1891" t="str">
        <f>INDEX(Matches!$C$2:$C$135,MATCH(Table1!A1891,Matches!$B$2:$B$135,0))</f>
        <v>164afd62e10c40c391645c4330c21c76</v>
      </c>
      <c r="G1891" t="str">
        <f>INDEX(Players!$A$2:$A$49,MATCH(Table1!B1891,Players!$C$2:$C$49,0))</f>
        <v>e76d3c08bdbf406cbc61815d86237d83</v>
      </c>
      <c r="H1891" t="str">
        <f>INDEX(IDs!$B$6:$B$8,MATCH(Table1!C1891,IDs!$A$6:$A$8,0))</f>
        <v>f6ce08d0fd3311efa6eb960aa86a0a09</v>
      </c>
      <c r="I1891">
        <f t="shared" si="58"/>
        <v>1</v>
      </c>
      <c r="K1891" t="str">
        <f t="shared" si="59"/>
        <v>('164afd62e10c40c391645c4330c21c76','e76d3c08bdbf406cbc61815d86237d83','f6ce08d0fd3311efa6eb960aa86a0a09',1),</v>
      </c>
    </row>
    <row r="1892" spans="1:11" hidden="1" x14ac:dyDescent="0.3">
      <c r="A1892">
        <v>108</v>
      </c>
      <c r="B1892" t="s">
        <v>81</v>
      </c>
      <c r="C1892" t="s">
        <v>68</v>
      </c>
      <c r="D1892">
        <v>0</v>
      </c>
      <c r="F1892" t="str">
        <f>INDEX(Matches!$C$2:$C$135,MATCH(Table1!A1892,Matches!$B$2:$B$135,0))</f>
        <v>164afd62e10c40c391645c4330c21c76</v>
      </c>
      <c r="G1892" t="str">
        <f>INDEX(Players!$A$2:$A$49,MATCH(Table1!B1892,Players!$C$2:$C$49,0))</f>
        <v>e1621a5c21f244968ccfd5485706bbc9</v>
      </c>
      <c r="H1892" t="str">
        <f>INDEX(IDs!$B$6:$B$8,MATCH(Table1!C1892,IDs!$A$6:$A$8,0))</f>
        <v>f6ce0919fd3311efa6eb960aa86a0a09</v>
      </c>
      <c r="I1892">
        <f t="shared" si="58"/>
        <v>0</v>
      </c>
      <c r="K1892" t="str">
        <f t="shared" si="59"/>
        <v>('164afd62e10c40c391645c4330c21c76','e1621a5c21f244968ccfd5485706bbc9','f6ce0919fd3311efa6eb960aa86a0a09',0),</v>
      </c>
    </row>
    <row r="1893" spans="1:11" hidden="1" x14ac:dyDescent="0.3">
      <c r="A1893">
        <v>108</v>
      </c>
      <c r="B1893" t="s">
        <v>81</v>
      </c>
      <c r="C1893" t="s">
        <v>69</v>
      </c>
      <c r="D1893">
        <v>0</v>
      </c>
      <c r="F1893" t="str">
        <f>INDEX(Matches!$C$2:$C$135,MATCH(Table1!A1893,Matches!$B$2:$B$135,0))</f>
        <v>164afd62e10c40c391645c4330c21c76</v>
      </c>
      <c r="G1893" t="str">
        <f>INDEX(Players!$A$2:$A$49,MATCH(Table1!B1893,Players!$C$2:$C$49,0))</f>
        <v>e1621a5c21f244968ccfd5485706bbc9</v>
      </c>
      <c r="H1893" t="str">
        <f>INDEX(IDs!$B$6:$B$8,MATCH(Table1!C1893,IDs!$A$6:$A$8,0))</f>
        <v>f6ce092dfd3311efa6eb960aa86a0a09</v>
      </c>
      <c r="I1893">
        <f t="shared" si="58"/>
        <v>0</v>
      </c>
      <c r="K1893" t="str">
        <f t="shared" si="59"/>
        <v>('164afd62e10c40c391645c4330c21c76','e1621a5c21f244968ccfd5485706bbc9','f6ce092dfd3311efa6eb960aa86a0a09',0),</v>
      </c>
    </row>
    <row r="1894" spans="1:11" x14ac:dyDescent="0.3">
      <c r="A1894">
        <v>108</v>
      </c>
      <c r="B1894" t="s">
        <v>81</v>
      </c>
      <c r="C1894" t="s">
        <v>118</v>
      </c>
      <c r="D1894">
        <v>1</v>
      </c>
      <c r="F1894" t="str">
        <f>INDEX(Matches!$C$2:$C$135,MATCH(Table1!A1894,Matches!$B$2:$B$135,0))</f>
        <v>164afd62e10c40c391645c4330c21c76</v>
      </c>
      <c r="G1894" t="str">
        <f>INDEX(Players!$A$2:$A$49,MATCH(Table1!B1894,Players!$C$2:$C$49,0))</f>
        <v>e1621a5c21f244968ccfd5485706bbc9</v>
      </c>
      <c r="H1894" t="str">
        <f>INDEX(IDs!$B$6:$B$8,MATCH(Table1!C1894,IDs!$A$6:$A$8,0))</f>
        <v>f6ce08d0fd3311efa6eb960aa86a0a09</v>
      </c>
      <c r="I1894">
        <f t="shared" si="58"/>
        <v>1</v>
      </c>
      <c r="K1894" t="str">
        <f t="shared" si="59"/>
        <v>('164afd62e10c40c391645c4330c21c76','e1621a5c21f244968ccfd5485706bbc9','f6ce08d0fd3311efa6eb960aa86a0a09',1),</v>
      </c>
    </row>
    <row r="1895" spans="1:11" x14ac:dyDescent="0.3">
      <c r="A1895">
        <v>108</v>
      </c>
      <c r="B1895" t="s">
        <v>99</v>
      </c>
      <c r="C1895" t="s">
        <v>68</v>
      </c>
      <c r="D1895">
        <v>4</v>
      </c>
      <c r="F1895" t="str">
        <f>INDEX(Matches!$C$2:$C$135,MATCH(Table1!A1895,Matches!$B$2:$B$135,0))</f>
        <v>164afd62e10c40c391645c4330c21c76</v>
      </c>
      <c r="G1895" t="str">
        <f>INDEX(Players!$A$2:$A$49,MATCH(Table1!B1895,Players!$C$2:$C$49,0))</f>
        <v>9bd0e3e12c834c6b81f59a3b2bf25b94</v>
      </c>
      <c r="H1895" t="str">
        <f>INDEX(IDs!$B$6:$B$8,MATCH(Table1!C1895,IDs!$A$6:$A$8,0))</f>
        <v>f6ce0919fd3311efa6eb960aa86a0a09</v>
      </c>
      <c r="I1895">
        <f t="shared" si="58"/>
        <v>4</v>
      </c>
      <c r="K1895" t="str">
        <f t="shared" si="59"/>
        <v>('164afd62e10c40c391645c4330c21c76','9bd0e3e12c834c6b81f59a3b2bf25b94','f6ce0919fd3311efa6eb960aa86a0a09',4),</v>
      </c>
    </row>
    <row r="1896" spans="1:11" x14ac:dyDescent="0.3">
      <c r="A1896">
        <v>108</v>
      </c>
      <c r="B1896" t="s">
        <v>99</v>
      </c>
      <c r="C1896" t="s">
        <v>69</v>
      </c>
      <c r="D1896">
        <v>1</v>
      </c>
      <c r="F1896" t="str">
        <f>INDEX(Matches!$C$2:$C$135,MATCH(Table1!A1896,Matches!$B$2:$B$135,0))</f>
        <v>164afd62e10c40c391645c4330c21c76</v>
      </c>
      <c r="G1896" t="str">
        <f>INDEX(Players!$A$2:$A$49,MATCH(Table1!B1896,Players!$C$2:$C$49,0))</f>
        <v>9bd0e3e12c834c6b81f59a3b2bf25b94</v>
      </c>
      <c r="H1896" t="str">
        <f>INDEX(IDs!$B$6:$B$8,MATCH(Table1!C1896,IDs!$A$6:$A$8,0))</f>
        <v>f6ce092dfd3311efa6eb960aa86a0a09</v>
      </c>
      <c r="I1896">
        <f t="shared" si="58"/>
        <v>1</v>
      </c>
      <c r="K1896" t="str">
        <f t="shared" si="59"/>
        <v>('164afd62e10c40c391645c4330c21c76','9bd0e3e12c834c6b81f59a3b2bf25b94','f6ce092dfd3311efa6eb960aa86a0a09',1),</v>
      </c>
    </row>
    <row r="1897" spans="1:11" x14ac:dyDescent="0.3">
      <c r="A1897">
        <v>108</v>
      </c>
      <c r="B1897" t="s">
        <v>99</v>
      </c>
      <c r="C1897" t="s">
        <v>118</v>
      </c>
      <c r="D1897">
        <v>1</v>
      </c>
      <c r="F1897" t="str">
        <f>INDEX(Matches!$C$2:$C$135,MATCH(Table1!A1897,Matches!$B$2:$B$135,0))</f>
        <v>164afd62e10c40c391645c4330c21c76</v>
      </c>
      <c r="G1897" t="str">
        <f>INDEX(Players!$A$2:$A$49,MATCH(Table1!B1897,Players!$C$2:$C$49,0))</f>
        <v>9bd0e3e12c834c6b81f59a3b2bf25b94</v>
      </c>
      <c r="H1897" t="str">
        <f>INDEX(IDs!$B$6:$B$8,MATCH(Table1!C1897,IDs!$A$6:$A$8,0))</f>
        <v>f6ce08d0fd3311efa6eb960aa86a0a09</v>
      </c>
      <c r="I1897">
        <f t="shared" si="58"/>
        <v>1</v>
      </c>
      <c r="K1897" t="str">
        <f t="shared" si="59"/>
        <v>('164afd62e10c40c391645c4330c21c76','9bd0e3e12c834c6b81f59a3b2bf25b94','f6ce08d0fd3311efa6eb960aa86a0a09',1),</v>
      </c>
    </row>
    <row r="1898" spans="1:11" hidden="1" x14ac:dyDescent="0.3">
      <c r="A1898">
        <v>109</v>
      </c>
      <c r="B1898" t="s">
        <v>70</v>
      </c>
      <c r="C1898" t="s">
        <v>68</v>
      </c>
      <c r="D1898">
        <v>0</v>
      </c>
      <c r="F1898" t="str">
        <f>INDEX(Matches!$C$2:$C$135,MATCH(Table1!A1898,Matches!$B$2:$B$135,0))</f>
        <v>ad981b0963504e72bcd458e58782486d</v>
      </c>
      <c r="G1898" t="str">
        <f>INDEX(Players!$A$2:$A$49,MATCH(Table1!B1898,Players!$C$2:$C$49,0))</f>
        <v>e6d5cb25e36b400f91e78b0b42d20293</v>
      </c>
      <c r="H1898" t="str">
        <f>INDEX(IDs!$B$6:$B$8,MATCH(Table1!C1898,IDs!$A$6:$A$8,0))</f>
        <v>f6ce0919fd3311efa6eb960aa86a0a09</v>
      </c>
      <c r="I1898">
        <f t="shared" si="58"/>
        <v>0</v>
      </c>
      <c r="K1898" t="str">
        <f t="shared" si="59"/>
        <v>('ad981b0963504e72bcd458e58782486d','e6d5cb25e36b400f91e78b0b42d20293','f6ce0919fd3311efa6eb960aa86a0a09',0),</v>
      </c>
    </row>
    <row r="1899" spans="1:11" hidden="1" x14ac:dyDescent="0.3">
      <c r="A1899">
        <v>109</v>
      </c>
      <c r="B1899" t="s">
        <v>70</v>
      </c>
      <c r="C1899" t="s">
        <v>69</v>
      </c>
      <c r="D1899">
        <v>0</v>
      </c>
      <c r="F1899" t="str">
        <f>INDEX(Matches!$C$2:$C$135,MATCH(Table1!A1899,Matches!$B$2:$B$135,0))</f>
        <v>ad981b0963504e72bcd458e58782486d</v>
      </c>
      <c r="G1899" t="str">
        <f>INDEX(Players!$A$2:$A$49,MATCH(Table1!B1899,Players!$C$2:$C$49,0))</f>
        <v>e6d5cb25e36b400f91e78b0b42d20293</v>
      </c>
      <c r="H1899" t="str">
        <f>INDEX(IDs!$B$6:$B$8,MATCH(Table1!C1899,IDs!$A$6:$A$8,0))</f>
        <v>f6ce092dfd3311efa6eb960aa86a0a09</v>
      </c>
      <c r="I1899">
        <f t="shared" si="58"/>
        <v>0</v>
      </c>
      <c r="K1899" t="str">
        <f t="shared" si="59"/>
        <v>('ad981b0963504e72bcd458e58782486d','e6d5cb25e36b400f91e78b0b42d20293','f6ce092dfd3311efa6eb960aa86a0a09',0),</v>
      </c>
    </row>
    <row r="1900" spans="1:11" x14ac:dyDescent="0.3">
      <c r="A1900">
        <v>109</v>
      </c>
      <c r="B1900" t="s">
        <v>70</v>
      </c>
      <c r="C1900" t="s">
        <v>118</v>
      </c>
      <c r="D1900">
        <v>1</v>
      </c>
      <c r="F1900" t="str">
        <f>INDEX(Matches!$C$2:$C$135,MATCH(Table1!A1900,Matches!$B$2:$B$135,0))</f>
        <v>ad981b0963504e72bcd458e58782486d</v>
      </c>
      <c r="G1900" t="str">
        <f>INDEX(Players!$A$2:$A$49,MATCH(Table1!B1900,Players!$C$2:$C$49,0))</f>
        <v>e6d5cb25e36b400f91e78b0b42d20293</v>
      </c>
      <c r="H1900" t="str">
        <f>INDEX(IDs!$B$6:$B$8,MATCH(Table1!C1900,IDs!$A$6:$A$8,0))</f>
        <v>f6ce08d0fd3311efa6eb960aa86a0a09</v>
      </c>
      <c r="I1900">
        <f t="shared" si="58"/>
        <v>1</v>
      </c>
      <c r="K1900" t="str">
        <f t="shared" si="59"/>
        <v>('ad981b0963504e72bcd458e58782486d','e6d5cb25e36b400f91e78b0b42d20293','f6ce08d0fd3311efa6eb960aa86a0a09',1),</v>
      </c>
    </row>
    <row r="1901" spans="1:11" hidden="1" x14ac:dyDescent="0.3">
      <c r="A1901">
        <v>109</v>
      </c>
      <c r="B1901" t="s">
        <v>86</v>
      </c>
      <c r="C1901" t="s">
        <v>68</v>
      </c>
      <c r="D1901">
        <v>0</v>
      </c>
      <c r="F1901" t="str">
        <f>INDEX(Matches!$C$2:$C$135,MATCH(Table1!A1901,Matches!$B$2:$B$135,0))</f>
        <v>ad981b0963504e72bcd458e58782486d</v>
      </c>
      <c r="G1901" t="str">
        <f>INDEX(Players!$A$2:$A$49,MATCH(Table1!B1901,Players!$C$2:$C$49,0))</f>
        <v>6a5c031fea7e4bcf935e98999959be8c</v>
      </c>
      <c r="H1901" t="str">
        <f>INDEX(IDs!$B$6:$B$8,MATCH(Table1!C1901,IDs!$A$6:$A$8,0))</f>
        <v>f6ce0919fd3311efa6eb960aa86a0a09</v>
      </c>
      <c r="I1901">
        <f t="shared" si="58"/>
        <v>0</v>
      </c>
      <c r="K1901" t="str">
        <f t="shared" si="59"/>
        <v>('ad981b0963504e72bcd458e58782486d','6a5c031fea7e4bcf935e98999959be8c','f6ce0919fd3311efa6eb960aa86a0a09',0),</v>
      </c>
    </row>
    <row r="1902" spans="1:11" hidden="1" x14ac:dyDescent="0.3">
      <c r="A1902">
        <v>109</v>
      </c>
      <c r="B1902" t="s">
        <v>86</v>
      </c>
      <c r="C1902" t="s">
        <v>69</v>
      </c>
      <c r="D1902">
        <v>0</v>
      </c>
      <c r="F1902" t="str">
        <f>INDEX(Matches!$C$2:$C$135,MATCH(Table1!A1902,Matches!$B$2:$B$135,0))</f>
        <v>ad981b0963504e72bcd458e58782486d</v>
      </c>
      <c r="G1902" t="str">
        <f>INDEX(Players!$A$2:$A$49,MATCH(Table1!B1902,Players!$C$2:$C$49,0))</f>
        <v>6a5c031fea7e4bcf935e98999959be8c</v>
      </c>
      <c r="H1902" t="str">
        <f>INDEX(IDs!$B$6:$B$8,MATCH(Table1!C1902,IDs!$A$6:$A$8,0))</f>
        <v>f6ce092dfd3311efa6eb960aa86a0a09</v>
      </c>
      <c r="I1902">
        <f t="shared" si="58"/>
        <v>0</v>
      </c>
      <c r="K1902" t="str">
        <f t="shared" si="59"/>
        <v>('ad981b0963504e72bcd458e58782486d','6a5c031fea7e4bcf935e98999959be8c','f6ce092dfd3311efa6eb960aa86a0a09',0),</v>
      </c>
    </row>
    <row r="1903" spans="1:11" x14ac:dyDescent="0.3">
      <c r="A1903">
        <v>109</v>
      </c>
      <c r="B1903" t="s">
        <v>86</v>
      </c>
      <c r="C1903" t="s">
        <v>118</v>
      </c>
      <c r="D1903">
        <v>1</v>
      </c>
      <c r="F1903" t="str">
        <f>INDEX(Matches!$C$2:$C$135,MATCH(Table1!A1903,Matches!$B$2:$B$135,0))</f>
        <v>ad981b0963504e72bcd458e58782486d</v>
      </c>
      <c r="G1903" t="str">
        <f>INDEX(Players!$A$2:$A$49,MATCH(Table1!B1903,Players!$C$2:$C$49,0))</f>
        <v>6a5c031fea7e4bcf935e98999959be8c</v>
      </c>
      <c r="H1903" t="str">
        <f>INDEX(IDs!$B$6:$B$8,MATCH(Table1!C1903,IDs!$A$6:$A$8,0))</f>
        <v>f6ce08d0fd3311efa6eb960aa86a0a09</v>
      </c>
      <c r="I1903">
        <f t="shared" si="58"/>
        <v>1</v>
      </c>
      <c r="K1903" t="str">
        <f t="shared" si="59"/>
        <v>('ad981b0963504e72bcd458e58782486d','6a5c031fea7e4bcf935e98999959be8c','f6ce08d0fd3311efa6eb960aa86a0a09',1),</v>
      </c>
    </row>
    <row r="1904" spans="1:11" hidden="1" x14ac:dyDescent="0.3">
      <c r="A1904">
        <v>109</v>
      </c>
      <c r="B1904" t="s">
        <v>71</v>
      </c>
      <c r="C1904" t="s">
        <v>68</v>
      </c>
      <c r="D1904">
        <v>0</v>
      </c>
      <c r="F1904" t="str">
        <f>INDEX(Matches!$C$2:$C$135,MATCH(Table1!A1904,Matches!$B$2:$B$135,0))</f>
        <v>ad981b0963504e72bcd458e58782486d</v>
      </c>
      <c r="G1904" t="str">
        <f>INDEX(Players!$A$2:$A$49,MATCH(Table1!B1904,Players!$C$2:$C$49,0))</f>
        <v>49ee2bf374b94897889023fd18820eb3</v>
      </c>
      <c r="H1904" t="str">
        <f>INDEX(IDs!$B$6:$B$8,MATCH(Table1!C1904,IDs!$A$6:$A$8,0))</f>
        <v>f6ce0919fd3311efa6eb960aa86a0a09</v>
      </c>
      <c r="I1904">
        <f t="shared" si="58"/>
        <v>0</v>
      </c>
      <c r="K1904" t="str">
        <f t="shared" si="59"/>
        <v>('ad981b0963504e72bcd458e58782486d','49ee2bf374b94897889023fd18820eb3','f6ce0919fd3311efa6eb960aa86a0a09',0),</v>
      </c>
    </row>
    <row r="1905" spans="1:11" hidden="1" x14ac:dyDescent="0.3">
      <c r="A1905">
        <v>109</v>
      </c>
      <c r="B1905" t="s">
        <v>71</v>
      </c>
      <c r="C1905" t="s">
        <v>69</v>
      </c>
      <c r="D1905">
        <v>0</v>
      </c>
      <c r="F1905" t="str">
        <f>INDEX(Matches!$C$2:$C$135,MATCH(Table1!A1905,Matches!$B$2:$B$135,0))</f>
        <v>ad981b0963504e72bcd458e58782486d</v>
      </c>
      <c r="G1905" t="str">
        <f>INDEX(Players!$A$2:$A$49,MATCH(Table1!B1905,Players!$C$2:$C$49,0))</f>
        <v>49ee2bf374b94897889023fd18820eb3</v>
      </c>
      <c r="H1905" t="str">
        <f>INDEX(IDs!$B$6:$B$8,MATCH(Table1!C1905,IDs!$A$6:$A$8,0))</f>
        <v>f6ce092dfd3311efa6eb960aa86a0a09</v>
      </c>
      <c r="I1905">
        <f t="shared" si="58"/>
        <v>0</v>
      </c>
      <c r="K1905" t="str">
        <f t="shared" si="59"/>
        <v>('ad981b0963504e72bcd458e58782486d','49ee2bf374b94897889023fd18820eb3','f6ce092dfd3311efa6eb960aa86a0a09',0),</v>
      </c>
    </row>
    <row r="1906" spans="1:11" x14ac:dyDescent="0.3">
      <c r="A1906">
        <v>109</v>
      </c>
      <c r="B1906" t="s">
        <v>71</v>
      </c>
      <c r="C1906" t="s">
        <v>118</v>
      </c>
      <c r="D1906">
        <v>1</v>
      </c>
      <c r="F1906" t="str">
        <f>INDEX(Matches!$C$2:$C$135,MATCH(Table1!A1906,Matches!$B$2:$B$135,0))</f>
        <v>ad981b0963504e72bcd458e58782486d</v>
      </c>
      <c r="G1906" t="str">
        <f>INDEX(Players!$A$2:$A$49,MATCH(Table1!B1906,Players!$C$2:$C$49,0))</f>
        <v>49ee2bf374b94897889023fd18820eb3</v>
      </c>
      <c r="H1906" t="str">
        <f>INDEX(IDs!$B$6:$B$8,MATCH(Table1!C1906,IDs!$A$6:$A$8,0))</f>
        <v>f6ce08d0fd3311efa6eb960aa86a0a09</v>
      </c>
      <c r="I1906">
        <f t="shared" si="58"/>
        <v>1</v>
      </c>
      <c r="K1906" t="str">
        <f t="shared" si="59"/>
        <v>('ad981b0963504e72bcd458e58782486d','49ee2bf374b94897889023fd18820eb3','f6ce08d0fd3311efa6eb960aa86a0a09',1),</v>
      </c>
    </row>
    <row r="1907" spans="1:11" hidden="1" x14ac:dyDescent="0.3">
      <c r="A1907">
        <v>109</v>
      </c>
      <c r="B1907" t="s">
        <v>74</v>
      </c>
      <c r="C1907" t="s">
        <v>68</v>
      </c>
      <c r="D1907">
        <v>0</v>
      </c>
      <c r="F1907" t="str">
        <f>INDEX(Matches!$C$2:$C$135,MATCH(Table1!A1907,Matches!$B$2:$B$135,0))</f>
        <v>ad981b0963504e72bcd458e58782486d</v>
      </c>
      <c r="G1907" t="str">
        <f>INDEX(Players!$A$2:$A$49,MATCH(Table1!B1907,Players!$C$2:$C$49,0))</f>
        <v>da52bdaa4d3a487eb17ae1f3e566a948</v>
      </c>
      <c r="H1907" t="str">
        <f>INDEX(IDs!$B$6:$B$8,MATCH(Table1!C1907,IDs!$A$6:$A$8,0))</f>
        <v>f6ce0919fd3311efa6eb960aa86a0a09</v>
      </c>
      <c r="I1907">
        <f t="shared" si="58"/>
        <v>0</v>
      </c>
      <c r="K1907" t="str">
        <f t="shared" si="59"/>
        <v>('ad981b0963504e72bcd458e58782486d','da52bdaa4d3a487eb17ae1f3e566a948','f6ce0919fd3311efa6eb960aa86a0a09',0),</v>
      </c>
    </row>
    <row r="1908" spans="1:11" hidden="1" x14ac:dyDescent="0.3">
      <c r="A1908">
        <v>109</v>
      </c>
      <c r="B1908" t="s">
        <v>74</v>
      </c>
      <c r="C1908" t="s">
        <v>69</v>
      </c>
      <c r="D1908">
        <v>0</v>
      </c>
      <c r="F1908" t="str">
        <f>INDEX(Matches!$C$2:$C$135,MATCH(Table1!A1908,Matches!$B$2:$B$135,0))</f>
        <v>ad981b0963504e72bcd458e58782486d</v>
      </c>
      <c r="G1908" t="str">
        <f>INDEX(Players!$A$2:$A$49,MATCH(Table1!B1908,Players!$C$2:$C$49,0))</f>
        <v>da52bdaa4d3a487eb17ae1f3e566a948</v>
      </c>
      <c r="H1908" t="str">
        <f>INDEX(IDs!$B$6:$B$8,MATCH(Table1!C1908,IDs!$A$6:$A$8,0))</f>
        <v>f6ce092dfd3311efa6eb960aa86a0a09</v>
      </c>
      <c r="I1908">
        <f t="shared" si="58"/>
        <v>0</v>
      </c>
      <c r="K1908" t="str">
        <f t="shared" si="59"/>
        <v>('ad981b0963504e72bcd458e58782486d','da52bdaa4d3a487eb17ae1f3e566a948','f6ce092dfd3311efa6eb960aa86a0a09',0),</v>
      </c>
    </row>
    <row r="1909" spans="1:11" x14ac:dyDescent="0.3">
      <c r="A1909">
        <v>109</v>
      </c>
      <c r="B1909" t="s">
        <v>74</v>
      </c>
      <c r="C1909" t="s">
        <v>118</v>
      </c>
      <c r="D1909">
        <v>1</v>
      </c>
      <c r="F1909" t="str">
        <f>INDEX(Matches!$C$2:$C$135,MATCH(Table1!A1909,Matches!$B$2:$B$135,0))</f>
        <v>ad981b0963504e72bcd458e58782486d</v>
      </c>
      <c r="G1909" t="str">
        <f>INDEX(Players!$A$2:$A$49,MATCH(Table1!B1909,Players!$C$2:$C$49,0))</f>
        <v>da52bdaa4d3a487eb17ae1f3e566a948</v>
      </c>
      <c r="H1909" t="str">
        <f>INDEX(IDs!$B$6:$B$8,MATCH(Table1!C1909,IDs!$A$6:$A$8,0))</f>
        <v>f6ce08d0fd3311efa6eb960aa86a0a09</v>
      </c>
      <c r="I1909">
        <f t="shared" si="58"/>
        <v>1</v>
      </c>
      <c r="K1909" t="str">
        <f t="shared" si="59"/>
        <v>('ad981b0963504e72bcd458e58782486d','da52bdaa4d3a487eb17ae1f3e566a948','f6ce08d0fd3311efa6eb960aa86a0a09',1),</v>
      </c>
    </row>
    <row r="1910" spans="1:11" x14ac:dyDescent="0.3">
      <c r="A1910">
        <v>109</v>
      </c>
      <c r="B1910" t="s">
        <v>99</v>
      </c>
      <c r="C1910" t="s">
        <v>68</v>
      </c>
      <c r="D1910">
        <v>3</v>
      </c>
      <c r="F1910" t="str">
        <f>INDEX(Matches!$C$2:$C$135,MATCH(Table1!A1910,Matches!$B$2:$B$135,0))</f>
        <v>ad981b0963504e72bcd458e58782486d</v>
      </c>
      <c r="G1910" t="str">
        <f>INDEX(Players!$A$2:$A$49,MATCH(Table1!B1910,Players!$C$2:$C$49,0))</f>
        <v>9bd0e3e12c834c6b81f59a3b2bf25b94</v>
      </c>
      <c r="H1910" t="str">
        <f>INDEX(IDs!$B$6:$B$8,MATCH(Table1!C1910,IDs!$A$6:$A$8,0))</f>
        <v>f6ce0919fd3311efa6eb960aa86a0a09</v>
      </c>
      <c r="I1910">
        <f t="shared" si="58"/>
        <v>3</v>
      </c>
      <c r="K1910" t="str">
        <f t="shared" si="59"/>
        <v>('ad981b0963504e72bcd458e58782486d','9bd0e3e12c834c6b81f59a3b2bf25b94','f6ce0919fd3311efa6eb960aa86a0a09',3),</v>
      </c>
    </row>
    <row r="1911" spans="1:11" x14ac:dyDescent="0.3">
      <c r="A1911">
        <v>109</v>
      </c>
      <c r="B1911" t="s">
        <v>99</v>
      </c>
      <c r="C1911" t="s">
        <v>69</v>
      </c>
      <c r="D1911">
        <v>1</v>
      </c>
      <c r="F1911" t="str">
        <f>INDEX(Matches!$C$2:$C$135,MATCH(Table1!A1911,Matches!$B$2:$B$135,0))</f>
        <v>ad981b0963504e72bcd458e58782486d</v>
      </c>
      <c r="G1911" t="str">
        <f>INDEX(Players!$A$2:$A$49,MATCH(Table1!B1911,Players!$C$2:$C$49,0))</f>
        <v>9bd0e3e12c834c6b81f59a3b2bf25b94</v>
      </c>
      <c r="H1911" t="str">
        <f>INDEX(IDs!$B$6:$B$8,MATCH(Table1!C1911,IDs!$A$6:$A$8,0))</f>
        <v>f6ce092dfd3311efa6eb960aa86a0a09</v>
      </c>
      <c r="I1911">
        <f t="shared" si="58"/>
        <v>1</v>
      </c>
      <c r="K1911" t="str">
        <f t="shared" si="59"/>
        <v>('ad981b0963504e72bcd458e58782486d','9bd0e3e12c834c6b81f59a3b2bf25b94','f6ce092dfd3311efa6eb960aa86a0a09',1),</v>
      </c>
    </row>
    <row r="1912" spans="1:11" x14ac:dyDescent="0.3">
      <c r="A1912">
        <v>109</v>
      </c>
      <c r="B1912" t="s">
        <v>99</v>
      </c>
      <c r="C1912" t="s">
        <v>118</v>
      </c>
      <c r="D1912">
        <v>1</v>
      </c>
      <c r="F1912" t="str">
        <f>INDEX(Matches!$C$2:$C$135,MATCH(Table1!A1912,Matches!$B$2:$B$135,0))</f>
        <v>ad981b0963504e72bcd458e58782486d</v>
      </c>
      <c r="G1912" t="str">
        <f>INDEX(Players!$A$2:$A$49,MATCH(Table1!B1912,Players!$C$2:$C$49,0))</f>
        <v>9bd0e3e12c834c6b81f59a3b2bf25b94</v>
      </c>
      <c r="H1912" t="str">
        <f>INDEX(IDs!$B$6:$B$8,MATCH(Table1!C1912,IDs!$A$6:$A$8,0))</f>
        <v>f6ce08d0fd3311efa6eb960aa86a0a09</v>
      </c>
      <c r="I1912">
        <f t="shared" si="58"/>
        <v>1</v>
      </c>
      <c r="K1912" t="str">
        <f t="shared" si="59"/>
        <v>('ad981b0963504e72bcd458e58782486d','9bd0e3e12c834c6b81f59a3b2bf25b94','f6ce08d0fd3311efa6eb960aa86a0a09',1),</v>
      </c>
    </row>
    <row r="1913" spans="1:11" hidden="1" x14ac:dyDescent="0.3">
      <c r="A1913">
        <v>109</v>
      </c>
      <c r="B1913" t="s">
        <v>115</v>
      </c>
      <c r="C1913" t="s">
        <v>68</v>
      </c>
      <c r="D1913">
        <v>0</v>
      </c>
      <c r="F1913" t="str">
        <f>INDEX(Matches!$C$2:$C$135,MATCH(Table1!A1913,Matches!$B$2:$B$135,0))</f>
        <v>ad981b0963504e72bcd458e58782486d</v>
      </c>
      <c r="G1913" t="str">
        <f>INDEX(Players!$A$2:$A$49,MATCH(Table1!B1913,Players!$C$2:$C$49,0))</f>
        <v>384aee237ed5483d8c6897c8cc14e016</v>
      </c>
      <c r="H1913" t="str">
        <f>INDEX(IDs!$B$6:$B$8,MATCH(Table1!C1913,IDs!$A$6:$A$8,0))</f>
        <v>f6ce0919fd3311efa6eb960aa86a0a09</v>
      </c>
      <c r="I1913">
        <f t="shared" si="58"/>
        <v>0</v>
      </c>
      <c r="K1913" t="str">
        <f t="shared" si="59"/>
        <v>('ad981b0963504e72bcd458e58782486d','384aee237ed5483d8c6897c8cc14e016','f6ce0919fd3311efa6eb960aa86a0a09',0),</v>
      </c>
    </row>
    <row r="1914" spans="1:11" hidden="1" x14ac:dyDescent="0.3">
      <c r="A1914">
        <v>109</v>
      </c>
      <c r="B1914" t="s">
        <v>115</v>
      </c>
      <c r="C1914" t="s">
        <v>69</v>
      </c>
      <c r="D1914">
        <v>0</v>
      </c>
      <c r="F1914" t="str">
        <f>INDEX(Matches!$C$2:$C$135,MATCH(Table1!A1914,Matches!$B$2:$B$135,0))</f>
        <v>ad981b0963504e72bcd458e58782486d</v>
      </c>
      <c r="G1914" t="str">
        <f>INDEX(Players!$A$2:$A$49,MATCH(Table1!B1914,Players!$C$2:$C$49,0))</f>
        <v>384aee237ed5483d8c6897c8cc14e016</v>
      </c>
      <c r="H1914" t="str">
        <f>INDEX(IDs!$B$6:$B$8,MATCH(Table1!C1914,IDs!$A$6:$A$8,0))</f>
        <v>f6ce092dfd3311efa6eb960aa86a0a09</v>
      </c>
      <c r="I1914">
        <f t="shared" si="58"/>
        <v>0</v>
      </c>
      <c r="K1914" t="str">
        <f t="shared" si="59"/>
        <v>('ad981b0963504e72bcd458e58782486d','384aee237ed5483d8c6897c8cc14e016','f6ce092dfd3311efa6eb960aa86a0a09',0),</v>
      </c>
    </row>
    <row r="1915" spans="1:11" x14ac:dyDescent="0.3">
      <c r="A1915">
        <v>109</v>
      </c>
      <c r="B1915" t="s">
        <v>115</v>
      </c>
      <c r="C1915" t="s">
        <v>118</v>
      </c>
      <c r="D1915">
        <v>1</v>
      </c>
      <c r="F1915" t="str">
        <f>INDEX(Matches!$C$2:$C$135,MATCH(Table1!A1915,Matches!$B$2:$B$135,0))</f>
        <v>ad981b0963504e72bcd458e58782486d</v>
      </c>
      <c r="G1915" t="str">
        <f>INDEX(Players!$A$2:$A$49,MATCH(Table1!B1915,Players!$C$2:$C$49,0))</f>
        <v>384aee237ed5483d8c6897c8cc14e016</v>
      </c>
      <c r="H1915" t="str">
        <f>INDEX(IDs!$B$6:$B$8,MATCH(Table1!C1915,IDs!$A$6:$A$8,0))</f>
        <v>f6ce08d0fd3311efa6eb960aa86a0a09</v>
      </c>
      <c r="I1915">
        <f t="shared" si="58"/>
        <v>1</v>
      </c>
      <c r="K1915" t="str">
        <f t="shared" si="59"/>
        <v>('ad981b0963504e72bcd458e58782486d','384aee237ed5483d8c6897c8cc14e016','f6ce08d0fd3311efa6eb960aa86a0a09',1),</v>
      </c>
    </row>
    <row r="1916" spans="1:11" x14ac:dyDescent="0.3">
      <c r="A1916">
        <v>110</v>
      </c>
      <c r="B1916" t="s">
        <v>71</v>
      </c>
      <c r="C1916" t="s">
        <v>68</v>
      </c>
      <c r="D1916">
        <v>1</v>
      </c>
      <c r="F1916" t="str">
        <f>INDEX(Matches!$C$2:$C$135,MATCH(Table1!A1916,Matches!$B$2:$B$135,0))</f>
        <v>dcea0274047c478081642630b53f0267</v>
      </c>
      <c r="G1916" t="str">
        <f>INDEX(Players!$A$2:$A$49,MATCH(Table1!B1916,Players!$C$2:$C$49,0))</f>
        <v>49ee2bf374b94897889023fd18820eb3</v>
      </c>
      <c r="H1916" t="str">
        <f>INDEX(IDs!$B$6:$B$8,MATCH(Table1!C1916,IDs!$A$6:$A$8,0))</f>
        <v>f6ce0919fd3311efa6eb960aa86a0a09</v>
      </c>
      <c r="I1916">
        <f t="shared" si="58"/>
        <v>1</v>
      </c>
      <c r="K1916" t="str">
        <f t="shared" si="59"/>
        <v>('dcea0274047c478081642630b53f0267','49ee2bf374b94897889023fd18820eb3','f6ce0919fd3311efa6eb960aa86a0a09',1),</v>
      </c>
    </row>
    <row r="1917" spans="1:11" hidden="1" x14ac:dyDescent="0.3">
      <c r="A1917">
        <v>110</v>
      </c>
      <c r="B1917" t="s">
        <v>71</v>
      </c>
      <c r="C1917" t="s">
        <v>69</v>
      </c>
      <c r="D1917">
        <v>0</v>
      </c>
      <c r="F1917" t="str">
        <f>INDEX(Matches!$C$2:$C$135,MATCH(Table1!A1917,Matches!$B$2:$B$135,0))</f>
        <v>dcea0274047c478081642630b53f0267</v>
      </c>
      <c r="G1917" t="str">
        <f>INDEX(Players!$A$2:$A$49,MATCH(Table1!B1917,Players!$C$2:$C$49,0))</f>
        <v>49ee2bf374b94897889023fd18820eb3</v>
      </c>
      <c r="H1917" t="str">
        <f>INDEX(IDs!$B$6:$B$8,MATCH(Table1!C1917,IDs!$A$6:$A$8,0))</f>
        <v>f6ce092dfd3311efa6eb960aa86a0a09</v>
      </c>
      <c r="I1917">
        <f t="shared" si="58"/>
        <v>0</v>
      </c>
      <c r="K1917" t="str">
        <f t="shared" si="59"/>
        <v>('dcea0274047c478081642630b53f0267','49ee2bf374b94897889023fd18820eb3','f6ce092dfd3311efa6eb960aa86a0a09',0),</v>
      </c>
    </row>
    <row r="1918" spans="1:11" x14ac:dyDescent="0.3">
      <c r="A1918">
        <v>110</v>
      </c>
      <c r="B1918" t="s">
        <v>71</v>
      </c>
      <c r="C1918" t="s">
        <v>118</v>
      </c>
      <c r="D1918">
        <v>1</v>
      </c>
      <c r="F1918" t="str">
        <f>INDEX(Matches!$C$2:$C$135,MATCH(Table1!A1918,Matches!$B$2:$B$135,0))</f>
        <v>dcea0274047c478081642630b53f0267</v>
      </c>
      <c r="G1918" t="str">
        <f>INDEX(Players!$A$2:$A$49,MATCH(Table1!B1918,Players!$C$2:$C$49,0))</f>
        <v>49ee2bf374b94897889023fd18820eb3</v>
      </c>
      <c r="H1918" t="str">
        <f>INDEX(IDs!$B$6:$B$8,MATCH(Table1!C1918,IDs!$A$6:$A$8,0))</f>
        <v>f6ce08d0fd3311efa6eb960aa86a0a09</v>
      </c>
      <c r="I1918">
        <f t="shared" si="58"/>
        <v>1</v>
      </c>
      <c r="K1918" t="str">
        <f t="shared" si="59"/>
        <v>('dcea0274047c478081642630b53f0267','49ee2bf374b94897889023fd18820eb3','f6ce08d0fd3311efa6eb960aa86a0a09',1),</v>
      </c>
    </row>
    <row r="1919" spans="1:11" hidden="1" x14ac:dyDescent="0.3">
      <c r="A1919">
        <v>110</v>
      </c>
      <c r="B1919" t="s">
        <v>81</v>
      </c>
      <c r="C1919" t="s">
        <v>68</v>
      </c>
      <c r="D1919">
        <v>0</v>
      </c>
      <c r="F1919" t="str">
        <f>INDEX(Matches!$C$2:$C$135,MATCH(Table1!A1919,Matches!$B$2:$B$135,0))</f>
        <v>dcea0274047c478081642630b53f0267</v>
      </c>
      <c r="G1919" t="str">
        <f>INDEX(Players!$A$2:$A$49,MATCH(Table1!B1919,Players!$C$2:$C$49,0))</f>
        <v>e1621a5c21f244968ccfd5485706bbc9</v>
      </c>
      <c r="H1919" t="str">
        <f>INDEX(IDs!$B$6:$B$8,MATCH(Table1!C1919,IDs!$A$6:$A$8,0))</f>
        <v>f6ce0919fd3311efa6eb960aa86a0a09</v>
      </c>
      <c r="I1919">
        <f t="shared" si="58"/>
        <v>0</v>
      </c>
      <c r="K1919" t="str">
        <f t="shared" si="59"/>
        <v>('dcea0274047c478081642630b53f0267','e1621a5c21f244968ccfd5485706bbc9','f6ce0919fd3311efa6eb960aa86a0a09',0),</v>
      </c>
    </row>
    <row r="1920" spans="1:11" hidden="1" x14ac:dyDescent="0.3">
      <c r="A1920">
        <v>110</v>
      </c>
      <c r="B1920" t="s">
        <v>81</v>
      </c>
      <c r="C1920" t="s">
        <v>69</v>
      </c>
      <c r="D1920">
        <v>0</v>
      </c>
      <c r="F1920" t="str">
        <f>INDEX(Matches!$C$2:$C$135,MATCH(Table1!A1920,Matches!$B$2:$B$135,0))</f>
        <v>dcea0274047c478081642630b53f0267</v>
      </c>
      <c r="G1920" t="str">
        <f>INDEX(Players!$A$2:$A$49,MATCH(Table1!B1920,Players!$C$2:$C$49,0))</f>
        <v>e1621a5c21f244968ccfd5485706bbc9</v>
      </c>
      <c r="H1920" t="str">
        <f>INDEX(IDs!$B$6:$B$8,MATCH(Table1!C1920,IDs!$A$6:$A$8,0))</f>
        <v>f6ce092dfd3311efa6eb960aa86a0a09</v>
      </c>
      <c r="I1920">
        <f t="shared" si="58"/>
        <v>0</v>
      </c>
      <c r="K1920" t="str">
        <f t="shared" si="59"/>
        <v>('dcea0274047c478081642630b53f0267','e1621a5c21f244968ccfd5485706bbc9','f6ce092dfd3311efa6eb960aa86a0a09',0),</v>
      </c>
    </row>
    <row r="1921" spans="1:11" x14ac:dyDescent="0.3">
      <c r="A1921">
        <v>110</v>
      </c>
      <c r="B1921" t="s">
        <v>81</v>
      </c>
      <c r="C1921" t="s">
        <v>118</v>
      </c>
      <c r="D1921">
        <v>1</v>
      </c>
      <c r="F1921" t="str">
        <f>INDEX(Matches!$C$2:$C$135,MATCH(Table1!A1921,Matches!$B$2:$B$135,0))</f>
        <v>dcea0274047c478081642630b53f0267</v>
      </c>
      <c r="G1921" t="str">
        <f>INDEX(Players!$A$2:$A$49,MATCH(Table1!B1921,Players!$C$2:$C$49,0))</f>
        <v>e1621a5c21f244968ccfd5485706bbc9</v>
      </c>
      <c r="H1921" t="str">
        <f>INDEX(IDs!$B$6:$B$8,MATCH(Table1!C1921,IDs!$A$6:$A$8,0))</f>
        <v>f6ce08d0fd3311efa6eb960aa86a0a09</v>
      </c>
      <c r="I1921">
        <f t="shared" si="58"/>
        <v>1</v>
      </c>
      <c r="K1921" t="str">
        <f t="shared" si="59"/>
        <v>('dcea0274047c478081642630b53f0267','e1621a5c21f244968ccfd5485706bbc9','f6ce08d0fd3311efa6eb960aa86a0a09',1),</v>
      </c>
    </row>
    <row r="1922" spans="1:11" x14ac:dyDescent="0.3">
      <c r="A1922">
        <v>110</v>
      </c>
      <c r="B1922" t="s">
        <v>78</v>
      </c>
      <c r="C1922" t="s">
        <v>68</v>
      </c>
      <c r="D1922">
        <v>3</v>
      </c>
      <c r="F1922" t="str">
        <f>INDEX(Matches!$C$2:$C$135,MATCH(Table1!A1922,Matches!$B$2:$B$135,0))</f>
        <v>dcea0274047c478081642630b53f0267</v>
      </c>
      <c r="G1922" t="str">
        <f>INDEX(Players!$A$2:$A$49,MATCH(Table1!B1922,Players!$C$2:$C$49,0))</f>
        <v>16b68bed59bb4817a3ecc1f5d0d50670</v>
      </c>
      <c r="H1922" t="str">
        <f>INDEX(IDs!$B$6:$B$8,MATCH(Table1!C1922,IDs!$A$6:$A$8,0))</f>
        <v>f6ce0919fd3311efa6eb960aa86a0a09</v>
      </c>
      <c r="I1922">
        <f t="shared" si="58"/>
        <v>3</v>
      </c>
      <c r="K1922" t="str">
        <f t="shared" si="59"/>
        <v>('dcea0274047c478081642630b53f0267','16b68bed59bb4817a3ecc1f5d0d50670','f6ce0919fd3311efa6eb960aa86a0a09',3),</v>
      </c>
    </row>
    <row r="1923" spans="1:11" x14ac:dyDescent="0.3">
      <c r="A1923">
        <v>110</v>
      </c>
      <c r="B1923" t="s">
        <v>78</v>
      </c>
      <c r="C1923" t="s">
        <v>69</v>
      </c>
      <c r="D1923">
        <v>1</v>
      </c>
      <c r="F1923" t="str">
        <f>INDEX(Matches!$C$2:$C$135,MATCH(Table1!A1923,Matches!$B$2:$B$135,0))</f>
        <v>dcea0274047c478081642630b53f0267</v>
      </c>
      <c r="G1923" t="str">
        <f>INDEX(Players!$A$2:$A$49,MATCH(Table1!B1923,Players!$C$2:$C$49,0))</f>
        <v>16b68bed59bb4817a3ecc1f5d0d50670</v>
      </c>
      <c r="H1923" t="str">
        <f>INDEX(IDs!$B$6:$B$8,MATCH(Table1!C1923,IDs!$A$6:$A$8,0))</f>
        <v>f6ce092dfd3311efa6eb960aa86a0a09</v>
      </c>
      <c r="I1923">
        <f t="shared" ref="I1923:I1986" si="60">D1923</f>
        <v>1</v>
      </c>
      <c r="K1923" t="str">
        <f t="shared" si="59"/>
        <v>('dcea0274047c478081642630b53f0267','16b68bed59bb4817a3ecc1f5d0d50670','f6ce092dfd3311efa6eb960aa86a0a09',1),</v>
      </c>
    </row>
    <row r="1924" spans="1:11" x14ac:dyDescent="0.3">
      <c r="A1924">
        <v>110</v>
      </c>
      <c r="B1924" t="s">
        <v>78</v>
      </c>
      <c r="C1924" t="s">
        <v>118</v>
      </c>
      <c r="D1924">
        <v>1</v>
      </c>
      <c r="F1924" t="str">
        <f>INDEX(Matches!$C$2:$C$135,MATCH(Table1!A1924,Matches!$B$2:$B$135,0))</f>
        <v>dcea0274047c478081642630b53f0267</v>
      </c>
      <c r="G1924" t="str">
        <f>INDEX(Players!$A$2:$A$49,MATCH(Table1!B1924,Players!$C$2:$C$49,0))</f>
        <v>16b68bed59bb4817a3ecc1f5d0d50670</v>
      </c>
      <c r="H1924" t="str">
        <f>INDEX(IDs!$B$6:$B$8,MATCH(Table1!C1924,IDs!$A$6:$A$8,0))</f>
        <v>f6ce08d0fd3311efa6eb960aa86a0a09</v>
      </c>
      <c r="I1924">
        <f t="shared" si="60"/>
        <v>1</v>
      </c>
      <c r="K1924" t="str">
        <f t="shared" si="59"/>
        <v>('dcea0274047c478081642630b53f0267','16b68bed59bb4817a3ecc1f5d0d50670','f6ce08d0fd3311efa6eb960aa86a0a09',1),</v>
      </c>
    </row>
    <row r="1925" spans="1:11" hidden="1" x14ac:dyDescent="0.3">
      <c r="A1925">
        <v>110</v>
      </c>
      <c r="B1925" t="s">
        <v>82</v>
      </c>
      <c r="C1925" t="s">
        <v>68</v>
      </c>
      <c r="D1925">
        <v>0</v>
      </c>
      <c r="F1925" t="str">
        <f>INDEX(Matches!$C$2:$C$135,MATCH(Table1!A1925,Matches!$B$2:$B$135,0))</f>
        <v>dcea0274047c478081642630b53f0267</v>
      </c>
      <c r="G1925" t="str">
        <f>INDEX(Players!$A$2:$A$49,MATCH(Table1!B1925,Players!$C$2:$C$49,0))</f>
        <v>cbd5f1550f6642db8dffe5514611a4cd</v>
      </c>
      <c r="H1925" t="str">
        <f>INDEX(IDs!$B$6:$B$8,MATCH(Table1!C1925,IDs!$A$6:$A$8,0))</f>
        <v>f6ce0919fd3311efa6eb960aa86a0a09</v>
      </c>
      <c r="I1925">
        <f t="shared" si="60"/>
        <v>0</v>
      </c>
      <c r="K1925" t="str">
        <f t="shared" ref="K1925:K1988" si="61">"('"&amp;F1925&amp;"','"&amp;G1925&amp;"','"&amp;H1925&amp;"',"&amp;I1925&amp;"),"</f>
        <v>('dcea0274047c478081642630b53f0267','cbd5f1550f6642db8dffe5514611a4cd','f6ce0919fd3311efa6eb960aa86a0a09',0),</v>
      </c>
    </row>
    <row r="1926" spans="1:11" hidden="1" x14ac:dyDescent="0.3">
      <c r="A1926">
        <v>110</v>
      </c>
      <c r="B1926" t="s">
        <v>82</v>
      </c>
      <c r="C1926" t="s">
        <v>69</v>
      </c>
      <c r="D1926">
        <v>0</v>
      </c>
      <c r="F1926" t="str">
        <f>INDEX(Matches!$C$2:$C$135,MATCH(Table1!A1926,Matches!$B$2:$B$135,0))</f>
        <v>dcea0274047c478081642630b53f0267</v>
      </c>
      <c r="G1926" t="str">
        <f>INDEX(Players!$A$2:$A$49,MATCH(Table1!B1926,Players!$C$2:$C$49,0))</f>
        <v>cbd5f1550f6642db8dffe5514611a4cd</v>
      </c>
      <c r="H1926" t="str">
        <f>INDEX(IDs!$B$6:$B$8,MATCH(Table1!C1926,IDs!$A$6:$A$8,0))</f>
        <v>f6ce092dfd3311efa6eb960aa86a0a09</v>
      </c>
      <c r="I1926">
        <f t="shared" si="60"/>
        <v>0</v>
      </c>
      <c r="K1926" t="str">
        <f t="shared" si="61"/>
        <v>('dcea0274047c478081642630b53f0267','cbd5f1550f6642db8dffe5514611a4cd','f6ce092dfd3311efa6eb960aa86a0a09',0),</v>
      </c>
    </row>
    <row r="1927" spans="1:11" x14ac:dyDescent="0.3">
      <c r="A1927">
        <v>110</v>
      </c>
      <c r="B1927" t="s">
        <v>82</v>
      </c>
      <c r="C1927" t="s">
        <v>118</v>
      </c>
      <c r="D1927">
        <v>1</v>
      </c>
      <c r="F1927" t="str">
        <f>INDEX(Matches!$C$2:$C$135,MATCH(Table1!A1927,Matches!$B$2:$B$135,0))</f>
        <v>dcea0274047c478081642630b53f0267</v>
      </c>
      <c r="G1927" t="str">
        <f>INDEX(Players!$A$2:$A$49,MATCH(Table1!B1927,Players!$C$2:$C$49,0))</f>
        <v>cbd5f1550f6642db8dffe5514611a4cd</v>
      </c>
      <c r="H1927" t="str">
        <f>INDEX(IDs!$B$6:$B$8,MATCH(Table1!C1927,IDs!$A$6:$A$8,0))</f>
        <v>f6ce08d0fd3311efa6eb960aa86a0a09</v>
      </c>
      <c r="I1927">
        <f t="shared" si="60"/>
        <v>1</v>
      </c>
      <c r="K1927" t="str">
        <f t="shared" si="61"/>
        <v>('dcea0274047c478081642630b53f0267','cbd5f1550f6642db8dffe5514611a4cd','f6ce08d0fd3311efa6eb960aa86a0a09',1),</v>
      </c>
    </row>
    <row r="1928" spans="1:11" x14ac:dyDescent="0.3">
      <c r="A1928">
        <v>110</v>
      </c>
      <c r="B1928" t="s">
        <v>95</v>
      </c>
      <c r="C1928" t="s">
        <v>68</v>
      </c>
      <c r="D1928">
        <v>1</v>
      </c>
      <c r="F1928" t="str">
        <f>INDEX(Matches!$C$2:$C$135,MATCH(Table1!A1928,Matches!$B$2:$B$135,0))</f>
        <v>dcea0274047c478081642630b53f0267</v>
      </c>
      <c r="G1928" t="str">
        <f>INDEX(Players!$A$2:$A$49,MATCH(Table1!B1928,Players!$C$2:$C$49,0))</f>
        <v>26bcf70a14244ecea66824d3e7fdb740</v>
      </c>
      <c r="H1928" t="str">
        <f>INDEX(IDs!$B$6:$B$8,MATCH(Table1!C1928,IDs!$A$6:$A$8,0))</f>
        <v>f6ce0919fd3311efa6eb960aa86a0a09</v>
      </c>
      <c r="I1928">
        <f t="shared" si="60"/>
        <v>1</v>
      </c>
      <c r="K1928" t="str">
        <f t="shared" si="61"/>
        <v>('dcea0274047c478081642630b53f0267','26bcf70a14244ecea66824d3e7fdb740','f6ce0919fd3311efa6eb960aa86a0a09',1),</v>
      </c>
    </row>
    <row r="1929" spans="1:11" hidden="1" x14ac:dyDescent="0.3">
      <c r="A1929">
        <v>110</v>
      </c>
      <c r="B1929" t="s">
        <v>95</v>
      </c>
      <c r="C1929" t="s">
        <v>69</v>
      </c>
      <c r="D1929">
        <v>0</v>
      </c>
      <c r="F1929" t="str">
        <f>INDEX(Matches!$C$2:$C$135,MATCH(Table1!A1929,Matches!$B$2:$B$135,0))</f>
        <v>dcea0274047c478081642630b53f0267</v>
      </c>
      <c r="G1929" t="str">
        <f>INDEX(Players!$A$2:$A$49,MATCH(Table1!B1929,Players!$C$2:$C$49,0))</f>
        <v>26bcf70a14244ecea66824d3e7fdb740</v>
      </c>
      <c r="H1929" t="str">
        <f>INDEX(IDs!$B$6:$B$8,MATCH(Table1!C1929,IDs!$A$6:$A$8,0))</f>
        <v>f6ce092dfd3311efa6eb960aa86a0a09</v>
      </c>
      <c r="I1929">
        <f t="shared" si="60"/>
        <v>0</v>
      </c>
      <c r="K1929" t="str">
        <f t="shared" si="61"/>
        <v>('dcea0274047c478081642630b53f0267','26bcf70a14244ecea66824d3e7fdb740','f6ce092dfd3311efa6eb960aa86a0a09',0),</v>
      </c>
    </row>
    <row r="1930" spans="1:11" x14ac:dyDescent="0.3">
      <c r="A1930">
        <v>110</v>
      </c>
      <c r="B1930" t="s">
        <v>95</v>
      </c>
      <c r="C1930" t="s">
        <v>118</v>
      </c>
      <c r="D1930">
        <v>1</v>
      </c>
      <c r="F1930" t="str">
        <f>INDEX(Matches!$C$2:$C$135,MATCH(Table1!A1930,Matches!$B$2:$B$135,0))</f>
        <v>dcea0274047c478081642630b53f0267</v>
      </c>
      <c r="G1930" t="str">
        <f>INDEX(Players!$A$2:$A$49,MATCH(Table1!B1930,Players!$C$2:$C$49,0))</f>
        <v>26bcf70a14244ecea66824d3e7fdb740</v>
      </c>
      <c r="H1930" t="str">
        <f>INDEX(IDs!$B$6:$B$8,MATCH(Table1!C1930,IDs!$A$6:$A$8,0))</f>
        <v>f6ce08d0fd3311efa6eb960aa86a0a09</v>
      </c>
      <c r="I1930">
        <f t="shared" si="60"/>
        <v>1</v>
      </c>
      <c r="K1930" t="str">
        <f t="shared" si="61"/>
        <v>('dcea0274047c478081642630b53f0267','26bcf70a14244ecea66824d3e7fdb740','f6ce08d0fd3311efa6eb960aa86a0a09',1),</v>
      </c>
    </row>
    <row r="1931" spans="1:11" x14ac:dyDescent="0.3">
      <c r="A1931">
        <v>110</v>
      </c>
      <c r="B1931" t="s">
        <v>89</v>
      </c>
      <c r="C1931" t="s">
        <v>68</v>
      </c>
      <c r="D1931">
        <v>2</v>
      </c>
      <c r="F1931" t="str">
        <f>INDEX(Matches!$C$2:$C$135,MATCH(Table1!A1931,Matches!$B$2:$B$135,0))</f>
        <v>dcea0274047c478081642630b53f0267</v>
      </c>
      <c r="G1931" t="str">
        <f>INDEX(Players!$A$2:$A$49,MATCH(Table1!B1931,Players!$C$2:$C$49,0))</f>
        <v>1c128358535e473b968f7746e6363ccf</v>
      </c>
      <c r="H1931" t="str">
        <f>INDEX(IDs!$B$6:$B$8,MATCH(Table1!C1931,IDs!$A$6:$A$8,0))</f>
        <v>f6ce0919fd3311efa6eb960aa86a0a09</v>
      </c>
      <c r="I1931">
        <f t="shared" si="60"/>
        <v>2</v>
      </c>
      <c r="K1931" t="str">
        <f t="shared" si="61"/>
        <v>('dcea0274047c478081642630b53f0267','1c128358535e473b968f7746e6363ccf','f6ce0919fd3311efa6eb960aa86a0a09',2),</v>
      </c>
    </row>
    <row r="1932" spans="1:11" hidden="1" x14ac:dyDescent="0.3">
      <c r="A1932">
        <v>110</v>
      </c>
      <c r="B1932" t="s">
        <v>89</v>
      </c>
      <c r="C1932" t="s">
        <v>69</v>
      </c>
      <c r="D1932">
        <v>0</v>
      </c>
      <c r="F1932" t="str">
        <f>INDEX(Matches!$C$2:$C$135,MATCH(Table1!A1932,Matches!$B$2:$B$135,0))</f>
        <v>dcea0274047c478081642630b53f0267</v>
      </c>
      <c r="G1932" t="str">
        <f>INDEX(Players!$A$2:$A$49,MATCH(Table1!B1932,Players!$C$2:$C$49,0))</f>
        <v>1c128358535e473b968f7746e6363ccf</v>
      </c>
      <c r="H1932" t="str">
        <f>INDEX(IDs!$B$6:$B$8,MATCH(Table1!C1932,IDs!$A$6:$A$8,0))</f>
        <v>f6ce092dfd3311efa6eb960aa86a0a09</v>
      </c>
      <c r="I1932">
        <f t="shared" si="60"/>
        <v>0</v>
      </c>
      <c r="K1932" t="str">
        <f t="shared" si="61"/>
        <v>('dcea0274047c478081642630b53f0267','1c128358535e473b968f7746e6363ccf','f6ce092dfd3311efa6eb960aa86a0a09',0),</v>
      </c>
    </row>
    <row r="1933" spans="1:11" x14ac:dyDescent="0.3">
      <c r="A1933">
        <v>110</v>
      </c>
      <c r="B1933" t="s">
        <v>89</v>
      </c>
      <c r="C1933" t="s">
        <v>118</v>
      </c>
      <c r="D1933">
        <v>1</v>
      </c>
      <c r="F1933" t="str">
        <f>INDEX(Matches!$C$2:$C$135,MATCH(Table1!A1933,Matches!$B$2:$B$135,0))</f>
        <v>dcea0274047c478081642630b53f0267</v>
      </c>
      <c r="G1933" t="str">
        <f>INDEX(Players!$A$2:$A$49,MATCH(Table1!B1933,Players!$C$2:$C$49,0))</f>
        <v>1c128358535e473b968f7746e6363ccf</v>
      </c>
      <c r="H1933" t="str">
        <f>INDEX(IDs!$B$6:$B$8,MATCH(Table1!C1933,IDs!$A$6:$A$8,0))</f>
        <v>f6ce08d0fd3311efa6eb960aa86a0a09</v>
      </c>
      <c r="I1933">
        <f t="shared" si="60"/>
        <v>1</v>
      </c>
      <c r="K1933" t="str">
        <f t="shared" si="61"/>
        <v>('dcea0274047c478081642630b53f0267','1c128358535e473b968f7746e6363ccf','f6ce08d0fd3311efa6eb960aa86a0a09',1),</v>
      </c>
    </row>
    <row r="1934" spans="1:11" hidden="1" x14ac:dyDescent="0.3">
      <c r="A1934">
        <v>111</v>
      </c>
      <c r="B1934" t="s">
        <v>70</v>
      </c>
      <c r="C1934" t="s">
        <v>68</v>
      </c>
      <c r="D1934">
        <v>0</v>
      </c>
      <c r="F1934" t="str">
        <f>INDEX(Matches!$C$2:$C$135,MATCH(Table1!A1934,Matches!$B$2:$B$135,0))</f>
        <v>d4cd51f836c747159414708e6addb804</v>
      </c>
      <c r="G1934" t="str">
        <f>INDEX(Players!$A$2:$A$49,MATCH(Table1!B1934,Players!$C$2:$C$49,0))</f>
        <v>e6d5cb25e36b400f91e78b0b42d20293</v>
      </c>
      <c r="H1934" t="str">
        <f>INDEX(IDs!$B$6:$B$8,MATCH(Table1!C1934,IDs!$A$6:$A$8,0))</f>
        <v>f6ce0919fd3311efa6eb960aa86a0a09</v>
      </c>
      <c r="I1934">
        <f t="shared" si="60"/>
        <v>0</v>
      </c>
      <c r="K1934" t="str">
        <f t="shared" si="61"/>
        <v>('d4cd51f836c747159414708e6addb804','e6d5cb25e36b400f91e78b0b42d20293','f6ce0919fd3311efa6eb960aa86a0a09',0),</v>
      </c>
    </row>
    <row r="1935" spans="1:11" hidden="1" x14ac:dyDescent="0.3">
      <c r="A1935">
        <v>111</v>
      </c>
      <c r="B1935" t="s">
        <v>70</v>
      </c>
      <c r="C1935" t="s">
        <v>69</v>
      </c>
      <c r="D1935">
        <v>0</v>
      </c>
      <c r="F1935" t="str">
        <f>INDEX(Matches!$C$2:$C$135,MATCH(Table1!A1935,Matches!$B$2:$B$135,0))</f>
        <v>d4cd51f836c747159414708e6addb804</v>
      </c>
      <c r="G1935" t="str">
        <f>INDEX(Players!$A$2:$A$49,MATCH(Table1!B1935,Players!$C$2:$C$49,0))</f>
        <v>e6d5cb25e36b400f91e78b0b42d20293</v>
      </c>
      <c r="H1935" t="str">
        <f>INDEX(IDs!$B$6:$B$8,MATCH(Table1!C1935,IDs!$A$6:$A$8,0))</f>
        <v>f6ce092dfd3311efa6eb960aa86a0a09</v>
      </c>
      <c r="I1935">
        <f t="shared" si="60"/>
        <v>0</v>
      </c>
      <c r="K1935" t="str">
        <f t="shared" si="61"/>
        <v>('d4cd51f836c747159414708e6addb804','e6d5cb25e36b400f91e78b0b42d20293','f6ce092dfd3311efa6eb960aa86a0a09',0),</v>
      </c>
    </row>
    <row r="1936" spans="1:11" x14ac:dyDescent="0.3">
      <c r="A1936">
        <v>111</v>
      </c>
      <c r="B1936" t="s">
        <v>70</v>
      </c>
      <c r="C1936" t="s">
        <v>118</v>
      </c>
      <c r="D1936">
        <v>1</v>
      </c>
      <c r="F1936" t="str">
        <f>INDEX(Matches!$C$2:$C$135,MATCH(Table1!A1936,Matches!$B$2:$B$135,0))</f>
        <v>d4cd51f836c747159414708e6addb804</v>
      </c>
      <c r="G1936" t="str">
        <f>INDEX(Players!$A$2:$A$49,MATCH(Table1!B1936,Players!$C$2:$C$49,0))</f>
        <v>e6d5cb25e36b400f91e78b0b42d20293</v>
      </c>
      <c r="H1936" t="str">
        <f>INDEX(IDs!$B$6:$B$8,MATCH(Table1!C1936,IDs!$A$6:$A$8,0))</f>
        <v>f6ce08d0fd3311efa6eb960aa86a0a09</v>
      </c>
      <c r="I1936">
        <f t="shared" si="60"/>
        <v>1</v>
      </c>
      <c r="K1936" t="str">
        <f t="shared" si="61"/>
        <v>('d4cd51f836c747159414708e6addb804','e6d5cb25e36b400f91e78b0b42d20293','f6ce08d0fd3311efa6eb960aa86a0a09',1),</v>
      </c>
    </row>
    <row r="1937" spans="1:11" hidden="1" x14ac:dyDescent="0.3">
      <c r="A1937">
        <v>111</v>
      </c>
      <c r="B1937" t="s">
        <v>82</v>
      </c>
      <c r="C1937" t="s">
        <v>68</v>
      </c>
      <c r="D1937">
        <v>0</v>
      </c>
      <c r="F1937" t="str">
        <f>INDEX(Matches!$C$2:$C$135,MATCH(Table1!A1937,Matches!$B$2:$B$135,0))</f>
        <v>d4cd51f836c747159414708e6addb804</v>
      </c>
      <c r="G1937" t="str">
        <f>INDEX(Players!$A$2:$A$49,MATCH(Table1!B1937,Players!$C$2:$C$49,0))</f>
        <v>cbd5f1550f6642db8dffe5514611a4cd</v>
      </c>
      <c r="H1937" t="str">
        <f>INDEX(IDs!$B$6:$B$8,MATCH(Table1!C1937,IDs!$A$6:$A$8,0))</f>
        <v>f6ce0919fd3311efa6eb960aa86a0a09</v>
      </c>
      <c r="I1937">
        <f t="shared" si="60"/>
        <v>0</v>
      </c>
      <c r="K1937" t="str">
        <f t="shared" si="61"/>
        <v>('d4cd51f836c747159414708e6addb804','cbd5f1550f6642db8dffe5514611a4cd','f6ce0919fd3311efa6eb960aa86a0a09',0),</v>
      </c>
    </row>
    <row r="1938" spans="1:11" hidden="1" x14ac:dyDescent="0.3">
      <c r="A1938">
        <v>111</v>
      </c>
      <c r="B1938" t="s">
        <v>82</v>
      </c>
      <c r="C1938" t="s">
        <v>69</v>
      </c>
      <c r="D1938">
        <v>0</v>
      </c>
      <c r="F1938" t="str">
        <f>INDEX(Matches!$C$2:$C$135,MATCH(Table1!A1938,Matches!$B$2:$B$135,0))</f>
        <v>d4cd51f836c747159414708e6addb804</v>
      </c>
      <c r="G1938" t="str">
        <f>INDEX(Players!$A$2:$A$49,MATCH(Table1!B1938,Players!$C$2:$C$49,0))</f>
        <v>cbd5f1550f6642db8dffe5514611a4cd</v>
      </c>
      <c r="H1938" t="str">
        <f>INDEX(IDs!$B$6:$B$8,MATCH(Table1!C1938,IDs!$A$6:$A$8,0))</f>
        <v>f6ce092dfd3311efa6eb960aa86a0a09</v>
      </c>
      <c r="I1938">
        <f t="shared" si="60"/>
        <v>0</v>
      </c>
      <c r="K1938" t="str">
        <f t="shared" si="61"/>
        <v>('d4cd51f836c747159414708e6addb804','cbd5f1550f6642db8dffe5514611a4cd','f6ce092dfd3311efa6eb960aa86a0a09',0),</v>
      </c>
    </row>
    <row r="1939" spans="1:11" x14ac:dyDescent="0.3">
      <c r="A1939">
        <v>111</v>
      </c>
      <c r="B1939" t="s">
        <v>82</v>
      </c>
      <c r="C1939" t="s">
        <v>118</v>
      </c>
      <c r="D1939">
        <v>1</v>
      </c>
      <c r="F1939" t="str">
        <f>INDEX(Matches!$C$2:$C$135,MATCH(Table1!A1939,Matches!$B$2:$B$135,0))</f>
        <v>d4cd51f836c747159414708e6addb804</v>
      </c>
      <c r="G1939" t="str">
        <f>INDEX(Players!$A$2:$A$49,MATCH(Table1!B1939,Players!$C$2:$C$49,0))</f>
        <v>cbd5f1550f6642db8dffe5514611a4cd</v>
      </c>
      <c r="H1939" t="str">
        <f>INDEX(IDs!$B$6:$B$8,MATCH(Table1!C1939,IDs!$A$6:$A$8,0))</f>
        <v>f6ce08d0fd3311efa6eb960aa86a0a09</v>
      </c>
      <c r="I1939">
        <f t="shared" si="60"/>
        <v>1</v>
      </c>
      <c r="K1939" t="str">
        <f t="shared" si="61"/>
        <v>('d4cd51f836c747159414708e6addb804','cbd5f1550f6642db8dffe5514611a4cd','f6ce08d0fd3311efa6eb960aa86a0a09',1),</v>
      </c>
    </row>
    <row r="1940" spans="1:11" hidden="1" x14ac:dyDescent="0.3">
      <c r="A1940">
        <v>111</v>
      </c>
      <c r="B1940" t="s">
        <v>71</v>
      </c>
      <c r="C1940" t="s">
        <v>68</v>
      </c>
      <c r="D1940">
        <v>0</v>
      </c>
      <c r="F1940" t="str">
        <f>INDEX(Matches!$C$2:$C$135,MATCH(Table1!A1940,Matches!$B$2:$B$135,0))</f>
        <v>d4cd51f836c747159414708e6addb804</v>
      </c>
      <c r="G1940" t="str">
        <f>INDEX(Players!$A$2:$A$49,MATCH(Table1!B1940,Players!$C$2:$C$49,0))</f>
        <v>49ee2bf374b94897889023fd18820eb3</v>
      </c>
      <c r="H1940" t="str">
        <f>INDEX(IDs!$B$6:$B$8,MATCH(Table1!C1940,IDs!$A$6:$A$8,0))</f>
        <v>f6ce0919fd3311efa6eb960aa86a0a09</v>
      </c>
      <c r="I1940">
        <f t="shared" si="60"/>
        <v>0</v>
      </c>
      <c r="K1940" t="str">
        <f t="shared" si="61"/>
        <v>('d4cd51f836c747159414708e6addb804','49ee2bf374b94897889023fd18820eb3','f6ce0919fd3311efa6eb960aa86a0a09',0),</v>
      </c>
    </row>
    <row r="1941" spans="1:11" hidden="1" x14ac:dyDescent="0.3">
      <c r="A1941">
        <v>111</v>
      </c>
      <c r="B1941" t="s">
        <v>71</v>
      </c>
      <c r="C1941" t="s">
        <v>69</v>
      </c>
      <c r="D1941">
        <v>0</v>
      </c>
      <c r="F1941" t="str">
        <f>INDEX(Matches!$C$2:$C$135,MATCH(Table1!A1941,Matches!$B$2:$B$135,0))</f>
        <v>d4cd51f836c747159414708e6addb804</v>
      </c>
      <c r="G1941" t="str">
        <f>INDEX(Players!$A$2:$A$49,MATCH(Table1!B1941,Players!$C$2:$C$49,0))</f>
        <v>49ee2bf374b94897889023fd18820eb3</v>
      </c>
      <c r="H1941" t="str">
        <f>INDEX(IDs!$B$6:$B$8,MATCH(Table1!C1941,IDs!$A$6:$A$8,0))</f>
        <v>f6ce092dfd3311efa6eb960aa86a0a09</v>
      </c>
      <c r="I1941">
        <f t="shared" si="60"/>
        <v>0</v>
      </c>
      <c r="K1941" t="str">
        <f t="shared" si="61"/>
        <v>('d4cd51f836c747159414708e6addb804','49ee2bf374b94897889023fd18820eb3','f6ce092dfd3311efa6eb960aa86a0a09',0),</v>
      </c>
    </row>
    <row r="1942" spans="1:11" x14ac:dyDescent="0.3">
      <c r="A1942">
        <v>111</v>
      </c>
      <c r="B1942" t="s">
        <v>71</v>
      </c>
      <c r="C1942" t="s">
        <v>118</v>
      </c>
      <c r="D1942">
        <v>1</v>
      </c>
      <c r="F1942" t="str">
        <f>INDEX(Matches!$C$2:$C$135,MATCH(Table1!A1942,Matches!$B$2:$B$135,0))</f>
        <v>d4cd51f836c747159414708e6addb804</v>
      </c>
      <c r="G1942" t="str">
        <f>INDEX(Players!$A$2:$A$49,MATCH(Table1!B1942,Players!$C$2:$C$49,0))</f>
        <v>49ee2bf374b94897889023fd18820eb3</v>
      </c>
      <c r="H1942" t="str">
        <f>INDEX(IDs!$B$6:$B$8,MATCH(Table1!C1942,IDs!$A$6:$A$8,0))</f>
        <v>f6ce08d0fd3311efa6eb960aa86a0a09</v>
      </c>
      <c r="I1942">
        <f t="shared" si="60"/>
        <v>1</v>
      </c>
      <c r="K1942" t="str">
        <f t="shared" si="61"/>
        <v>('d4cd51f836c747159414708e6addb804','49ee2bf374b94897889023fd18820eb3','f6ce08d0fd3311efa6eb960aa86a0a09',1),</v>
      </c>
    </row>
    <row r="1943" spans="1:11" x14ac:dyDescent="0.3">
      <c r="A1943">
        <v>111</v>
      </c>
      <c r="B1943" t="s">
        <v>74</v>
      </c>
      <c r="C1943" t="s">
        <v>68</v>
      </c>
      <c r="D1943">
        <v>1</v>
      </c>
      <c r="F1943" t="str">
        <f>INDEX(Matches!$C$2:$C$135,MATCH(Table1!A1943,Matches!$B$2:$B$135,0))</f>
        <v>d4cd51f836c747159414708e6addb804</v>
      </c>
      <c r="G1943" t="str">
        <f>INDEX(Players!$A$2:$A$49,MATCH(Table1!B1943,Players!$C$2:$C$49,0))</f>
        <v>da52bdaa4d3a487eb17ae1f3e566a948</v>
      </c>
      <c r="H1943" t="str">
        <f>INDEX(IDs!$B$6:$B$8,MATCH(Table1!C1943,IDs!$A$6:$A$8,0))</f>
        <v>f6ce0919fd3311efa6eb960aa86a0a09</v>
      </c>
      <c r="I1943">
        <f t="shared" si="60"/>
        <v>1</v>
      </c>
      <c r="K1943" t="str">
        <f t="shared" si="61"/>
        <v>('d4cd51f836c747159414708e6addb804','da52bdaa4d3a487eb17ae1f3e566a948','f6ce0919fd3311efa6eb960aa86a0a09',1),</v>
      </c>
    </row>
    <row r="1944" spans="1:11" hidden="1" x14ac:dyDescent="0.3">
      <c r="A1944">
        <v>111</v>
      </c>
      <c r="B1944" t="s">
        <v>74</v>
      </c>
      <c r="C1944" t="s">
        <v>69</v>
      </c>
      <c r="D1944">
        <v>0</v>
      </c>
      <c r="F1944" t="str">
        <f>INDEX(Matches!$C$2:$C$135,MATCH(Table1!A1944,Matches!$B$2:$B$135,0))</f>
        <v>d4cd51f836c747159414708e6addb804</v>
      </c>
      <c r="G1944" t="str">
        <f>INDEX(Players!$A$2:$A$49,MATCH(Table1!B1944,Players!$C$2:$C$49,0))</f>
        <v>da52bdaa4d3a487eb17ae1f3e566a948</v>
      </c>
      <c r="H1944" t="str">
        <f>INDEX(IDs!$B$6:$B$8,MATCH(Table1!C1944,IDs!$A$6:$A$8,0))</f>
        <v>f6ce092dfd3311efa6eb960aa86a0a09</v>
      </c>
      <c r="I1944">
        <f t="shared" si="60"/>
        <v>0</v>
      </c>
      <c r="K1944" t="str">
        <f t="shared" si="61"/>
        <v>('d4cd51f836c747159414708e6addb804','da52bdaa4d3a487eb17ae1f3e566a948','f6ce092dfd3311efa6eb960aa86a0a09',0),</v>
      </c>
    </row>
    <row r="1945" spans="1:11" x14ac:dyDescent="0.3">
      <c r="A1945">
        <v>111</v>
      </c>
      <c r="B1945" t="s">
        <v>74</v>
      </c>
      <c r="C1945" t="s">
        <v>118</v>
      </c>
      <c r="D1945">
        <v>1</v>
      </c>
      <c r="F1945" t="str">
        <f>INDEX(Matches!$C$2:$C$135,MATCH(Table1!A1945,Matches!$B$2:$B$135,0))</f>
        <v>d4cd51f836c747159414708e6addb804</v>
      </c>
      <c r="G1945" t="str">
        <f>INDEX(Players!$A$2:$A$49,MATCH(Table1!B1945,Players!$C$2:$C$49,0))</f>
        <v>da52bdaa4d3a487eb17ae1f3e566a948</v>
      </c>
      <c r="H1945" t="str">
        <f>INDEX(IDs!$B$6:$B$8,MATCH(Table1!C1945,IDs!$A$6:$A$8,0))</f>
        <v>f6ce08d0fd3311efa6eb960aa86a0a09</v>
      </c>
      <c r="I1945">
        <f t="shared" si="60"/>
        <v>1</v>
      </c>
      <c r="K1945" t="str">
        <f t="shared" si="61"/>
        <v>('d4cd51f836c747159414708e6addb804','da52bdaa4d3a487eb17ae1f3e566a948','f6ce08d0fd3311efa6eb960aa86a0a09',1),</v>
      </c>
    </row>
    <row r="1946" spans="1:11" hidden="1" x14ac:dyDescent="0.3">
      <c r="A1946">
        <v>111</v>
      </c>
      <c r="B1946" t="s">
        <v>95</v>
      </c>
      <c r="C1946" t="s">
        <v>68</v>
      </c>
      <c r="D1946">
        <v>0</v>
      </c>
      <c r="F1946" t="str">
        <f>INDEX(Matches!$C$2:$C$135,MATCH(Table1!A1946,Matches!$B$2:$B$135,0))</f>
        <v>d4cd51f836c747159414708e6addb804</v>
      </c>
      <c r="G1946" t="str">
        <f>INDEX(Players!$A$2:$A$49,MATCH(Table1!B1946,Players!$C$2:$C$49,0))</f>
        <v>26bcf70a14244ecea66824d3e7fdb740</v>
      </c>
      <c r="H1946" t="str">
        <f>INDEX(IDs!$B$6:$B$8,MATCH(Table1!C1946,IDs!$A$6:$A$8,0))</f>
        <v>f6ce0919fd3311efa6eb960aa86a0a09</v>
      </c>
      <c r="I1946">
        <f t="shared" si="60"/>
        <v>0</v>
      </c>
      <c r="K1946" t="str">
        <f t="shared" si="61"/>
        <v>('d4cd51f836c747159414708e6addb804','26bcf70a14244ecea66824d3e7fdb740','f6ce0919fd3311efa6eb960aa86a0a09',0),</v>
      </c>
    </row>
    <row r="1947" spans="1:11" hidden="1" x14ac:dyDescent="0.3">
      <c r="A1947">
        <v>111</v>
      </c>
      <c r="B1947" t="s">
        <v>95</v>
      </c>
      <c r="C1947" t="s">
        <v>69</v>
      </c>
      <c r="D1947">
        <v>0</v>
      </c>
      <c r="F1947" t="str">
        <f>INDEX(Matches!$C$2:$C$135,MATCH(Table1!A1947,Matches!$B$2:$B$135,0))</f>
        <v>d4cd51f836c747159414708e6addb804</v>
      </c>
      <c r="G1947" t="str">
        <f>INDEX(Players!$A$2:$A$49,MATCH(Table1!B1947,Players!$C$2:$C$49,0))</f>
        <v>26bcf70a14244ecea66824d3e7fdb740</v>
      </c>
      <c r="H1947" t="str">
        <f>INDEX(IDs!$B$6:$B$8,MATCH(Table1!C1947,IDs!$A$6:$A$8,0))</f>
        <v>f6ce092dfd3311efa6eb960aa86a0a09</v>
      </c>
      <c r="I1947">
        <f t="shared" si="60"/>
        <v>0</v>
      </c>
      <c r="K1947" t="str">
        <f t="shared" si="61"/>
        <v>('d4cd51f836c747159414708e6addb804','26bcf70a14244ecea66824d3e7fdb740','f6ce092dfd3311efa6eb960aa86a0a09',0),</v>
      </c>
    </row>
    <row r="1948" spans="1:11" x14ac:dyDescent="0.3">
      <c r="A1948">
        <v>111</v>
      </c>
      <c r="B1948" t="s">
        <v>95</v>
      </c>
      <c r="C1948" t="s">
        <v>118</v>
      </c>
      <c r="D1948">
        <v>1</v>
      </c>
      <c r="F1948" t="str">
        <f>INDEX(Matches!$C$2:$C$135,MATCH(Table1!A1948,Matches!$B$2:$B$135,0))</f>
        <v>d4cd51f836c747159414708e6addb804</v>
      </c>
      <c r="G1948" t="str">
        <f>INDEX(Players!$A$2:$A$49,MATCH(Table1!B1948,Players!$C$2:$C$49,0))</f>
        <v>26bcf70a14244ecea66824d3e7fdb740</v>
      </c>
      <c r="H1948" t="str">
        <f>INDEX(IDs!$B$6:$B$8,MATCH(Table1!C1948,IDs!$A$6:$A$8,0))</f>
        <v>f6ce08d0fd3311efa6eb960aa86a0a09</v>
      </c>
      <c r="I1948">
        <f t="shared" si="60"/>
        <v>1</v>
      </c>
      <c r="K1948" t="str">
        <f t="shared" si="61"/>
        <v>('d4cd51f836c747159414708e6addb804','26bcf70a14244ecea66824d3e7fdb740','f6ce08d0fd3311efa6eb960aa86a0a09',1),</v>
      </c>
    </row>
    <row r="1949" spans="1:11" x14ac:dyDescent="0.3">
      <c r="A1949">
        <v>111</v>
      </c>
      <c r="B1949" t="s">
        <v>100</v>
      </c>
      <c r="C1949" t="s">
        <v>68</v>
      </c>
      <c r="D1949">
        <v>1</v>
      </c>
      <c r="F1949" t="str">
        <f>INDEX(Matches!$C$2:$C$135,MATCH(Table1!A1949,Matches!$B$2:$B$135,0))</f>
        <v>d4cd51f836c747159414708e6addb804</v>
      </c>
      <c r="G1949" t="str">
        <f>INDEX(Players!$A$2:$A$49,MATCH(Table1!B1949,Players!$C$2:$C$49,0))</f>
        <v>90de4a0f974c42c8bf3f4312ce4b899f</v>
      </c>
      <c r="H1949" t="str">
        <f>INDEX(IDs!$B$6:$B$8,MATCH(Table1!C1949,IDs!$A$6:$A$8,0))</f>
        <v>f6ce0919fd3311efa6eb960aa86a0a09</v>
      </c>
      <c r="I1949">
        <f t="shared" si="60"/>
        <v>1</v>
      </c>
      <c r="K1949" t="str">
        <f t="shared" si="61"/>
        <v>('d4cd51f836c747159414708e6addb804','90de4a0f974c42c8bf3f4312ce4b899f','f6ce0919fd3311efa6eb960aa86a0a09',1),</v>
      </c>
    </row>
    <row r="1950" spans="1:11" hidden="1" x14ac:dyDescent="0.3">
      <c r="A1950">
        <v>111</v>
      </c>
      <c r="B1950" t="s">
        <v>100</v>
      </c>
      <c r="C1950" t="s">
        <v>69</v>
      </c>
      <c r="D1950">
        <v>0</v>
      </c>
      <c r="F1950" t="str">
        <f>INDEX(Matches!$C$2:$C$135,MATCH(Table1!A1950,Matches!$B$2:$B$135,0))</f>
        <v>d4cd51f836c747159414708e6addb804</v>
      </c>
      <c r="G1950" t="str">
        <f>INDEX(Players!$A$2:$A$49,MATCH(Table1!B1950,Players!$C$2:$C$49,0))</f>
        <v>90de4a0f974c42c8bf3f4312ce4b899f</v>
      </c>
      <c r="H1950" t="str">
        <f>INDEX(IDs!$B$6:$B$8,MATCH(Table1!C1950,IDs!$A$6:$A$8,0))</f>
        <v>f6ce092dfd3311efa6eb960aa86a0a09</v>
      </c>
      <c r="I1950">
        <f t="shared" si="60"/>
        <v>0</v>
      </c>
      <c r="K1950" t="str">
        <f t="shared" si="61"/>
        <v>('d4cd51f836c747159414708e6addb804','90de4a0f974c42c8bf3f4312ce4b899f','f6ce092dfd3311efa6eb960aa86a0a09',0),</v>
      </c>
    </row>
    <row r="1951" spans="1:11" x14ac:dyDescent="0.3">
      <c r="A1951">
        <v>111</v>
      </c>
      <c r="B1951" t="s">
        <v>100</v>
      </c>
      <c r="C1951" t="s">
        <v>118</v>
      </c>
      <c r="D1951">
        <v>1</v>
      </c>
      <c r="F1951" t="str">
        <f>INDEX(Matches!$C$2:$C$135,MATCH(Table1!A1951,Matches!$B$2:$B$135,0))</f>
        <v>d4cd51f836c747159414708e6addb804</v>
      </c>
      <c r="G1951" t="str">
        <f>INDEX(Players!$A$2:$A$49,MATCH(Table1!B1951,Players!$C$2:$C$49,0))</f>
        <v>90de4a0f974c42c8bf3f4312ce4b899f</v>
      </c>
      <c r="H1951" t="str">
        <f>INDEX(IDs!$B$6:$B$8,MATCH(Table1!C1951,IDs!$A$6:$A$8,0))</f>
        <v>f6ce08d0fd3311efa6eb960aa86a0a09</v>
      </c>
      <c r="I1951">
        <f t="shared" si="60"/>
        <v>1</v>
      </c>
      <c r="K1951" t="str">
        <f t="shared" si="61"/>
        <v>('d4cd51f836c747159414708e6addb804','90de4a0f974c42c8bf3f4312ce4b899f','f6ce08d0fd3311efa6eb960aa86a0a09',1),</v>
      </c>
    </row>
    <row r="1952" spans="1:11" x14ac:dyDescent="0.3">
      <c r="A1952">
        <v>111</v>
      </c>
      <c r="B1952" t="s">
        <v>76</v>
      </c>
      <c r="C1952" t="s">
        <v>68</v>
      </c>
      <c r="D1952">
        <v>2</v>
      </c>
      <c r="F1952" t="str">
        <f>INDEX(Matches!$C$2:$C$135,MATCH(Table1!A1952,Matches!$B$2:$B$135,0))</f>
        <v>d4cd51f836c747159414708e6addb804</v>
      </c>
      <c r="G1952" t="str">
        <f>INDEX(Players!$A$2:$A$49,MATCH(Table1!B1952,Players!$C$2:$C$49,0))</f>
        <v>480483c22bb8472dbee66af5bf246006</v>
      </c>
      <c r="H1952" t="str">
        <f>INDEX(IDs!$B$6:$B$8,MATCH(Table1!C1952,IDs!$A$6:$A$8,0))</f>
        <v>f6ce0919fd3311efa6eb960aa86a0a09</v>
      </c>
      <c r="I1952">
        <f t="shared" si="60"/>
        <v>2</v>
      </c>
      <c r="K1952" t="str">
        <f t="shared" si="61"/>
        <v>('d4cd51f836c747159414708e6addb804','480483c22bb8472dbee66af5bf246006','f6ce0919fd3311efa6eb960aa86a0a09',2),</v>
      </c>
    </row>
    <row r="1953" spans="1:11" x14ac:dyDescent="0.3">
      <c r="A1953">
        <v>111</v>
      </c>
      <c r="B1953" t="s">
        <v>76</v>
      </c>
      <c r="C1953" t="s">
        <v>69</v>
      </c>
      <c r="D1953">
        <v>1</v>
      </c>
      <c r="F1953" t="str">
        <f>INDEX(Matches!$C$2:$C$135,MATCH(Table1!A1953,Matches!$B$2:$B$135,0))</f>
        <v>d4cd51f836c747159414708e6addb804</v>
      </c>
      <c r="G1953" t="str">
        <f>INDEX(Players!$A$2:$A$49,MATCH(Table1!B1953,Players!$C$2:$C$49,0))</f>
        <v>480483c22bb8472dbee66af5bf246006</v>
      </c>
      <c r="H1953" t="str">
        <f>INDEX(IDs!$B$6:$B$8,MATCH(Table1!C1953,IDs!$A$6:$A$8,0))</f>
        <v>f6ce092dfd3311efa6eb960aa86a0a09</v>
      </c>
      <c r="I1953">
        <f t="shared" si="60"/>
        <v>1</v>
      </c>
      <c r="K1953" t="str">
        <f t="shared" si="61"/>
        <v>('d4cd51f836c747159414708e6addb804','480483c22bb8472dbee66af5bf246006','f6ce092dfd3311efa6eb960aa86a0a09',1),</v>
      </c>
    </row>
    <row r="1954" spans="1:11" x14ac:dyDescent="0.3">
      <c r="A1954">
        <v>111</v>
      </c>
      <c r="B1954" t="s">
        <v>76</v>
      </c>
      <c r="C1954" t="s">
        <v>118</v>
      </c>
      <c r="D1954">
        <v>1</v>
      </c>
      <c r="F1954" t="str">
        <f>INDEX(Matches!$C$2:$C$135,MATCH(Table1!A1954,Matches!$B$2:$B$135,0))</f>
        <v>d4cd51f836c747159414708e6addb804</v>
      </c>
      <c r="G1954" t="str">
        <f>INDEX(Players!$A$2:$A$49,MATCH(Table1!B1954,Players!$C$2:$C$49,0))</f>
        <v>480483c22bb8472dbee66af5bf246006</v>
      </c>
      <c r="H1954" t="str">
        <f>INDEX(IDs!$B$6:$B$8,MATCH(Table1!C1954,IDs!$A$6:$A$8,0))</f>
        <v>f6ce08d0fd3311efa6eb960aa86a0a09</v>
      </c>
      <c r="I1954">
        <f t="shared" si="60"/>
        <v>1</v>
      </c>
      <c r="K1954" t="str">
        <f t="shared" si="61"/>
        <v>('d4cd51f836c747159414708e6addb804','480483c22bb8472dbee66af5bf246006','f6ce08d0fd3311efa6eb960aa86a0a09',1),</v>
      </c>
    </row>
    <row r="1955" spans="1:11" hidden="1" x14ac:dyDescent="0.3">
      <c r="A1955">
        <v>112</v>
      </c>
      <c r="B1955" t="s">
        <v>70</v>
      </c>
      <c r="C1955" t="s">
        <v>68</v>
      </c>
      <c r="D1955">
        <v>0</v>
      </c>
      <c r="F1955" t="str">
        <f>INDEX(Matches!$C$2:$C$135,MATCH(Table1!A1955,Matches!$B$2:$B$135,0))</f>
        <v>e75457e60bf14186be87e23b6fa90f8d</v>
      </c>
      <c r="G1955" t="str">
        <f>INDEX(Players!$A$2:$A$49,MATCH(Table1!B1955,Players!$C$2:$C$49,0))</f>
        <v>e6d5cb25e36b400f91e78b0b42d20293</v>
      </c>
      <c r="H1955" t="str">
        <f>INDEX(IDs!$B$6:$B$8,MATCH(Table1!C1955,IDs!$A$6:$A$8,0))</f>
        <v>f6ce0919fd3311efa6eb960aa86a0a09</v>
      </c>
      <c r="I1955">
        <f t="shared" si="60"/>
        <v>0</v>
      </c>
      <c r="K1955" t="str">
        <f t="shared" si="61"/>
        <v>('e75457e60bf14186be87e23b6fa90f8d','e6d5cb25e36b400f91e78b0b42d20293','f6ce0919fd3311efa6eb960aa86a0a09',0),</v>
      </c>
    </row>
    <row r="1956" spans="1:11" hidden="1" x14ac:dyDescent="0.3">
      <c r="A1956">
        <v>112</v>
      </c>
      <c r="B1956" t="s">
        <v>70</v>
      </c>
      <c r="C1956" t="s">
        <v>69</v>
      </c>
      <c r="D1956">
        <v>0</v>
      </c>
      <c r="F1956" t="str">
        <f>INDEX(Matches!$C$2:$C$135,MATCH(Table1!A1956,Matches!$B$2:$B$135,0))</f>
        <v>e75457e60bf14186be87e23b6fa90f8d</v>
      </c>
      <c r="G1956" t="str">
        <f>INDEX(Players!$A$2:$A$49,MATCH(Table1!B1956,Players!$C$2:$C$49,0))</f>
        <v>e6d5cb25e36b400f91e78b0b42d20293</v>
      </c>
      <c r="H1956" t="str">
        <f>INDEX(IDs!$B$6:$B$8,MATCH(Table1!C1956,IDs!$A$6:$A$8,0))</f>
        <v>f6ce092dfd3311efa6eb960aa86a0a09</v>
      </c>
      <c r="I1956">
        <f t="shared" si="60"/>
        <v>0</v>
      </c>
      <c r="K1956" t="str">
        <f t="shared" si="61"/>
        <v>('e75457e60bf14186be87e23b6fa90f8d','e6d5cb25e36b400f91e78b0b42d20293','f6ce092dfd3311efa6eb960aa86a0a09',0),</v>
      </c>
    </row>
    <row r="1957" spans="1:11" x14ac:dyDescent="0.3">
      <c r="A1957">
        <v>112</v>
      </c>
      <c r="B1957" t="s">
        <v>70</v>
      </c>
      <c r="C1957" t="s">
        <v>118</v>
      </c>
      <c r="D1957">
        <v>1</v>
      </c>
      <c r="F1957" t="str">
        <f>INDEX(Matches!$C$2:$C$135,MATCH(Table1!A1957,Matches!$B$2:$B$135,0))</f>
        <v>e75457e60bf14186be87e23b6fa90f8d</v>
      </c>
      <c r="G1957" t="str">
        <f>INDEX(Players!$A$2:$A$49,MATCH(Table1!B1957,Players!$C$2:$C$49,0))</f>
        <v>e6d5cb25e36b400f91e78b0b42d20293</v>
      </c>
      <c r="H1957" t="str">
        <f>INDEX(IDs!$B$6:$B$8,MATCH(Table1!C1957,IDs!$A$6:$A$8,0))</f>
        <v>f6ce08d0fd3311efa6eb960aa86a0a09</v>
      </c>
      <c r="I1957">
        <f t="shared" si="60"/>
        <v>1</v>
      </c>
      <c r="K1957" t="str">
        <f t="shared" si="61"/>
        <v>('e75457e60bf14186be87e23b6fa90f8d','e6d5cb25e36b400f91e78b0b42d20293','f6ce08d0fd3311efa6eb960aa86a0a09',1),</v>
      </c>
    </row>
    <row r="1958" spans="1:11" hidden="1" x14ac:dyDescent="0.3">
      <c r="A1958">
        <v>112</v>
      </c>
      <c r="B1958" t="s">
        <v>81</v>
      </c>
      <c r="C1958" t="s">
        <v>68</v>
      </c>
      <c r="D1958">
        <v>0</v>
      </c>
      <c r="F1958" t="str">
        <f>INDEX(Matches!$C$2:$C$135,MATCH(Table1!A1958,Matches!$B$2:$B$135,0))</f>
        <v>e75457e60bf14186be87e23b6fa90f8d</v>
      </c>
      <c r="G1958" t="str">
        <f>INDEX(Players!$A$2:$A$49,MATCH(Table1!B1958,Players!$C$2:$C$49,0))</f>
        <v>e1621a5c21f244968ccfd5485706bbc9</v>
      </c>
      <c r="H1958" t="str">
        <f>INDEX(IDs!$B$6:$B$8,MATCH(Table1!C1958,IDs!$A$6:$A$8,0))</f>
        <v>f6ce0919fd3311efa6eb960aa86a0a09</v>
      </c>
      <c r="I1958">
        <f t="shared" si="60"/>
        <v>0</v>
      </c>
      <c r="K1958" t="str">
        <f t="shared" si="61"/>
        <v>('e75457e60bf14186be87e23b6fa90f8d','e1621a5c21f244968ccfd5485706bbc9','f6ce0919fd3311efa6eb960aa86a0a09',0),</v>
      </c>
    </row>
    <row r="1959" spans="1:11" hidden="1" x14ac:dyDescent="0.3">
      <c r="A1959">
        <v>112</v>
      </c>
      <c r="B1959" t="s">
        <v>81</v>
      </c>
      <c r="C1959" t="s">
        <v>69</v>
      </c>
      <c r="D1959">
        <v>0</v>
      </c>
      <c r="F1959" t="str">
        <f>INDEX(Matches!$C$2:$C$135,MATCH(Table1!A1959,Matches!$B$2:$B$135,0))</f>
        <v>e75457e60bf14186be87e23b6fa90f8d</v>
      </c>
      <c r="G1959" t="str">
        <f>INDEX(Players!$A$2:$A$49,MATCH(Table1!B1959,Players!$C$2:$C$49,0))</f>
        <v>e1621a5c21f244968ccfd5485706bbc9</v>
      </c>
      <c r="H1959" t="str">
        <f>INDEX(IDs!$B$6:$B$8,MATCH(Table1!C1959,IDs!$A$6:$A$8,0))</f>
        <v>f6ce092dfd3311efa6eb960aa86a0a09</v>
      </c>
      <c r="I1959">
        <f t="shared" si="60"/>
        <v>0</v>
      </c>
      <c r="K1959" t="str">
        <f t="shared" si="61"/>
        <v>('e75457e60bf14186be87e23b6fa90f8d','e1621a5c21f244968ccfd5485706bbc9','f6ce092dfd3311efa6eb960aa86a0a09',0),</v>
      </c>
    </row>
    <row r="1960" spans="1:11" x14ac:dyDescent="0.3">
      <c r="A1960">
        <v>112</v>
      </c>
      <c r="B1960" t="s">
        <v>81</v>
      </c>
      <c r="C1960" t="s">
        <v>118</v>
      </c>
      <c r="D1960">
        <v>1</v>
      </c>
      <c r="F1960" t="str">
        <f>INDEX(Matches!$C$2:$C$135,MATCH(Table1!A1960,Matches!$B$2:$B$135,0))</f>
        <v>e75457e60bf14186be87e23b6fa90f8d</v>
      </c>
      <c r="G1960" t="str">
        <f>INDEX(Players!$A$2:$A$49,MATCH(Table1!B1960,Players!$C$2:$C$49,0))</f>
        <v>e1621a5c21f244968ccfd5485706bbc9</v>
      </c>
      <c r="H1960" t="str">
        <f>INDEX(IDs!$B$6:$B$8,MATCH(Table1!C1960,IDs!$A$6:$A$8,0))</f>
        <v>f6ce08d0fd3311efa6eb960aa86a0a09</v>
      </c>
      <c r="I1960">
        <f t="shared" si="60"/>
        <v>1</v>
      </c>
      <c r="K1960" t="str">
        <f t="shared" si="61"/>
        <v>('e75457e60bf14186be87e23b6fa90f8d','e1621a5c21f244968ccfd5485706bbc9','f6ce08d0fd3311efa6eb960aa86a0a09',1),</v>
      </c>
    </row>
    <row r="1961" spans="1:11" hidden="1" x14ac:dyDescent="0.3">
      <c r="A1961">
        <v>112</v>
      </c>
      <c r="B1961" t="s">
        <v>71</v>
      </c>
      <c r="C1961" t="s">
        <v>68</v>
      </c>
      <c r="D1961">
        <v>0</v>
      </c>
      <c r="F1961" t="str">
        <f>INDEX(Matches!$C$2:$C$135,MATCH(Table1!A1961,Matches!$B$2:$B$135,0))</f>
        <v>e75457e60bf14186be87e23b6fa90f8d</v>
      </c>
      <c r="G1961" t="str">
        <f>INDEX(Players!$A$2:$A$49,MATCH(Table1!B1961,Players!$C$2:$C$49,0))</f>
        <v>49ee2bf374b94897889023fd18820eb3</v>
      </c>
      <c r="H1961" t="str">
        <f>INDEX(IDs!$B$6:$B$8,MATCH(Table1!C1961,IDs!$A$6:$A$8,0))</f>
        <v>f6ce0919fd3311efa6eb960aa86a0a09</v>
      </c>
      <c r="I1961">
        <f t="shared" si="60"/>
        <v>0</v>
      </c>
      <c r="K1961" t="str">
        <f t="shared" si="61"/>
        <v>('e75457e60bf14186be87e23b6fa90f8d','49ee2bf374b94897889023fd18820eb3','f6ce0919fd3311efa6eb960aa86a0a09',0),</v>
      </c>
    </row>
    <row r="1962" spans="1:11" hidden="1" x14ac:dyDescent="0.3">
      <c r="A1962">
        <v>112</v>
      </c>
      <c r="B1962" t="s">
        <v>71</v>
      </c>
      <c r="C1962" t="s">
        <v>69</v>
      </c>
      <c r="D1962">
        <v>0</v>
      </c>
      <c r="F1962" t="str">
        <f>INDEX(Matches!$C$2:$C$135,MATCH(Table1!A1962,Matches!$B$2:$B$135,0))</f>
        <v>e75457e60bf14186be87e23b6fa90f8d</v>
      </c>
      <c r="G1962" t="str">
        <f>INDEX(Players!$A$2:$A$49,MATCH(Table1!B1962,Players!$C$2:$C$49,0))</f>
        <v>49ee2bf374b94897889023fd18820eb3</v>
      </c>
      <c r="H1962" t="str">
        <f>INDEX(IDs!$B$6:$B$8,MATCH(Table1!C1962,IDs!$A$6:$A$8,0))</f>
        <v>f6ce092dfd3311efa6eb960aa86a0a09</v>
      </c>
      <c r="I1962">
        <f t="shared" si="60"/>
        <v>0</v>
      </c>
      <c r="K1962" t="str">
        <f t="shared" si="61"/>
        <v>('e75457e60bf14186be87e23b6fa90f8d','49ee2bf374b94897889023fd18820eb3','f6ce092dfd3311efa6eb960aa86a0a09',0),</v>
      </c>
    </row>
    <row r="1963" spans="1:11" x14ac:dyDescent="0.3">
      <c r="A1963">
        <v>112</v>
      </c>
      <c r="B1963" t="s">
        <v>71</v>
      </c>
      <c r="C1963" t="s">
        <v>118</v>
      </c>
      <c r="D1963">
        <v>1</v>
      </c>
      <c r="F1963" t="str">
        <f>INDEX(Matches!$C$2:$C$135,MATCH(Table1!A1963,Matches!$B$2:$B$135,0))</f>
        <v>e75457e60bf14186be87e23b6fa90f8d</v>
      </c>
      <c r="G1963" t="str">
        <f>INDEX(Players!$A$2:$A$49,MATCH(Table1!B1963,Players!$C$2:$C$49,0))</f>
        <v>49ee2bf374b94897889023fd18820eb3</v>
      </c>
      <c r="H1963" t="str">
        <f>INDEX(IDs!$B$6:$B$8,MATCH(Table1!C1963,IDs!$A$6:$A$8,0))</f>
        <v>f6ce08d0fd3311efa6eb960aa86a0a09</v>
      </c>
      <c r="I1963">
        <f t="shared" si="60"/>
        <v>1</v>
      </c>
      <c r="K1963" t="str">
        <f t="shared" si="61"/>
        <v>('e75457e60bf14186be87e23b6fa90f8d','49ee2bf374b94897889023fd18820eb3','f6ce08d0fd3311efa6eb960aa86a0a09',1),</v>
      </c>
    </row>
    <row r="1964" spans="1:11" hidden="1" x14ac:dyDescent="0.3">
      <c r="A1964">
        <v>112</v>
      </c>
      <c r="B1964" t="s">
        <v>72</v>
      </c>
      <c r="C1964" t="s">
        <v>68</v>
      </c>
      <c r="D1964">
        <v>0</v>
      </c>
      <c r="F1964" t="str">
        <f>INDEX(Matches!$C$2:$C$135,MATCH(Table1!A1964,Matches!$B$2:$B$135,0))</f>
        <v>e75457e60bf14186be87e23b6fa90f8d</v>
      </c>
      <c r="G1964" t="str">
        <f>INDEX(Players!$A$2:$A$49,MATCH(Table1!B1964,Players!$C$2:$C$49,0))</f>
        <v>66b9c8251fad417bbd3ff93fcfa9ef61</v>
      </c>
      <c r="H1964" t="str">
        <f>INDEX(IDs!$B$6:$B$8,MATCH(Table1!C1964,IDs!$A$6:$A$8,0))</f>
        <v>f6ce0919fd3311efa6eb960aa86a0a09</v>
      </c>
      <c r="I1964">
        <f t="shared" si="60"/>
        <v>0</v>
      </c>
      <c r="K1964" t="str">
        <f t="shared" si="61"/>
        <v>('e75457e60bf14186be87e23b6fa90f8d','66b9c8251fad417bbd3ff93fcfa9ef61','f6ce0919fd3311efa6eb960aa86a0a09',0),</v>
      </c>
    </row>
    <row r="1965" spans="1:11" hidden="1" x14ac:dyDescent="0.3">
      <c r="A1965">
        <v>112</v>
      </c>
      <c r="B1965" t="s">
        <v>72</v>
      </c>
      <c r="C1965" t="s">
        <v>69</v>
      </c>
      <c r="D1965">
        <v>0</v>
      </c>
      <c r="F1965" t="str">
        <f>INDEX(Matches!$C$2:$C$135,MATCH(Table1!A1965,Matches!$B$2:$B$135,0))</f>
        <v>e75457e60bf14186be87e23b6fa90f8d</v>
      </c>
      <c r="G1965" t="str">
        <f>INDEX(Players!$A$2:$A$49,MATCH(Table1!B1965,Players!$C$2:$C$49,0))</f>
        <v>66b9c8251fad417bbd3ff93fcfa9ef61</v>
      </c>
      <c r="H1965" t="str">
        <f>INDEX(IDs!$B$6:$B$8,MATCH(Table1!C1965,IDs!$A$6:$A$8,0))</f>
        <v>f6ce092dfd3311efa6eb960aa86a0a09</v>
      </c>
      <c r="I1965">
        <f t="shared" si="60"/>
        <v>0</v>
      </c>
      <c r="K1965" t="str">
        <f t="shared" si="61"/>
        <v>('e75457e60bf14186be87e23b6fa90f8d','66b9c8251fad417bbd3ff93fcfa9ef61','f6ce092dfd3311efa6eb960aa86a0a09',0),</v>
      </c>
    </row>
    <row r="1966" spans="1:11" x14ac:dyDescent="0.3">
      <c r="A1966">
        <v>112</v>
      </c>
      <c r="B1966" t="s">
        <v>72</v>
      </c>
      <c r="C1966" t="s">
        <v>118</v>
      </c>
      <c r="D1966">
        <v>1</v>
      </c>
      <c r="F1966" t="str">
        <f>INDEX(Matches!$C$2:$C$135,MATCH(Table1!A1966,Matches!$B$2:$B$135,0))</f>
        <v>e75457e60bf14186be87e23b6fa90f8d</v>
      </c>
      <c r="G1966" t="str">
        <f>INDEX(Players!$A$2:$A$49,MATCH(Table1!B1966,Players!$C$2:$C$49,0))</f>
        <v>66b9c8251fad417bbd3ff93fcfa9ef61</v>
      </c>
      <c r="H1966" t="str">
        <f>INDEX(IDs!$B$6:$B$8,MATCH(Table1!C1966,IDs!$A$6:$A$8,0))</f>
        <v>f6ce08d0fd3311efa6eb960aa86a0a09</v>
      </c>
      <c r="I1966">
        <f t="shared" si="60"/>
        <v>1</v>
      </c>
      <c r="K1966" t="str">
        <f t="shared" si="61"/>
        <v>('e75457e60bf14186be87e23b6fa90f8d','66b9c8251fad417bbd3ff93fcfa9ef61','f6ce08d0fd3311efa6eb960aa86a0a09',1),</v>
      </c>
    </row>
    <row r="1967" spans="1:11" x14ac:dyDescent="0.3">
      <c r="A1967">
        <v>112</v>
      </c>
      <c r="B1967" t="s">
        <v>95</v>
      </c>
      <c r="C1967" t="s">
        <v>68</v>
      </c>
      <c r="D1967">
        <v>3</v>
      </c>
      <c r="F1967" t="str">
        <f>INDEX(Matches!$C$2:$C$135,MATCH(Table1!A1967,Matches!$B$2:$B$135,0))</f>
        <v>e75457e60bf14186be87e23b6fa90f8d</v>
      </c>
      <c r="G1967" t="str">
        <f>INDEX(Players!$A$2:$A$49,MATCH(Table1!B1967,Players!$C$2:$C$49,0))</f>
        <v>26bcf70a14244ecea66824d3e7fdb740</v>
      </c>
      <c r="H1967" t="str">
        <f>INDEX(IDs!$B$6:$B$8,MATCH(Table1!C1967,IDs!$A$6:$A$8,0))</f>
        <v>f6ce0919fd3311efa6eb960aa86a0a09</v>
      </c>
      <c r="I1967">
        <f t="shared" si="60"/>
        <v>3</v>
      </c>
      <c r="K1967" t="str">
        <f t="shared" si="61"/>
        <v>('e75457e60bf14186be87e23b6fa90f8d','26bcf70a14244ecea66824d3e7fdb740','f6ce0919fd3311efa6eb960aa86a0a09',3),</v>
      </c>
    </row>
    <row r="1968" spans="1:11" x14ac:dyDescent="0.3">
      <c r="A1968">
        <v>112</v>
      </c>
      <c r="B1968" t="s">
        <v>95</v>
      </c>
      <c r="C1968" t="s">
        <v>69</v>
      </c>
      <c r="D1968">
        <v>1</v>
      </c>
      <c r="F1968" t="str">
        <f>INDEX(Matches!$C$2:$C$135,MATCH(Table1!A1968,Matches!$B$2:$B$135,0))</f>
        <v>e75457e60bf14186be87e23b6fa90f8d</v>
      </c>
      <c r="G1968" t="str">
        <f>INDEX(Players!$A$2:$A$49,MATCH(Table1!B1968,Players!$C$2:$C$49,0))</f>
        <v>26bcf70a14244ecea66824d3e7fdb740</v>
      </c>
      <c r="H1968" t="str">
        <f>INDEX(IDs!$B$6:$B$8,MATCH(Table1!C1968,IDs!$A$6:$A$8,0))</f>
        <v>f6ce092dfd3311efa6eb960aa86a0a09</v>
      </c>
      <c r="I1968">
        <f t="shared" si="60"/>
        <v>1</v>
      </c>
      <c r="K1968" t="str">
        <f t="shared" si="61"/>
        <v>('e75457e60bf14186be87e23b6fa90f8d','26bcf70a14244ecea66824d3e7fdb740','f6ce092dfd3311efa6eb960aa86a0a09',1),</v>
      </c>
    </row>
    <row r="1969" spans="1:11" x14ac:dyDescent="0.3">
      <c r="A1969">
        <v>112</v>
      </c>
      <c r="B1969" t="s">
        <v>95</v>
      </c>
      <c r="C1969" t="s">
        <v>118</v>
      </c>
      <c r="D1969">
        <v>1</v>
      </c>
      <c r="F1969" t="str">
        <f>INDEX(Matches!$C$2:$C$135,MATCH(Table1!A1969,Matches!$B$2:$B$135,0))</f>
        <v>e75457e60bf14186be87e23b6fa90f8d</v>
      </c>
      <c r="G1969" t="str">
        <f>INDEX(Players!$A$2:$A$49,MATCH(Table1!B1969,Players!$C$2:$C$49,0))</f>
        <v>26bcf70a14244ecea66824d3e7fdb740</v>
      </c>
      <c r="H1969" t="str">
        <f>INDEX(IDs!$B$6:$B$8,MATCH(Table1!C1969,IDs!$A$6:$A$8,0))</f>
        <v>f6ce08d0fd3311efa6eb960aa86a0a09</v>
      </c>
      <c r="I1969">
        <f t="shared" si="60"/>
        <v>1</v>
      </c>
      <c r="K1969" t="str">
        <f t="shared" si="61"/>
        <v>('e75457e60bf14186be87e23b6fa90f8d','26bcf70a14244ecea66824d3e7fdb740','f6ce08d0fd3311efa6eb960aa86a0a09',1),</v>
      </c>
    </row>
    <row r="1970" spans="1:11" x14ac:dyDescent="0.3">
      <c r="A1970">
        <v>112</v>
      </c>
      <c r="B1970" t="s">
        <v>100</v>
      </c>
      <c r="C1970" t="s">
        <v>68</v>
      </c>
      <c r="D1970">
        <v>3</v>
      </c>
      <c r="F1970" t="str">
        <f>INDEX(Matches!$C$2:$C$135,MATCH(Table1!A1970,Matches!$B$2:$B$135,0))</f>
        <v>e75457e60bf14186be87e23b6fa90f8d</v>
      </c>
      <c r="G1970" t="str">
        <f>INDEX(Players!$A$2:$A$49,MATCH(Table1!B1970,Players!$C$2:$C$49,0))</f>
        <v>90de4a0f974c42c8bf3f4312ce4b899f</v>
      </c>
      <c r="H1970" t="str">
        <f>INDEX(IDs!$B$6:$B$8,MATCH(Table1!C1970,IDs!$A$6:$A$8,0))</f>
        <v>f6ce0919fd3311efa6eb960aa86a0a09</v>
      </c>
      <c r="I1970">
        <f t="shared" si="60"/>
        <v>3</v>
      </c>
      <c r="K1970" t="str">
        <f t="shared" si="61"/>
        <v>('e75457e60bf14186be87e23b6fa90f8d','90de4a0f974c42c8bf3f4312ce4b899f','f6ce0919fd3311efa6eb960aa86a0a09',3),</v>
      </c>
    </row>
    <row r="1971" spans="1:11" hidden="1" x14ac:dyDescent="0.3">
      <c r="A1971">
        <v>112</v>
      </c>
      <c r="B1971" t="s">
        <v>100</v>
      </c>
      <c r="C1971" t="s">
        <v>69</v>
      </c>
      <c r="D1971">
        <v>0</v>
      </c>
      <c r="F1971" t="str">
        <f>INDEX(Matches!$C$2:$C$135,MATCH(Table1!A1971,Matches!$B$2:$B$135,0))</f>
        <v>e75457e60bf14186be87e23b6fa90f8d</v>
      </c>
      <c r="G1971" t="str">
        <f>INDEX(Players!$A$2:$A$49,MATCH(Table1!B1971,Players!$C$2:$C$49,0))</f>
        <v>90de4a0f974c42c8bf3f4312ce4b899f</v>
      </c>
      <c r="H1971" t="str">
        <f>INDEX(IDs!$B$6:$B$8,MATCH(Table1!C1971,IDs!$A$6:$A$8,0))</f>
        <v>f6ce092dfd3311efa6eb960aa86a0a09</v>
      </c>
      <c r="I1971">
        <f t="shared" si="60"/>
        <v>0</v>
      </c>
      <c r="K1971" t="str">
        <f t="shared" si="61"/>
        <v>('e75457e60bf14186be87e23b6fa90f8d','90de4a0f974c42c8bf3f4312ce4b899f','f6ce092dfd3311efa6eb960aa86a0a09',0),</v>
      </c>
    </row>
    <row r="1972" spans="1:11" x14ac:dyDescent="0.3">
      <c r="A1972">
        <v>112</v>
      </c>
      <c r="B1972" t="s">
        <v>100</v>
      </c>
      <c r="C1972" t="s">
        <v>118</v>
      </c>
      <c r="D1972">
        <v>1</v>
      </c>
      <c r="F1972" t="str">
        <f>INDEX(Matches!$C$2:$C$135,MATCH(Table1!A1972,Matches!$B$2:$B$135,0))</f>
        <v>e75457e60bf14186be87e23b6fa90f8d</v>
      </c>
      <c r="G1972" t="str">
        <f>INDEX(Players!$A$2:$A$49,MATCH(Table1!B1972,Players!$C$2:$C$49,0))</f>
        <v>90de4a0f974c42c8bf3f4312ce4b899f</v>
      </c>
      <c r="H1972" t="str">
        <f>INDEX(IDs!$B$6:$B$8,MATCH(Table1!C1972,IDs!$A$6:$A$8,0))</f>
        <v>f6ce08d0fd3311efa6eb960aa86a0a09</v>
      </c>
      <c r="I1972">
        <f t="shared" si="60"/>
        <v>1</v>
      </c>
      <c r="K1972" t="str">
        <f t="shared" si="61"/>
        <v>('e75457e60bf14186be87e23b6fa90f8d','90de4a0f974c42c8bf3f4312ce4b899f','f6ce08d0fd3311efa6eb960aa86a0a09',1),</v>
      </c>
    </row>
    <row r="1973" spans="1:11" x14ac:dyDescent="0.3">
      <c r="A1973">
        <v>112</v>
      </c>
      <c r="B1973" t="s">
        <v>105</v>
      </c>
      <c r="C1973" t="s">
        <v>68</v>
      </c>
      <c r="D1973">
        <v>1</v>
      </c>
      <c r="F1973" t="str">
        <f>INDEX(Matches!$C$2:$C$135,MATCH(Table1!A1973,Matches!$B$2:$B$135,0))</f>
        <v>e75457e60bf14186be87e23b6fa90f8d</v>
      </c>
      <c r="G1973" t="str">
        <f>INDEX(Players!$A$2:$A$49,MATCH(Table1!B1973,Players!$C$2:$C$49,0))</f>
        <v>629410b70eb349bd8cdf8388580974c1</v>
      </c>
      <c r="H1973" t="str">
        <f>INDEX(IDs!$B$6:$B$8,MATCH(Table1!C1973,IDs!$A$6:$A$8,0))</f>
        <v>f6ce0919fd3311efa6eb960aa86a0a09</v>
      </c>
      <c r="I1973">
        <f t="shared" si="60"/>
        <v>1</v>
      </c>
      <c r="K1973" t="str">
        <f t="shared" si="61"/>
        <v>('e75457e60bf14186be87e23b6fa90f8d','629410b70eb349bd8cdf8388580974c1','f6ce0919fd3311efa6eb960aa86a0a09',1),</v>
      </c>
    </row>
    <row r="1974" spans="1:11" hidden="1" x14ac:dyDescent="0.3">
      <c r="A1974">
        <v>112</v>
      </c>
      <c r="B1974" t="s">
        <v>105</v>
      </c>
      <c r="C1974" t="s">
        <v>69</v>
      </c>
      <c r="D1974">
        <v>0</v>
      </c>
      <c r="F1974" t="str">
        <f>INDEX(Matches!$C$2:$C$135,MATCH(Table1!A1974,Matches!$B$2:$B$135,0))</f>
        <v>e75457e60bf14186be87e23b6fa90f8d</v>
      </c>
      <c r="G1974" t="str">
        <f>INDEX(Players!$A$2:$A$49,MATCH(Table1!B1974,Players!$C$2:$C$49,0))</f>
        <v>629410b70eb349bd8cdf8388580974c1</v>
      </c>
      <c r="H1974" t="str">
        <f>INDEX(IDs!$B$6:$B$8,MATCH(Table1!C1974,IDs!$A$6:$A$8,0))</f>
        <v>f6ce092dfd3311efa6eb960aa86a0a09</v>
      </c>
      <c r="I1974">
        <f t="shared" si="60"/>
        <v>0</v>
      </c>
      <c r="K1974" t="str">
        <f t="shared" si="61"/>
        <v>('e75457e60bf14186be87e23b6fa90f8d','629410b70eb349bd8cdf8388580974c1','f6ce092dfd3311efa6eb960aa86a0a09',0),</v>
      </c>
    </row>
    <row r="1975" spans="1:11" x14ac:dyDescent="0.3">
      <c r="A1975">
        <v>112</v>
      </c>
      <c r="B1975" t="s">
        <v>105</v>
      </c>
      <c r="C1975" t="s">
        <v>118</v>
      </c>
      <c r="D1975">
        <v>1</v>
      </c>
      <c r="F1975" t="str">
        <f>INDEX(Matches!$C$2:$C$135,MATCH(Table1!A1975,Matches!$B$2:$B$135,0))</f>
        <v>e75457e60bf14186be87e23b6fa90f8d</v>
      </c>
      <c r="G1975" t="str">
        <f>INDEX(Players!$A$2:$A$49,MATCH(Table1!B1975,Players!$C$2:$C$49,0))</f>
        <v>629410b70eb349bd8cdf8388580974c1</v>
      </c>
      <c r="H1975" t="str">
        <f>INDEX(IDs!$B$6:$B$8,MATCH(Table1!C1975,IDs!$A$6:$A$8,0))</f>
        <v>f6ce08d0fd3311efa6eb960aa86a0a09</v>
      </c>
      <c r="I1975">
        <f t="shared" si="60"/>
        <v>1</v>
      </c>
      <c r="K1975" t="str">
        <f t="shared" si="61"/>
        <v>('e75457e60bf14186be87e23b6fa90f8d','629410b70eb349bd8cdf8388580974c1','f6ce08d0fd3311efa6eb960aa86a0a09',1),</v>
      </c>
    </row>
    <row r="1976" spans="1:11" hidden="1" x14ac:dyDescent="0.3">
      <c r="A1976">
        <v>113</v>
      </c>
      <c r="B1976" t="s">
        <v>70</v>
      </c>
      <c r="C1976" t="s">
        <v>68</v>
      </c>
      <c r="D1976">
        <v>0</v>
      </c>
      <c r="F1976" t="str">
        <f>INDEX(Matches!$C$2:$C$135,MATCH(Table1!A1976,Matches!$B$2:$B$135,0))</f>
        <v>993a6f7cb0f340409f3190e3d21522e7</v>
      </c>
      <c r="G1976" t="str">
        <f>INDEX(Players!$A$2:$A$49,MATCH(Table1!B1976,Players!$C$2:$C$49,0))</f>
        <v>e6d5cb25e36b400f91e78b0b42d20293</v>
      </c>
      <c r="H1976" t="str">
        <f>INDEX(IDs!$B$6:$B$8,MATCH(Table1!C1976,IDs!$A$6:$A$8,0))</f>
        <v>f6ce0919fd3311efa6eb960aa86a0a09</v>
      </c>
      <c r="I1976">
        <f t="shared" si="60"/>
        <v>0</v>
      </c>
      <c r="K1976" t="str">
        <f t="shared" si="61"/>
        <v>('993a6f7cb0f340409f3190e3d21522e7','e6d5cb25e36b400f91e78b0b42d20293','f6ce0919fd3311efa6eb960aa86a0a09',0),</v>
      </c>
    </row>
    <row r="1977" spans="1:11" hidden="1" x14ac:dyDescent="0.3">
      <c r="A1977">
        <v>113</v>
      </c>
      <c r="B1977" t="s">
        <v>70</v>
      </c>
      <c r="C1977" t="s">
        <v>69</v>
      </c>
      <c r="D1977">
        <v>0</v>
      </c>
      <c r="F1977" t="str">
        <f>INDEX(Matches!$C$2:$C$135,MATCH(Table1!A1977,Matches!$B$2:$B$135,0))</f>
        <v>993a6f7cb0f340409f3190e3d21522e7</v>
      </c>
      <c r="G1977" t="str">
        <f>INDEX(Players!$A$2:$A$49,MATCH(Table1!B1977,Players!$C$2:$C$49,0))</f>
        <v>e6d5cb25e36b400f91e78b0b42d20293</v>
      </c>
      <c r="H1977" t="str">
        <f>INDEX(IDs!$B$6:$B$8,MATCH(Table1!C1977,IDs!$A$6:$A$8,0))</f>
        <v>f6ce092dfd3311efa6eb960aa86a0a09</v>
      </c>
      <c r="I1977">
        <f t="shared" si="60"/>
        <v>0</v>
      </c>
      <c r="K1977" t="str">
        <f t="shared" si="61"/>
        <v>('993a6f7cb0f340409f3190e3d21522e7','e6d5cb25e36b400f91e78b0b42d20293','f6ce092dfd3311efa6eb960aa86a0a09',0),</v>
      </c>
    </row>
    <row r="1978" spans="1:11" x14ac:dyDescent="0.3">
      <c r="A1978">
        <v>113</v>
      </c>
      <c r="B1978" t="s">
        <v>70</v>
      </c>
      <c r="C1978" t="s">
        <v>118</v>
      </c>
      <c r="D1978">
        <v>1</v>
      </c>
      <c r="F1978" t="str">
        <f>INDEX(Matches!$C$2:$C$135,MATCH(Table1!A1978,Matches!$B$2:$B$135,0))</f>
        <v>993a6f7cb0f340409f3190e3d21522e7</v>
      </c>
      <c r="G1978" t="str">
        <f>INDEX(Players!$A$2:$A$49,MATCH(Table1!B1978,Players!$C$2:$C$49,0))</f>
        <v>e6d5cb25e36b400f91e78b0b42d20293</v>
      </c>
      <c r="H1978" t="str">
        <f>INDEX(IDs!$B$6:$B$8,MATCH(Table1!C1978,IDs!$A$6:$A$8,0))</f>
        <v>f6ce08d0fd3311efa6eb960aa86a0a09</v>
      </c>
      <c r="I1978">
        <f t="shared" si="60"/>
        <v>1</v>
      </c>
      <c r="K1978" t="str">
        <f t="shared" si="61"/>
        <v>('993a6f7cb0f340409f3190e3d21522e7','e6d5cb25e36b400f91e78b0b42d20293','f6ce08d0fd3311efa6eb960aa86a0a09',1),</v>
      </c>
    </row>
    <row r="1979" spans="1:11" hidden="1" x14ac:dyDescent="0.3">
      <c r="A1979">
        <v>113</v>
      </c>
      <c r="B1979" t="s">
        <v>82</v>
      </c>
      <c r="C1979" t="s">
        <v>68</v>
      </c>
      <c r="D1979">
        <v>0</v>
      </c>
      <c r="F1979" t="str">
        <f>INDEX(Matches!$C$2:$C$135,MATCH(Table1!A1979,Matches!$B$2:$B$135,0))</f>
        <v>993a6f7cb0f340409f3190e3d21522e7</v>
      </c>
      <c r="G1979" t="str">
        <f>INDEX(Players!$A$2:$A$49,MATCH(Table1!B1979,Players!$C$2:$C$49,0))</f>
        <v>cbd5f1550f6642db8dffe5514611a4cd</v>
      </c>
      <c r="H1979" t="str">
        <f>INDEX(IDs!$B$6:$B$8,MATCH(Table1!C1979,IDs!$A$6:$A$8,0))</f>
        <v>f6ce0919fd3311efa6eb960aa86a0a09</v>
      </c>
      <c r="I1979">
        <f t="shared" si="60"/>
        <v>0</v>
      </c>
      <c r="K1979" t="str">
        <f t="shared" si="61"/>
        <v>('993a6f7cb0f340409f3190e3d21522e7','cbd5f1550f6642db8dffe5514611a4cd','f6ce0919fd3311efa6eb960aa86a0a09',0),</v>
      </c>
    </row>
    <row r="1980" spans="1:11" hidden="1" x14ac:dyDescent="0.3">
      <c r="A1980">
        <v>113</v>
      </c>
      <c r="B1980" t="s">
        <v>82</v>
      </c>
      <c r="C1980" t="s">
        <v>69</v>
      </c>
      <c r="D1980">
        <v>0</v>
      </c>
      <c r="F1980" t="str">
        <f>INDEX(Matches!$C$2:$C$135,MATCH(Table1!A1980,Matches!$B$2:$B$135,0))</f>
        <v>993a6f7cb0f340409f3190e3d21522e7</v>
      </c>
      <c r="G1980" t="str">
        <f>INDEX(Players!$A$2:$A$49,MATCH(Table1!B1980,Players!$C$2:$C$49,0))</f>
        <v>cbd5f1550f6642db8dffe5514611a4cd</v>
      </c>
      <c r="H1980" t="str">
        <f>INDEX(IDs!$B$6:$B$8,MATCH(Table1!C1980,IDs!$A$6:$A$8,0))</f>
        <v>f6ce092dfd3311efa6eb960aa86a0a09</v>
      </c>
      <c r="I1980">
        <f t="shared" si="60"/>
        <v>0</v>
      </c>
      <c r="K1980" t="str">
        <f t="shared" si="61"/>
        <v>('993a6f7cb0f340409f3190e3d21522e7','cbd5f1550f6642db8dffe5514611a4cd','f6ce092dfd3311efa6eb960aa86a0a09',0),</v>
      </c>
    </row>
    <row r="1981" spans="1:11" x14ac:dyDescent="0.3">
      <c r="A1981">
        <v>113</v>
      </c>
      <c r="B1981" t="s">
        <v>82</v>
      </c>
      <c r="C1981" t="s">
        <v>118</v>
      </c>
      <c r="D1981">
        <v>1</v>
      </c>
      <c r="F1981" t="str">
        <f>INDEX(Matches!$C$2:$C$135,MATCH(Table1!A1981,Matches!$B$2:$B$135,0))</f>
        <v>993a6f7cb0f340409f3190e3d21522e7</v>
      </c>
      <c r="G1981" t="str">
        <f>INDEX(Players!$A$2:$A$49,MATCH(Table1!B1981,Players!$C$2:$C$49,0))</f>
        <v>cbd5f1550f6642db8dffe5514611a4cd</v>
      </c>
      <c r="H1981" t="str">
        <f>INDEX(IDs!$B$6:$B$8,MATCH(Table1!C1981,IDs!$A$6:$A$8,0))</f>
        <v>f6ce08d0fd3311efa6eb960aa86a0a09</v>
      </c>
      <c r="I1981">
        <f t="shared" si="60"/>
        <v>1</v>
      </c>
      <c r="K1981" t="str">
        <f t="shared" si="61"/>
        <v>('993a6f7cb0f340409f3190e3d21522e7','cbd5f1550f6642db8dffe5514611a4cd','f6ce08d0fd3311efa6eb960aa86a0a09',1),</v>
      </c>
    </row>
    <row r="1982" spans="1:11" x14ac:dyDescent="0.3">
      <c r="A1982">
        <v>113</v>
      </c>
      <c r="B1982" t="s">
        <v>89</v>
      </c>
      <c r="C1982" t="s">
        <v>68</v>
      </c>
      <c r="D1982">
        <v>3</v>
      </c>
      <c r="F1982" t="str">
        <f>INDEX(Matches!$C$2:$C$135,MATCH(Table1!A1982,Matches!$B$2:$B$135,0))</f>
        <v>993a6f7cb0f340409f3190e3d21522e7</v>
      </c>
      <c r="G1982" t="str">
        <f>INDEX(Players!$A$2:$A$49,MATCH(Table1!B1982,Players!$C$2:$C$49,0))</f>
        <v>1c128358535e473b968f7746e6363ccf</v>
      </c>
      <c r="H1982" t="str">
        <f>INDEX(IDs!$B$6:$B$8,MATCH(Table1!C1982,IDs!$A$6:$A$8,0))</f>
        <v>f6ce0919fd3311efa6eb960aa86a0a09</v>
      </c>
      <c r="I1982">
        <f t="shared" si="60"/>
        <v>3</v>
      </c>
      <c r="K1982" t="str">
        <f t="shared" si="61"/>
        <v>('993a6f7cb0f340409f3190e3d21522e7','1c128358535e473b968f7746e6363ccf','f6ce0919fd3311efa6eb960aa86a0a09',3),</v>
      </c>
    </row>
    <row r="1983" spans="1:11" hidden="1" x14ac:dyDescent="0.3">
      <c r="A1983">
        <v>113</v>
      </c>
      <c r="B1983" t="s">
        <v>89</v>
      </c>
      <c r="C1983" t="s">
        <v>69</v>
      </c>
      <c r="D1983">
        <v>0</v>
      </c>
      <c r="F1983" t="str">
        <f>INDEX(Matches!$C$2:$C$135,MATCH(Table1!A1983,Matches!$B$2:$B$135,0))</f>
        <v>993a6f7cb0f340409f3190e3d21522e7</v>
      </c>
      <c r="G1983" t="str">
        <f>INDEX(Players!$A$2:$A$49,MATCH(Table1!B1983,Players!$C$2:$C$49,0))</f>
        <v>1c128358535e473b968f7746e6363ccf</v>
      </c>
      <c r="H1983" t="str">
        <f>INDEX(IDs!$B$6:$B$8,MATCH(Table1!C1983,IDs!$A$6:$A$8,0))</f>
        <v>f6ce092dfd3311efa6eb960aa86a0a09</v>
      </c>
      <c r="I1983">
        <f t="shared" si="60"/>
        <v>0</v>
      </c>
      <c r="K1983" t="str">
        <f t="shared" si="61"/>
        <v>('993a6f7cb0f340409f3190e3d21522e7','1c128358535e473b968f7746e6363ccf','f6ce092dfd3311efa6eb960aa86a0a09',0),</v>
      </c>
    </row>
    <row r="1984" spans="1:11" x14ac:dyDescent="0.3">
      <c r="A1984">
        <v>113</v>
      </c>
      <c r="B1984" t="s">
        <v>89</v>
      </c>
      <c r="C1984" t="s">
        <v>118</v>
      </c>
      <c r="D1984">
        <v>1</v>
      </c>
      <c r="F1984" t="str">
        <f>INDEX(Matches!$C$2:$C$135,MATCH(Table1!A1984,Matches!$B$2:$B$135,0))</f>
        <v>993a6f7cb0f340409f3190e3d21522e7</v>
      </c>
      <c r="G1984" t="str">
        <f>INDEX(Players!$A$2:$A$49,MATCH(Table1!B1984,Players!$C$2:$C$49,0))</f>
        <v>1c128358535e473b968f7746e6363ccf</v>
      </c>
      <c r="H1984" t="str">
        <f>INDEX(IDs!$B$6:$B$8,MATCH(Table1!C1984,IDs!$A$6:$A$8,0))</f>
        <v>f6ce08d0fd3311efa6eb960aa86a0a09</v>
      </c>
      <c r="I1984">
        <f t="shared" si="60"/>
        <v>1</v>
      </c>
      <c r="K1984" t="str">
        <f t="shared" si="61"/>
        <v>('993a6f7cb0f340409f3190e3d21522e7','1c128358535e473b968f7746e6363ccf','f6ce08d0fd3311efa6eb960aa86a0a09',1),</v>
      </c>
    </row>
    <row r="1985" spans="1:11" x14ac:dyDescent="0.3">
      <c r="A1985">
        <v>113</v>
      </c>
      <c r="B1985" t="s">
        <v>105</v>
      </c>
      <c r="C1985" t="s">
        <v>68</v>
      </c>
      <c r="D1985">
        <v>3</v>
      </c>
      <c r="F1985" t="str">
        <f>INDEX(Matches!$C$2:$C$135,MATCH(Table1!A1985,Matches!$B$2:$B$135,0))</f>
        <v>993a6f7cb0f340409f3190e3d21522e7</v>
      </c>
      <c r="G1985" t="str">
        <f>INDEX(Players!$A$2:$A$49,MATCH(Table1!B1985,Players!$C$2:$C$49,0))</f>
        <v>629410b70eb349bd8cdf8388580974c1</v>
      </c>
      <c r="H1985" t="str">
        <f>INDEX(IDs!$B$6:$B$8,MATCH(Table1!C1985,IDs!$A$6:$A$8,0))</f>
        <v>f6ce0919fd3311efa6eb960aa86a0a09</v>
      </c>
      <c r="I1985">
        <f t="shared" si="60"/>
        <v>3</v>
      </c>
      <c r="K1985" t="str">
        <f t="shared" si="61"/>
        <v>('993a6f7cb0f340409f3190e3d21522e7','629410b70eb349bd8cdf8388580974c1','f6ce0919fd3311efa6eb960aa86a0a09',3),</v>
      </c>
    </row>
    <row r="1986" spans="1:11" x14ac:dyDescent="0.3">
      <c r="A1986">
        <v>113</v>
      </c>
      <c r="B1986" t="s">
        <v>105</v>
      </c>
      <c r="C1986" t="s">
        <v>69</v>
      </c>
      <c r="D1986">
        <v>1</v>
      </c>
      <c r="F1986" t="str">
        <f>INDEX(Matches!$C$2:$C$135,MATCH(Table1!A1986,Matches!$B$2:$B$135,0))</f>
        <v>993a6f7cb0f340409f3190e3d21522e7</v>
      </c>
      <c r="G1986" t="str">
        <f>INDEX(Players!$A$2:$A$49,MATCH(Table1!B1986,Players!$C$2:$C$49,0))</f>
        <v>629410b70eb349bd8cdf8388580974c1</v>
      </c>
      <c r="H1986" t="str">
        <f>INDEX(IDs!$B$6:$B$8,MATCH(Table1!C1986,IDs!$A$6:$A$8,0))</f>
        <v>f6ce092dfd3311efa6eb960aa86a0a09</v>
      </c>
      <c r="I1986">
        <f t="shared" si="60"/>
        <v>1</v>
      </c>
      <c r="K1986" t="str">
        <f t="shared" si="61"/>
        <v>('993a6f7cb0f340409f3190e3d21522e7','629410b70eb349bd8cdf8388580974c1','f6ce092dfd3311efa6eb960aa86a0a09',1),</v>
      </c>
    </row>
    <row r="1987" spans="1:11" x14ac:dyDescent="0.3">
      <c r="A1987">
        <v>113</v>
      </c>
      <c r="B1987" t="s">
        <v>105</v>
      </c>
      <c r="C1987" t="s">
        <v>118</v>
      </c>
      <c r="D1987">
        <v>1</v>
      </c>
      <c r="F1987" t="str">
        <f>INDEX(Matches!$C$2:$C$135,MATCH(Table1!A1987,Matches!$B$2:$B$135,0))</f>
        <v>993a6f7cb0f340409f3190e3d21522e7</v>
      </c>
      <c r="G1987" t="str">
        <f>INDEX(Players!$A$2:$A$49,MATCH(Table1!B1987,Players!$C$2:$C$49,0))</f>
        <v>629410b70eb349bd8cdf8388580974c1</v>
      </c>
      <c r="H1987" t="str">
        <f>INDEX(IDs!$B$6:$B$8,MATCH(Table1!C1987,IDs!$A$6:$A$8,0))</f>
        <v>f6ce08d0fd3311efa6eb960aa86a0a09</v>
      </c>
      <c r="I1987">
        <f t="shared" ref="I1987:I2050" si="62">D1987</f>
        <v>1</v>
      </c>
      <c r="K1987" t="str">
        <f t="shared" si="61"/>
        <v>('993a6f7cb0f340409f3190e3d21522e7','629410b70eb349bd8cdf8388580974c1','f6ce08d0fd3311efa6eb960aa86a0a09',1),</v>
      </c>
    </row>
    <row r="1988" spans="1:11" x14ac:dyDescent="0.3">
      <c r="A1988">
        <v>113</v>
      </c>
      <c r="B1988" t="s">
        <v>95</v>
      </c>
      <c r="C1988" t="s">
        <v>68</v>
      </c>
      <c r="D1988">
        <v>1</v>
      </c>
      <c r="F1988" t="str">
        <f>INDEX(Matches!$C$2:$C$135,MATCH(Table1!A1988,Matches!$B$2:$B$135,0))</f>
        <v>993a6f7cb0f340409f3190e3d21522e7</v>
      </c>
      <c r="G1988" t="str">
        <f>INDEX(Players!$A$2:$A$49,MATCH(Table1!B1988,Players!$C$2:$C$49,0))</f>
        <v>26bcf70a14244ecea66824d3e7fdb740</v>
      </c>
      <c r="H1988" t="str">
        <f>INDEX(IDs!$B$6:$B$8,MATCH(Table1!C1988,IDs!$A$6:$A$8,0))</f>
        <v>f6ce0919fd3311efa6eb960aa86a0a09</v>
      </c>
      <c r="I1988">
        <f t="shared" si="62"/>
        <v>1</v>
      </c>
      <c r="K1988" t="str">
        <f t="shared" si="61"/>
        <v>('993a6f7cb0f340409f3190e3d21522e7','26bcf70a14244ecea66824d3e7fdb740','f6ce0919fd3311efa6eb960aa86a0a09',1),</v>
      </c>
    </row>
    <row r="1989" spans="1:11" hidden="1" x14ac:dyDescent="0.3">
      <c r="A1989">
        <v>113</v>
      </c>
      <c r="B1989" t="s">
        <v>95</v>
      </c>
      <c r="C1989" t="s">
        <v>69</v>
      </c>
      <c r="D1989">
        <v>0</v>
      </c>
      <c r="F1989" t="str">
        <f>INDEX(Matches!$C$2:$C$135,MATCH(Table1!A1989,Matches!$B$2:$B$135,0))</f>
        <v>993a6f7cb0f340409f3190e3d21522e7</v>
      </c>
      <c r="G1989" t="str">
        <f>INDEX(Players!$A$2:$A$49,MATCH(Table1!B1989,Players!$C$2:$C$49,0))</f>
        <v>26bcf70a14244ecea66824d3e7fdb740</v>
      </c>
      <c r="H1989" t="str">
        <f>INDEX(IDs!$B$6:$B$8,MATCH(Table1!C1989,IDs!$A$6:$A$8,0))</f>
        <v>f6ce092dfd3311efa6eb960aa86a0a09</v>
      </c>
      <c r="I1989">
        <f t="shared" si="62"/>
        <v>0</v>
      </c>
      <c r="K1989" t="str">
        <f t="shared" ref="K1989:K2052" si="63">"('"&amp;F1989&amp;"','"&amp;G1989&amp;"','"&amp;H1989&amp;"',"&amp;I1989&amp;"),"</f>
        <v>('993a6f7cb0f340409f3190e3d21522e7','26bcf70a14244ecea66824d3e7fdb740','f6ce092dfd3311efa6eb960aa86a0a09',0),</v>
      </c>
    </row>
    <row r="1990" spans="1:11" x14ac:dyDescent="0.3">
      <c r="A1990">
        <v>113</v>
      </c>
      <c r="B1990" t="s">
        <v>95</v>
      </c>
      <c r="C1990" t="s">
        <v>118</v>
      </c>
      <c r="D1990">
        <v>1</v>
      </c>
      <c r="F1990" t="str">
        <f>INDEX(Matches!$C$2:$C$135,MATCH(Table1!A1990,Matches!$B$2:$B$135,0))</f>
        <v>993a6f7cb0f340409f3190e3d21522e7</v>
      </c>
      <c r="G1990" t="str">
        <f>INDEX(Players!$A$2:$A$49,MATCH(Table1!B1990,Players!$C$2:$C$49,0))</f>
        <v>26bcf70a14244ecea66824d3e7fdb740</v>
      </c>
      <c r="H1990" t="str">
        <f>INDEX(IDs!$B$6:$B$8,MATCH(Table1!C1990,IDs!$A$6:$A$8,0))</f>
        <v>f6ce08d0fd3311efa6eb960aa86a0a09</v>
      </c>
      <c r="I1990">
        <f t="shared" si="62"/>
        <v>1</v>
      </c>
      <c r="K1990" t="str">
        <f t="shared" si="63"/>
        <v>('993a6f7cb0f340409f3190e3d21522e7','26bcf70a14244ecea66824d3e7fdb740','f6ce08d0fd3311efa6eb960aa86a0a09',1),</v>
      </c>
    </row>
    <row r="1991" spans="1:11" hidden="1" x14ac:dyDescent="0.3">
      <c r="A1991">
        <v>113</v>
      </c>
      <c r="B1991" t="s">
        <v>115</v>
      </c>
      <c r="C1991" t="s">
        <v>68</v>
      </c>
      <c r="D1991">
        <v>0</v>
      </c>
      <c r="F1991" t="str">
        <f>INDEX(Matches!$C$2:$C$135,MATCH(Table1!A1991,Matches!$B$2:$B$135,0))</f>
        <v>993a6f7cb0f340409f3190e3d21522e7</v>
      </c>
      <c r="G1991" t="str">
        <f>INDEX(Players!$A$2:$A$49,MATCH(Table1!B1991,Players!$C$2:$C$49,0))</f>
        <v>384aee237ed5483d8c6897c8cc14e016</v>
      </c>
      <c r="H1991" t="str">
        <f>INDEX(IDs!$B$6:$B$8,MATCH(Table1!C1991,IDs!$A$6:$A$8,0))</f>
        <v>f6ce0919fd3311efa6eb960aa86a0a09</v>
      </c>
      <c r="I1991">
        <f t="shared" si="62"/>
        <v>0</v>
      </c>
      <c r="K1991" t="str">
        <f t="shared" si="63"/>
        <v>('993a6f7cb0f340409f3190e3d21522e7','384aee237ed5483d8c6897c8cc14e016','f6ce0919fd3311efa6eb960aa86a0a09',0),</v>
      </c>
    </row>
    <row r="1992" spans="1:11" hidden="1" x14ac:dyDescent="0.3">
      <c r="A1992">
        <v>113</v>
      </c>
      <c r="B1992" t="s">
        <v>115</v>
      </c>
      <c r="C1992" t="s">
        <v>69</v>
      </c>
      <c r="D1992">
        <v>0</v>
      </c>
      <c r="F1992" t="str">
        <f>INDEX(Matches!$C$2:$C$135,MATCH(Table1!A1992,Matches!$B$2:$B$135,0))</f>
        <v>993a6f7cb0f340409f3190e3d21522e7</v>
      </c>
      <c r="G1992" t="str">
        <f>INDEX(Players!$A$2:$A$49,MATCH(Table1!B1992,Players!$C$2:$C$49,0))</f>
        <v>384aee237ed5483d8c6897c8cc14e016</v>
      </c>
      <c r="H1992" t="str">
        <f>INDEX(IDs!$B$6:$B$8,MATCH(Table1!C1992,IDs!$A$6:$A$8,0))</f>
        <v>f6ce092dfd3311efa6eb960aa86a0a09</v>
      </c>
      <c r="I1992">
        <f t="shared" si="62"/>
        <v>0</v>
      </c>
      <c r="K1992" t="str">
        <f t="shared" si="63"/>
        <v>('993a6f7cb0f340409f3190e3d21522e7','384aee237ed5483d8c6897c8cc14e016','f6ce092dfd3311efa6eb960aa86a0a09',0),</v>
      </c>
    </row>
    <row r="1993" spans="1:11" x14ac:dyDescent="0.3">
      <c r="A1993">
        <v>113</v>
      </c>
      <c r="B1993" t="s">
        <v>115</v>
      </c>
      <c r="C1993" t="s">
        <v>118</v>
      </c>
      <c r="D1993">
        <v>1</v>
      </c>
      <c r="F1993" t="str">
        <f>INDEX(Matches!$C$2:$C$135,MATCH(Table1!A1993,Matches!$B$2:$B$135,0))</f>
        <v>993a6f7cb0f340409f3190e3d21522e7</v>
      </c>
      <c r="G1993" t="str">
        <f>INDEX(Players!$A$2:$A$49,MATCH(Table1!B1993,Players!$C$2:$C$49,0))</f>
        <v>384aee237ed5483d8c6897c8cc14e016</v>
      </c>
      <c r="H1993" t="str">
        <f>INDEX(IDs!$B$6:$B$8,MATCH(Table1!C1993,IDs!$A$6:$A$8,0))</f>
        <v>f6ce08d0fd3311efa6eb960aa86a0a09</v>
      </c>
      <c r="I1993">
        <f t="shared" si="62"/>
        <v>1</v>
      </c>
      <c r="K1993" t="str">
        <f t="shared" si="63"/>
        <v>('993a6f7cb0f340409f3190e3d21522e7','384aee237ed5483d8c6897c8cc14e016','f6ce08d0fd3311efa6eb960aa86a0a09',1),</v>
      </c>
    </row>
    <row r="1994" spans="1:11" x14ac:dyDescent="0.3">
      <c r="A1994">
        <v>113</v>
      </c>
      <c r="B1994" t="s">
        <v>76</v>
      </c>
      <c r="C1994" t="s">
        <v>68</v>
      </c>
      <c r="D1994">
        <v>2</v>
      </c>
      <c r="F1994" t="str">
        <f>INDEX(Matches!$C$2:$C$135,MATCH(Table1!A1994,Matches!$B$2:$B$135,0))</f>
        <v>993a6f7cb0f340409f3190e3d21522e7</v>
      </c>
      <c r="G1994" t="str">
        <f>INDEX(Players!$A$2:$A$49,MATCH(Table1!B1994,Players!$C$2:$C$49,0))</f>
        <v>480483c22bb8472dbee66af5bf246006</v>
      </c>
      <c r="H1994" t="str">
        <f>INDEX(IDs!$B$6:$B$8,MATCH(Table1!C1994,IDs!$A$6:$A$8,0))</f>
        <v>f6ce0919fd3311efa6eb960aa86a0a09</v>
      </c>
      <c r="I1994">
        <f t="shared" si="62"/>
        <v>2</v>
      </c>
      <c r="K1994" t="str">
        <f t="shared" si="63"/>
        <v>('993a6f7cb0f340409f3190e3d21522e7','480483c22bb8472dbee66af5bf246006','f6ce0919fd3311efa6eb960aa86a0a09',2),</v>
      </c>
    </row>
    <row r="1995" spans="1:11" hidden="1" x14ac:dyDescent="0.3">
      <c r="A1995">
        <v>113</v>
      </c>
      <c r="B1995" t="s">
        <v>76</v>
      </c>
      <c r="C1995" t="s">
        <v>69</v>
      </c>
      <c r="D1995">
        <v>0</v>
      </c>
      <c r="F1995" t="str">
        <f>INDEX(Matches!$C$2:$C$135,MATCH(Table1!A1995,Matches!$B$2:$B$135,0))</f>
        <v>993a6f7cb0f340409f3190e3d21522e7</v>
      </c>
      <c r="G1995" t="str">
        <f>INDEX(Players!$A$2:$A$49,MATCH(Table1!B1995,Players!$C$2:$C$49,0))</f>
        <v>480483c22bb8472dbee66af5bf246006</v>
      </c>
      <c r="H1995" t="str">
        <f>INDEX(IDs!$B$6:$B$8,MATCH(Table1!C1995,IDs!$A$6:$A$8,0))</f>
        <v>f6ce092dfd3311efa6eb960aa86a0a09</v>
      </c>
      <c r="I1995">
        <f t="shared" si="62"/>
        <v>0</v>
      </c>
      <c r="K1995" t="str">
        <f t="shared" si="63"/>
        <v>('993a6f7cb0f340409f3190e3d21522e7','480483c22bb8472dbee66af5bf246006','f6ce092dfd3311efa6eb960aa86a0a09',0),</v>
      </c>
    </row>
    <row r="1996" spans="1:11" x14ac:dyDescent="0.3">
      <c r="A1996">
        <v>113</v>
      </c>
      <c r="B1996" t="s">
        <v>76</v>
      </c>
      <c r="C1996" t="s">
        <v>118</v>
      </c>
      <c r="D1996">
        <v>1</v>
      </c>
      <c r="F1996" t="str">
        <f>INDEX(Matches!$C$2:$C$135,MATCH(Table1!A1996,Matches!$B$2:$B$135,0))</f>
        <v>993a6f7cb0f340409f3190e3d21522e7</v>
      </c>
      <c r="G1996" t="str">
        <f>INDEX(Players!$A$2:$A$49,MATCH(Table1!B1996,Players!$C$2:$C$49,0))</f>
        <v>480483c22bb8472dbee66af5bf246006</v>
      </c>
      <c r="H1996" t="str">
        <f>INDEX(IDs!$B$6:$B$8,MATCH(Table1!C1996,IDs!$A$6:$A$8,0))</f>
        <v>f6ce08d0fd3311efa6eb960aa86a0a09</v>
      </c>
      <c r="I1996">
        <f t="shared" si="62"/>
        <v>1</v>
      </c>
      <c r="K1996" t="str">
        <f t="shared" si="63"/>
        <v>('993a6f7cb0f340409f3190e3d21522e7','480483c22bb8472dbee66af5bf246006','f6ce08d0fd3311efa6eb960aa86a0a09',1),</v>
      </c>
    </row>
    <row r="1997" spans="1:11" hidden="1" x14ac:dyDescent="0.3">
      <c r="A1997">
        <v>114</v>
      </c>
      <c r="B1997" t="s">
        <v>70</v>
      </c>
      <c r="C1997" t="s">
        <v>68</v>
      </c>
      <c r="D1997">
        <v>0</v>
      </c>
      <c r="F1997" t="str">
        <f>INDEX(Matches!$C$2:$C$135,MATCH(Table1!A1997,Matches!$B$2:$B$135,0))</f>
        <v>567fa182da48447fab5ef3db889c7ed5</v>
      </c>
      <c r="G1997" t="str">
        <f>INDEX(Players!$A$2:$A$49,MATCH(Table1!B1997,Players!$C$2:$C$49,0))</f>
        <v>e6d5cb25e36b400f91e78b0b42d20293</v>
      </c>
      <c r="H1997" t="str">
        <f>INDEX(IDs!$B$6:$B$8,MATCH(Table1!C1997,IDs!$A$6:$A$8,0))</f>
        <v>f6ce0919fd3311efa6eb960aa86a0a09</v>
      </c>
      <c r="I1997">
        <f t="shared" si="62"/>
        <v>0</v>
      </c>
      <c r="K1997" t="str">
        <f t="shared" si="63"/>
        <v>('567fa182da48447fab5ef3db889c7ed5','e6d5cb25e36b400f91e78b0b42d20293','f6ce0919fd3311efa6eb960aa86a0a09',0),</v>
      </c>
    </row>
    <row r="1998" spans="1:11" hidden="1" x14ac:dyDescent="0.3">
      <c r="A1998">
        <v>114</v>
      </c>
      <c r="B1998" t="s">
        <v>70</v>
      </c>
      <c r="C1998" t="s">
        <v>69</v>
      </c>
      <c r="D1998">
        <v>0</v>
      </c>
      <c r="F1998" t="str">
        <f>INDEX(Matches!$C$2:$C$135,MATCH(Table1!A1998,Matches!$B$2:$B$135,0))</f>
        <v>567fa182da48447fab5ef3db889c7ed5</v>
      </c>
      <c r="G1998" t="str">
        <f>INDEX(Players!$A$2:$A$49,MATCH(Table1!B1998,Players!$C$2:$C$49,0))</f>
        <v>e6d5cb25e36b400f91e78b0b42d20293</v>
      </c>
      <c r="H1998" t="str">
        <f>INDEX(IDs!$B$6:$B$8,MATCH(Table1!C1998,IDs!$A$6:$A$8,0))</f>
        <v>f6ce092dfd3311efa6eb960aa86a0a09</v>
      </c>
      <c r="I1998">
        <f t="shared" si="62"/>
        <v>0</v>
      </c>
      <c r="K1998" t="str">
        <f t="shared" si="63"/>
        <v>('567fa182da48447fab5ef3db889c7ed5','e6d5cb25e36b400f91e78b0b42d20293','f6ce092dfd3311efa6eb960aa86a0a09',0),</v>
      </c>
    </row>
    <row r="1999" spans="1:11" x14ac:dyDescent="0.3">
      <c r="A1999">
        <v>114</v>
      </c>
      <c r="B1999" t="s">
        <v>70</v>
      </c>
      <c r="C1999" t="s">
        <v>118</v>
      </c>
      <c r="D1999">
        <v>1</v>
      </c>
      <c r="F1999" t="str">
        <f>INDEX(Matches!$C$2:$C$135,MATCH(Table1!A1999,Matches!$B$2:$B$135,0))</f>
        <v>567fa182da48447fab5ef3db889c7ed5</v>
      </c>
      <c r="G1999" t="str">
        <f>INDEX(Players!$A$2:$A$49,MATCH(Table1!B1999,Players!$C$2:$C$49,0))</f>
        <v>e6d5cb25e36b400f91e78b0b42d20293</v>
      </c>
      <c r="H1999" t="str">
        <f>INDEX(IDs!$B$6:$B$8,MATCH(Table1!C1999,IDs!$A$6:$A$8,0))</f>
        <v>f6ce08d0fd3311efa6eb960aa86a0a09</v>
      </c>
      <c r="I1999">
        <f t="shared" si="62"/>
        <v>1</v>
      </c>
      <c r="K1999" t="str">
        <f t="shared" si="63"/>
        <v>('567fa182da48447fab5ef3db889c7ed5','e6d5cb25e36b400f91e78b0b42d20293','f6ce08d0fd3311efa6eb960aa86a0a09',1),</v>
      </c>
    </row>
    <row r="2000" spans="1:11" x14ac:dyDescent="0.3">
      <c r="A2000">
        <v>114</v>
      </c>
      <c r="B2000" t="s">
        <v>86</v>
      </c>
      <c r="C2000" t="s">
        <v>68</v>
      </c>
      <c r="D2000">
        <v>2</v>
      </c>
      <c r="F2000" t="str">
        <f>INDEX(Matches!$C$2:$C$135,MATCH(Table1!A2000,Matches!$B$2:$B$135,0))</f>
        <v>567fa182da48447fab5ef3db889c7ed5</v>
      </c>
      <c r="G2000" t="str">
        <f>INDEX(Players!$A$2:$A$49,MATCH(Table1!B2000,Players!$C$2:$C$49,0))</f>
        <v>6a5c031fea7e4bcf935e98999959be8c</v>
      </c>
      <c r="H2000" t="str">
        <f>INDEX(IDs!$B$6:$B$8,MATCH(Table1!C2000,IDs!$A$6:$A$8,0))</f>
        <v>f6ce0919fd3311efa6eb960aa86a0a09</v>
      </c>
      <c r="I2000">
        <f t="shared" si="62"/>
        <v>2</v>
      </c>
      <c r="K2000" t="str">
        <f t="shared" si="63"/>
        <v>('567fa182da48447fab5ef3db889c7ed5','6a5c031fea7e4bcf935e98999959be8c','f6ce0919fd3311efa6eb960aa86a0a09',2),</v>
      </c>
    </row>
    <row r="2001" spans="1:11" hidden="1" x14ac:dyDescent="0.3">
      <c r="A2001">
        <v>114</v>
      </c>
      <c r="B2001" t="s">
        <v>86</v>
      </c>
      <c r="C2001" t="s">
        <v>69</v>
      </c>
      <c r="D2001">
        <v>0</v>
      </c>
      <c r="F2001" t="str">
        <f>INDEX(Matches!$C$2:$C$135,MATCH(Table1!A2001,Matches!$B$2:$B$135,0))</f>
        <v>567fa182da48447fab5ef3db889c7ed5</v>
      </c>
      <c r="G2001" t="str">
        <f>INDEX(Players!$A$2:$A$49,MATCH(Table1!B2001,Players!$C$2:$C$49,0))</f>
        <v>6a5c031fea7e4bcf935e98999959be8c</v>
      </c>
      <c r="H2001" t="str">
        <f>INDEX(IDs!$B$6:$B$8,MATCH(Table1!C2001,IDs!$A$6:$A$8,0))</f>
        <v>f6ce092dfd3311efa6eb960aa86a0a09</v>
      </c>
      <c r="I2001">
        <f t="shared" si="62"/>
        <v>0</v>
      </c>
      <c r="K2001" t="str">
        <f t="shared" si="63"/>
        <v>('567fa182da48447fab5ef3db889c7ed5','6a5c031fea7e4bcf935e98999959be8c','f6ce092dfd3311efa6eb960aa86a0a09',0),</v>
      </c>
    </row>
    <row r="2002" spans="1:11" x14ac:dyDescent="0.3">
      <c r="A2002">
        <v>114</v>
      </c>
      <c r="B2002" t="s">
        <v>86</v>
      </c>
      <c r="C2002" t="s">
        <v>118</v>
      </c>
      <c r="D2002">
        <v>1</v>
      </c>
      <c r="F2002" t="str">
        <f>INDEX(Matches!$C$2:$C$135,MATCH(Table1!A2002,Matches!$B$2:$B$135,0))</f>
        <v>567fa182da48447fab5ef3db889c7ed5</v>
      </c>
      <c r="G2002" t="str">
        <f>INDEX(Players!$A$2:$A$49,MATCH(Table1!B2002,Players!$C$2:$C$49,0))</f>
        <v>6a5c031fea7e4bcf935e98999959be8c</v>
      </c>
      <c r="H2002" t="str">
        <f>INDEX(IDs!$B$6:$B$8,MATCH(Table1!C2002,IDs!$A$6:$A$8,0))</f>
        <v>f6ce08d0fd3311efa6eb960aa86a0a09</v>
      </c>
      <c r="I2002">
        <f t="shared" si="62"/>
        <v>1</v>
      </c>
      <c r="K2002" t="str">
        <f t="shared" si="63"/>
        <v>('567fa182da48447fab5ef3db889c7ed5','6a5c031fea7e4bcf935e98999959be8c','f6ce08d0fd3311efa6eb960aa86a0a09',1),</v>
      </c>
    </row>
    <row r="2003" spans="1:11" x14ac:dyDescent="0.3">
      <c r="A2003">
        <v>114</v>
      </c>
      <c r="B2003" t="s">
        <v>71</v>
      </c>
      <c r="C2003" t="s">
        <v>68</v>
      </c>
      <c r="D2003">
        <v>4</v>
      </c>
      <c r="F2003" t="str">
        <f>INDEX(Matches!$C$2:$C$135,MATCH(Table1!A2003,Matches!$B$2:$B$135,0))</f>
        <v>567fa182da48447fab5ef3db889c7ed5</v>
      </c>
      <c r="G2003" t="str">
        <f>INDEX(Players!$A$2:$A$49,MATCH(Table1!B2003,Players!$C$2:$C$49,0))</f>
        <v>49ee2bf374b94897889023fd18820eb3</v>
      </c>
      <c r="H2003" t="str">
        <f>INDEX(IDs!$B$6:$B$8,MATCH(Table1!C2003,IDs!$A$6:$A$8,0))</f>
        <v>f6ce0919fd3311efa6eb960aa86a0a09</v>
      </c>
      <c r="I2003">
        <f t="shared" si="62"/>
        <v>4</v>
      </c>
      <c r="K2003" t="str">
        <f t="shared" si="63"/>
        <v>('567fa182da48447fab5ef3db889c7ed5','49ee2bf374b94897889023fd18820eb3','f6ce0919fd3311efa6eb960aa86a0a09',4),</v>
      </c>
    </row>
    <row r="2004" spans="1:11" x14ac:dyDescent="0.3">
      <c r="A2004">
        <v>114</v>
      </c>
      <c r="B2004" t="s">
        <v>71</v>
      </c>
      <c r="C2004" t="s">
        <v>69</v>
      </c>
      <c r="D2004">
        <v>1</v>
      </c>
      <c r="F2004" t="str">
        <f>INDEX(Matches!$C$2:$C$135,MATCH(Table1!A2004,Matches!$B$2:$B$135,0))</f>
        <v>567fa182da48447fab5ef3db889c7ed5</v>
      </c>
      <c r="G2004" t="str">
        <f>INDEX(Players!$A$2:$A$49,MATCH(Table1!B2004,Players!$C$2:$C$49,0))</f>
        <v>49ee2bf374b94897889023fd18820eb3</v>
      </c>
      <c r="H2004" t="str">
        <f>INDEX(IDs!$B$6:$B$8,MATCH(Table1!C2004,IDs!$A$6:$A$8,0))</f>
        <v>f6ce092dfd3311efa6eb960aa86a0a09</v>
      </c>
      <c r="I2004">
        <f t="shared" si="62"/>
        <v>1</v>
      </c>
      <c r="K2004" t="str">
        <f t="shared" si="63"/>
        <v>('567fa182da48447fab5ef3db889c7ed5','49ee2bf374b94897889023fd18820eb3','f6ce092dfd3311efa6eb960aa86a0a09',1),</v>
      </c>
    </row>
    <row r="2005" spans="1:11" x14ac:dyDescent="0.3">
      <c r="A2005">
        <v>114</v>
      </c>
      <c r="B2005" t="s">
        <v>71</v>
      </c>
      <c r="C2005" t="s">
        <v>118</v>
      </c>
      <c r="D2005">
        <v>1</v>
      </c>
      <c r="F2005" t="str">
        <f>INDEX(Matches!$C$2:$C$135,MATCH(Table1!A2005,Matches!$B$2:$B$135,0))</f>
        <v>567fa182da48447fab5ef3db889c7ed5</v>
      </c>
      <c r="G2005" t="str">
        <f>INDEX(Players!$A$2:$A$49,MATCH(Table1!B2005,Players!$C$2:$C$49,0))</f>
        <v>49ee2bf374b94897889023fd18820eb3</v>
      </c>
      <c r="H2005" t="str">
        <f>INDEX(IDs!$B$6:$B$8,MATCH(Table1!C2005,IDs!$A$6:$A$8,0))</f>
        <v>f6ce08d0fd3311efa6eb960aa86a0a09</v>
      </c>
      <c r="I2005">
        <f t="shared" si="62"/>
        <v>1</v>
      </c>
      <c r="K2005" t="str">
        <f t="shared" si="63"/>
        <v>('567fa182da48447fab5ef3db889c7ed5','49ee2bf374b94897889023fd18820eb3','f6ce08d0fd3311efa6eb960aa86a0a09',1),</v>
      </c>
    </row>
    <row r="2006" spans="1:11" x14ac:dyDescent="0.3">
      <c r="A2006">
        <v>114</v>
      </c>
      <c r="B2006" t="s">
        <v>82</v>
      </c>
      <c r="C2006" t="s">
        <v>68</v>
      </c>
      <c r="D2006">
        <v>2</v>
      </c>
      <c r="F2006" t="str">
        <f>INDEX(Matches!$C$2:$C$135,MATCH(Table1!A2006,Matches!$B$2:$B$135,0))</f>
        <v>567fa182da48447fab5ef3db889c7ed5</v>
      </c>
      <c r="G2006" t="str">
        <f>INDEX(Players!$A$2:$A$49,MATCH(Table1!B2006,Players!$C$2:$C$49,0))</f>
        <v>cbd5f1550f6642db8dffe5514611a4cd</v>
      </c>
      <c r="H2006" t="str">
        <f>INDEX(IDs!$B$6:$B$8,MATCH(Table1!C2006,IDs!$A$6:$A$8,0))</f>
        <v>f6ce0919fd3311efa6eb960aa86a0a09</v>
      </c>
      <c r="I2006">
        <f t="shared" si="62"/>
        <v>2</v>
      </c>
      <c r="K2006" t="str">
        <f t="shared" si="63"/>
        <v>('567fa182da48447fab5ef3db889c7ed5','cbd5f1550f6642db8dffe5514611a4cd','f6ce0919fd3311efa6eb960aa86a0a09',2),</v>
      </c>
    </row>
    <row r="2007" spans="1:11" hidden="1" x14ac:dyDescent="0.3">
      <c r="A2007">
        <v>114</v>
      </c>
      <c r="B2007" t="s">
        <v>82</v>
      </c>
      <c r="C2007" t="s">
        <v>69</v>
      </c>
      <c r="D2007">
        <v>0</v>
      </c>
      <c r="F2007" t="str">
        <f>INDEX(Matches!$C$2:$C$135,MATCH(Table1!A2007,Matches!$B$2:$B$135,0))</f>
        <v>567fa182da48447fab5ef3db889c7ed5</v>
      </c>
      <c r="G2007" t="str">
        <f>INDEX(Players!$A$2:$A$49,MATCH(Table1!B2007,Players!$C$2:$C$49,0))</f>
        <v>cbd5f1550f6642db8dffe5514611a4cd</v>
      </c>
      <c r="H2007" t="str">
        <f>INDEX(IDs!$B$6:$B$8,MATCH(Table1!C2007,IDs!$A$6:$A$8,0))</f>
        <v>f6ce092dfd3311efa6eb960aa86a0a09</v>
      </c>
      <c r="I2007">
        <f t="shared" si="62"/>
        <v>0</v>
      </c>
      <c r="K2007" t="str">
        <f t="shared" si="63"/>
        <v>('567fa182da48447fab5ef3db889c7ed5','cbd5f1550f6642db8dffe5514611a4cd','f6ce092dfd3311efa6eb960aa86a0a09',0),</v>
      </c>
    </row>
    <row r="2008" spans="1:11" x14ac:dyDescent="0.3">
      <c r="A2008">
        <v>114</v>
      </c>
      <c r="B2008" t="s">
        <v>82</v>
      </c>
      <c r="C2008" t="s">
        <v>118</v>
      </c>
      <c r="D2008">
        <v>1</v>
      </c>
      <c r="F2008" t="str">
        <f>INDEX(Matches!$C$2:$C$135,MATCH(Table1!A2008,Matches!$B$2:$B$135,0))</f>
        <v>567fa182da48447fab5ef3db889c7ed5</v>
      </c>
      <c r="G2008" t="str">
        <f>INDEX(Players!$A$2:$A$49,MATCH(Table1!B2008,Players!$C$2:$C$49,0))</f>
        <v>cbd5f1550f6642db8dffe5514611a4cd</v>
      </c>
      <c r="H2008" t="str">
        <f>INDEX(IDs!$B$6:$B$8,MATCH(Table1!C2008,IDs!$A$6:$A$8,0))</f>
        <v>f6ce08d0fd3311efa6eb960aa86a0a09</v>
      </c>
      <c r="I2008">
        <f t="shared" si="62"/>
        <v>1</v>
      </c>
      <c r="K2008" t="str">
        <f t="shared" si="63"/>
        <v>('567fa182da48447fab5ef3db889c7ed5','cbd5f1550f6642db8dffe5514611a4cd','f6ce08d0fd3311efa6eb960aa86a0a09',1),</v>
      </c>
    </row>
    <row r="2009" spans="1:11" x14ac:dyDescent="0.3">
      <c r="A2009">
        <v>114</v>
      </c>
      <c r="B2009" t="s">
        <v>115</v>
      </c>
      <c r="C2009" t="s">
        <v>68</v>
      </c>
      <c r="D2009">
        <v>1</v>
      </c>
      <c r="F2009" t="str">
        <f>INDEX(Matches!$C$2:$C$135,MATCH(Table1!A2009,Matches!$B$2:$B$135,0))</f>
        <v>567fa182da48447fab5ef3db889c7ed5</v>
      </c>
      <c r="G2009" t="str">
        <f>INDEX(Players!$A$2:$A$49,MATCH(Table1!B2009,Players!$C$2:$C$49,0))</f>
        <v>384aee237ed5483d8c6897c8cc14e016</v>
      </c>
      <c r="H2009" t="str">
        <f>INDEX(IDs!$B$6:$B$8,MATCH(Table1!C2009,IDs!$A$6:$A$8,0))</f>
        <v>f6ce0919fd3311efa6eb960aa86a0a09</v>
      </c>
      <c r="I2009">
        <f t="shared" si="62"/>
        <v>1</v>
      </c>
      <c r="K2009" t="str">
        <f t="shared" si="63"/>
        <v>('567fa182da48447fab5ef3db889c7ed5','384aee237ed5483d8c6897c8cc14e016','f6ce0919fd3311efa6eb960aa86a0a09',1),</v>
      </c>
    </row>
    <row r="2010" spans="1:11" hidden="1" x14ac:dyDescent="0.3">
      <c r="A2010">
        <v>114</v>
      </c>
      <c r="B2010" t="s">
        <v>115</v>
      </c>
      <c r="C2010" t="s">
        <v>69</v>
      </c>
      <c r="D2010">
        <v>0</v>
      </c>
      <c r="F2010" t="str">
        <f>INDEX(Matches!$C$2:$C$135,MATCH(Table1!A2010,Matches!$B$2:$B$135,0))</f>
        <v>567fa182da48447fab5ef3db889c7ed5</v>
      </c>
      <c r="G2010" t="str">
        <f>INDEX(Players!$A$2:$A$49,MATCH(Table1!B2010,Players!$C$2:$C$49,0))</f>
        <v>384aee237ed5483d8c6897c8cc14e016</v>
      </c>
      <c r="H2010" t="str">
        <f>INDEX(IDs!$B$6:$B$8,MATCH(Table1!C2010,IDs!$A$6:$A$8,0))</f>
        <v>f6ce092dfd3311efa6eb960aa86a0a09</v>
      </c>
      <c r="I2010">
        <f t="shared" si="62"/>
        <v>0</v>
      </c>
      <c r="K2010" t="str">
        <f t="shared" si="63"/>
        <v>('567fa182da48447fab5ef3db889c7ed5','384aee237ed5483d8c6897c8cc14e016','f6ce092dfd3311efa6eb960aa86a0a09',0),</v>
      </c>
    </row>
    <row r="2011" spans="1:11" x14ac:dyDescent="0.3">
      <c r="A2011">
        <v>114</v>
      </c>
      <c r="B2011" t="s">
        <v>115</v>
      </c>
      <c r="C2011" t="s">
        <v>118</v>
      </c>
      <c r="D2011">
        <v>1</v>
      </c>
      <c r="F2011" t="str">
        <f>INDEX(Matches!$C$2:$C$135,MATCH(Table1!A2011,Matches!$B$2:$B$135,0))</f>
        <v>567fa182da48447fab5ef3db889c7ed5</v>
      </c>
      <c r="G2011" t="str">
        <f>INDEX(Players!$A$2:$A$49,MATCH(Table1!B2011,Players!$C$2:$C$49,0))</f>
        <v>384aee237ed5483d8c6897c8cc14e016</v>
      </c>
      <c r="H2011" t="str">
        <f>INDEX(IDs!$B$6:$B$8,MATCH(Table1!C2011,IDs!$A$6:$A$8,0))</f>
        <v>f6ce08d0fd3311efa6eb960aa86a0a09</v>
      </c>
      <c r="I2011">
        <f t="shared" si="62"/>
        <v>1</v>
      </c>
      <c r="K2011" t="str">
        <f t="shared" si="63"/>
        <v>('567fa182da48447fab5ef3db889c7ed5','384aee237ed5483d8c6897c8cc14e016','f6ce08d0fd3311efa6eb960aa86a0a09',1),</v>
      </c>
    </row>
    <row r="2012" spans="1:11" x14ac:dyDescent="0.3">
      <c r="A2012">
        <v>114</v>
      </c>
      <c r="B2012" t="s">
        <v>116</v>
      </c>
      <c r="C2012" t="s">
        <v>68</v>
      </c>
      <c r="D2012">
        <v>1</v>
      </c>
      <c r="F2012" t="str">
        <f>INDEX(Matches!$C$2:$C$135,MATCH(Table1!A2012,Matches!$B$2:$B$135,0))</f>
        <v>567fa182da48447fab5ef3db889c7ed5</v>
      </c>
      <c r="G2012" t="str">
        <f>INDEX(Players!$A$2:$A$49,MATCH(Table1!B2012,Players!$C$2:$C$49,0))</f>
        <v>dc0b79baefb24da796512bb7028c42de</v>
      </c>
      <c r="H2012" t="str">
        <f>INDEX(IDs!$B$6:$B$8,MATCH(Table1!C2012,IDs!$A$6:$A$8,0))</f>
        <v>f6ce0919fd3311efa6eb960aa86a0a09</v>
      </c>
      <c r="I2012">
        <f t="shared" si="62"/>
        <v>1</v>
      </c>
      <c r="K2012" t="str">
        <f t="shared" si="63"/>
        <v>('567fa182da48447fab5ef3db889c7ed5','dc0b79baefb24da796512bb7028c42de','f6ce0919fd3311efa6eb960aa86a0a09',1),</v>
      </c>
    </row>
    <row r="2013" spans="1:11" hidden="1" x14ac:dyDescent="0.3">
      <c r="A2013">
        <v>114</v>
      </c>
      <c r="B2013" t="s">
        <v>116</v>
      </c>
      <c r="C2013" t="s">
        <v>69</v>
      </c>
      <c r="D2013">
        <v>0</v>
      </c>
      <c r="F2013" t="str">
        <f>INDEX(Matches!$C$2:$C$135,MATCH(Table1!A2013,Matches!$B$2:$B$135,0))</f>
        <v>567fa182da48447fab5ef3db889c7ed5</v>
      </c>
      <c r="G2013" t="str">
        <f>INDEX(Players!$A$2:$A$49,MATCH(Table1!B2013,Players!$C$2:$C$49,0))</f>
        <v>dc0b79baefb24da796512bb7028c42de</v>
      </c>
      <c r="H2013" t="str">
        <f>INDEX(IDs!$B$6:$B$8,MATCH(Table1!C2013,IDs!$A$6:$A$8,0))</f>
        <v>f6ce092dfd3311efa6eb960aa86a0a09</v>
      </c>
      <c r="I2013">
        <f t="shared" si="62"/>
        <v>0</v>
      </c>
      <c r="K2013" t="str">
        <f t="shared" si="63"/>
        <v>('567fa182da48447fab5ef3db889c7ed5','dc0b79baefb24da796512bb7028c42de','f6ce092dfd3311efa6eb960aa86a0a09',0),</v>
      </c>
    </row>
    <row r="2014" spans="1:11" x14ac:dyDescent="0.3">
      <c r="A2014">
        <v>114</v>
      </c>
      <c r="B2014" t="s">
        <v>116</v>
      </c>
      <c r="C2014" t="s">
        <v>118</v>
      </c>
      <c r="D2014">
        <v>1</v>
      </c>
      <c r="F2014" t="str">
        <f>INDEX(Matches!$C$2:$C$135,MATCH(Table1!A2014,Matches!$B$2:$B$135,0))</f>
        <v>567fa182da48447fab5ef3db889c7ed5</v>
      </c>
      <c r="G2014" t="str">
        <f>INDEX(Players!$A$2:$A$49,MATCH(Table1!B2014,Players!$C$2:$C$49,0))</f>
        <v>dc0b79baefb24da796512bb7028c42de</v>
      </c>
      <c r="H2014" t="str">
        <f>INDEX(IDs!$B$6:$B$8,MATCH(Table1!C2014,IDs!$A$6:$A$8,0))</f>
        <v>f6ce08d0fd3311efa6eb960aa86a0a09</v>
      </c>
      <c r="I2014">
        <f t="shared" si="62"/>
        <v>1</v>
      </c>
      <c r="K2014" t="str">
        <f t="shared" si="63"/>
        <v>('567fa182da48447fab5ef3db889c7ed5','dc0b79baefb24da796512bb7028c42de','f6ce08d0fd3311efa6eb960aa86a0a09',1),</v>
      </c>
    </row>
    <row r="2015" spans="1:11" hidden="1" x14ac:dyDescent="0.3">
      <c r="A2015">
        <v>115</v>
      </c>
      <c r="B2015" t="s">
        <v>70</v>
      </c>
      <c r="C2015" t="s">
        <v>68</v>
      </c>
      <c r="D2015">
        <v>0</v>
      </c>
      <c r="F2015" t="str">
        <f>INDEX(Matches!$C$2:$C$135,MATCH(Table1!A2015,Matches!$B$2:$B$135,0))</f>
        <v>82fa5cdb43b744b19e4a84aef8173078</v>
      </c>
      <c r="G2015" t="str">
        <f>INDEX(Players!$A$2:$A$49,MATCH(Table1!B2015,Players!$C$2:$C$49,0))</f>
        <v>e6d5cb25e36b400f91e78b0b42d20293</v>
      </c>
      <c r="H2015" t="str">
        <f>INDEX(IDs!$B$6:$B$8,MATCH(Table1!C2015,IDs!$A$6:$A$8,0))</f>
        <v>f6ce0919fd3311efa6eb960aa86a0a09</v>
      </c>
      <c r="I2015">
        <f t="shared" si="62"/>
        <v>0</v>
      </c>
      <c r="K2015" t="str">
        <f t="shared" si="63"/>
        <v>('82fa5cdb43b744b19e4a84aef8173078','e6d5cb25e36b400f91e78b0b42d20293','f6ce0919fd3311efa6eb960aa86a0a09',0),</v>
      </c>
    </row>
    <row r="2016" spans="1:11" hidden="1" x14ac:dyDescent="0.3">
      <c r="A2016">
        <v>115</v>
      </c>
      <c r="B2016" t="s">
        <v>70</v>
      </c>
      <c r="C2016" t="s">
        <v>69</v>
      </c>
      <c r="D2016">
        <v>0</v>
      </c>
      <c r="F2016" t="str">
        <f>INDEX(Matches!$C$2:$C$135,MATCH(Table1!A2016,Matches!$B$2:$B$135,0))</f>
        <v>82fa5cdb43b744b19e4a84aef8173078</v>
      </c>
      <c r="G2016" t="str">
        <f>INDEX(Players!$A$2:$A$49,MATCH(Table1!B2016,Players!$C$2:$C$49,0))</f>
        <v>e6d5cb25e36b400f91e78b0b42d20293</v>
      </c>
      <c r="H2016" t="str">
        <f>INDEX(IDs!$B$6:$B$8,MATCH(Table1!C2016,IDs!$A$6:$A$8,0))</f>
        <v>f6ce092dfd3311efa6eb960aa86a0a09</v>
      </c>
      <c r="I2016">
        <f t="shared" si="62"/>
        <v>0</v>
      </c>
      <c r="K2016" t="str">
        <f t="shared" si="63"/>
        <v>('82fa5cdb43b744b19e4a84aef8173078','e6d5cb25e36b400f91e78b0b42d20293','f6ce092dfd3311efa6eb960aa86a0a09',0),</v>
      </c>
    </row>
    <row r="2017" spans="1:11" x14ac:dyDescent="0.3">
      <c r="A2017">
        <v>115</v>
      </c>
      <c r="B2017" t="s">
        <v>70</v>
      </c>
      <c r="C2017" t="s">
        <v>118</v>
      </c>
      <c r="D2017">
        <v>1</v>
      </c>
      <c r="F2017" t="str">
        <f>INDEX(Matches!$C$2:$C$135,MATCH(Table1!A2017,Matches!$B$2:$B$135,0))</f>
        <v>82fa5cdb43b744b19e4a84aef8173078</v>
      </c>
      <c r="G2017" t="str">
        <f>INDEX(Players!$A$2:$A$49,MATCH(Table1!B2017,Players!$C$2:$C$49,0))</f>
        <v>e6d5cb25e36b400f91e78b0b42d20293</v>
      </c>
      <c r="H2017" t="str">
        <f>INDEX(IDs!$B$6:$B$8,MATCH(Table1!C2017,IDs!$A$6:$A$8,0))</f>
        <v>f6ce08d0fd3311efa6eb960aa86a0a09</v>
      </c>
      <c r="I2017">
        <f t="shared" si="62"/>
        <v>1</v>
      </c>
      <c r="K2017" t="str">
        <f t="shared" si="63"/>
        <v>('82fa5cdb43b744b19e4a84aef8173078','e6d5cb25e36b400f91e78b0b42d20293','f6ce08d0fd3311efa6eb960aa86a0a09',1),</v>
      </c>
    </row>
    <row r="2018" spans="1:11" hidden="1" x14ac:dyDescent="0.3">
      <c r="A2018">
        <v>115</v>
      </c>
      <c r="B2018" t="s">
        <v>86</v>
      </c>
      <c r="C2018" t="s">
        <v>68</v>
      </c>
      <c r="D2018">
        <v>0</v>
      </c>
      <c r="F2018" t="str">
        <f>INDEX(Matches!$C$2:$C$135,MATCH(Table1!A2018,Matches!$B$2:$B$135,0))</f>
        <v>82fa5cdb43b744b19e4a84aef8173078</v>
      </c>
      <c r="G2018" t="str">
        <f>INDEX(Players!$A$2:$A$49,MATCH(Table1!B2018,Players!$C$2:$C$49,0))</f>
        <v>6a5c031fea7e4bcf935e98999959be8c</v>
      </c>
      <c r="H2018" t="str">
        <f>INDEX(IDs!$B$6:$B$8,MATCH(Table1!C2018,IDs!$A$6:$A$8,0))</f>
        <v>f6ce0919fd3311efa6eb960aa86a0a09</v>
      </c>
      <c r="I2018">
        <f t="shared" si="62"/>
        <v>0</v>
      </c>
      <c r="K2018" t="str">
        <f t="shared" si="63"/>
        <v>('82fa5cdb43b744b19e4a84aef8173078','6a5c031fea7e4bcf935e98999959be8c','f6ce0919fd3311efa6eb960aa86a0a09',0),</v>
      </c>
    </row>
    <row r="2019" spans="1:11" hidden="1" x14ac:dyDescent="0.3">
      <c r="A2019">
        <v>115</v>
      </c>
      <c r="B2019" t="s">
        <v>86</v>
      </c>
      <c r="C2019" t="s">
        <v>69</v>
      </c>
      <c r="D2019">
        <v>0</v>
      </c>
      <c r="F2019" t="str">
        <f>INDEX(Matches!$C$2:$C$135,MATCH(Table1!A2019,Matches!$B$2:$B$135,0))</f>
        <v>82fa5cdb43b744b19e4a84aef8173078</v>
      </c>
      <c r="G2019" t="str">
        <f>INDEX(Players!$A$2:$A$49,MATCH(Table1!B2019,Players!$C$2:$C$49,0))</f>
        <v>6a5c031fea7e4bcf935e98999959be8c</v>
      </c>
      <c r="H2019" t="str">
        <f>INDEX(IDs!$B$6:$B$8,MATCH(Table1!C2019,IDs!$A$6:$A$8,0))</f>
        <v>f6ce092dfd3311efa6eb960aa86a0a09</v>
      </c>
      <c r="I2019">
        <f t="shared" si="62"/>
        <v>0</v>
      </c>
      <c r="K2019" t="str">
        <f t="shared" si="63"/>
        <v>('82fa5cdb43b744b19e4a84aef8173078','6a5c031fea7e4bcf935e98999959be8c','f6ce092dfd3311efa6eb960aa86a0a09',0),</v>
      </c>
    </row>
    <row r="2020" spans="1:11" x14ac:dyDescent="0.3">
      <c r="A2020">
        <v>115</v>
      </c>
      <c r="B2020" t="s">
        <v>86</v>
      </c>
      <c r="C2020" t="s">
        <v>118</v>
      </c>
      <c r="D2020">
        <v>1</v>
      </c>
      <c r="F2020" t="str">
        <f>INDEX(Matches!$C$2:$C$135,MATCH(Table1!A2020,Matches!$B$2:$B$135,0))</f>
        <v>82fa5cdb43b744b19e4a84aef8173078</v>
      </c>
      <c r="G2020" t="str">
        <f>INDEX(Players!$A$2:$A$49,MATCH(Table1!B2020,Players!$C$2:$C$49,0))</f>
        <v>6a5c031fea7e4bcf935e98999959be8c</v>
      </c>
      <c r="H2020" t="str">
        <f>INDEX(IDs!$B$6:$B$8,MATCH(Table1!C2020,IDs!$A$6:$A$8,0))</f>
        <v>f6ce08d0fd3311efa6eb960aa86a0a09</v>
      </c>
      <c r="I2020">
        <f t="shared" si="62"/>
        <v>1</v>
      </c>
      <c r="K2020" t="str">
        <f t="shared" si="63"/>
        <v>('82fa5cdb43b744b19e4a84aef8173078','6a5c031fea7e4bcf935e98999959be8c','f6ce08d0fd3311efa6eb960aa86a0a09',1),</v>
      </c>
    </row>
    <row r="2021" spans="1:11" hidden="1" x14ac:dyDescent="0.3">
      <c r="A2021">
        <v>115</v>
      </c>
      <c r="B2021" t="s">
        <v>81</v>
      </c>
      <c r="C2021" t="s">
        <v>68</v>
      </c>
      <c r="D2021">
        <v>0</v>
      </c>
      <c r="F2021" t="str">
        <f>INDEX(Matches!$C$2:$C$135,MATCH(Table1!A2021,Matches!$B$2:$B$135,0))</f>
        <v>82fa5cdb43b744b19e4a84aef8173078</v>
      </c>
      <c r="G2021" t="str">
        <f>INDEX(Players!$A$2:$A$49,MATCH(Table1!B2021,Players!$C$2:$C$49,0))</f>
        <v>e1621a5c21f244968ccfd5485706bbc9</v>
      </c>
      <c r="H2021" t="str">
        <f>INDEX(IDs!$B$6:$B$8,MATCH(Table1!C2021,IDs!$A$6:$A$8,0))</f>
        <v>f6ce0919fd3311efa6eb960aa86a0a09</v>
      </c>
      <c r="I2021">
        <f t="shared" si="62"/>
        <v>0</v>
      </c>
      <c r="K2021" t="str">
        <f t="shared" si="63"/>
        <v>('82fa5cdb43b744b19e4a84aef8173078','e1621a5c21f244968ccfd5485706bbc9','f6ce0919fd3311efa6eb960aa86a0a09',0),</v>
      </c>
    </row>
    <row r="2022" spans="1:11" hidden="1" x14ac:dyDescent="0.3">
      <c r="A2022">
        <v>115</v>
      </c>
      <c r="B2022" t="s">
        <v>81</v>
      </c>
      <c r="C2022" t="s">
        <v>69</v>
      </c>
      <c r="D2022">
        <v>0</v>
      </c>
      <c r="F2022" t="str">
        <f>INDEX(Matches!$C$2:$C$135,MATCH(Table1!A2022,Matches!$B$2:$B$135,0))</f>
        <v>82fa5cdb43b744b19e4a84aef8173078</v>
      </c>
      <c r="G2022" t="str">
        <f>INDEX(Players!$A$2:$A$49,MATCH(Table1!B2022,Players!$C$2:$C$49,0))</f>
        <v>e1621a5c21f244968ccfd5485706bbc9</v>
      </c>
      <c r="H2022" t="str">
        <f>INDEX(IDs!$B$6:$B$8,MATCH(Table1!C2022,IDs!$A$6:$A$8,0))</f>
        <v>f6ce092dfd3311efa6eb960aa86a0a09</v>
      </c>
      <c r="I2022">
        <f t="shared" si="62"/>
        <v>0</v>
      </c>
      <c r="K2022" t="str">
        <f t="shared" si="63"/>
        <v>('82fa5cdb43b744b19e4a84aef8173078','e1621a5c21f244968ccfd5485706bbc9','f6ce092dfd3311efa6eb960aa86a0a09',0),</v>
      </c>
    </row>
    <row r="2023" spans="1:11" x14ac:dyDescent="0.3">
      <c r="A2023">
        <v>115</v>
      </c>
      <c r="B2023" t="s">
        <v>81</v>
      </c>
      <c r="C2023" t="s">
        <v>118</v>
      </c>
      <c r="D2023">
        <v>1</v>
      </c>
      <c r="F2023" t="str">
        <f>INDEX(Matches!$C$2:$C$135,MATCH(Table1!A2023,Matches!$B$2:$B$135,0))</f>
        <v>82fa5cdb43b744b19e4a84aef8173078</v>
      </c>
      <c r="G2023" t="str">
        <f>INDEX(Players!$A$2:$A$49,MATCH(Table1!B2023,Players!$C$2:$C$49,0))</f>
        <v>e1621a5c21f244968ccfd5485706bbc9</v>
      </c>
      <c r="H2023" t="str">
        <f>INDEX(IDs!$B$6:$B$8,MATCH(Table1!C2023,IDs!$A$6:$A$8,0))</f>
        <v>f6ce08d0fd3311efa6eb960aa86a0a09</v>
      </c>
      <c r="I2023">
        <f t="shared" si="62"/>
        <v>1</v>
      </c>
      <c r="K2023" t="str">
        <f t="shared" si="63"/>
        <v>('82fa5cdb43b744b19e4a84aef8173078','e1621a5c21f244968ccfd5485706bbc9','f6ce08d0fd3311efa6eb960aa86a0a09',1),</v>
      </c>
    </row>
    <row r="2024" spans="1:11" x14ac:dyDescent="0.3">
      <c r="A2024">
        <v>115</v>
      </c>
      <c r="B2024" t="s">
        <v>105</v>
      </c>
      <c r="C2024" t="s">
        <v>68</v>
      </c>
      <c r="D2024">
        <v>3</v>
      </c>
      <c r="F2024" t="str">
        <f>INDEX(Matches!$C$2:$C$135,MATCH(Table1!A2024,Matches!$B$2:$B$135,0))</f>
        <v>82fa5cdb43b744b19e4a84aef8173078</v>
      </c>
      <c r="G2024" t="str">
        <f>INDEX(Players!$A$2:$A$49,MATCH(Table1!B2024,Players!$C$2:$C$49,0))</f>
        <v>629410b70eb349bd8cdf8388580974c1</v>
      </c>
      <c r="H2024" t="str">
        <f>INDEX(IDs!$B$6:$B$8,MATCH(Table1!C2024,IDs!$A$6:$A$8,0))</f>
        <v>f6ce0919fd3311efa6eb960aa86a0a09</v>
      </c>
      <c r="I2024">
        <f t="shared" si="62"/>
        <v>3</v>
      </c>
      <c r="K2024" t="str">
        <f t="shared" si="63"/>
        <v>('82fa5cdb43b744b19e4a84aef8173078','629410b70eb349bd8cdf8388580974c1','f6ce0919fd3311efa6eb960aa86a0a09',3),</v>
      </c>
    </row>
    <row r="2025" spans="1:11" x14ac:dyDescent="0.3">
      <c r="A2025">
        <v>115</v>
      </c>
      <c r="B2025" t="s">
        <v>105</v>
      </c>
      <c r="C2025" t="s">
        <v>69</v>
      </c>
      <c r="D2025">
        <v>1</v>
      </c>
      <c r="F2025" t="str">
        <f>INDEX(Matches!$C$2:$C$135,MATCH(Table1!A2025,Matches!$B$2:$B$135,0))</f>
        <v>82fa5cdb43b744b19e4a84aef8173078</v>
      </c>
      <c r="G2025" t="str">
        <f>INDEX(Players!$A$2:$A$49,MATCH(Table1!B2025,Players!$C$2:$C$49,0))</f>
        <v>629410b70eb349bd8cdf8388580974c1</v>
      </c>
      <c r="H2025" t="str">
        <f>INDEX(IDs!$B$6:$B$8,MATCH(Table1!C2025,IDs!$A$6:$A$8,0))</f>
        <v>f6ce092dfd3311efa6eb960aa86a0a09</v>
      </c>
      <c r="I2025">
        <f t="shared" si="62"/>
        <v>1</v>
      </c>
      <c r="K2025" t="str">
        <f t="shared" si="63"/>
        <v>('82fa5cdb43b744b19e4a84aef8173078','629410b70eb349bd8cdf8388580974c1','f6ce092dfd3311efa6eb960aa86a0a09',1),</v>
      </c>
    </row>
    <row r="2026" spans="1:11" x14ac:dyDescent="0.3">
      <c r="A2026">
        <v>115</v>
      </c>
      <c r="B2026" t="s">
        <v>105</v>
      </c>
      <c r="C2026" t="s">
        <v>118</v>
      </c>
      <c r="D2026">
        <v>1</v>
      </c>
      <c r="F2026" t="str">
        <f>INDEX(Matches!$C$2:$C$135,MATCH(Table1!A2026,Matches!$B$2:$B$135,0))</f>
        <v>82fa5cdb43b744b19e4a84aef8173078</v>
      </c>
      <c r="G2026" t="str">
        <f>INDEX(Players!$A$2:$A$49,MATCH(Table1!B2026,Players!$C$2:$C$49,0))</f>
        <v>629410b70eb349bd8cdf8388580974c1</v>
      </c>
      <c r="H2026" t="str">
        <f>INDEX(IDs!$B$6:$B$8,MATCH(Table1!C2026,IDs!$A$6:$A$8,0))</f>
        <v>f6ce08d0fd3311efa6eb960aa86a0a09</v>
      </c>
      <c r="I2026">
        <f t="shared" si="62"/>
        <v>1</v>
      </c>
      <c r="K2026" t="str">
        <f t="shared" si="63"/>
        <v>('82fa5cdb43b744b19e4a84aef8173078','629410b70eb349bd8cdf8388580974c1','f6ce08d0fd3311efa6eb960aa86a0a09',1),</v>
      </c>
    </row>
    <row r="2027" spans="1:11" hidden="1" x14ac:dyDescent="0.3">
      <c r="A2027">
        <v>115</v>
      </c>
      <c r="B2027" t="s">
        <v>95</v>
      </c>
      <c r="C2027" t="s">
        <v>68</v>
      </c>
      <c r="D2027">
        <v>0</v>
      </c>
      <c r="F2027" t="str">
        <f>INDEX(Matches!$C$2:$C$135,MATCH(Table1!A2027,Matches!$B$2:$B$135,0))</f>
        <v>82fa5cdb43b744b19e4a84aef8173078</v>
      </c>
      <c r="G2027" t="str">
        <f>INDEX(Players!$A$2:$A$49,MATCH(Table1!B2027,Players!$C$2:$C$49,0))</f>
        <v>26bcf70a14244ecea66824d3e7fdb740</v>
      </c>
      <c r="H2027" t="str">
        <f>INDEX(IDs!$B$6:$B$8,MATCH(Table1!C2027,IDs!$A$6:$A$8,0))</f>
        <v>f6ce0919fd3311efa6eb960aa86a0a09</v>
      </c>
      <c r="I2027">
        <f t="shared" si="62"/>
        <v>0</v>
      </c>
      <c r="K2027" t="str">
        <f t="shared" si="63"/>
        <v>('82fa5cdb43b744b19e4a84aef8173078','26bcf70a14244ecea66824d3e7fdb740','f6ce0919fd3311efa6eb960aa86a0a09',0),</v>
      </c>
    </row>
    <row r="2028" spans="1:11" hidden="1" x14ac:dyDescent="0.3">
      <c r="A2028">
        <v>115</v>
      </c>
      <c r="B2028" t="s">
        <v>95</v>
      </c>
      <c r="C2028" t="s">
        <v>69</v>
      </c>
      <c r="D2028">
        <v>0</v>
      </c>
      <c r="F2028" t="str">
        <f>INDEX(Matches!$C$2:$C$135,MATCH(Table1!A2028,Matches!$B$2:$B$135,0))</f>
        <v>82fa5cdb43b744b19e4a84aef8173078</v>
      </c>
      <c r="G2028" t="str">
        <f>INDEX(Players!$A$2:$A$49,MATCH(Table1!B2028,Players!$C$2:$C$49,0))</f>
        <v>26bcf70a14244ecea66824d3e7fdb740</v>
      </c>
      <c r="H2028" t="str">
        <f>INDEX(IDs!$B$6:$B$8,MATCH(Table1!C2028,IDs!$A$6:$A$8,0))</f>
        <v>f6ce092dfd3311efa6eb960aa86a0a09</v>
      </c>
      <c r="I2028">
        <f t="shared" si="62"/>
        <v>0</v>
      </c>
      <c r="K2028" t="str">
        <f t="shared" si="63"/>
        <v>('82fa5cdb43b744b19e4a84aef8173078','26bcf70a14244ecea66824d3e7fdb740','f6ce092dfd3311efa6eb960aa86a0a09',0),</v>
      </c>
    </row>
    <row r="2029" spans="1:11" x14ac:dyDescent="0.3">
      <c r="A2029">
        <v>115</v>
      </c>
      <c r="B2029" t="s">
        <v>95</v>
      </c>
      <c r="C2029" t="s">
        <v>118</v>
      </c>
      <c r="D2029">
        <v>1</v>
      </c>
      <c r="F2029" t="str">
        <f>INDEX(Matches!$C$2:$C$135,MATCH(Table1!A2029,Matches!$B$2:$B$135,0))</f>
        <v>82fa5cdb43b744b19e4a84aef8173078</v>
      </c>
      <c r="G2029" t="str">
        <f>INDEX(Players!$A$2:$A$49,MATCH(Table1!B2029,Players!$C$2:$C$49,0))</f>
        <v>26bcf70a14244ecea66824d3e7fdb740</v>
      </c>
      <c r="H2029" t="str">
        <f>INDEX(IDs!$B$6:$B$8,MATCH(Table1!C2029,IDs!$A$6:$A$8,0))</f>
        <v>f6ce08d0fd3311efa6eb960aa86a0a09</v>
      </c>
      <c r="I2029">
        <f t="shared" si="62"/>
        <v>1</v>
      </c>
      <c r="K2029" t="str">
        <f t="shared" si="63"/>
        <v>('82fa5cdb43b744b19e4a84aef8173078','26bcf70a14244ecea66824d3e7fdb740','f6ce08d0fd3311efa6eb960aa86a0a09',1),</v>
      </c>
    </row>
    <row r="2030" spans="1:11" x14ac:dyDescent="0.3">
      <c r="A2030">
        <v>115</v>
      </c>
      <c r="B2030" t="s">
        <v>99</v>
      </c>
      <c r="C2030" t="s">
        <v>68</v>
      </c>
      <c r="D2030">
        <v>2</v>
      </c>
      <c r="F2030" t="str">
        <f>INDEX(Matches!$C$2:$C$135,MATCH(Table1!A2030,Matches!$B$2:$B$135,0))</f>
        <v>82fa5cdb43b744b19e4a84aef8173078</v>
      </c>
      <c r="G2030" t="str">
        <f>INDEX(Players!$A$2:$A$49,MATCH(Table1!B2030,Players!$C$2:$C$49,0))</f>
        <v>9bd0e3e12c834c6b81f59a3b2bf25b94</v>
      </c>
      <c r="H2030" t="str">
        <f>INDEX(IDs!$B$6:$B$8,MATCH(Table1!C2030,IDs!$A$6:$A$8,0))</f>
        <v>f6ce0919fd3311efa6eb960aa86a0a09</v>
      </c>
      <c r="I2030">
        <f t="shared" si="62"/>
        <v>2</v>
      </c>
      <c r="K2030" t="str">
        <f t="shared" si="63"/>
        <v>('82fa5cdb43b744b19e4a84aef8173078','9bd0e3e12c834c6b81f59a3b2bf25b94','f6ce0919fd3311efa6eb960aa86a0a09',2),</v>
      </c>
    </row>
    <row r="2031" spans="1:11" hidden="1" x14ac:dyDescent="0.3">
      <c r="A2031">
        <v>115</v>
      </c>
      <c r="B2031" t="s">
        <v>99</v>
      </c>
      <c r="C2031" t="s">
        <v>69</v>
      </c>
      <c r="D2031">
        <v>0</v>
      </c>
      <c r="F2031" t="str">
        <f>INDEX(Matches!$C$2:$C$135,MATCH(Table1!A2031,Matches!$B$2:$B$135,0))</f>
        <v>82fa5cdb43b744b19e4a84aef8173078</v>
      </c>
      <c r="G2031" t="str">
        <f>INDEX(Players!$A$2:$A$49,MATCH(Table1!B2031,Players!$C$2:$C$49,0))</f>
        <v>9bd0e3e12c834c6b81f59a3b2bf25b94</v>
      </c>
      <c r="H2031" t="str">
        <f>INDEX(IDs!$B$6:$B$8,MATCH(Table1!C2031,IDs!$A$6:$A$8,0))</f>
        <v>f6ce092dfd3311efa6eb960aa86a0a09</v>
      </c>
      <c r="I2031">
        <f t="shared" si="62"/>
        <v>0</v>
      </c>
      <c r="K2031" t="str">
        <f t="shared" si="63"/>
        <v>('82fa5cdb43b744b19e4a84aef8173078','9bd0e3e12c834c6b81f59a3b2bf25b94','f6ce092dfd3311efa6eb960aa86a0a09',0),</v>
      </c>
    </row>
    <row r="2032" spans="1:11" x14ac:dyDescent="0.3">
      <c r="A2032">
        <v>115</v>
      </c>
      <c r="B2032" t="s">
        <v>99</v>
      </c>
      <c r="C2032" t="s">
        <v>118</v>
      </c>
      <c r="D2032">
        <v>1</v>
      </c>
      <c r="F2032" t="str">
        <f>INDEX(Matches!$C$2:$C$135,MATCH(Table1!A2032,Matches!$B$2:$B$135,0))</f>
        <v>82fa5cdb43b744b19e4a84aef8173078</v>
      </c>
      <c r="G2032" t="str">
        <f>INDEX(Players!$A$2:$A$49,MATCH(Table1!B2032,Players!$C$2:$C$49,0))</f>
        <v>9bd0e3e12c834c6b81f59a3b2bf25b94</v>
      </c>
      <c r="H2032" t="str">
        <f>INDEX(IDs!$B$6:$B$8,MATCH(Table1!C2032,IDs!$A$6:$A$8,0))</f>
        <v>f6ce08d0fd3311efa6eb960aa86a0a09</v>
      </c>
      <c r="I2032">
        <f t="shared" si="62"/>
        <v>1</v>
      </c>
      <c r="K2032" t="str">
        <f t="shared" si="63"/>
        <v>('82fa5cdb43b744b19e4a84aef8173078','9bd0e3e12c834c6b81f59a3b2bf25b94','f6ce08d0fd3311efa6eb960aa86a0a09',1),</v>
      </c>
    </row>
    <row r="2033" spans="1:11" x14ac:dyDescent="0.3">
      <c r="A2033">
        <v>115</v>
      </c>
      <c r="B2033" t="s">
        <v>76</v>
      </c>
      <c r="C2033" t="s">
        <v>68</v>
      </c>
      <c r="D2033">
        <v>2</v>
      </c>
      <c r="F2033" t="str">
        <f>INDEX(Matches!$C$2:$C$135,MATCH(Table1!A2033,Matches!$B$2:$B$135,0))</f>
        <v>82fa5cdb43b744b19e4a84aef8173078</v>
      </c>
      <c r="G2033" t="str">
        <f>INDEX(Players!$A$2:$A$49,MATCH(Table1!B2033,Players!$C$2:$C$49,0))</f>
        <v>480483c22bb8472dbee66af5bf246006</v>
      </c>
      <c r="H2033" t="str">
        <f>INDEX(IDs!$B$6:$B$8,MATCH(Table1!C2033,IDs!$A$6:$A$8,0))</f>
        <v>f6ce0919fd3311efa6eb960aa86a0a09</v>
      </c>
      <c r="I2033">
        <f t="shared" si="62"/>
        <v>2</v>
      </c>
      <c r="K2033" t="str">
        <f t="shared" si="63"/>
        <v>('82fa5cdb43b744b19e4a84aef8173078','480483c22bb8472dbee66af5bf246006','f6ce0919fd3311efa6eb960aa86a0a09',2),</v>
      </c>
    </row>
    <row r="2034" spans="1:11" hidden="1" x14ac:dyDescent="0.3">
      <c r="A2034">
        <v>115</v>
      </c>
      <c r="B2034" t="s">
        <v>76</v>
      </c>
      <c r="C2034" t="s">
        <v>69</v>
      </c>
      <c r="D2034">
        <v>0</v>
      </c>
      <c r="F2034" t="str">
        <f>INDEX(Matches!$C$2:$C$135,MATCH(Table1!A2034,Matches!$B$2:$B$135,0))</f>
        <v>82fa5cdb43b744b19e4a84aef8173078</v>
      </c>
      <c r="G2034" t="str">
        <f>INDEX(Players!$A$2:$A$49,MATCH(Table1!B2034,Players!$C$2:$C$49,0))</f>
        <v>480483c22bb8472dbee66af5bf246006</v>
      </c>
      <c r="H2034" t="str">
        <f>INDEX(IDs!$B$6:$B$8,MATCH(Table1!C2034,IDs!$A$6:$A$8,0))</f>
        <v>f6ce092dfd3311efa6eb960aa86a0a09</v>
      </c>
      <c r="I2034">
        <f t="shared" si="62"/>
        <v>0</v>
      </c>
      <c r="K2034" t="str">
        <f t="shared" si="63"/>
        <v>('82fa5cdb43b744b19e4a84aef8173078','480483c22bb8472dbee66af5bf246006','f6ce092dfd3311efa6eb960aa86a0a09',0),</v>
      </c>
    </row>
    <row r="2035" spans="1:11" x14ac:dyDescent="0.3">
      <c r="A2035">
        <v>115</v>
      </c>
      <c r="B2035" t="s">
        <v>76</v>
      </c>
      <c r="C2035" t="s">
        <v>118</v>
      </c>
      <c r="D2035">
        <v>1</v>
      </c>
      <c r="F2035" t="str">
        <f>INDEX(Matches!$C$2:$C$135,MATCH(Table1!A2035,Matches!$B$2:$B$135,0))</f>
        <v>82fa5cdb43b744b19e4a84aef8173078</v>
      </c>
      <c r="G2035" t="str">
        <f>INDEX(Players!$A$2:$A$49,MATCH(Table1!B2035,Players!$C$2:$C$49,0))</f>
        <v>480483c22bb8472dbee66af5bf246006</v>
      </c>
      <c r="H2035" t="str">
        <f>INDEX(IDs!$B$6:$B$8,MATCH(Table1!C2035,IDs!$A$6:$A$8,0))</f>
        <v>f6ce08d0fd3311efa6eb960aa86a0a09</v>
      </c>
      <c r="I2035">
        <f t="shared" si="62"/>
        <v>1</v>
      </c>
      <c r="K2035" t="str">
        <f t="shared" si="63"/>
        <v>('82fa5cdb43b744b19e4a84aef8173078','480483c22bb8472dbee66af5bf246006','f6ce08d0fd3311efa6eb960aa86a0a09',1),</v>
      </c>
    </row>
    <row r="2036" spans="1:11" hidden="1" x14ac:dyDescent="0.3">
      <c r="A2036">
        <v>116</v>
      </c>
      <c r="B2036" t="s">
        <v>70</v>
      </c>
      <c r="C2036" t="s">
        <v>68</v>
      </c>
      <c r="D2036">
        <v>0</v>
      </c>
      <c r="F2036" t="str">
        <f>INDEX(Matches!$C$2:$C$135,MATCH(Table1!A2036,Matches!$B$2:$B$135,0))</f>
        <v>4bdb91e338bc44a39ecddcdf0081fc32</v>
      </c>
      <c r="G2036" t="str">
        <f>INDEX(Players!$A$2:$A$49,MATCH(Table1!B2036,Players!$C$2:$C$49,0))</f>
        <v>e6d5cb25e36b400f91e78b0b42d20293</v>
      </c>
      <c r="H2036" t="str">
        <f>INDEX(IDs!$B$6:$B$8,MATCH(Table1!C2036,IDs!$A$6:$A$8,0))</f>
        <v>f6ce0919fd3311efa6eb960aa86a0a09</v>
      </c>
      <c r="I2036">
        <f t="shared" si="62"/>
        <v>0</v>
      </c>
      <c r="K2036" t="str">
        <f t="shared" si="63"/>
        <v>('4bdb91e338bc44a39ecddcdf0081fc32','e6d5cb25e36b400f91e78b0b42d20293','f6ce0919fd3311efa6eb960aa86a0a09',0),</v>
      </c>
    </row>
    <row r="2037" spans="1:11" hidden="1" x14ac:dyDescent="0.3">
      <c r="A2037">
        <v>116</v>
      </c>
      <c r="B2037" t="s">
        <v>70</v>
      </c>
      <c r="C2037" t="s">
        <v>69</v>
      </c>
      <c r="D2037">
        <v>0</v>
      </c>
      <c r="F2037" t="str">
        <f>INDEX(Matches!$C$2:$C$135,MATCH(Table1!A2037,Matches!$B$2:$B$135,0))</f>
        <v>4bdb91e338bc44a39ecddcdf0081fc32</v>
      </c>
      <c r="G2037" t="str">
        <f>INDEX(Players!$A$2:$A$49,MATCH(Table1!B2037,Players!$C$2:$C$49,0))</f>
        <v>e6d5cb25e36b400f91e78b0b42d20293</v>
      </c>
      <c r="H2037" t="str">
        <f>INDEX(IDs!$B$6:$B$8,MATCH(Table1!C2037,IDs!$A$6:$A$8,0))</f>
        <v>f6ce092dfd3311efa6eb960aa86a0a09</v>
      </c>
      <c r="I2037">
        <f t="shared" si="62"/>
        <v>0</v>
      </c>
      <c r="K2037" t="str">
        <f t="shared" si="63"/>
        <v>('4bdb91e338bc44a39ecddcdf0081fc32','e6d5cb25e36b400f91e78b0b42d20293','f6ce092dfd3311efa6eb960aa86a0a09',0),</v>
      </c>
    </row>
    <row r="2038" spans="1:11" x14ac:dyDescent="0.3">
      <c r="A2038">
        <v>116</v>
      </c>
      <c r="B2038" t="s">
        <v>70</v>
      </c>
      <c r="C2038" t="s">
        <v>118</v>
      </c>
      <c r="D2038">
        <v>1</v>
      </c>
      <c r="F2038" t="str">
        <f>INDEX(Matches!$C$2:$C$135,MATCH(Table1!A2038,Matches!$B$2:$B$135,0))</f>
        <v>4bdb91e338bc44a39ecddcdf0081fc32</v>
      </c>
      <c r="G2038" t="str">
        <f>INDEX(Players!$A$2:$A$49,MATCH(Table1!B2038,Players!$C$2:$C$49,0))</f>
        <v>e6d5cb25e36b400f91e78b0b42d20293</v>
      </c>
      <c r="H2038" t="str">
        <f>INDEX(IDs!$B$6:$B$8,MATCH(Table1!C2038,IDs!$A$6:$A$8,0))</f>
        <v>f6ce08d0fd3311efa6eb960aa86a0a09</v>
      </c>
      <c r="I2038">
        <f t="shared" si="62"/>
        <v>1</v>
      </c>
      <c r="K2038" t="str">
        <f t="shared" si="63"/>
        <v>('4bdb91e338bc44a39ecddcdf0081fc32','e6d5cb25e36b400f91e78b0b42d20293','f6ce08d0fd3311efa6eb960aa86a0a09',1),</v>
      </c>
    </row>
    <row r="2039" spans="1:11" hidden="1" x14ac:dyDescent="0.3">
      <c r="A2039">
        <v>116</v>
      </c>
      <c r="B2039" t="s">
        <v>71</v>
      </c>
      <c r="C2039" t="s">
        <v>68</v>
      </c>
      <c r="D2039">
        <v>0</v>
      </c>
      <c r="F2039" t="str">
        <f>INDEX(Matches!$C$2:$C$135,MATCH(Table1!A2039,Matches!$B$2:$B$135,0))</f>
        <v>4bdb91e338bc44a39ecddcdf0081fc32</v>
      </c>
      <c r="G2039" t="str">
        <f>INDEX(Players!$A$2:$A$49,MATCH(Table1!B2039,Players!$C$2:$C$49,0))</f>
        <v>49ee2bf374b94897889023fd18820eb3</v>
      </c>
      <c r="H2039" t="str">
        <f>INDEX(IDs!$B$6:$B$8,MATCH(Table1!C2039,IDs!$A$6:$A$8,0))</f>
        <v>f6ce0919fd3311efa6eb960aa86a0a09</v>
      </c>
      <c r="I2039">
        <f t="shared" si="62"/>
        <v>0</v>
      </c>
      <c r="K2039" t="str">
        <f t="shared" si="63"/>
        <v>('4bdb91e338bc44a39ecddcdf0081fc32','49ee2bf374b94897889023fd18820eb3','f6ce0919fd3311efa6eb960aa86a0a09',0),</v>
      </c>
    </row>
    <row r="2040" spans="1:11" hidden="1" x14ac:dyDescent="0.3">
      <c r="A2040">
        <v>116</v>
      </c>
      <c r="B2040" t="s">
        <v>71</v>
      </c>
      <c r="C2040" t="s">
        <v>69</v>
      </c>
      <c r="D2040">
        <v>0</v>
      </c>
      <c r="F2040" t="str">
        <f>INDEX(Matches!$C$2:$C$135,MATCH(Table1!A2040,Matches!$B$2:$B$135,0))</f>
        <v>4bdb91e338bc44a39ecddcdf0081fc32</v>
      </c>
      <c r="G2040" t="str">
        <f>INDEX(Players!$A$2:$A$49,MATCH(Table1!B2040,Players!$C$2:$C$49,0))</f>
        <v>49ee2bf374b94897889023fd18820eb3</v>
      </c>
      <c r="H2040" t="str">
        <f>INDEX(IDs!$B$6:$B$8,MATCH(Table1!C2040,IDs!$A$6:$A$8,0))</f>
        <v>f6ce092dfd3311efa6eb960aa86a0a09</v>
      </c>
      <c r="I2040">
        <f t="shared" si="62"/>
        <v>0</v>
      </c>
      <c r="K2040" t="str">
        <f t="shared" si="63"/>
        <v>('4bdb91e338bc44a39ecddcdf0081fc32','49ee2bf374b94897889023fd18820eb3','f6ce092dfd3311efa6eb960aa86a0a09',0),</v>
      </c>
    </row>
    <row r="2041" spans="1:11" x14ac:dyDescent="0.3">
      <c r="A2041">
        <v>116</v>
      </c>
      <c r="B2041" t="s">
        <v>71</v>
      </c>
      <c r="C2041" t="s">
        <v>118</v>
      </c>
      <c r="D2041">
        <v>1</v>
      </c>
      <c r="F2041" t="str">
        <f>INDEX(Matches!$C$2:$C$135,MATCH(Table1!A2041,Matches!$B$2:$B$135,0))</f>
        <v>4bdb91e338bc44a39ecddcdf0081fc32</v>
      </c>
      <c r="G2041" t="str">
        <f>INDEX(Players!$A$2:$A$49,MATCH(Table1!B2041,Players!$C$2:$C$49,0))</f>
        <v>49ee2bf374b94897889023fd18820eb3</v>
      </c>
      <c r="H2041" t="str">
        <f>INDEX(IDs!$B$6:$B$8,MATCH(Table1!C2041,IDs!$A$6:$A$8,0))</f>
        <v>f6ce08d0fd3311efa6eb960aa86a0a09</v>
      </c>
      <c r="I2041">
        <f t="shared" si="62"/>
        <v>1</v>
      </c>
      <c r="K2041" t="str">
        <f t="shared" si="63"/>
        <v>('4bdb91e338bc44a39ecddcdf0081fc32','49ee2bf374b94897889023fd18820eb3','f6ce08d0fd3311efa6eb960aa86a0a09',1),</v>
      </c>
    </row>
    <row r="2042" spans="1:11" hidden="1" x14ac:dyDescent="0.3">
      <c r="A2042">
        <v>116</v>
      </c>
      <c r="B2042" t="s">
        <v>89</v>
      </c>
      <c r="C2042" t="s">
        <v>68</v>
      </c>
      <c r="D2042">
        <v>0</v>
      </c>
      <c r="F2042" t="str">
        <f>INDEX(Matches!$C$2:$C$135,MATCH(Table1!A2042,Matches!$B$2:$B$135,0))</f>
        <v>4bdb91e338bc44a39ecddcdf0081fc32</v>
      </c>
      <c r="G2042" t="str">
        <f>INDEX(Players!$A$2:$A$49,MATCH(Table1!B2042,Players!$C$2:$C$49,0))</f>
        <v>1c128358535e473b968f7746e6363ccf</v>
      </c>
      <c r="H2042" t="str">
        <f>INDEX(IDs!$B$6:$B$8,MATCH(Table1!C2042,IDs!$A$6:$A$8,0))</f>
        <v>f6ce0919fd3311efa6eb960aa86a0a09</v>
      </c>
      <c r="I2042">
        <f t="shared" si="62"/>
        <v>0</v>
      </c>
      <c r="K2042" t="str">
        <f t="shared" si="63"/>
        <v>('4bdb91e338bc44a39ecddcdf0081fc32','1c128358535e473b968f7746e6363ccf','f6ce0919fd3311efa6eb960aa86a0a09',0),</v>
      </c>
    </row>
    <row r="2043" spans="1:11" hidden="1" x14ac:dyDescent="0.3">
      <c r="A2043">
        <v>116</v>
      </c>
      <c r="B2043" t="s">
        <v>89</v>
      </c>
      <c r="C2043" t="s">
        <v>69</v>
      </c>
      <c r="D2043">
        <v>0</v>
      </c>
      <c r="F2043" t="str">
        <f>INDEX(Matches!$C$2:$C$135,MATCH(Table1!A2043,Matches!$B$2:$B$135,0))</f>
        <v>4bdb91e338bc44a39ecddcdf0081fc32</v>
      </c>
      <c r="G2043" t="str">
        <f>INDEX(Players!$A$2:$A$49,MATCH(Table1!B2043,Players!$C$2:$C$49,0))</f>
        <v>1c128358535e473b968f7746e6363ccf</v>
      </c>
      <c r="H2043" t="str">
        <f>INDEX(IDs!$B$6:$B$8,MATCH(Table1!C2043,IDs!$A$6:$A$8,0))</f>
        <v>f6ce092dfd3311efa6eb960aa86a0a09</v>
      </c>
      <c r="I2043">
        <f t="shared" si="62"/>
        <v>0</v>
      </c>
      <c r="K2043" t="str">
        <f t="shared" si="63"/>
        <v>('4bdb91e338bc44a39ecddcdf0081fc32','1c128358535e473b968f7746e6363ccf','f6ce092dfd3311efa6eb960aa86a0a09',0),</v>
      </c>
    </row>
    <row r="2044" spans="1:11" x14ac:dyDescent="0.3">
      <c r="A2044">
        <v>116</v>
      </c>
      <c r="B2044" t="s">
        <v>89</v>
      </c>
      <c r="C2044" t="s">
        <v>118</v>
      </c>
      <c r="D2044">
        <v>1</v>
      </c>
      <c r="F2044" t="str">
        <f>INDEX(Matches!$C$2:$C$135,MATCH(Table1!A2044,Matches!$B$2:$B$135,0))</f>
        <v>4bdb91e338bc44a39ecddcdf0081fc32</v>
      </c>
      <c r="G2044" t="str">
        <f>INDEX(Players!$A$2:$A$49,MATCH(Table1!B2044,Players!$C$2:$C$49,0))</f>
        <v>1c128358535e473b968f7746e6363ccf</v>
      </c>
      <c r="H2044" t="str">
        <f>INDEX(IDs!$B$6:$B$8,MATCH(Table1!C2044,IDs!$A$6:$A$8,0))</f>
        <v>f6ce08d0fd3311efa6eb960aa86a0a09</v>
      </c>
      <c r="I2044">
        <f t="shared" si="62"/>
        <v>1</v>
      </c>
      <c r="K2044" t="str">
        <f t="shared" si="63"/>
        <v>('4bdb91e338bc44a39ecddcdf0081fc32','1c128358535e473b968f7746e6363ccf','f6ce08d0fd3311efa6eb960aa86a0a09',1),</v>
      </c>
    </row>
    <row r="2045" spans="1:11" x14ac:dyDescent="0.3">
      <c r="A2045">
        <v>116</v>
      </c>
      <c r="B2045" t="s">
        <v>105</v>
      </c>
      <c r="C2045" t="s">
        <v>68</v>
      </c>
      <c r="D2045">
        <v>2</v>
      </c>
      <c r="F2045" t="str">
        <f>INDEX(Matches!$C$2:$C$135,MATCH(Table1!A2045,Matches!$B$2:$B$135,0))</f>
        <v>4bdb91e338bc44a39ecddcdf0081fc32</v>
      </c>
      <c r="G2045" t="str">
        <f>INDEX(Players!$A$2:$A$49,MATCH(Table1!B2045,Players!$C$2:$C$49,0))</f>
        <v>629410b70eb349bd8cdf8388580974c1</v>
      </c>
      <c r="H2045" t="str">
        <f>INDEX(IDs!$B$6:$B$8,MATCH(Table1!C2045,IDs!$A$6:$A$8,0))</f>
        <v>f6ce0919fd3311efa6eb960aa86a0a09</v>
      </c>
      <c r="I2045">
        <f t="shared" si="62"/>
        <v>2</v>
      </c>
      <c r="K2045" t="str">
        <f t="shared" si="63"/>
        <v>('4bdb91e338bc44a39ecddcdf0081fc32','629410b70eb349bd8cdf8388580974c1','f6ce0919fd3311efa6eb960aa86a0a09',2),</v>
      </c>
    </row>
    <row r="2046" spans="1:11" x14ac:dyDescent="0.3">
      <c r="A2046">
        <v>116</v>
      </c>
      <c r="B2046" t="s">
        <v>105</v>
      </c>
      <c r="C2046" t="s">
        <v>69</v>
      </c>
      <c r="D2046">
        <v>1</v>
      </c>
      <c r="F2046" t="str">
        <f>INDEX(Matches!$C$2:$C$135,MATCH(Table1!A2046,Matches!$B$2:$B$135,0))</f>
        <v>4bdb91e338bc44a39ecddcdf0081fc32</v>
      </c>
      <c r="G2046" t="str">
        <f>INDEX(Players!$A$2:$A$49,MATCH(Table1!B2046,Players!$C$2:$C$49,0))</f>
        <v>629410b70eb349bd8cdf8388580974c1</v>
      </c>
      <c r="H2046" t="str">
        <f>INDEX(IDs!$B$6:$B$8,MATCH(Table1!C2046,IDs!$A$6:$A$8,0))</f>
        <v>f6ce092dfd3311efa6eb960aa86a0a09</v>
      </c>
      <c r="I2046">
        <f t="shared" si="62"/>
        <v>1</v>
      </c>
      <c r="K2046" t="str">
        <f t="shared" si="63"/>
        <v>('4bdb91e338bc44a39ecddcdf0081fc32','629410b70eb349bd8cdf8388580974c1','f6ce092dfd3311efa6eb960aa86a0a09',1),</v>
      </c>
    </row>
    <row r="2047" spans="1:11" x14ac:dyDescent="0.3">
      <c r="A2047">
        <v>116</v>
      </c>
      <c r="B2047" t="s">
        <v>105</v>
      </c>
      <c r="C2047" t="s">
        <v>118</v>
      </c>
      <c r="D2047">
        <v>1</v>
      </c>
      <c r="F2047" t="str">
        <f>INDEX(Matches!$C$2:$C$135,MATCH(Table1!A2047,Matches!$B$2:$B$135,0))</f>
        <v>4bdb91e338bc44a39ecddcdf0081fc32</v>
      </c>
      <c r="G2047" t="str">
        <f>INDEX(Players!$A$2:$A$49,MATCH(Table1!B2047,Players!$C$2:$C$49,0))</f>
        <v>629410b70eb349bd8cdf8388580974c1</v>
      </c>
      <c r="H2047" t="str">
        <f>INDEX(IDs!$B$6:$B$8,MATCH(Table1!C2047,IDs!$A$6:$A$8,0))</f>
        <v>f6ce08d0fd3311efa6eb960aa86a0a09</v>
      </c>
      <c r="I2047">
        <f t="shared" si="62"/>
        <v>1</v>
      </c>
      <c r="K2047" t="str">
        <f t="shared" si="63"/>
        <v>('4bdb91e338bc44a39ecddcdf0081fc32','629410b70eb349bd8cdf8388580974c1','f6ce08d0fd3311efa6eb960aa86a0a09',1),</v>
      </c>
    </row>
    <row r="2048" spans="1:11" hidden="1" x14ac:dyDescent="0.3">
      <c r="A2048">
        <v>117</v>
      </c>
      <c r="B2048" t="s">
        <v>70</v>
      </c>
      <c r="C2048" t="s">
        <v>68</v>
      </c>
      <c r="D2048">
        <v>0</v>
      </c>
      <c r="F2048" t="str">
        <f>INDEX(Matches!$C$2:$C$135,MATCH(Table1!A2048,Matches!$B$2:$B$135,0))</f>
        <v>b1c879fbb8104c35bcd1193075bb3c51</v>
      </c>
      <c r="G2048" t="str">
        <f>INDEX(Players!$A$2:$A$49,MATCH(Table1!B2048,Players!$C$2:$C$49,0))</f>
        <v>e6d5cb25e36b400f91e78b0b42d20293</v>
      </c>
      <c r="H2048" t="str">
        <f>INDEX(IDs!$B$6:$B$8,MATCH(Table1!C2048,IDs!$A$6:$A$8,0))</f>
        <v>f6ce0919fd3311efa6eb960aa86a0a09</v>
      </c>
      <c r="I2048">
        <f t="shared" si="62"/>
        <v>0</v>
      </c>
      <c r="K2048" t="str">
        <f t="shared" si="63"/>
        <v>('b1c879fbb8104c35bcd1193075bb3c51','e6d5cb25e36b400f91e78b0b42d20293','f6ce0919fd3311efa6eb960aa86a0a09',0),</v>
      </c>
    </row>
    <row r="2049" spans="1:11" hidden="1" x14ac:dyDescent="0.3">
      <c r="A2049">
        <v>117</v>
      </c>
      <c r="B2049" t="s">
        <v>70</v>
      </c>
      <c r="C2049" t="s">
        <v>69</v>
      </c>
      <c r="D2049">
        <v>0</v>
      </c>
      <c r="F2049" t="str">
        <f>INDEX(Matches!$C$2:$C$135,MATCH(Table1!A2049,Matches!$B$2:$B$135,0))</f>
        <v>b1c879fbb8104c35bcd1193075bb3c51</v>
      </c>
      <c r="G2049" t="str">
        <f>INDEX(Players!$A$2:$A$49,MATCH(Table1!B2049,Players!$C$2:$C$49,0))</f>
        <v>e6d5cb25e36b400f91e78b0b42d20293</v>
      </c>
      <c r="H2049" t="str">
        <f>INDEX(IDs!$B$6:$B$8,MATCH(Table1!C2049,IDs!$A$6:$A$8,0))</f>
        <v>f6ce092dfd3311efa6eb960aa86a0a09</v>
      </c>
      <c r="I2049">
        <f t="shared" si="62"/>
        <v>0</v>
      </c>
      <c r="K2049" t="str">
        <f t="shared" si="63"/>
        <v>('b1c879fbb8104c35bcd1193075bb3c51','e6d5cb25e36b400f91e78b0b42d20293','f6ce092dfd3311efa6eb960aa86a0a09',0),</v>
      </c>
    </row>
    <row r="2050" spans="1:11" x14ac:dyDescent="0.3">
      <c r="A2050">
        <v>117</v>
      </c>
      <c r="B2050" t="s">
        <v>70</v>
      </c>
      <c r="C2050" t="s">
        <v>118</v>
      </c>
      <c r="D2050">
        <v>1</v>
      </c>
      <c r="F2050" t="str">
        <f>INDEX(Matches!$C$2:$C$135,MATCH(Table1!A2050,Matches!$B$2:$B$135,0))</f>
        <v>b1c879fbb8104c35bcd1193075bb3c51</v>
      </c>
      <c r="G2050" t="str">
        <f>INDEX(Players!$A$2:$A$49,MATCH(Table1!B2050,Players!$C$2:$C$49,0))</f>
        <v>e6d5cb25e36b400f91e78b0b42d20293</v>
      </c>
      <c r="H2050" t="str">
        <f>INDEX(IDs!$B$6:$B$8,MATCH(Table1!C2050,IDs!$A$6:$A$8,0))</f>
        <v>f6ce08d0fd3311efa6eb960aa86a0a09</v>
      </c>
      <c r="I2050">
        <f t="shared" si="62"/>
        <v>1</v>
      </c>
      <c r="K2050" t="str">
        <f t="shared" si="63"/>
        <v>('b1c879fbb8104c35bcd1193075bb3c51','e6d5cb25e36b400f91e78b0b42d20293','f6ce08d0fd3311efa6eb960aa86a0a09',1),</v>
      </c>
    </row>
    <row r="2051" spans="1:11" x14ac:dyDescent="0.3">
      <c r="A2051">
        <v>117</v>
      </c>
      <c r="B2051" t="s">
        <v>71</v>
      </c>
      <c r="C2051" t="s">
        <v>68</v>
      </c>
      <c r="D2051">
        <v>1</v>
      </c>
      <c r="F2051" t="str">
        <f>INDEX(Matches!$C$2:$C$135,MATCH(Table1!A2051,Matches!$B$2:$B$135,0))</f>
        <v>b1c879fbb8104c35bcd1193075bb3c51</v>
      </c>
      <c r="G2051" t="str">
        <f>INDEX(Players!$A$2:$A$49,MATCH(Table1!B2051,Players!$C$2:$C$49,0))</f>
        <v>49ee2bf374b94897889023fd18820eb3</v>
      </c>
      <c r="H2051" t="str">
        <f>INDEX(IDs!$B$6:$B$8,MATCH(Table1!C2051,IDs!$A$6:$A$8,0))</f>
        <v>f6ce0919fd3311efa6eb960aa86a0a09</v>
      </c>
      <c r="I2051">
        <f t="shared" ref="I2051:I2114" si="64">D2051</f>
        <v>1</v>
      </c>
      <c r="K2051" t="str">
        <f t="shared" si="63"/>
        <v>('b1c879fbb8104c35bcd1193075bb3c51','49ee2bf374b94897889023fd18820eb3','f6ce0919fd3311efa6eb960aa86a0a09',1),</v>
      </c>
    </row>
    <row r="2052" spans="1:11" hidden="1" x14ac:dyDescent="0.3">
      <c r="A2052">
        <v>117</v>
      </c>
      <c r="B2052" t="s">
        <v>71</v>
      </c>
      <c r="C2052" t="s">
        <v>69</v>
      </c>
      <c r="D2052">
        <v>0</v>
      </c>
      <c r="F2052" t="str">
        <f>INDEX(Matches!$C$2:$C$135,MATCH(Table1!A2052,Matches!$B$2:$B$135,0))</f>
        <v>b1c879fbb8104c35bcd1193075bb3c51</v>
      </c>
      <c r="G2052" t="str">
        <f>INDEX(Players!$A$2:$A$49,MATCH(Table1!B2052,Players!$C$2:$C$49,0))</f>
        <v>49ee2bf374b94897889023fd18820eb3</v>
      </c>
      <c r="H2052" t="str">
        <f>INDEX(IDs!$B$6:$B$8,MATCH(Table1!C2052,IDs!$A$6:$A$8,0))</f>
        <v>f6ce092dfd3311efa6eb960aa86a0a09</v>
      </c>
      <c r="I2052">
        <f t="shared" si="64"/>
        <v>0</v>
      </c>
      <c r="K2052" t="str">
        <f t="shared" si="63"/>
        <v>('b1c879fbb8104c35bcd1193075bb3c51','49ee2bf374b94897889023fd18820eb3','f6ce092dfd3311efa6eb960aa86a0a09',0),</v>
      </c>
    </row>
    <row r="2053" spans="1:11" x14ac:dyDescent="0.3">
      <c r="A2053">
        <v>117</v>
      </c>
      <c r="B2053" t="s">
        <v>71</v>
      </c>
      <c r="C2053" t="s">
        <v>118</v>
      </c>
      <c r="D2053">
        <v>1</v>
      </c>
      <c r="F2053" t="str">
        <f>INDEX(Matches!$C$2:$C$135,MATCH(Table1!A2053,Matches!$B$2:$B$135,0))</f>
        <v>b1c879fbb8104c35bcd1193075bb3c51</v>
      </c>
      <c r="G2053" t="str">
        <f>INDEX(Players!$A$2:$A$49,MATCH(Table1!B2053,Players!$C$2:$C$49,0))</f>
        <v>49ee2bf374b94897889023fd18820eb3</v>
      </c>
      <c r="H2053" t="str">
        <f>INDEX(IDs!$B$6:$B$8,MATCH(Table1!C2053,IDs!$A$6:$A$8,0))</f>
        <v>f6ce08d0fd3311efa6eb960aa86a0a09</v>
      </c>
      <c r="I2053">
        <f t="shared" si="64"/>
        <v>1</v>
      </c>
      <c r="K2053" t="str">
        <f t="shared" ref="K2053:K2116" si="65">"('"&amp;F2053&amp;"','"&amp;G2053&amp;"','"&amp;H2053&amp;"',"&amp;I2053&amp;"),"</f>
        <v>('b1c879fbb8104c35bcd1193075bb3c51','49ee2bf374b94897889023fd18820eb3','f6ce08d0fd3311efa6eb960aa86a0a09',1),</v>
      </c>
    </row>
    <row r="2054" spans="1:11" x14ac:dyDescent="0.3">
      <c r="A2054">
        <v>117</v>
      </c>
      <c r="B2054" t="s">
        <v>74</v>
      </c>
      <c r="C2054" t="s">
        <v>68</v>
      </c>
      <c r="D2054">
        <v>2</v>
      </c>
      <c r="F2054" t="str">
        <f>INDEX(Matches!$C$2:$C$135,MATCH(Table1!A2054,Matches!$B$2:$B$135,0))</f>
        <v>b1c879fbb8104c35bcd1193075bb3c51</v>
      </c>
      <c r="G2054" t="str">
        <f>INDEX(Players!$A$2:$A$49,MATCH(Table1!B2054,Players!$C$2:$C$49,0))</f>
        <v>da52bdaa4d3a487eb17ae1f3e566a948</v>
      </c>
      <c r="H2054" t="str">
        <f>INDEX(IDs!$B$6:$B$8,MATCH(Table1!C2054,IDs!$A$6:$A$8,0))</f>
        <v>f6ce0919fd3311efa6eb960aa86a0a09</v>
      </c>
      <c r="I2054">
        <f t="shared" si="64"/>
        <v>2</v>
      </c>
      <c r="K2054" t="str">
        <f t="shared" si="65"/>
        <v>('b1c879fbb8104c35bcd1193075bb3c51','da52bdaa4d3a487eb17ae1f3e566a948','f6ce0919fd3311efa6eb960aa86a0a09',2),</v>
      </c>
    </row>
    <row r="2055" spans="1:11" x14ac:dyDescent="0.3">
      <c r="A2055">
        <v>117</v>
      </c>
      <c r="B2055" t="s">
        <v>74</v>
      </c>
      <c r="C2055" t="s">
        <v>69</v>
      </c>
      <c r="D2055">
        <v>1</v>
      </c>
      <c r="F2055" t="str">
        <f>INDEX(Matches!$C$2:$C$135,MATCH(Table1!A2055,Matches!$B$2:$B$135,0))</f>
        <v>b1c879fbb8104c35bcd1193075bb3c51</v>
      </c>
      <c r="G2055" t="str">
        <f>INDEX(Players!$A$2:$A$49,MATCH(Table1!B2055,Players!$C$2:$C$49,0))</f>
        <v>da52bdaa4d3a487eb17ae1f3e566a948</v>
      </c>
      <c r="H2055" t="str">
        <f>INDEX(IDs!$B$6:$B$8,MATCH(Table1!C2055,IDs!$A$6:$A$8,0))</f>
        <v>f6ce092dfd3311efa6eb960aa86a0a09</v>
      </c>
      <c r="I2055">
        <f t="shared" si="64"/>
        <v>1</v>
      </c>
      <c r="K2055" t="str">
        <f t="shared" si="65"/>
        <v>('b1c879fbb8104c35bcd1193075bb3c51','da52bdaa4d3a487eb17ae1f3e566a948','f6ce092dfd3311efa6eb960aa86a0a09',1),</v>
      </c>
    </row>
    <row r="2056" spans="1:11" x14ac:dyDescent="0.3">
      <c r="A2056">
        <v>117</v>
      </c>
      <c r="B2056" t="s">
        <v>74</v>
      </c>
      <c r="C2056" t="s">
        <v>118</v>
      </c>
      <c r="D2056">
        <v>1</v>
      </c>
      <c r="F2056" t="str">
        <f>INDEX(Matches!$C$2:$C$135,MATCH(Table1!A2056,Matches!$B$2:$B$135,0))</f>
        <v>b1c879fbb8104c35bcd1193075bb3c51</v>
      </c>
      <c r="G2056" t="str">
        <f>INDEX(Players!$A$2:$A$49,MATCH(Table1!B2056,Players!$C$2:$C$49,0))</f>
        <v>da52bdaa4d3a487eb17ae1f3e566a948</v>
      </c>
      <c r="H2056" t="str">
        <f>INDEX(IDs!$B$6:$B$8,MATCH(Table1!C2056,IDs!$A$6:$A$8,0))</f>
        <v>f6ce08d0fd3311efa6eb960aa86a0a09</v>
      </c>
      <c r="I2056">
        <f t="shared" si="64"/>
        <v>1</v>
      </c>
      <c r="K2056" t="str">
        <f t="shared" si="65"/>
        <v>('b1c879fbb8104c35bcd1193075bb3c51','da52bdaa4d3a487eb17ae1f3e566a948','f6ce08d0fd3311efa6eb960aa86a0a09',1),</v>
      </c>
    </row>
    <row r="2057" spans="1:11" x14ac:dyDescent="0.3">
      <c r="A2057">
        <v>117</v>
      </c>
      <c r="B2057" t="s">
        <v>76</v>
      </c>
      <c r="C2057" t="s">
        <v>68</v>
      </c>
      <c r="D2057">
        <v>2</v>
      </c>
      <c r="F2057" t="str">
        <f>INDEX(Matches!$C$2:$C$135,MATCH(Table1!A2057,Matches!$B$2:$B$135,0))</f>
        <v>b1c879fbb8104c35bcd1193075bb3c51</v>
      </c>
      <c r="G2057" t="str">
        <f>INDEX(Players!$A$2:$A$49,MATCH(Table1!B2057,Players!$C$2:$C$49,0))</f>
        <v>480483c22bb8472dbee66af5bf246006</v>
      </c>
      <c r="H2057" t="str">
        <f>INDEX(IDs!$B$6:$B$8,MATCH(Table1!C2057,IDs!$A$6:$A$8,0))</f>
        <v>f6ce0919fd3311efa6eb960aa86a0a09</v>
      </c>
      <c r="I2057">
        <f t="shared" si="64"/>
        <v>2</v>
      </c>
      <c r="K2057" t="str">
        <f t="shared" si="65"/>
        <v>('b1c879fbb8104c35bcd1193075bb3c51','480483c22bb8472dbee66af5bf246006','f6ce0919fd3311efa6eb960aa86a0a09',2),</v>
      </c>
    </row>
    <row r="2058" spans="1:11" hidden="1" x14ac:dyDescent="0.3">
      <c r="A2058">
        <v>117</v>
      </c>
      <c r="B2058" t="s">
        <v>76</v>
      </c>
      <c r="C2058" t="s">
        <v>69</v>
      </c>
      <c r="D2058">
        <v>0</v>
      </c>
      <c r="F2058" t="str">
        <f>INDEX(Matches!$C$2:$C$135,MATCH(Table1!A2058,Matches!$B$2:$B$135,0))</f>
        <v>b1c879fbb8104c35bcd1193075bb3c51</v>
      </c>
      <c r="G2058" t="str">
        <f>INDEX(Players!$A$2:$A$49,MATCH(Table1!B2058,Players!$C$2:$C$49,0))</f>
        <v>480483c22bb8472dbee66af5bf246006</v>
      </c>
      <c r="H2058" t="str">
        <f>INDEX(IDs!$B$6:$B$8,MATCH(Table1!C2058,IDs!$A$6:$A$8,0))</f>
        <v>f6ce092dfd3311efa6eb960aa86a0a09</v>
      </c>
      <c r="I2058">
        <f t="shared" si="64"/>
        <v>0</v>
      </c>
      <c r="K2058" t="str">
        <f t="shared" si="65"/>
        <v>('b1c879fbb8104c35bcd1193075bb3c51','480483c22bb8472dbee66af5bf246006','f6ce092dfd3311efa6eb960aa86a0a09',0),</v>
      </c>
    </row>
    <row r="2059" spans="1:11" x14ac:dyDescent="0.3">
      <c r="A2059">
        <v>117</v>
      </c>
      <c r="B2059" t="s">
        <v>76</v>
      </c>
      <c r="C2059" t="s">
        <v>118</v>
      </c>
      <c r="D2059">
        <v>1</v>
      </c>
      <c r="F2059" t="str">
        <f>INDEX(Matches!$C$2:$C$135,MATCH(Table1!A2059,Matches!$B$2:$B$135,0))</f>
        <v>b1c879fbb8104c35bcd1193075bb3c51</v>
      </c>
      <c r="G2059" t="str">
        <f>INDEX(Players!$A$2:$A$49,MATCH(Table1!B2059,Players!$C$2:$C$49,0))</f>
        <v>480483c22bb8472dbee66af5bf246006</v>
      </c>
      <c r="H2059" t="str">
        <f>INDEX(IDs!$B$6:$B$8,MATCH(Table1!C2059,IDs!$A$6:$A$8,0))</f>
        <v>f6ce08d0fd3311efa6eb960aa86a0a09</v>
      </c>
      <c r="I2059">
        <f t="shared" si="64"/>
        <v>1</v>
      </c>
      <c r="K2059" t="str">
        <f t="shared" si="65"/>
        <v>('b1c879fbb8104c35bcd1193075bb3c51','480483c22bb8472dbee66af5bf246006','f6ce08d0fd3311efa6eb960aa86a0a09',1),</v>
      </c>
    </row>
    <row r="2060" spans="1:11" x14ac:dyDescent="0.3">
      <c r="A2060">
        <v>118</v>
      </c>
      <c r="B2060" t="s">
        <v>70</v>
      </c>
      <c r="C2060" t="s">
        <v>68</v>
      </c>
      <c r="D2060">
        <v>1</v>
      </c>
      <c r="F2060" t="str">
        <f>INDEX(Matches!$C$2:$C$135,MATCH(Table1!A2060,Matches!$B$2:$B$135,0))</f>
        <v>8132b41e5b124f4988e7d478f9b05027</v>
      </c>
      <c r="G2060" t="str">
        <f>INDEX(Players!$A$2:$A$49,MATCH(Table1!B2060,Players!$C$2:$C$49,0))</f>
        <v>e6d5cb25e36b400f91e78b0b42d20293</v>
      </c>
      <c r="H2060" t="str">
        <f>INDEX(IDs!$B$6:$B$8,MATCH(Table1!C2060,IDs!$A$6:$A$8,0))</f>
        <v>f6ce0919fd3311efa6eb960aa86a0a09</v>
      </c>
      <c r="I2060">
        <f t="shared" si="64"/>
        <v>1</v>
      </c>
      <c r="K2060" t="str">
        <f t="shared" si="65"/>
        <v>('8132b41e5b124f4988e7d478f9b05027','e6d5cb25e36b400f91e78b0b42d20293','f6ce0919fd3311efa6eb960aa86a0a09',1),</v>
      </c>
    </row>
    <row r="2061" spans="1:11" hidden="1" x14ac:dyDescent="0.3">
      <c r="A2061">
        <v>118</v>
      </c>
      <c r="B2061" t="s">
        <v>70</v>
      </c>
      <c r="C2061" t="s">
        <v>69</v>
      </c>
      <c r="D2061">
        <v>0</v>
      </c>
      <c r="F2061" t="str">
        <f>INDEX(Matches!$C$2:$C$135,MATCH(Table1!A2061,Matches!$B$2:$B$135,0))</f>
        <v>8132b41e5b124f4988e7d478f9b05027</v>
      </c>
      <c r="G2061" t="str">
        <f>INDEX(Players!$A$2:$A$49,MATCH(Table1!B2061,Players!$C$2:$C$49,0))</f>
        <v>e6d5cb25e36b400f91e78b0b42d20293</v>
      </c>
      <c r="H2061" t="str">
        <f>INDEX(IDs!$B$6:$B$8,MATCH(Table1!C2061,IDs!$A$6:$A$8,0))</f>
        <v>f6ce092dfd3311efa6eb960aa86a0a09</v>
      </c>
      <c r="I2061">
        <f t="shared" si="64"/>
        <v>0</v>
      </c>
      <c r="K2061" t="str">
        <f t="shared" si="65"/>
        <v>('8132b41e5b124f4988e7d478f9b05027','e6d5cb25e36b400f91e78b0b42d20293','f6ce092dfd3311efa6eb960aa86a0a09',0),</v>
      </c>
    </row>
    <row r="2062" spans="1:11" x14ac:dyDescent="0.3">
      <c r="A2062">
        <v>118</v>
      </c>
      <c r="B2062" t="s">
        <v>70</v>
      </c>
      <c r="C2062" t="s">
        <v>118</v>
      </c>
      <c r="D2062">
        <v>1</v>
      </c>
      <c r="F2062" t="str">
        <f>INDEX(Matches!$C$2:$C$135,MATCH(Table1!A2062,Matches!$B$2:$B$135,0))</f>
        <v>8132b41e5b124f4988e7d478f9b05027</v>
      </c>
      <c r="G2062" t="str">
        <f>INDEX(Players!$A$2:$A$49,MATCH(Table1!B2062,Players!$C$2:$C$49,0))</f>
        <v>e6d5cb25e36b400f91e78b0b42d20293</v>
      </c>
      <c r="H2062" t="str">
        <f>INDEX(IDs!$B$6:$B$8,MATCH(Table1!C2062,IDs!$A$6:$A$8,0))</f>
        <v>f6ce08d0fd3311efa6eb960aa86a0a09</v>
      </c>
      <c r="I2062">
        <f t="shared" si="64"/>
        <v>1</v>
      </c>
      <c r="K2062" t="str">
        <f t="shared" si="65"/>
        <v>('8132b41e5b124f4988e7d478f9b05027','e6d5cb25e36b400f91e78b0b42d20293','f6ce08d0fd3311efa6eb960aa86a0a09',1),</v>
      </c>
    </row>
    <row r="2063" spans="1:11" x14ac:dyDescent="0.3">
      <c r="A2063">
        <v>118</v>
      </c>
      <c r="B2063" t="s">
        <v>82</v>
      </c>
      <c r="C2063" t="s">
        <v>68</v>
      </c>
      <c r="D2063">
        <v>1</v>
      </c>
      <c r="F2063" t="str">
        <f>INDEX(Matches!$C$2:$C$135,MATCH(Table1!A2063,Matches!$B$2:$B$135,0))</f>
        <v>8132b41e5b124f4988e7d478f9b05027</v>
      </c>
      <c r="G2063" t="str">
        <f>INDEX(Players!$A$2:$A$49,MATCH(Table1!B2063,Players!$C$2:$C$49,0))</f>
        <v>cbd5f1550f6642db8dffe5514611a4cd</v>
      </c>
      <c r="H2063" t="str">
        <f>INDEX(IDs!$B$6:$B$8,MATCH(Table1!C2063,IDs!$A$6:$A$8,0))</f>
        <v>f6ce0919fd3311efa6eb960aa86a0a09</v>
      </c>
      <c r="I2063">
        <f t="shared" si="64"/>
        <v>1</v>
      </c>
      <c r="K2063" t="str">
        <f t="shared" si="65"/>
        <v>('8132b41e5b124f4988e7d478f9b05027','cbd5f1550f6642db8dffe5514611a4cd','f6ce0919fd3311efa6eb960aa86a0a09',1),</v>
      </c>
    </row>
    <row r="2064" spans="1:11" hidden="1" x14ac:dyDescent="0.3">
      <c r="A2064">
        <v>118</v>
      </c>
      <c r="B2064" t="s">
        <v>82</v>
      </c>
      <c r="C2064" t="s">
        <v>69</v>
      </c>
      <c r="D2064">
        <v>0</v>
      </c>
      <c r="F2064" t="str">
        <f>INDEX(Matches!$C$2:$C$135,MATCH(Table1!A2064,Matches!$B$2:$B$135,0))</f>
        <v>8132b41e5b124f4988e7d478f9b05027</v>
      </c>
      <c r="G2064" t="str">
        <f>INDEX(Players!$A$2:$A$49,MATCH(Table1!B2064,Players!$C$2:$C$49,0))</f>
        <v>cbd5f1550f6642db8dffe5514611a4cd</v>
      </c>
      <c r="H2064" t="str">
        <f>INDEX(IDs!$B$6:$B$8,MATCH(Table1!C2064,IDs!$A$6:$A$8,0))</f>
        <v>f6ce092dfd3311efa6eb960aa86a0a09</v>
      </c>
      <c r="I2064">
        <f t="shared" si="64"/>
        <v>0</v>
      </c>
      <c r="K2064" t="str">
        <f t="shared" si="65"/>
        <v>('8132b41e5b124f4988e7d478f9b05027','cbd5f1550f6642db8dffe5514611a4cd','f6ce092dfd3311efa6eb960aa86a0a09',0),</v>
      </c>
    </row>
    <row r="2065" spans="1:11" x14ac:dyDescent="0.3">
      <c r="A2065">
        <v>118</v>
      </c>
      <c r="B2065" t="s">
        <v>82</v>
      </c>
      <c r="C2065" t="s">
        <v>118</v>
      </c>
      <c r="D2065">
        <v>1</v>
      </c>
      <c r="F2065" t="str">
        <f>INDEX(Matches!$C$2:$C$135,MATCH(Table1!A2065,Matches!$B$2:$B$135,0))</f>
        <v>8132b41e5b124f4988e7d478f9b05027</v>
      </c>
      <c r="G2065" t="str">
        <f>INDEX(Players!$A$2:$A$49,MATCH(Table1!B2065,Players!$C$2:$C$49,0))</f>
        <v>cbd5f1550f6642db8dffe5514611a4cd</v>
      </c>
      <c r="H2065" t="str">
        <f>INDEX(IDs!$B$6:$B$8,MATCH(Table1!C2065,IDs!$A$6:$A$8,0))</f>
        <v>f6ce08d0fd3311efa6eb960aa86a0a09</v>
      </c>
      <c r="I2065">
        <f t="shared" si="64"/>
        <v>1</v>
      </c>
      <c r="K2065" t="str">
        <f t="shared" si="65"/>
        <v>('8132b41e5b124f4988e7d478f9b05027','cbd5f1550f6642db8dffe5514611a4cd','f6ce08d0fd3311efa6eb960aa86a0a09',1),</v>
      </c>
    </row>
    <row r="2066" spans="1:11" x14ac:dyDescent="0.3">
      <c r="A2066">
        <v>118</v>
      </c>
      <c r="B2066" t="s">
        <v>95</v>
      </c>
      <c r="C2066" t="s">
        <v>68</v>
      </c>
      <c r="D2066">
        <v>5</v>
      </c>
      <c r="F2066" t="str">
        <f>INDEX(Matches!$C$2:$C$135,MATCH(Table1!A2066,Matches!$B$2:$B$135,0))</f>
        <v>8132b41e5b124f4988e7d478f9b05027</v>
      </c>
      <c r="G2066" t="str">
        <f>INDEX(Players!$A$2:$A$49,MATCH(Table1!B2066,Players!$C$2:$C$49,0))</f>
        <v>26bcf70a14244ecea66824d3e7fdb740</v>
      </c>
      <c r="H2066" t="str">
        <f>INDEX(IDs!$B$6:$B$8,MATCH(Table1!C2066,IDs!$A$6:$A$8,0))</f>
        <v>f6ce0919fd3311efa6eb960aa86a0a09</v>
      </c>
      <c r="I2066">
        <f t="shared" si="64"/>
        <v>5</v>
      </c>
      <c r="K2066" t="str">
        <f t="shared" si="65"/>
        <v>('8132b41e5b124f4988e7d478f9b05027','26bcf70a14244ecea66824d3e7fdb740','f6ce0919fd3311efa6eb960aa86a0a09',5),</v>
      </c>
    </row>
    <row r="2067" spans="1:11" hidden="1" x14ac:dyDescent="0.3">
      <c r="A2067">
        <v>118</v>
      </c>
      <c r="B2067" t="s">
        <v>95</v>
      </c>
      <c r="C2067" t="s">
        <v>69</v>
      </c>
      <c r="D2067">
        <v>0</v>
      </c>
      <c r="F2067" t="str">
        <f>INDEX(Matches!$C$2:$C$135,MATCH(Table1!A2067,Matches!$B$2:$B$135,0))</f>
        <v>8132b41e5b124f4988e7d478f9b05027</v>
      </c>
      <c r="G2067" t="str">
        <f>INDEX(Players!$A$2:$A$49,MATCH(Table1!B2067,Players!$C$2:$C$49,0))</f>
        <v>26bcf70a14244ecea66824d3e7fdb740</v>
      </c>
      <c r="H2067" t="str">
        <f>INDEX(IDs!$B$6:$B$8,MATCH(Table1!C2067,IDs!$A$6:$A$8,0))</f>
        <v>f6ce092dfd3311efa6eb960aa86a0a09</v>
      </c>
      <c r="I2067">
        <f t="shared" si="64"/>
        <v>0</v>
      </c>
      <c r="K2067" t="str">
        <f t="shared" si="65"/>
        <v>('8132b41e5b124f4988e7d478f9b05027','26bcf70a14244ecea66824d3e7fdb740','f6ce092dfd3311efa6eb960aa86a0a09',0),</v>
      </c>
    </row>
    <row r="2068" spans="1:11" x14ac:dyDescent="0.3">
      <c r="A2068">
        <v>118</v>
      </c>
      <c r="B2068" t="s">
        <v>95</v>
      </c>
      <c r="C2068" t="s">
        <v>118</v>
      </c>
      <c r="D2068">
        <v>1</v>
      </c>
      <c r="F2068" t="str">
        <f>INDEX(Matches!$C$2:$C$135,MATCH(Table1!A2068,Matches!$B$2:$B$135,0))</f>
        <v>8132b41e5b124f4988e7d478f9b05027</v>
      </c>
      <c r="G2068" t="str">
        <f>INDEX(Players!$A$2:$A$49,MATCH(Table1!B2068,Players!$C$2:$C$49,0))</f>
        <v>26bcf70a14244ecea66824d3e7fdb740</v>
      </c>
      <c r="H2068" t="str">
        <f>INDEX(IDs!$B$6:$B$8,MATCH(Table1!C2068,IDs!$A$6:$A$8,0))</f>
        <v>f6ce08d0fd3311efa6eb960aa86a0a09</v>
      </c>
      <c r="I2068">
        <f t="shared" si="64"/>
        <v>1</v>
      </c>
      <c r="K2068" t="str">
        <f t="shared" si="65"/>
        <v>('8132b41e5b124f4988e7d478f9b05027','26bcf70a14244ecea66824d3e7fdb740','f6ce08d0fd3311efa6eb960aa86a0a09',1),</v>
      </c>
    </row>
    <row r="2069" spans="1:11" x14ac:dyDescent="0.3">
      <c r="A2069">
        <v>118</v>
      </c>
      <c r="B2069" t="s">
        <v>105</v>
      </c>
      <c r="C2069" t="s">
        <v>68</v>
      </c>
      <c r="D2069">
        <v>7</v>
      </c>
      <c r="F2069" t="str">
        <f>INDEX(Matches!$C$2:$C$135,MATCH(Table1!A2069,Matches!$B$2:$B$135,0))</f>
        <v>8132b41e5b124f4988e7d478f9b05027</v>
      </c>
      <c r="G2069" t="str">
        <f>INDEX(Players!$A$2:$A$49,MATCH(Table1!B2069,Players!$C$2:$C$49,0))</f>
        <v>629410b70eb349bd8cdf8388580974c1</v>
      </c>
      <c r="H2069" t="str">
        <f>INDEX(IDs!$B$6:$B$8,MATCH(Table1!C2069,IDs!$A$6:$A$8,0))</f>
        <v>f6ce0919fd3311efa6eb960aa86a0a09</v>
      </c>
      <c r="I2069">
        <f t="shared" si="64"/>
        <v>7</v>
      </c>
      <c r="K2069" t="str">
        <f t="shared" si="65"/>
        <v>('8132b41e5b124f4988e7d478f9b05027','629410b70eb349bd8cdf8388580974c1','f6ce0919fd3311efa6eb960aa86a0a09',7),</v>
      </c>
    </row>
    <row r="2070" spans="1:11" x14ac:dyDescent="0.3">
      <c r="A2070">
        <v>118</v>
      </c>
      <c r="B2070" t="s">
        <v>105</v>
      </c>
      <c r="C2070" t="s">
        <v>69</v>
      </c>
      <c r="D2070">
        <v>1</v>
      </c>
      <c r="F2070" t="str">
        <f>INDEX(Matches!$C$2:$C$135,MATCH(Table1!A2070,Matches!$B$2:$B$135,0))</f>
        <v>8132b41e5b124f4988e7d478f9b05027</v>
      </c>
      <c r="G2070" t="str">
        <f>INDEX(Players!$A$2:$A$49,MATCH(Table1!B2070,Players!$C$2:$C$49,0))</f>
        <v>629410b70eb349bd8cdf8388580974c1</v>
      </c>
      <c r="H2070" t="str">
        <f>INDEX(IDs!$B$6:$B$8,MATCH(Table1!C2070,IDs!$A$6:$A$8,0))</f>
        <v>f6ce092dfd3311efa6eb960aa86a0a09</v>
      </c>
      <c r="I2070">
        <f t="shared" si="64"/>
        <v>1</v>
      </c>
      <c r="K2070" t="str">
        <f t="shared" si="65"/>
        <v>('8132b41e5b124f4988e7d478f9b05027','629410b70eb349bd8cdf8388580974c1','f6ce092dfd3311efa6eb960aa86a0a09',1),</v>
      </c>
    </row>
    <row r="2071" spans="1:11" x14ac:dyDescent="0.3">
      <c r="A2071">
        <v>118</v>
      </c>
      <c r="B2071" t="s">
        <v>105</v>
      </c>
      <c r="C2071" t="s">
        <v>118</v>
      </c>
      <c r="D2071">
        <v>1</v>
      </c>
      <c r="F2071" t="str">
        <f>INDEX(Matches!$C$2:$C$135,MATCH(Table1!A2071,Matches!$B$2:$B$135,0))</f>
        <v>8132b41e5b124f4988e7d478f9b05027</v>
      </c>
      <c r="G2071" t="str">
        <f>INDEX(Players!$A$2:$A$49,MATCH(Table1!B2071,Players!$C$2:$C$49,0))</f>
        <v>629410b70eb349bd8cdf8388580974c1</v>
      </c>
      <c r="H2071" t="str">
        <f>INDEX(IDs!$B$6:$B$8,MATCH(Table1!C2071,IDs!$A$6:$A$8,0))</f>
        <v>f6ce08d0fd3311efa6eb960aa86a0a09</v>
      </c>
      <c r="I2071">
        <f t="shared" si="64"/>
        <v>1</v>
      </c>
      <c r="K2071" t="str">
        <f t="shared" si="65"/>
        <v>('8132b41e5b124f4988e7d478f9b05027','629410b70eb349bd8cdf8388580974c1','f6ce08d0fd3311efa6eb960aa86a0a09',1),</v>
      </c>
    </row>
    <row r="2072" spans="1:11" x14ac:dyDescent="0.3">
      <c r="A2072">
        <v>118</v>
      </c>
      <c r="B2072" t="s">
        <v>99</v>
      </c>
      <c r="C2072" t="s">
        <v>68</v>
      </c>
      <c r="D2072">
        <v>5</v>
      </c>
      <c r="F2072" t="str">
        <f>INDEX(Matches!$C$2:$C$135,MATCH(Table1!A2072,Matches!$B$2:$B$135,0))</f>
        <v>8132b41e5b124f4988e7d478f9b05027</v>
      </c>
      <c r="G2072" t="str">
        <f>INDEX(Players!$A$2:$A$49,MATCH(Table1!B2072,Players!$C$2:$C$49,0))</f>
        <v>9bd0e3e12c834c6b81f59a3b2bf25b94</v>
      </c>
      <c r="H2072" t="str">
        <f>INDEX(IDs!$B$6:$B$8,MATCH(Table1!C2072,IDs!$A$6:$A$8,0))</f>
        <v>f6ce0919fd3311efa6eb960aa86a0a09</v>
      </c>
      <c r="I2072">
        <f t="shared" si="64"/>
        <v>5</v>
      </c>
      <c r="K2072" t="str">
        <f t="shared" si="65"/>
        <v>('8132b41e5b124f4988e7d478f9b05027','9bd0e3e12c834c6b81f59a3b2bf25b94','f6ce0919fd3311efa6eb960aa86a0a09',5),</v>
      </c>
    </row>
    <row r="2073" spans="1:11" hidden="1" x14ac:dyDescent="0.3">
      <c r="A2073">
        <v>118</v>
      </c>
      <c r="B2073" t="s">
        <v>99</v>
      </c>
      <c r="C2073" t="s">
        <v>69</v>
      </c>
      <c r="D2073">
        <v>0</v>
      </c>
      <c r="F2073" t="str">
        <f>INDEX(Matches!$C$2:$C$135,MATCH(Table1!A2073,Matches!$B$2:$B$135,0))</f>
        <v>8132b41e5b124f4988e7d478f9b05027</v>
      </c>
      <c r="G2073" t="str">
        <f>INDEX(Players!$A$2:$A$49,MATCH(Table1!B2073,Players!$C$2:$C$49,0))</f>
        <v>9bd0e3e12c834c6b81f59a3b2bf25b94</v>
      </c>
      <c r="H2073" t="str">
        <f>INDEX(IDs!$B$6:$B$8,MATCH(Table1!C2073,IDs!$A$6:$A$8,0))</f>
        <v>f6ce092dfd3311efa6eb960aa86a0a09</v>
      </c>
      <c r="I2073">
        <f t="shared" si="64"/>
        <v>0</v>
      </c>
      <c r="K2073" t="str">
        <f t="shared" si="65"/>
        <v>('8132b41e5b124f4988e7d478f9b05027','9bd0e3e12c834c6b81f59a3b2bf25b94','f6ce092dfd3311efa6eb960aa86a0a09',0),</v>
      </c>
    </row>
    <row r="2074" spans="1:11" x14ac:dyDescent="0.3">
      <c r="A2074">
        <v>118</v>
      </c>
      <c r="B2074" t="s">
        <v>99</v>
      </c>
      <c r="C2074" t="s">
        <v>118</v>
      </c>
      <c r="D2074">
        <v>1</v>
      </c>
      <c r="F2074" t="str">
        <f>INDEX(Matches!$C$2:$C$135,MATCH(Table1!A2074,Matches!$B$2:$B$135,0))</f>
        <v>8132b41e5b124f4988e7d478f9b05027</v>
      </c>
      <c r="G2074" t="str">
        <f>INDEX(Players!$A$2:$A$49,MATCH(Table1!B2074,Players!$C$2:$C$49,0))</f>
        <v>9bd0e3e12c834c6b81f59a3b2bf25b94</v>
      </c>
      <c r="H2074" t="str">
        <f>INDEX(IDs!$B$6:$B$8,MATCH(Table1!C2074,IDs!$A$6:$A$8,0))</f>
        <v>f6ce08d0fd3311efa6eb960aa86a0a09</v>
      </c>
      <c r="I2074">
        <f t="shared" si="64"/>
        <v>1</v>
      </c>
      <c r="K2074" t="str">
        <f t="shared" si="65"/>
        <v>('8132b41e5b124f4988e7d478f9b05027','9bd0e3e12c834c6b81f59a3b2bf25b94','f6ce08d0fd3311efa6eb960aa86a0a09',1),</v>
      </c>
    </row>
    <row r="2075" spans="1:11" hidden="1" x14ac:dyDescent="0.3">
      <c r="A2075">
        <v>119</v>
      </c>
      <c r="B2075" t="s">
        <v>81</v>
      </c>
      <c r="C2075" t="s">
        <v>68</v>
      </c>
      <c r="D2075">
        <v>0</v>
      </c>
      <c r="F2075" t="str">
        <f>INDEX(Matches!$C$2:$C$135,MATCH(Table1!A2075,Matches!$B$2:$B$135,0))</f>
        <v>54df01c39d3946e4b538736d3357b656</v>
      </c>
      <c r="G2075" t="str">
        <f>INDEX(Players!$A$2:$A$49,MATCH(Table1!B2075,Players!$C$2:$C$49,0))</f>
        <v>e1621a5c21f244968ccfd5485706bbc9</v>
      </c>
      <c r="H2075" t="str">
        <f>INDEX(IDs!$B$6:$B$8,MATCH(Table1!C2075,IDs!$A$6:$A$8,0))</f>
        <v>f6ce0919fd3311efa6eb960aa86a0a09</v>
      </c>
      <c r="I2075">
        <f t="shared" si="64"/>
        <v>0</v>
      </c>
      <c r="K2075" t="str">
        <f t="shared" si="65"/>
        <v>('54df01c39d3946e4b538736d3357b656','e1621a5c21f244968ccfd5485706bbc9','f6ce0919fd3311efa6eb960aa86a0a09',0),</v>
      </c>
    </row>
    <row r="2076" spans="1:11" x14ac:dyDescent="0.3">
      <c r="A2076">
        <v>119</v>
      </c>
      <c r="B2076" t="s">
        <v>81</v>
      </c>
      <c r="C2076" t="s">
        <v>69</v>
      </c>
      <c r="D2076">
        <v>1</v>
      </c>
      <c r="F2076" t="str">
        <f>INDEX(Matches!$C$2:$C$135,MATCH(Table1!A2076,Matches!$B$2:$B$135,0))</f>
        <v>54df01c39d3946e4b538736d3357b656</v>
      </c>
      <c r="G2076" t="str">
        <f>INDEX(Players!$A$2:$A$49,MATCH(Table1!B2076,Players!$C$2:$C$49,0))</f>
        <v>e1621a5c21f244968ccfd5485706bbc9</v>
      </c>
      <c r="H2076" t="str">
        <f>INDEX(IDs!$B$6:$B$8,MATCH(Table1!C2076,IDs!$A$6:$A$8,0))</f>
        <v>f6ce092dfd3311efa6eb960aa86a0a09</v>
      </c>
      <c r="I2076">
        <f t="shared" si="64"/>
        <v>1</v>
      </c>
      <c r="K2076" t="str">
        <f t="shared" si="65"/>
        <v>('54df01c39d3946e4b538736d3357b656','e1621a5c21f244968ccfd5485706bbc9','f6ce092dfd3311efa6eb960aa86a0a09',1),</v>
      </c>
    </row>
    <row r="2077" spans="1:11" x14ac:dyDescent="0.3">
      <c r="A2077">
        <v>119</v>
      </c>
      <c r="B2077" t="s">
        <v>81</v>
      </c>
      <c r="C2077" t="s">
        <v>118</v>
      </c>
      <c r="D2077">
        <v>1</v>
      </c>
      <c r="F2077" t="str">
        <f>INDEX(Matches!$C$2:$C$135,MATCH(Table1!A2077,Matches!$B$2:$B$135,0))</f>
        <v>54df01c39d3946e4b538736d3357b656</v>
      </c>
      <c r="G2077" t="str">
        <f>INDEX(Players!$A$2:$A$49,MATCH(Table1!B2077,Players!$C$2:$C$49,0))</f>
        <v>e1621a5c21f244968ccfd5485706bbc9</v>
      </c>
      <c r="H2077" t="str">
        <f>INDEX(IDs!$B$6:$B$8,MATCH(Table1!C2077,IDs!$A$6:$A$8,0))</f>
        <v>f6ce08d0fd3311efa6eb960aa86a0a09</v>
      </c>
      <c r="I2077">
        <f t="shared" si="64"/>
        <v>1</v>
      </c>
      <c r="K2077" t="str">
        <f t="shared" si="65"/>
        <v>('54df01c39d3946e4b538736d3357b656','e1621a5c21f244968ccfd5485706bbc9','f6ce08d0fd3311efa6eb960aa86a0a09',1),</v>
      </c>
    </row>
    <row r="2078" spans="1:11" hidden="1" x14ac:dyDescent="0.3">
      <c r="A2078">
        <v>119</v>
      </c>
      <c r="B2078" t="s">
        <v>82</v>
      </c>
      <c r="C2078" t="s">
        <v>68</v>
      </c>
      <c r="D2078">
        <v>0</v>
      </c>
      <c r="F2078" t="str">
        <f>INDEX(Matches!$C$2:$C$135,MATCH(Table1!A2078,Matches!$B$2:$B$135,0))</f>
        <v>54df01c39d3946e4b538736d3357b656</v>
      </c>
      <c r="G2078" t="str">
        <f>INDEX(Players!$A$2:$A$49,MATCH(Table1!B2078,Players!$C$2:$C$49,0))</f>
        <v>cbd5f1550f6642db8dffe5514611a4cd</v>
      </c>
      <c r="H2078" t="str">
        <f>INDEX(IDs!$B$6:$B$8,MATCH(Table1!C2078,IDs!$A$6:$A$8,0))</f>
        <v>f6ce0919fd3311efa6eb960aa86a0a09</v>
      </c>
      <c r="I2078">
        <f t="shared" si="64"/>
        <v>0</v>
      </c>
      <c r="K2078" t="str">
        <f t="shared" si="65"/>
        <v>('54df01c39d3946e4b538736d3357b656','cbd5f1550f6642db8dffe5514611a4cd','f6ce0919fd3311efa6eb960aa86a0a09',0),</v>
      </c>
    </row>
    <row r="2079" spans="1:11" hidden="1" x14ac:dyDescent="0.3">
      <c r="A2079">
        <v>119</v>
      </c>
      <c r="B2079" t="s">
        <v>82</v>
      </c>
      <c r="C2079" t="s">
        <v>69</v>
      </c>
      <c r="D2079">
        <v>0</v>
      </c>
      <c r="F2079" t="str">
        <f>INDEX(Matches!$C$2:$C$135,MATCH(Table1!A2079,Matches!$B$2:$B$135,0))</f>
        <v>54df01c39d3946e4b538736d3357b656</v>
      </c>
      <c r="G2079" t="str">
        <f>INDEX(Players!$A$2:$A$49,MATCH(Table1!B2079,Players!$C$2:$C$49,0))</f>
        <v>cbd5f1550f6642db8dffe5514611a4cd</v>
      </c>
      <c r="H2079" t="str">
        <f>INDEX(IDs!$B$6:$B$8,MATCH(Table1!C2079,IDs!$A$6:$A$8,0))</f>
        <v>f6ce092dfd3311efa6eb960aa86a0a09</v>
      </c>
      <c r="I2079">
        <f t="shared" si="64"/>
        <v>0</v>
      </c>
      <c r="K2079" t="str">
        <f t="shared" si="65"/>
        <v>('54df01c39d3946e4b538736d3357b656','cbd5f1550f6642db8dffe5514611a4cd','f6ce092dfd3311efa6eb960aa86a0a09',0),</v>
      </c>
    </row>
    <row r="2080" spans="1:11" x14ac:dyDescent="0.3">
      <c r="A2080">
        <v>119</v>
      </c>
      <c r="B2080" t="s">
        <v>82</v>
      </c>
      <c r="C2080" t="s">
        <v>118</v>
      </c>
      <c r="D2080">
        <v>1</v>
      </c>
      <c r="F2080" t="str">
        <f>INDEX(Matches!$C$2:$C$135,MATCH(Table1!A2080,Matches!$B$2:$B$135,0))</f>
        <v>54df01c39d3946e4b538736d3357b656</v>
      </c>
      <c r="G2080" t="str">
        <f>INDEX(Players!$A$2:$A$49,MATCH(Table1!B2080,Players!$C$2:$C$49,0))</f>
        <v>cbd5f1550f6642db8dffe5514611a4cd</v>
      </c>
      <c r="H2080" t="str">
        <f>INDEX(IDs!$B$6:$B$8,MATCH(Table1!C2080,IDs!$A$6:$A$8,0))</f>
        <v>f6ce08d0fd3311efa6eb960aa86a0a09</v>
      </c>
      <c r="I2080">
        <f t="shared" si="64"/>
        <v>1</v>
      </c>
      <c r="K2080" t="str">
        <f t="shared" si="65"/>
        <v>('54df01c39d3946e4b538736d3357b656','cbd5f1550f6642db8dffe5514611a4cd','f6ce08d0fd3311efa6eb960aa86a0a09',1),</v>
      </c>
    </row>
    <row r="2081" spans="1:11" hidden="1" x14ac:dyDescent="0.3">
      <c r="A2081">
        <v>119</v>
      </c>
      <c r="B2081" t="s">
        <v>71</v>
      </c>
      <c r="C2081" t="s">
        <v>68</v>
      </c>
      <c r="D2081">
        <v>0</v>
      </c>
      <c r="F2081" t="str">
        <f>INDEX(Matches!$C$2:$C$135,MATCH(Table1!A2081,Matches!$B$2:$B$135,0))</f>
        <v>54df01c39d3946e4b538736d3357b656</v>
      </c>
      <c r="G2081" t="str">
        <f>INDEX(Players!$A$2:$A$49,MATCH(Table1!B2081,Players!$C$2:$C$49,0))</f>
        <v>49ee2bf374b94897889023fd18820eb3</v>
      </c>
      <c r="H2081" t="str">
        <f>INDEX(IDs!$B$6:$B$8,MATCH(Table1!C2081,IDs!$A$6:$A$8,0))</f>
        <v>f6ce0919fd3311efa6eb960aa86a0a09</v>
      </c>
      <c r="I2081">
        <f t="shared" si="64"/>
        <v>0</v>
      </c>
      <c r="K2081" t="str">
        <f t="shared" si="65"/>
        <v>('54df01c39d3946e4b538736d3357b656','49ee2bf374b94897889023fd18820eb3','f6ce0919fd3311efa6eb960aa86a0a09',0),</v>
      </c>
    </row>
    <row r="2082" spans="1:11" hidden="1" x14ac:dyDescent="0.3">
      <c r="A2082">
        <v>119</v>
      </c>
      <c r="B2082" t="s">
        <v>71</v>
      </c>
      <c r="C2082" t="s">
        <v>69</v>
      </c>
      <c r="D2082">
        <v>0</v>
      </c>
      <c r="F2082" t="str">
        <f>INDEX(Matches!$C$2:$C$135,MATCH(Table1!A2082,Matches!$B$2:$B$135,0))</f>
        <v>54df01c39d3946e4b538736d3357b656</v>
      </c>
      <c r="G2082" t="str">
        <f>INDEX(Players!$A$2:$A$49,MATCH(Table1!B2082,Players!$C$2:$C$49,0))</f>
        <v>49ee2bf374b94897889023fd18820eb3</v>
      </c>
      <c r="H2082" t="str">
        <f>INDEX(IDs!$B$6:$B$8,MATCH(Table1!C2082,IDs!$A$6:$A$8,0))</f>
        <v>f6ce092dfd3311efa6eb960aa86a0a09</v>
      </c>
      <c r="I2082">
        <f t="shared" si="64"/>
        <v>0</v>
      </c>
      <c r="K2082" t="str">
        <f t="shared" si="65"/>
        <v>('54df01c39d3946e4b538736d3357b656','49ee2bf374b94897889023fd18820eb3','f6ce092dfd3311efa6eb960aa86a0a09',0),</v>
      </c>
    </row>
    <row r="2083" spans="1:11" x14ac:dyDescent="0.3">
      <c r="A2083">
        <v>119</v>
      </c>
      <c r="B2083" t="s">
        <v>71</v>
      </c>
      <c r="C2083" t="s">
        <v>118</v>
      </c>
      <c r="D2083">
        <v>1</v>
      </c>
      <c r="F2083" t="str">
        <f>INDEX(Matches!$C$2:$C$135,MATCH(Table1!A2083,Matches!$B$2:$B$135,0))</f>
        <v>54df01c39d3946e4b538736d3357b656</v>
      </c>
      <c r="G2083" t="str">
        <f>INDEX(Players!$A$2:$A$49,MATCH(Table1!B2083,Players!$C$2:$C$49,0))</f>
        <v>49ee2bf374b94897889023fd18820eb3</v>
      </c>
      <c r="H2083" t="str">
        <f>INDEX(IDs!$B$6:$B$8,MATCH(Table1!C2083,IDs!$A$6:$A$8,0))</f>
        <v>f6ce08d0fd3311efa6eb960aa86a0a09</v>
      </c>
      <c r="I2083">
        <f t="shared" si="64"/>
        <v>1</v>
      </c>
      <c r="K2083" t="str">
        <f t="shared" si="65"/>
        <v>('54df01c39d3946e4b538736d3357b656','49ee2bf374b94897889023fd18820eb3','f6ce08d0fd3311efa6eb960aa86a0a09',1),</v>
      </c>
    </row>
    <row r="2084" spans="1:11" x14ac:dyDescent="0.3">
      <c r="A2084">
        <v>119</v>
      </c>
      <c r="B2084" t="s">
        <v>78</v>
      </c>
      <c r="C2084" t="s">
        <v>68</v>
      </c>
      <c r="D2084">
        <v>1</v>
      </c>
      <c r="F2084" t="str">
        <f>INDEX(Matches!$C$2:$C$135,MATCH(Table1!A2084,Matches!$B$2:$B$135,0))</f>
        <v>54df01c39d3946e4b538736d3357b656</v>
      </c>
      <c r="G2084" t="str">
        <f>INDEX(Players!$A$2:$A$49,MATCH(Table1!B2084,Players!$C$2:$C$49,0))</f>
        <v>16b68bed59bb4817a3ecc1f5d0d50670</v>
      </c>
      <c r="H2084" t="str">
        <f>INDEX(IDs!$B$6:$B$8,MATCH(Table1!C2084,IDs!$A$6:$A$8,0))</f>
        <v>f6ce0919fd3311efa6eb960aa86a0a09</v>
      </c>
      <c r="I2084">
        <f t="shared" si="64"/>
        <v>1</v>
      </c>
      <c r="K2084" t="str">
        <f t="shared" si="65"/>
        <v>('54df01c39d3946e4b538736d3357b656','16b68bed59bb4817a3ecc1f5d0d50670','f6ce0919fd3311efa6eb960aa86a0a09',1),</v>
      </c>
    </row>
    <row r="2085" spans="1:11" hidden="1" x14ac:dyDescent="0.3">
      <c r="A2085">
        <v>119</v>
      </c>
      <c r="B2085" t="s">
        <v>78</v>
      </c>
      <c r="C2085" t="s">
        <v>69</v>
      </c>
      <c r="D2085">
        <v>0</v>
      </c>
      <c r="F2085" t="str">
        <f>INDEX(Matches!$C$2:$C$135,MATCH(Table1!A2085,Matches!$B$2:$B$135,0))</f>
        <v>54df01c39d3946e4b538736d3357b656</v>
      </c>
      <c r="G2085" t="str">
        <f>INDEX(Players!$A$2:$A$49,MATCH(Table1!B2085,Players!$C$2:$C$49,0))</f>
        <v>16b68bed59bb4817a3ecc1f5d0d50670</v>
      </c>
      <c r="H2085" t="str">
        <f>INDEX(IDs!$B$6:$B$8,MATCH(Table1!C2085,IDs!$A$6:$A$8,0))</f>
        <v>f6ce092dfd3311efa6eb960aa86a0a09</v>
      </c>
      <c r="I2085">
        <f t="shared" si="64"/>
        <v>0</v>
      </c>
      <c r="K2085" t="str">
        <f t="shared" si="65"/>
        <v>('54df01c39d3946e4b538736d3357b656','16b68bed59bb4817a3ecc1f5d0d50670','f6ce092dfd3311efa6eb960aa86a0a09',0),</v>
      </c>
    </row>
    <row r="2086" spans="1:11" x14ac:dyDescent="0.3">
      <c r="A2086">
        <v>119</v>
      </c>
      <c r="B2086" t="s">
        <v>78</v>
      </c>
      <c r="C2086" t="s">
        <v>118</v>
      </c>
      <c r="D2086">
        <v>1</v>
      </c>
      <c r="F2086" t="str">
        <f>INDEX(Matches!$C$2:$C$135,MATCH(Table1!A2086,Matches!$B$2:$B$135,0))</f>
        <v>54df01c39d3946e4b538736d3357b656</v>
      </c>
      <c r="G2086" t="str">
        <f>INDEX(Players!$A$2:$A$49,MATCH(Table1!B2086,Players!$C$2:$C$49,0))</f>
        <v>16b68bed59bb4817a3ecc1f5d0d50670</v>
      </c>
      <c r="H2086" t="str">
        <f>INDEX(IDs!$B$6:$B$8,MATCH(Table1!C2086,IDs!$A$6:$A$8,0))</f>
        <v>f6ce08d0fd3311efa6eb960aa86a0a09</v>
      </c>
      <c r="I2086">
        <f t="shared" si="64"/>
        <v>1</v>
      </c>
      <c r="K2086" t="str">
        <f t="shared" si="65"/>
        <v>('54df01c39d3946e4b538736d3357b656','16b68bed59bb4817a3ecc1f5d0d50670','f6ce08d0fd3311efa6eb960aa86a0a09',1),</v>
      </c>
    </row>
    <row r="2087" spans="1:11" hidden="1" x14ac:dyDescent="0.3">
      <c r="A2087">
        <v>120</v>
      </c>
      <c r="B2087" t="s">
        <v>70</v>
      </c>
      <c r="C2087" t="s">
        <v>68</v>
      </c>
      <c r="D2087">
        <v>0</v>
      </c>
      <c r="F2087" t="str">
        <f>INDEX(Matches!$C$2:$C$135,MATCH(Table1!A2087,Matches!$B$2:$B$135,0))</f>
        <v>6687ae2b8d8f44088cb0b9a546dcd8ef</v>
      </c>
      <c r="G2087" t="str">
        <f>INDEX(Players!$A$2:$A$49,MATCH(Table1!B2087,Players!$C$2:$C$49,0))</f>
        <v>e6d5cb25e36b400f91e78b0b42d20293</v>
      </c>
      <c r="H2087" t="str">
        <f>INDEX(IDs!$B$6:$B$8,MATCH(Table1!C2087,IDs!$A$6:$A$8,0))</f>
        <v>f6ce0919fd3311efa6eb960aa86a0a09</v>
      </c>
      <c r="I2087">
        <f t="shared" si="64"/>
        <v>0</v>
      </c>
      <c r="K2087" t="str">
        <f t="shared" si="65"/>
        <v>('6687ae2b8d8f44088cb0b9a546dcd8ef','e6d5cb25e36b400f91e78b0b42d20293','f6ce0919fd3311efa6eb960aa86a0a09',0),</v>
      </c>
    </row>
    <row r="2088" spans="1:11" hidden="1" x14ac:dyDescent="0.3">
      <c r="A2088">
        <v>120</v>
      </c>
      <c r="B2088" t="s">
        <v>70</v>
      </c>
      <c r="C2088" t="s">
        <v>69</v>
      </c>
      <c r="D2088">
        <v>0</v>
      </c>
      <c r="F2088" t="str">
        <f>INDEX(Matches!$C$2:$C$135,MATCH(Table1!A2088,Matches!$B$2:$B$135,0))</f>
        <v>6687ae2b8d8f44088cb0b9a546dcd8ef</v>
      </c>
      <c r="G2088" t="str">
        <f>INDEX(Players!$A$2:$A$49,MATCH(Table1!B2088,Players!$C$2:$C$49,0))</f>
        <v>e6d5cb25e36b400f91e78b0b42d20293</v>
      </c>
      <c r="H2088" t="str">
        <f>INDEX(IDs!$B$6:$B$8,MATCH(Table1!C2088,IDs!$A$6:$A$8,0))</f>
        <v>f6ce092dfd3311efa6eb960aa86a0a09</v>
      </c>
      <c r="I2088">
        <f t="shared" si="64"/>
        <v>0</v>
      </c>
      <c r="K2088" t="str">
        <f t="shared" si="65"/>
        <v>('6687ae2b8d8f44088cb0b9a546dcd8ef','e6d5cb25e36b400f91e78b0b42d20293','f6ce092dfd3311efa6eb960aa86a0a09',0),</v>
      </c>
    </row>
    <row r="2089" spans="1:11" x14ac:dyDescent="0.3">
      <c r="A2089">
        <v>120</v>
      </c>
      <c r="B2089" t="s">
        <v>70</v>
      </c>
      <c r="C2089" t="s">
        <v>118</v>
      </c>
      <c r="D2089">
        <v>1</v>
      </c>
      <c r="F2089" t="str">
        <f>INDEX(Matches!$C$2:$C$135,MATCH(Table1!A2089,Matches!$B$2:$B$135,0))</f>
        <v>6687ae2b8d8f44088cb0b9a546dcd8ef</v>
      </c>
      <c r="G2089" t="str">
        <f>INDEX(Players!$A$2:$A$49,MATCH(Table1!B2089,Players!$C$2:$C$49,0))</f>
        <v>e6d5cb25e36b400f91e78b0b42d20293</v>
      </c>
      <c r="H2089" t="str">
        <f>INDEX(IDs!$B$6:$B$8,MATCH(Table1!C2089,IDs!$A$6:$A$8,0))</f>
        <v>f6ce08d0fd3311efa6eb960aa86a0a09</v>
      </c>
      <c r="I2089">
        <f t="shared" si="64"/>
        <v>1</v>
      </c>
      <c r="K2089" t="str">
        <f t="shared" si="65"/>
        <v>('6687ae2b8d8f44088cb0b9a546dcd8ef','e6d5cb25e36b400f91e78b0b42d20293','f6ce08d0fd3311efa6eb960aa86a0a09',1),</v>
      </c>
    </row>
    <row r="2090" spans="1:11" x14ac:dyDescent="0.3">
      <c r="A2090">
        <v>120</v>
      </c>
      <c r="B2090" t="s">
        <v>86</v>
      </c>
      <c r="C2090" t="s">
        <v>68</v>
      </c>
      <c r="D2090">
        <v>1</v>
      </c>
      <c r="F2090" t="str">
        <f>INDEX(Matches!$C$2:$C$135,MATCH(Table1!A2090,Matches!$B$2:$B$135,0))</f>
        <v>6687ae2b8d8f44088cb0b9a546dcd8ef</v>
      </c>
      <c r="G2090" t="str">
        <f>INDEX(Players!$A$2:$A$49,MATCH(Table1!B2090,Players!$C$2:$C$49,0))</f>
        <v>6a5c031fea7e4bcf935e98999959be8c</v>
      </c>
      <c r="H2090" t="str">
        <f>INDEX(IDs!$B$6:$B$8,MATCH(Table1!C2090,IDs!$A$6:$A$8,0))</f>
        <v>f6ce0919fd3311efa6eb960aa86a0a09</v>
      </c>
      <c r="I2090">
        <f t="shared" si="64"/>
        <v>1</v>
      </c>
      <c r="K2090" t="str">
        <f t="shared" si="65"/>
        <v>('6687ae2b8d8f44088cb0b9a546dcd8ef','6a5c031fea7e4bcf935e98999959be8c','f6ce0919fd3311efa6eb960aa86a0a09',1),</v>
      </c>
    </row>
    <row r="2091" spans="1:11" x14ac:dyDescent="0.3">
      <c r="A2091">
        <v>120</v>
      </c>
      <c r="B2091" t="s">
        <v>86</v>
      </c>
      <c r="C2091" t="s">
        <v>69</v>
      </c>
      <c r="D2091">
        <v>1</v>
      </c>
      <c r="F2091" t="str">
        <f>INDEX(Matches!$C$2:$C$135,MATCH(Table1!A2091,Matches!$B$2:$B$135,0))</f>
        <v>6687ae2b8d8f44088cb0b9a546dcd8ef</v>
      </c>
      <c r="G2091" t="str">
        <f>INDEX(Players!$A$2:$A$49,MATCH(Table1!B2091,Players!$C$2:$C$49,0))</f>
        <v>6a5c031fea7e4bcf935e98999959be8c</v>
      </c>
      <c r="H2091" t="str">
        <f>INDEX(IDs!$B$6:$B$8,MATCH(Table1!C2091,IDs!$A$6:$A$8,0))</f>
        <v>f6ce092dfd3311efa6eb960aa86a0a09</v>
      </c>
      <c r="I2091">
        <f t="shared" si="64"/>
        <v>1</v>
      </c>
      <c r="K2091" t="str">
        <f t="shared" si="65"/>
        <v>('6687ae2b8d8f44088cb0b9a546dcd8ef','6a5c031fea7e4bcf935e98999959be8c','f6ce092dfd3311efa6eb960aa86a0a09',1),</v>
      </c>
    </row>
    <row r="2092" spans="1:11" x14ac:dyDescent="0.3">
      <c r="A2092">
        <v>120</v>
      </c>
      <c r="B2092" t="s">
        <v>86</v>
      </c>
      <c r="C2092" t="s">
        <v>118</v>
      </c>
      <c r="D2092">
        <v>1</v>
      </c>
      <c r="F2092" t="str">
        <f>INDEX(Matches!$C$2:$C$135,MATCH(Table1!A2092,Matches!$B$2:$B$135,0))</f>
        <v>6687ae2b8d8f44088cb0b9a546dcd8ef</v>
      </c>
      <c r="G2092" t="str">
        <f>INDEX(Players!$A$2:$A$49,MATCH(Table1!B2092,Players!$C$2:$C$49,0))</f>
        <v>6a5c031fea7e4bcf935e98999959be8c</v>
      </c>
      <c r="H2092" t="str">
        <f>INDEX(IDs!$B$6:$B$8,MATCH(Table1!C2092,IDs!$A$6:$A$8,0))</f>
        <v>f6ce08d0fd3311efa6eb960aa86a0a09</v>
      </c>
      <c r="I2092">
        <f t="shared" si="64"/>
        <v>1</v>
      </c>
      <c r="K2092" t="str">
        <f t="shared" si="65"/>
        <v>('6687ae2b8d8f44088cb0b9a546dcd8ef','6a5c031fea7e4bcf935e98999959be8c','f6ce08d0fd3311efa6eb960aa86a0a09',1),</v>
      </c>
    </row>
    <row r="2093" spans="1:11" hidden="1" x14ac:dyDescent="0.3">
      <c r="A2093">
        <v>120</v>
      </c>
      <c r="B2093" t="s">
        <v>71</v>
      </c>
      <c r="C2093" t="s">
        <v>68</v>
      </c>
      <c r="D2093">
        <v>0</v>
      </c>
      <c r="F2093" t="str">
        <f>INDEX(Matches!$C$2:$C$135,MATCH(Table1!A2093,Matches!$B$2:$B$135,0))</f>
        <v>6687ae2b8d8f44088cb0b9a546dcd8ef</v>
      </c>
      <c r="G2093" t="str">
        <f>INDEX(Players!$A$2:$A$49,MATCH(Table1!B2093,Players!$C$2:$C$49,0))</f>
        <v>49ee2bf374b94897889023fd18820eb3</v>
      </c>
      <c r="H2093" t="str">
        <f>INDEX(IDs!$B$6:$B$8,MATCH(Table1!C2093,IDs!$A$6:$A$8,0))</f>
        <v>f6ce0919fd3311efa6eb960aa86a0a09</v>
      </c>
      <c r="I2093">
        <f t="shared" si="64"/>
        <v>0</v>
      </c>
      <c r="K2093" t="str">
        <f t="shared" si="65"/>
        <v>('6687ae2b8d8f44088cb0b9a546dcd8ef','49ee2bf374b94897889023fd18820eb3','f6ce0919fd3311efa6eb960aa86a0a09',0),</v>
      </c>
    </row>
    <row r="2094" spans="1:11" hidden="1" x14ac:dyDescent="0.3">
      <c r="A2094">
        <v>120</v>
      </c>
      <c r="B2094" t="s">
        <v>71</v>
      </c>
      <c r="C2094" t="s">
        <v>69</v>
      </c>
      <c r="D2094">
        <v>0</v>
      </c>
      <c r="F2094" t="str">
        <f>INDEX(Matches!$C$2:$C$135,MATCH(Table1!A2094,Matches!$B$2:$B$135,0))</f>
        <v>6687ae2b8d8f44088cb0b9a546dcd8ef</v>
      </c>
      <c r="G2094" t="str">
        <f>INDEX(Players!$A$2:$A$49,MATCH(Table1!B2094,Players!$C$2:$C$49,0))</f>
        <v>49ee2bf374b94897889023fd18820eb3</v>
      </c>
      <c r="H2094" t="str">
        <f>INDEX(IDs!$B$6:$B$8,MATCH(Table1!C2094,IDs!$A$6:$A$8,0))</f>
        <v>f6ce092dfd3311efa6eb960aa86a0a09</v>
      </c>
      <c r="I2094">
        <f t="shared" si="64"/>
        <v>0</v>
      </c>
      <c r="K2094" t="str">
        <f t="shared" si="65"/>
        <v>('6687ae2b8d8f44088cb0b9a546dcd8ef','49ee2bf374b94897889023fd18820eb3','f6ce092dfd3311efa6eb960aa86a0a09',0),</v>
      </c>
    </row>
    <row r="2095" spans="1:11" x14ac:dyDescent="0.3">
      <c r="A2095">
        <v>120</v>
      </c>
      <c r="B2095" t="s">
        <v>71</v>
      </c>
      <c r="C2095" t="s">
        <v>118</v>
      </c>
      <c r="D2095">
        <v>1</v>
      </c>
      <c r="F2095" t="str">
        <f>INDEX(Matches!$C$2:$C$135,MATCH(Table1!A2095,Matches!$B$2:$B$135,0))</f>
        <v>6687ae2b8d8f44088cb0b9a546dcd8ef</v>
      </c>
      <c r="G2095" t="str">
        <f>INDEX(Players!$A$2:$A$49,MATCH(Table1!B2095,Players!$C$2:$C$49,0))</f>
        <v>49ee2bf374b94897889023fd18820eb3</v>
      </c>
      <c r="H2095" t="str">
        <f>INDEX(IDs!$B$6:$B$8,MATCH(Table1!C2095,IDs!$A$6:$A$8,0))</f>
        <v>f6ce08d0fd3311efa6eb960aa86a0a09</v>
      </c>
      <c r="I2095">
        <f t="shared" si="64"/>
        <v>1</v>
      </c>
      <c r="K2095" t="str">
        <f t="shared" si="65"/>
        <v>('6687ae2b8d8f44088cb0b9a546dcd8ef','49ee2bf374b94897889023fd18820eb3','f6ce08d0fd3311efa6eb960aa86a0a09',1),</v>
      </c>
    </row>
    <row r="2096" spans="1:11" x14ac:dyDescent="0.3">
      <c r="A2096">
        <v>120</v>
      </c>
      <c r="B2096" t="s">
        <v>95</v>
      </c>
      <c r="C2096" t="s">
        <v>68</v>
      </c>
      <c r="D2096">
        <v>2</v>
      </c>
      <c r="F2096" t="str">
        <f>INDEX(Matches!$C$2:$C$135,MATCH(Table1!A2096,Matches!$B$2:$B$135,0))</f>
        <v>6687ae2b8d8f44088cb0b9a546dcd8ef</v>
      </c>
      <c r="G2096" t="str">
        <f>INDEX(Players!$A$2:$A$49,MATCH(Table1!B2096,Players!$C$2:$C$49,0))</f>
        <v>26bcf70a14244ecea66824d3e7fdb740</v>
      </c>
      <c r="H2096" t="str">
        <f>INDEX(IDs!$B$6:$B$8,MATCH(Table1!C2096,IDs!$A$6:$A$8,0))</f>
        <v>f6ce0919fd3311efa6eb960aa86a0a09</v>
      </c>
      <c r="I2096">
        <f t="shared" si="64"/>
        <v>2</v>
      </c>
      <c r="K2096" t="str">
        <f t="shared" si="65"/>
        <v>('6687ae2b8d8f44088cb0b9a546dcd8ef','26bcf70a14244ecea66824d3e7fdb740','f6ce0919fd3311efa6eb960aa86a0a09',2),</v>
      </c>
    </row>
    <row r="2097" spans="1:11" hidden="1" x14ac:dyDescent="0.3">
      <c r="A2097">
        <v>120</v>
      </c>
      <c r="B2097" t="s">
        <v>95</v>
      </c>
      <c r="C2097" t="s">
        <v>69</v>
      </c>
      <c r="D2097">
        <v>0</v>
      </c>
      <c r="F2097" t="str">
        <f>INDEX(Matches!$C$2:$C$135,MATCH(Table1!A2097,Matches!$B$2:$B$135,0))</f>
        <v>6687ae2b8d8f44088cb0b9a546dcd8ef</v>
      </c>
      <c r="G2097" t="str">
        <f>INDEX(Players!$A$2:$A$49,MATCH(Table1!B2097,Players!$C$2:$C$49,0))</f>
        <v>26bcf70a14244ecea66824d3e7fdb740</v>
      </c>
      <c r="H2097" t="str">
        <f>INDEX(IDs!$B$6:$B$8,MATCH(Table1!C2097,IDs!$A$6:$A$8,0))</f>
        <v>f6ce092dfd3311efa6eb960aa86a0a09</v>
      </c>
      <c r="I2097">
        <f t="shared" si="64"/>
        <v>0</v>
      </c>
      <c r="K2097" t="str">
        <f t="shared" si="65"/>
        <v>('6687ae2b8d8f44088cb0b9a546dcd8ef','26bcf70a14244ecea66824d3e7fdb740','f6ce092dfd3311efa6eb960aa86a0a09',0),</v>
      </c>
    </row>
    <row r="2098" spans="1:11" x14ac:dyDescent="0.3">
      <c r="A2098">
        <v>120</v>
      </c>
      <c r="B2098" t="s">
        <v>95</v>
      </c>
      <c r="C2098" t="s">
        <v>118</v>
      </c>
      <c r="D2098">
        <v>1</v>
      </c>
      <c r="F2098" t="str">
        <f>INDEX(Matches!$C$2:$C$135,MATCH(Table1!A2098,Matches!$B$2:$B$135,0))</f>
        <v>6687ae2b8d8f44088cb0b9a546dcd8ef</v>
      </c>
      <c r="G2098" t="str">
        <f>INDEX(Players!$A$2:$A$49,MATCH(Table1!B2098,Players!$C$2:$C$49,0))</f>
        <v>26bcf70a14244ecea66824d3e7fdb740</v>
      </c>
      <c r="H2098" t="str">
        <f>INDEX(IDs!$B$6:$B$8,MATCH(Table1!C2098,IDs!$A$6:$A$8,0))</f>
        <v>f6ce08d0fd3311efa6eb960aa86a0a09</v>
      </c>
      <c r="I2098">
        <f t="shared" si="64"/>
        <v>1</v>
      </c>
      <c r="K2098" t="str">
        <f t="shared" si="65"/>
        <v>('6687ae2b8d8f44088cb0b9a546dcd8ef','26bcf70a14244ecea66824d3e7fdb740','f6ce08d0fd3311efa6eb960aa86a0a09',1),</v>
      </c>
    </row>
    <row r="2099" spans="1:11" hidden="1" x14ac:dyDescent="0.3">
      <c r="A2099">
        <v>120</v>
      </c>
      <c r="B2099" t="s">
        <v>82</v>
      </c>
      <c r="C2099" t="s">
        <v>68</v>
      </c>
      <c r="D2099">
        <v>0</v>
      </c>
      <c r="F2099" t="str">
        <f>INDEX(Matches!$C$2:$C$135,MATCH(Table1!A2099,Matches!$B$2:$B$135,0))</f>
        <v>6687ae2b8d8f44088cb0b9a546dcd8ef</v>
      </c>
      <c r="G2099" t="str">
        <f>INDEX(Players!$A$2:$A$49,MATCH(Table1!B2099,Players!$C$2:$C$49,0))</f>
        <v>cbd5f1550f6642db8dffe5514611a4cd</v>
      </c>
      <c r="H2099" t="str">
        <f>INDEX(IDs!$B$6:$B$8,MATCH(Table1!C2099,IDs!$A$6:$A$8,0))</f>
        <v>f6ce0919fd3311efa6eb960aa86a0a09</v>
      </c>
      <c r="I2099">
        <f t="shared" si="64"/>
        <v>0</v>
      </c>
      <c r="K2099" t="str">
        <f t="shared" si="65"/>
        <v>('6687ae2b8d8f44088cb0b9a546dcd8ef','cbd5f1550f6642db8dffe5514611a4cd','f6ce0919fd3311efa6eb960aa86a0a09',0),</v>
      </c>
    </row>
    <row r="2100" spans="1:11" hidden="1" x14ac:dyDescent="0.3">
      <c r="A2100">
        <v>120</v>
      </c>
      <c r="B2100" t="s">
        <v>82</v>
      </c>
      <c r="C2100" t="s">
        <v>69</v>
      </c>
      <c r="D2100">
        <v>0</v>
      </c>
      <c r="F2100" t="str">
        <f>INDEX(Matches!$C$2:$C$135,MATCH(Table1!A2100,Matches!$B$2:$B$135,0))</f>
        <v>6687ae2b8d8f44088cb0b9a546dcd8ef</v>
      </c>
      <c r="G2100" t="str">
        <f>INDEX(Players!$A$2:$A$49,MATCH(Table1!B2100,Players!$C$2:$C$49,0))</f>
        <v>cbd5f1550f6642db8dffe5514611a4cd</v>
      </c>
      <c r="H2100" t="str">
        <f>INDEX(IDs!$B$6:$B$8,MATCH(Table1!C2100,IDs!$A$6:$A$8,0))</f>
        <v>f6ce092dfd3311efa6eb960aa86a0a09</v>
      </c>
      <c r="I2100">
        <f t="shared" si="64"/>
        <v>0</v>
      </c>
      <c r="K2100" t="str">
        <f t="shared" si="65"/>
        <v>('6687ae2b8d8f44088cb0b9a546dcd8ef','cbd5f1550f6642db8dffe5514611a4cd','f6ce092dfd3311efa6eb960aa86a0a09',0),</v>
      </c>
    </row>
    <row r="2101" spans="1:11" x14ac:dyDescent="0.3">
      <c r="A2101">
        <v>120</v>
      </c>
      <c r="B2101" t="s">
        <v>82</v>
      </c>
      <c r="C2101" t="s">
        <v>118</v>
      </c>
      <c r="D2101">
        <v>1</v>
      </c>
      <c r="F2101" t="str">
        <f>INDEX(Matches!$C$2:$C$135,MATCH(Table1!A2101,Matches!$B$2:$B$135,0))</f>
        <v>6687ae2b8d8f44088cb0b9a546dcd8ef</v>
      </c>
      <c r="G2101" t="str">
        <f>INDEX(Players!$A$2:$A$49,MATCH(Table1!B2101,Players!$C$2:$C$49,0))</f>
        <v>cbd5f1550f6642db8dffe5514611a4cd</v>
      </c>
      <c r="H2101" t="str">
        <f>INDEX(IDs!$B$6:$B$8,MATCH(Table1!C2101,IDs!$A$6:$A$8,0))</f>
        <v>f6ce08d0fd3311efa6eb960aa86a0a09</v>
      </c>
      <c r="I2101">
        <f t="shared" si="64"/>
        <v>1</v>
      </c>
      <c r="K2101" t="str">
        <f t="shared" si="65"/>
        <v>('6687ae2b8d8f44088cb0b9a546dcd8ef','cbd5f1550f6642db8dffe5514611a4cd','f6ce08d0fd3311efa6eb960aa86a0a09',1),</v>
      </c>
    </row>
    <row r="2102" spans="1:11" hidden="1" x14ac:dyDescent="0.3">
      <c r="A2102">
        <v>120</v>
      </c>
      <c r="B2102" t="s">
        <v>99</v>
      </c>
      <c r="C2102" t="s">
        <v>68</v>
      </c>
      <c r="D2102">
        <v>0</v>
      </c>
      <c r="F2102" t="str">
        <f>INDEX(Matches!$C$2:$C$135,MATCH(Table1!A2102,Matches!$B$2:$B$135,0))</f>
        <v>6687ae2b8d8f44088cb0b9a546dcd8ef</v>
      </c>
      <c r="G2102" t="str">
        <f>INDEX(Players!$A$2:$A$49,MATCH(Table1!B2102,Players!$C$2:$C$49,0))</f>
        <v>9bd0e3e12c834c6b81f59a3b2bf25b94</v>
      </c>
      <c r="H2102" t="str">
        <f>INDEX(IDs!$B$6:$B$8,MATCH(Table1!C2102,IDs!$A$6:$A$8,0))</f>
        <v>f6ce0919fd3311efa6eb960aa86a0a09</v>
      </c>
      <c r="I2102">
        <f t="shared" si="64"/>
        <v>0</v>
      </c>
      <c r="K2102" t="str">
        <f t="shared" si="65"/>
        <v>('6687ae2b8d8f44088cb0b9a546dcd8ef','9bd0e3e12c834c6b81f59a3b2bf25b94','f6ce0919fd3311efa6eb960aa86a0a09',0),</v>
      </c>
    </row>
    <row r="2103" spans="1:11" hidden="1" x14ac:dyDescent="0.3">
      <c r="A2103">
        <v>120</v>
      </c>
      <c r="B2103" t="s">
        <v>99</v>
      </c>
      <c r="C2103" t="s">
        <v>69</v>
      </c>
      <c r="D2103">
        <v>0</v>
      </c>
      <c r="F2103" t="str">
        <f>INDEX(Matches!$C$2:$C$135,MATCH(Table1!A2103,Matches!$B$2:$B$135,0))</f>
        <v>6687ae2b8d8f44088cb0b9a546dcd8ef</v>
      </c>
      <c r="G2103" t="str">
        <f>INDEX(Players!$A$2:$A$49,MATCH(Table1!B2103,Players!$C$2:$C$49,0))</f>
        <v>9bd0e3e12c834c6b81f59a3b2bf25b94</v>
      </c>
      <c r="H2103" t="str">
        <f>INDEX(IDs!$B$6:$B$8,MATCH(Table1!C2103,IDs!$A$6:$A$8,0))</f>
        <v>f6ce092dfd3311efa6eb960aa86a0a09</v>
      </c>
      <c r="I2103">
        <f t="shared" si="64"/>
        <v>0</v>
      </c>
      <c r="K2103" t="str">
        <f t="shared" si="65"/>
        <v>('6687ae2b8d8f44088cb0b9a546dcd8ef','9bd0e3e12c834c6b81f59a3b2bf25b94','f6ce092dfd3311efa6eb960aa86a0a09',0),</v>
      </c>
    </row>
    <row r="2104" spans="1:11" x14ac:dyDescent="0.3">
      <c r="A2104">
        <v>120</v>
      </c>
      <c r="B2104" t="s">
        <v>99</v>
      </c>
      <c r="C2104" t="s">
        <v>118</v>
      </c>
      <c r="D2104">
        <v>1</v>
      </c>
      <c r="F2104" t="str">
        <f>INDEX(Matches!$C$2:$C$135,MATCH(Table1!A2104,Matches!$B$2:$B$135,0))</f>
        <v>6687ae2b8d8f44088cb0b9a546dcd8ef</v>
      </c>
      <c r="G2104" t="str">
        <f>INDEX(Players!$A$2:$A$49,MATCH(Table1!B2104,Players!$C$2:$C$49,0))</f>
        <v>9bd0e3e12c834c6b81f59a3b2bf25b94</v>
      </c>
      <c r="H2104" t="str">
        <f>INDEX(IDs!$B$6:$B$8,MATCH(Table1!C2104,IDs!$A$6:$A$8,0))</f>
        <v>f6ce08d0fd3311efa6eb960aa86a0a09</v>
      </c>
      <c r="I2104">
        <f t="shared" si="64"/>
        <v>1</v>
      </c>
      <c r="K2104" t="str">
        <f t="shared" si="65"/>
        <v>('6687ae2b8d8f44088cb0b9a546dcd8ef','9bd0e3e12c834c6b81f59a3b2bf25b94','f6ce08d0fd3311efa6eb960aa86a0a09',1),</v>
      </c>
    </row>
    <row r="2105" spans="1:11" x14ac:dyDescent="0.3">
      <c r="A2105">
        <v>120</v>
      </c>
      <c r="B2105" t="s">
        <v>76</v>
      </c>
      <c r="C2105" t="s">
        <v>68</v>
      </c>
      <c r="D2105">
        <v>2</v>
      </c>
      <c r="F2105" t="str">
        <f>INDEX(Matches!$C$2:$C$135,MATCH(Table1!A2105,Matches!$B$2:$B$135,0))</f>
        <v>6687ae2b8d8f44088cb0b9a546dcd8ef</v>
      </c>
      <c r="G2105" t="str">
        <f>INDEX(Players!$A$2:$A$49,MATCH(Table1!B2105,Players!$C$2:$C$49,0))</f>
        <v>480483c22bb8472dbee66af5bf246006</v>
      </c>
      <c r="H2105" t="str">
        <f>INDEX(IDs!$B$6:$B$8,MATCH(Table1!C2105,IDs!$A$6:$A$8,0))</f>
        <v>f6ce0919fd3311efa6eb960aa86a0a09</v>
      </c>
      <c r="I2105">
        <f t="shared" si="64"/>
        <v>2</v>
      </c>
      <c r="K2105" t="str">
        <f t="shared" si="65"/>
        <v>('6687ae2b8d8f44088cb0b9a546dcd8ef','480483c22bb8472dbee66af5bf246006','f6ce0919fd3311efa6eb960aa86a0a09',2),</v>
      </c>
    </row>
    <row r="2106" spans="1:11" hidden="1" x14ac:dyDescent="0.3">
      <c r="A2106">
        <v>120</v>
      </c>
      <c r="B2106" t="s">
        <v>76</v>
      </c>
      <c r="C2106" t="s">
        <v>69</v>
      </c>
      <c r="D2106">
        <v>0</v>
      </c>
      <c r="F2106" t="str">
        <f>INDEX(Matches!$C$2:$C$135,MATCH(Table1!A2106,Matches!$B$2:$B$135,0))</f>
        <v>6687ae2b8d8f44088cb0b9a546dcd8ef</v>
      </c>
      <c r="G2106" t="str">
        <f>INDEX(Players!$A$2:$A$49,MATCH(Table1!B2106,Players!$C$2:$C$49,0))</f>
        <v>480483c22bb8472dbee66af5bf246006</v>
      </c>
      <c r="H2106" t="str">
        <f>INDEX(IDs!$B$6:$B$8,MATCH(Table1!C2106,IDs!$A$6:$A$8,0))</f>
        <v>f6ce092dfd3311efa6eb960aa86a0a09</v>
      </c>
      <c r="I2106">
        <f t="shared" si="64"/>
        <v>0</v>
      </c>
      <c r="K2106" t="str">
        <f t="shared" si="65"/>
        <v>('6687ae2b8d8f44088cb0b9a546dcd8ef','480483c22bb8472dbee66af5bf246006','f6ce092dfd3311efa6eb960aa86a0a09',0),</v>
      </c>
    </row>
    <row r="2107" spans="1:11" x14ac:dyDescent="0.3">
      <c r="A2107">
        <v>120</v>
      </c>
      <c r="B2107" t="s">
        <v>76</v>
      </c>
      <c r="C2107" t="s">
        <v>118</v>
      </c>
      <c r="D2107">
        <v>1</v>
      </c>
      <c r="F2107" t="str">
        <f>INDEX(Matches!$C$2:$C$135,MATCH(Table1!A2107,Matches!$B$2:$B$135,0))</f>
        <v>6687ae2b8d8f44088cb0b9a546dcd8ef</v>
      </c>
      <c r="G2107" t="str">
        <f>INDEX(Players!$A$2:$A$49,MATCH(Table1!B2107,Players!$C$2:$C$49,0))</f>
        <v>480483c22bb8472dbee66af5bf246006</v>
      </c>
      <c r="H2107" t="str">
        <f>INDEX(IDs!$B$6:$B$8,MATCH(Table1!C2107,IDs!$A$6:$A$8,0))</f>
        <v>f6ce08d0fd3311efa6eb960aa86a0a09</v>
      </c>
      <c r="I2107">
        <f t="shared" si="64"/>
        <v>1</v>
      </c>
      <c r="K2107" t="str">
        <f t="shared" si="65"/>
        <v>('6687ae2b8d8f44088cb0b9a546dcd8ef','480483c22bb8472dbee66af5bf246006','f6ce08d0fd3311efa6eb960aa86a0a09',1),</v>
      </c>
    </row>
    <row r="2108" spans="1:11" hidden="1" x14ac:dyDescent="0.3">
      <c r="A2108">
        <v>121</v>
      </c>
      <c r="B2108" t="s">
        <v>70</v>
      </c>
      <c r="C2108" t="s">
        <v>68</v>
      </c>
      <c r="D2108">
        <v>0</v>
      </c>
      <c r="F2108" t="str">
        <f>INDEX(Matches!$C$2:$C$135,MATCH(Table1!A2108,Matches!$B$2:$B$135,0))</f>
        <v>0e0c0e7c82e74bfc847797d02e7c5843</v>
      </c>
      <c r="G2108" t="str">
        <f>INDEX(Players!$A$2:$A$49,MATCH(Table1!B2108,Players!$C$2:$C$49,0))</f>
        <v>e6d5cb25e36b400f91e78b0b42d20293</v>
      </c>
      <c r="H2108" t="str">
        <f>INDEX(IDs!$B$6:$B$8,MATCH(Table1!C2108,IDs!$A$6:$A$8,0))</f>
        <v>f6ce0919fd3311efa6eb960aa86a0a09</v>
      </c>
      <c r="I2108">
        <f t="shared" si="64"/>
        <v>0</v>
      </c>
      <c r="K2108" t="str">
        <f t="shared" si="65"/>
        <v>('0e0c0e7c82e74bfc847797d02e7c5843','e6d5cb25e36b400f91e78b0b42d20293','f6ce0919fd3311efa6eb960aa86a0a09',0),</v>
      </c>
    </row>
    <row r="2109" spans="1:11" hidden="1" x14ac:dyDescent="0.3">
      <c r="A2109">
        <v>121</v>
      </c>
      <c r="B2109" t="s">
        <v>70</v>
      </c>
      <c r="C2109" t="s">
        <v>69</v>
      </c>
      <c r="D2109">
        <v>0</v>
      </c>
      <c r="F2109" t="str">
        <f>INDEX(Matches!$C$2:$C$135,MATCH(Table1!A2109,Matches!$B$2:$B$135,0))</f>
        <v>0e0c0e7c82e74bfc847797d02e7c5843</v>
      </c>
      <c r="G2109" t="str">
        <f>INDEX(Players!$A$2:$A$49,MATCH(Table1!B2109,Players!$C$2:$C$49,0))</f>
        <v>e6d5cb25e36b400f91e78b0b42d20293</v>
      </c>
      <c r="H2109" t="str">
        <f>INDEX(IDs!$B$6:$B$8,MATCH(Table1!C2109,IDs!$A$6:$A$8,0))</f>
        <v>f6ce092dfd3311efa6eb960aa86a0a09</v>
      </c>
      <c r="I2109">
        <f t="shared" si="64"/>
        <v>0</v>
      </c>
      <c r="K2109" t="str">
        <f t="shared" si="65"/>
        <v>('0e0c0e7c82e74bfc847797d02e7c5843','e6d5cb25e36b400f91e78b0b42d20293','f6ce092dfd3311efa6eb960aa86a0a09',0),</v>
      </c>
    </row>
    <row r="2110" spans="1:11" x14ac:dyDescent="0.3">
      <c r="A2110">
        <v>121</v>
      </c>
      <c r="B2110" t="s">
        <v>70</v>
      </c>
      <c r="C2110" t="s">
        <v>118</v>
      </c>
      <c r="D2110">
        <v>1</v>
      </c>
      <c r="F2110" t="str">
        <f>INDEX(Matches!$C$2:$C$135,MATCH(Table1!A2110,Matches!$B$2:$B$135,0))</f>
        <v>0e0c0e7c82e74bfc847797d02e7c5843</v>
      </c>
      <c r="G2110" t="str">
        <f>INDEX(Players!$A$2:$A$49,MATCH(Table1!B2110,Players!$C$2:$C$49,0))</f>
        <v>e6d5cb25e36b400f91e78b0b42d20293</v>
      </c>
      <c r="H2110" t="str">
        <f>INDEX(IDs!$B$6:$B$8,MATCH(Table1!C2110,IDs!$A$6:$A$8,0))</f>
        <v>f6ce08d0fd3311efa6eb960aa86a0a09</v>
      </c>
      <c r="I2110">
        <f t="shared" si="64"/>
        <v>1</v>
      </c>
      <c r="K2110" t="str">
        <f t="shared" si="65"/>
        <v>('0e0c0e7c82e74bfc847797d02e7c5843','e6d5cb25e36b400f91e78b0b42d20293','f6ce08d0fd3311efa6eb960aa86a0a09',1),</v>
      </c>
    </row>
    <row r="2111" spans="1:11" hidden="1" x14ac:dyDescent="0.3">
      <c r="A2111">
        <v>121</v>
      </c>
      <c r="B2111" t="s">
        <v>86</v>
      </c>
      <c r="C2111" t="s">
        <v>68</v>
      </c>
      <c r="D2111">
        <v>0</v>
      </c>
      <c r="F2111" t="str">
        <f>INDEX(Matches!$C$2:$C$135,MATCH(Table1!A2111,Matches!$B$2:$B$135,0))</f>
        <v>0e0c0e7c82e74bfc847797d02e7c5843</v>
      </c>
      <c r="G2111" t="str">
        <f>INDEX(Players!$A$2:$A$49,MATCH(Table1!B2111,Players!$C$2:$C$49,0))</f>
        <v>6a5c031fea7e4bcf935e98999959be8c</v>
      </c>
      <c r="H2111" t="str">
        <f>INDEX(IDs!$B$6:$B$8,MATCH(Table1!C2111,IDs!$A$6:$A$8,0))</f>
        <v>f6ce0919fd3311efa6eb960aa86a0a09</v>
      </c>
      <c r="I2111">
        <f t="shared" si="64"/>
        <v>0</v>
      </c>
      <c r="K2111" t="str">
        <f t="shared" si="65"/>
        <v>('0e0c0e7c82e74bfc847797d02e7c5843','6a5c031fea7e4bcf935e98999959be8c','f6ce0919fd3311efa6eb960aa86a0a09',0),</v>
      </c>
    </row>
    <row r="2112" spans="1:11" hidden="1" x14ac:dyDescent="0.3">
      <c r="A2112">
        <v>121</v>
      </c>
      <c r="B2112" t="s">
        <v>86</v>
      </c>
      <c r="C2112" t="s">
        <v>69</v>
      </c>
      <c r="D2112">
        <v>0</v>
      </c>
      <c r="F2112" t="str">
        <f>INDEX(Matches!$C$2:$C$135,MATCH(Table1!A2112,Matches!$B$2:$B$135,0))</f>
        <v>0e0c0e7c82e74bfc847797d02e7c5843</v>
      </c>
      <c r="G2112" t="str">
        <f>INDEX(Players!$A$2:$A$49,MATCH(Table1!B2112,Players!$C$2:$C$49,0))</f>
        <v>6a5c031fea7e4bcf935e98999959be8c</v>
      </c>
      <c r="H2112" t="str">
        <f>INDEX(IDs!$B$6:$B$8,MATCH(Table1!C2112,IDs!$A$6:$A$8,0))</f>
        <v>f6ce092dfd3311efa6eb960aa86a0a09</v>
      </c>
      <c r="I2112">
        <f t="shared" si="64"/>
        <v>0</v>
      </c>
      <c r="K2112" t="str">
        <f t="shared" si="65"/>
        <v>('0e0c0e7c82e74bfc847797d02e7c5843','6a5c031fea7e4bcf935e98999959be8c','f6ce092dfd3311efa6eb960aa86a0a09',0),</v>
      </c>
    </row>
    <row r="2113" spans="1:11" x14ac:dyDescent="0.3">
      <c r="A2113">
        <v>121</v>
      </c>
      <c r="B2113" t="s">
        <v>86</v>
      </c>
      <c r="C2113" t="s">
        <v>118</v>
      </c>
      <c r="D2113">
        <v>1</v>
      </c>
      <c r="F2113" t="str">
        <f>INDEX(Matches!$C$2:$C$135,MATCH(Table1!A2113,Matches!$B$2:$B$135,0))</f>
        <v>0e0c0e7c82e74bfc847797d02e7c5843</v>
      </c>
      <c r="G2113" t="str">
        <f>INDEX(Players!$A$2:$A$49,MATCH(Table1!B2113,Players!$C$2:$C$49,0))</f>
        <v>6a5c031fea7e4bcf935e98999959be8c</v>
      </c>
      <c r="H2113" t="str">
        <f>INDEX(IDs!$B$6:$B$8,MATCH(Table1!C2113,IDs!$A$6:$A$8,0))</f>
        <v>f6ce08d0fd3311efa6eb960aa86a0a09</v>
      </c>
      <c r="I2113">
        <f t="shared" si="64"/>
        <v>1</v>
      </c>
      <c r="K2113" t="str">
        <f t="shared" si="65"/>
        <v>('0e0c0e7c82e74bfc847797d02e7c5843','6a5c031fea7e4bcf935e98999959be8c','f6ce08d0fd3311efa6eb960aa86a0a09',1),</v>
      </c>
    </row>
    <row r="2114" spans="1:11" x14ac:dyDescent="0.3">
      <c r="A2114">
        <v>121</v>
      </c>
      <c r="B2114" t="s">
        <v>71</v>
      </c>
      <c r="C2114" t="s">
        <v>68</v>
      </c>
      <c r="D2114">
        <v>1</v>
      </c>
      <c r="F2114" t="str">
        <f>INDEX(Matches!$C$2:$C$135,MATCH(Table1!A2114,Matches!$B$2:$B$135,0))</f>
        <v>0e0c0e7c82e74bfc847797d02e7c5843</v>
      </c>
      <c r="G2114" t="str">
        <f>INDEX(Players!$A$2:$A$49,MATCH(Table1!B2114,Players!$C$2:$C$49,0))</f>
        <v>49ee2bf374b94897889023fd18820eb3</v>
      </c>
      <c r="H2114" t="str">
        <f>INDEX(IDs!$B$6:$B$8,MATCH(Table1!C2114,IDs!$A$6:$A$8,0))</f>
        <v>f6ce0919fd3311efa6eb960aa86a0a09</v>
      </c>
      <c r="I2114">
        <f t="shared" si="64"/>
        <v>1</v>
      </c>
      <c r="K2114" t="str">
        <f t="shared" si="65"/>
        <v>('0e0c0e7c82e74bfc847797d02e7c5843','49ee2bf374b94897889023fd18820eb3','f6ce0919fd3311efa6eb960aa86a0a09',1),</v>
      </c>
    </row>
    <row r="2115" spans="1:11" hidden="1" x14ac:dyDescent="0.3">
      <c r="A2115">
        <v>121</v>
      </c>
      <c r="B2115" t="s">
        <v>71</v>
      </c>
      <c r="C2115" t="s">
        <v>69</v>
      </c>
      <c r="D2115">
        <v>0</v>
      </c>
      <c r="F2115" t="str">
        <f>INDEX(Matches!$C$2:$C$135,MATCH(Table1!A2115,Matches!$B$2:$B$135,0))</f>
        <v>0e0c0e7c82e74bfc847797d02e7c5843</v>
      </c>
      <c r="G2115" t="str">
        <f>INDEX(Players!$A$2:$A$49,MATCH(Table1!B2115,Players!$C$2:$C$49,0))</f>
        <v>49ee2bf374b94897889023fd18820eb3</v>
      </c>
      <c r="H2115" t="str">
        <f>INDEX(IDs!$B$6:$B$8,MATCH(Table1!C2115,IDs!$A$6:$A$8,0))</f>
        <v>f6ce092dfd3311efa6eb960aa86a0a09</v>
      </c>
      <c r="I2115">
        <f t="shared" ref="I2115:I2178" si="66">D2115</f>
        <v>0</v>
      </c>
      <c r="K2115" t="str">
        <f t="shared" si="65"/>
        <v>('0e0c0e7c82e74bfc847797d02e7c5843','49ee2bf374b94897889023fd18820eb3','f6ce092dfd3311efa6eb960aa86a0a09',0),</v>
      </c>
    </row>
    <row r="2116" spans="1:11" x14ac:dyDescent="0.3">
      <c r="A2116">
        <v>121</v>
      </c>
      <c r="B2116" t="s">
        <v>71</v>
      </c>
      <c r="C2116" t="s">
        <v>118</v>
      </c>
      <c r="D2116">
        <v>1</v>
      </c>
      <c r="F2116" t="str">
        <f>INDEX(Matches!$C$2:$C$135,MATCH(Table1!A2116,Matches!$B$2:$B$135,0))</f>
        <v>0e0c0e7c82e74bfc847797d02e7c5843</v>
      </c>
      <c r="G2116" t="str">
        <f>INDEX(Players!$A$2:$A$49,MATCH(Table1!B2116,Players!$C$2:$C$49,0))</f>
        <v>49ee2bf374b94897889023fd18820eb3</v>
      </c>
      <c r="H2116" t="str">
        <f>INDEX(IDs!$B$6:$B$8,MATCH(Table1!C2116,IDs!$A$6:$A$8,0))</f>
        <v>f6ce08d0fd3311efa6eb960aa86a0a09</v>
      </c>
      <c r="I2116">
        <f t="shared" si="66"/>
        <v>1</v>
      </c>
      <c r="K2116" t="str">
        <f t="shared" si="65"/>
        <v>('0e0c0e7c82e74bfc847797d02e7c5843','49ee2bf374b94897889023fd18820eb3','f6ce08d0fd3311efa6eb960aa86a0a09',1),</v>
      </c>
    </row>
    <row r="2117" spans="1:11" x14ac:dyDescent="0.3">
      <c r="A2117">
        <v>121</v>
      </c>
      <c r="B2117" t="s">
        <v>95</v>
      </c>
      <c r="C2117" t="s">
        <v>68</v>
      </c>
      <c r="D2117">
        <v>1</v>
      </c>
      <c r="F2117" t="str">
        <f>INDEX(Matches!$C$2:$C$135,MATCH(Table1!A2117,Matches!$B$2:$B$135,0))</f>
        <v>0e0c0e7c82e74bfc847797d02e7c5843</v>
      </c>
      <c r="G2117" t="str">
        <f>INDEX(Players!$A$2:$A$49,MATCH(Table1!B2117,Players!$C$2:$C$49,0))</f>
        <v>26bcf70a14244ecea66824d3e7fdb740</v>
      </c>
      <c r="H2117" t="str">
        <f>INDEX(IDs!$B$6:$B$8,MATCH(Table1!C2117,IDs!$A$6:$A$8,0))</f>
        <v>f6ce0919fd3311efa6eb960aa86a0a09</v>
      </c>
      <c r="I2117">
        <f t="shared" si="66"/>
        <v>1</v>
      </c>
      <c r="K2117" t="str">
        <f t="shared" ref="K2117:K2180" si="67">"('"&amp;F2117&amp;"','"&amp;G2117&amp;"','"&amp;H2117&amp;"',"&amp;I2117&amp;"),"</f>
        <v>('0e0c0e7c82e74bfc847797d02e7c5843','26bcf70a14244ecea66824d3e7fdb740','f6ce0919fd3311efa6eb960aa86a0a09',1),</v>
      </c>
    </row>
    <row r="2118" spans="1:11" hidden="1" x14ac:dyDescent="0.3">
      <c r="A2118">
        <v>121</v>
      </c>
      <c r="B2118" t="s">
        <v>95</v>
      </c>
      <c r="C2118" t="s">
        <v>69</v>
      </c>
      <c r="D2118">
        <v>0</v>
      </c>
      <c r="F2118" t="str">
        <f>INDEX(Matches!$C$2:$C$135,MATCH(Table1!A2118,Matches!$B$2:$B$135,0))</f>
        <v>0e0c0e7c82e74bfc847797d02e7c5843</v>
      </c>
      <c r="G2118" t="str">
        <f>INDEX(Players!$A$2:$A$49,MATCH(Table1!B2118,Players!$C$2:$C$49,0))</f>
        <v>26bcf70a14244ecea66824d3e7fdb740</v>
      </c>
      <c r="H2118" t="str">
        <f>INDEX(IDs!$B$6:$B$8,MATCH(Table1!C2118,IDs!$A$6:$A$8,0))</f>
        <v>f6ce092dfd3311efa6eb960aa86a0a09</v>
      </c>
      <c r="I2118">
        <f t="shared" si="66"/>
        <v>0</v>
      </c>
      <c r="K2118" t="str">
        <f t="shared" si="67"/>
        <v>('0e0c0e7c82e74bfc847797d02e7c5843','26bcf70a14244ecea66824d3e7fdb740','f6ce092dfd3311efa6eb960aa86a0a09',0),</v>
      </c>
    </row>
    <row r="2119" spans="1:11" x14ac:dyDescent="0.3">
      <c r="A2119">
        <v>121</v>
      </c>
      <c r="B2119" t="s">
        <v>95</v>
      </c>
      <c r="C2119" t="s">
        <v>118</v>
      </c>
      <c r="D2119">
        <v>1</v>
      </c>
      <c r="F2119" t="str">
        <f>INDEX(Matches!$C$2:$C$135,MATCH(Table1!A2119,Matches!$B$2:$B$135,0))</f>
        <v>0e0c0e7c82e74bfc847797d02e7c5843</v>
      </c>
      <c r="G2119" t="str">
        <f>INDEX(Players!$A$2:$A$49,MATCH(Table1!B2119,Players!$C$2:$C$49,0))</f>
        <v>26bcf70a14244ecea66824d3e7fdb740</v>
      </c>
      <c r="H2119" t="str">
        <f>INDEX(IDs!$B$6:$B$8,MATCH(Table1!C2119,IDs!$A$6:$A$8,0))</f>
        <v>f6ce08d0fd3311efa6eb960aa86a0a09</v>
      </c>
      <c r="I2119">
        <f t="shared" si="66"/>
        <v>1</v>
      </c>
      <c r="K2119" t="str">
        <f t="shared" si="67"/>
        <v>('0e0c0e7c82e74bfc847797d02e7c5843','26bcf70a14244ecea66824d3e7fdb740','f6ce08d0fd3311efa6eb960aa86a0a09',1),</v>
      </c>
    </row>
    <row r="2120" spans="1:11" x14ac:dyDescent="0.3">
      <c r="A2120">
        <v>121</v>
      </c>
      <c r="B2120" t="s">
        <v>105</v>
      </c>
      <c r="C2120" t="s">
        <v>68</v>
      </c>
      <c r="D2120">
        <v>3</v>
      </c>
      <c r="F2120" t="str">
        <f>INDEX(Matches!$C$2:$C$135,MATCH(Table1!A2120,Matches!$B$2:$B$135,0))</f>
        <v>0e0c0e7c82e74bfc847797d02e7c5843</v>
      </c>
      <c r="G2120" t="str">
        <f>INDEX(Players!$A$2:$A$49,MATCH(Table1!B2120,Players!$C$2:$C$49,0))</f>
        <v>629410b70eb349bd8cdf8388580974c1</v>
      </c>
      <c r="H2120" t="str">
        <f>INDEX(IDs!$B$6:$B$8,MATCH(Table1!C2120,IDs!$A$6:$A$8,0))</f>
        <v>f6ce0919fd3311efa6eb960aa86a0a09</v>
      </c>
      <c r="I2120">
        <f t="shared" si="66"/>
        <v>3</v>
      </c>
      <c r="K2120" t="str">
        <f t="shared" si="67"/>
        <v>('0e0c0e7c82e74bfc847797d02e7c5843','629410b70eb349bd8cdf8388580974c1','f6ce0919fd3311efa6eb960aa86a0a09',3),</v>
      </c>
    </row>
    <row r="2121" spans="1:11" hidden="1" x14ac:dyDescent="0.3">
      <c r="A2121">
        <v>121</v>
      </c>
      <c r="B2121" t="s">
        <v>105</v>
      </c>
      <c r="C2121" t="s">
        <v>69</v>
      </c>
      <c r="D2121">
        <v>0</v>
      </c>
      <c r="F2121" t="str">
        <f>INDEX(Matches!$C$2:$C$135,MATCH(Table1!A2121,Matches!$B$2:$B$135,0))</f>
        <v>0e0c0e7c82e74bfc847797d02e7c5843</v>
      </c>
      <c r="G2121" t="str">
        <f>INDEX(Players!$A$2:$A$49,MATCH(Table1!B2121,Players!$C$2:$C$49,0))</f>
        <v>629410b70eb349bd8cdf8388580974c1</v>
      </c>
      <c r="H2121" t="str">
        <f>INDEX(IDs!$B$6:$B$8,MATCH(Table1!C2121,IDs!$A$6:$A$8,0))</f>
        <v>f6ce092dfd3311efa6eb960aa86a0a09</v>
      </c>
      <c r="I2121">
        <f t="shared" si="66"/>
        <v>0</v>
      </c>
      <c r="K2121" t="str">
        <f t="shared" si="67"/>
        <v>('0e0c0e7c82e74bfc847797d02e7c5843','629410b70eb349bd8cdf8388580974c1','f6ce092dfd3311efa6eb960aa86a0a09',0),</v>
      </c>
    </row>
    <row r="2122" spans="1:11" x14ac:dyDescent="0.3">
      <c r="A2122">
        <v>121</v>
      </c>
      <c r="B2122" t="s">
        <v>105</v>
      </c>
      <c r="C2122" t="s">
        <v>118</v>
      </c>
      <c r="D2122">
        <v>1</v>
      </c>
      <c r="F2122" t="str">
        <f>INDEX(Matches!$C$2:$C$135,MATCH(Table1!A2122,Matches!$B$2:$B$135,0))</f>
        <v>0e0c0e7c82e74bfc847797d02e7c5843</v>
      </c>
      <c r="G2122" t="str">
        <f>INDEX(Players!$A$2:$A$49,MATCH(Table1!B2122,Players!$C$2:$C$49,0))</f>
        <v>629410b70eb349bd8cdf8388580974c1</v>
      </c>
      <c r="H2122" t="str">
        <f>INDEX(IDs!$B$6:$B$8,MATCH(Table1!C2122,IDs!$A$6:$A$8,0))</f>
        <v>f6ce08d0fd3311efa6eb960aa86a0a09</v>
      </c>
      <c r="I2122">
        <f t="shared" si="66"/>
        <v>1</v>
      </c>
      <c r="K2122" t="str">
        <f t="shared" si="67"/>
        <v>('0e0c0e7c82e74bfc847797d02e7c5843','629410b70eb349bd8cdf8388580974c1','f6ce08d0fd3311efa6eb960aa86a0a09',1),</v>
      </c>
    </row>
    <row r="2123" spans="1:11" x14ac:dyDescent="0.3">
      <c r="A2123">
        <v>121</v>
      </c>
      <c r="B2123" t="s">
        <v>100</v>
      </c>
      <c r="C2123" t="s">
        <v>68</v>
      </c>
      <c r="D2123">
        <v>5</v>
      </c>
      <c r="F2123" t="str">
        <f>INDEX(Matches!$C$2:$C$135,MATCH(Table1!A2123,Matches!$B$2:$B$135,0))</f>
        <v>0e0c0e7c82e74bfc847797d02e7c5843</v>
      </c>
      <c r="G2123" t="str">
        <f>INDEX(Players!$A$2:$A$49,MATCH(Table1!B2123,Players!$C$2:$C$49,0))</f>
        <v>90de4a0f974c42c8bf3f4312ce4b899f</v>
      </c>
      <c r="H2123" t="str">
        <f>INDEX(IDs!$B$6:$B$8,MATCH(Table1!C2123,IDs!$A$6:$A$8,0))</f>
        <v>f6ce0919fd3311efa6eb960aa86a0a09</v>
      </c>
      <c r="I2123">
        <f t="shared" si="66"/>
        <v>5</v>
      </c>
      <c r="K2123" t="str">
        <f t="shared" si="67"/>
        <v>('0e0c0e7c82e74bfc847797d02e7c5843','90de4a0f974c42c8bf3f4312ce4b899f','f6ce0919fd3311efa6eb960aa86a0a09',5),</v>
      </c>
    </row>
    <row r="2124" spans="1:11" x14ac:dyDescent="0.3">
      <c r="A2124">
        <v>121</v>
      </c>
      <c r="B2124" t="s">
        <v>100</v>
      </c>
      <c r="C2124" t="s">
        <v>69</v>
      </c>
      <c r="D2124">
        <v>1</v>
      </c>
      <c r="F2124" t="str">
        <f>INDEX(Matches!$C$2:$C$135,MATCH(Table1!A2124,Matches!$B$2:$B$135,0))</f>
        <v>0e0c0e7c82e74bfc847797d02e7c5843</v>
      </c>
      <c r="G2124" t="str">
        <f>INDEX(Players!$A$2:$A$49,MATCH(Table1!B2124,Players!$C$2:$C$49,0))</f>
        <v>90de4a0f974c42c8bf3f4312ce4b899f</v>
      </c>
      <c r="H2124" t="str">
        <f>INDEX(IDs!$B$6:$B$8,MATCH(Table1!C2124,IDs!$A$6:$A$8,0))</f>
        <v>f6ce092dfd3311efa6eb960aa86a0a09</v>
      </c>
      <c r="I2124">
        <f t="shared" si="66"/>
        <v>1</v>
      </c>
      <c r="K2124" t="str">
        <f t="shared" si="67"/>
        <v>('0e0c0e7c82e74bfc847797d02e7c5843','90de4a0f974c42c8bf3f4312ce4b899f','f6ce092dfd3311efa6eb960aa86a0a09',1),</v>
      </c>
    </row>
    <row r="2125" spans="1:11" x14ac:dyDescent="0.3">
      <c r="A2125">
        <v>121</v>
      </c>
      <c r="B2125" t="s">
        <v>100</v>
      </c>
      <c r="C2125" t="s">
        <v>118</v>
      </c>
      <c r="D2125">
        <v>1</v>
      </c>
      <c r="F2125" t="str">
        <f>INDEX(Matches!$C$2:$C$135,MATCH(Table1!A2125,Matches!$B$2:$B$135,0))</f>
        <v>0e0c0e7c82e74bfc847797d02e7c5843</v>
      </c>
      <c r="G2125" t="str">
        <f>INDEX(Players!$A$2:$A$49,MATCH(Table1!B2125,Players!$C$2:$C$49,0))</f>
        <v>90de4a0f974c42c8bf3f4312ce4b899f</v>
      </c>
      <c r="H2125" t="str">
        <f>INDEX(IDs!$B$6:$B$8,MATCH(Table1!C2125,IDs!$A$6:$A$8,0))</f>
        <v>f6ce08d0fd3311efa6eb960aa86a0a09</v>
      </c>
      <c r="I2125">
        <f t="shared" si="66"/>
        <v>1</v>
      </c>
      <c r="K2125" t="str">
        <f t="shared" si="67"/>
        <v>('0e0c0e7c82e74bfc847797d02e7c5843','90de4a0f974c42c8bf3f4312ce4b899f','f6ce08d0fd3311efa6eb960aa86a0a09',1),</v>
      </c>
    </row>
    <row r="2126" spans="1:11" x14ac:dyDescent="0.3">
      <c r="A2126">
        <v>121</v>
      </c>
      <c r="B2126" t="s">
        <v>76</v>
      </c>
      <c r="C2126" t="s">
        <v>68</v>
      </c>
      <c r="D2126">
        <v>3</v>
      </c>
      <c r="F2126" t="str">
        <f>INDEX(Matches!$C$2:$C$135,MATCH(Table1!A2126,Matches!$B$2:$B$135,0))</f>
        <v>0e0c0e7c82e74bfc847797d02e7c5843</v>
      </c>
      <c r="G2126" t="str">
        <f>INDEX(Players!$A$2:$A$49,MATCH(Table1!B2126,Players!$C$2:$C$49,0))</f>
        <v>480483c22bb8472dbee66af5bf246006</v>
      </c>
      <c r="H2126" t="str">
        <f>INDEX(IDs!$B$6:$B$8,MATCH(Table1!C2126,IDs!$A$6:$A$8,0))</f>
        <v>f6ce0919fd3311efa6eb960aa86a0a09</v>
      </c>
      <c r="I2126">
        <f t="shared" si="66"/>
        <v>3</v>
      </c>
      <c r="K2126" t="str">
        <f t="shared" si="67"/>
        <v>('0e0c0e7c82e74bfc847797d02e7c5843','480483c22bb8472dbee66af5bf246006','f6ce0919fd3311efa6eb960aa86a0a09',3),</v>
      </c>
    </row>
    <row r="2127" spans="1:11" hidden="1" x14ac:dyDescent="0.3">
      <c r="A2127">
        <v>121</v>
      </c>
      <c r="B2127" t="s">
        <v>76</v>
      </c>
      <c r="C2127" t="s">
        <v>69</v>
      </c>
      <c r="D2127">
        <v>0</v>
      </c>
      <c r="F2127" t="str">
        <f>INDEX(Matches!$C$2:$C$135,MATCH(Table1!A2127,Matches!$B$2:$B$135,0))</f>
        <v>0e0c0e7c82e74bfc847797d02e7c5843</v>
      </c>
      <c r="G2127" t="str">
        <f>INDEX(Players!$A$2:$A$49,MATCH(Table1!B2127,Players!$C$2:$C$49,0))</f>
        <v>480483c22bb8472dbee66af5bf246006</v>
      </c>
      <c r="H2127" t="str">
        <f>INDEX(IDs!$B$6:$B$8,MATCH(Table1!C2127,IDs!$A$6:$A$8,0))</f>
        <v>f6ce092dfd3311efa6eb960aa86a0a09</v>
      </c>
      <c r="I2127">
        <f t="shared" si="66"/>
        <v>0</v>
      </c>
      <c r="K2127" t="str">
        <f t="shared" si="67"/>
        <v>('0e0c0e7c82e74bfc847797d02e7c5843','480483c22bb8472dbee66af5bf246006','f6ce092dfd3311efa6eb960aa86a0a09',0),</v>
      </c>
    </row>
    <row r="2128" spans="1:11" x14ac:dyDescent="0.3">
      <c r="A2128">
        <v>121</v>
      </c>
      <c r="B2128" t="s">
        <v>76</v>
      </c>
      <c r="C2128" t="s">
        <v>118</v>
      </c>
      <c r="D2128">
        <v>1</v>
      </c>
      <c r="F2128" t="str">
        <f>INDEX(Matches!$C$2:$C$135,MATCH(Table1!A2128,Matches!$B$2:$B$135,0))</f>
        <v>0e0c0e7c82e74bfc847797d02e7c5843</v>
      </c>
      <c r="G2128" t="str">
        <f>INDEX(Players!$A$2:$A$49,MATCH(Table1!B2128,Players!$C$2:$C$49,0))</f>
        <v>480483c22bb8472dbee66af5bf246006</v>
      </c>
      <c r="H2128" t="str">
        <f>INDEX(IDs!$B$6:$B$8,MATCH(Table1!C2128,IDs!$A$6:$A$8,0))</f>
        <v>f6ce08d0fd3311efa6eb960aa86a0a09</v>
      </c>
      <c r="I2128">
        <f t="shared" si="66"/>
        <v>1</v>
      </c>
      <c r="K2128" t="str">
        <f t="shared" si="67"/>
        <v>('0e0c0e7c82e74bfc847797d02e7c5843','480483c22bb8472dbee66af5bf246006','f6ce08d0fd3311efa6eb960aa86a0a09',1),</v>
      </c>
    </row>
    <row r="2129" spans="1:11" hidden="1" x14ac:dyDescent="0.3">
      <c r="A2129">
        <v>122</v>
      </c>
      <c r="B2129" t="s">
        <v>70</v>
      </c>
      <c r="C2129" t="s">
        <v>68</v>
      </c>
      <c r="D2129">
        <v>0</v>
      </c>
      <c r="F2129" t="str">
        <f>INDEX(Matches!$C$2:$C$135,MATCH(Table1!A2129,Matches!$B$2:$B$135,0))</f>
        <v>42d7f6f733984babb30d1b92c01796e8</v>
      </c>
      <c r="G2129" t="str">
        <f>INDEX(Players!$A$2:$A$49,MATCH(Table1!B2129,Players!$C$2:$C$49,0))</f>
        <v>e6d5cb25e36b400f91e78b0b42d20293</v>
      </c>
      <c r="H2129" t="str">
        <f>INDEX(IDs!$B$6:$B$8,MATCH(Table1!C2129,IDs!$A$6:$A$8,0))</f>
        <v>f6ce0919fd3311efa6eb960aa86a0a09</v>
      </c>
      <c r="I2129">
        <f t="shared" si="66"/>
        <v>0</v>
      </c>
      <c r="K2129" t="str">
        <f t="shared" si="67"/>
        <v>('42d7f6f733984babb30d1b92c01796e8','e6d5cb25e36b400f91e78b0b42d20293','f6ce0919fd3311efa6eb960aa86a0a09',0),</v>
      </c>
    </row>
    <row r="2130" spans="1:11" hidden="1" x14ac:dyDescent="0.3">
      <c r="A2130">
        <v>122</v>
      </c>
      <c r="B2130" t="s">
        <v>70</v>
      </c>
      <c r="C2130" t="s">
        <v>69</v>
      </c>
      <c r="D2130">
        <v>0</v>
      </c>
      <c r="F2130" t="str">
        <f>INDEX(Matches!$C$2:$C$135,MATCH(Table1!A2130,Matches!$B$2:$B$135,0))</f>
        <v>42d7f6f733984babb30d1b92c01796e8</v>
      </c>
      <c r="G2130" t="str">
        <f>INDEX(Players!$A$2:$A$49,MATCH(Table1!B2130,Players!$C$2:$C$49,0))</f>
        <v>e6d5cb25e36b400f91e78b0b42d20293</v>
      </c>
      <c r="H2130" t="str">
        <f>INDEX(IDs!$B$6:$B$8,MATCH(Table1!C2130,IDs!$A$6:$A$8,0))</f>
        <v>f6ce092dfd3311efa6eb960aa86a0a09</v>
      </c>
      <c r="I2130">
        <f t="shared" si="66"/>
        <v>0</v>
      </c>
      <c r="K2130" t="str">
        <f t="shared" si="67"/>
        <v>('42d7f6f733984babb30d1b92c01796e8','e6d5cb25e36b400f91e78b0b42d20293','f6ce092dfd3311efa6eb960aa86a0a09',0),</v>
      </c>
    </row>
    <row r="2131" spans="1:11" x14ac:dyDescent="0.3">
      <c r="A2131">
        <v>122</v>
      </c>
      <c r="B2131" t="s">
        <v>70</v>
      </c>
      <c r="C2131" t="s">
        <v>118</v>
      </c>
      <c r="D2131">
        <v>1</v>
      </c>
      <c r="F2131" t="str">
        <f>INDEX(Matches!$C$2:$C$135,MATCH(Table1!A2131,Matches!$B$2:$B$135,0))</f>
        <v>42d7f6f733984babb30d1b92c01796e8</v>
      </c>
      <c r="G2131" t="str">
        <f>INDEX(Players!$A$2:$A$49,MATCH(Table1!B2131,Players!$C$2:$C$49,0))</f>
        <v>e6d5cb25e36b400f91e78b0b42d20293</v>
      </c>
      <c r="H2131" t="str">
        <f>INDEX(IDs!$B$6:$B$8,MATCH(Table1!C2131,IDs!$A$6:$A$8,0))</f>
        <v>f6ce08d0fd3311efa6eb960aa86a0a09</v>
      </c>
      <c r="I2131">
        <f t="shared" si="66"/>
        <v>1</v>
      </c>
      <c r="K2131" t="str">
        <f t="shared" si="67"/>
        <v>('42d7f6f733984babb30d1b92c01796e8','e6d5cb25e36b400f91e78b0b42d20293','f6ce08d0fd3311efa6eb960aa86a0a09',1),</v>
      </c>
    </row>
    <row r="2132" spans="1:11" x14ac:dyDescent="0.3">
      <c r="A2132">
        <v>122</v>
      </c>
      <c r="B2132" t="s">
        <v>86</v>
      </c>
      <c r="C2132" t="s">
        <v>68</v>
      </c>
      <c r="D2132">
        <v>1</v>
      </c>
      <c r="F2132" t="str">
        <f>INDEX(Matches!$C$2:$C$135,MATCH(Table1!A2132,Matches!$B$2:$B$135,0))</f>
        <v>42d7f6f733984babb30d1b92c01796e8</v>
      </c>
      <c r="G2132" t="str">
        <f>INDEX(Players!$A$2:$A$49,MATCH(Table1!B2132,Players!$C$2:$C$49,0))</f>
        <v>6a5c031fea7e4bcf935e98999959be8c</v>
      </c>
      <c r="H2132" t="str">
        <f>INDEX(IDs!$B$6:$B$8,MATCH(Table1!C2132,IDs!$A$6:$A$8,0))</f>
        <v>f6ce0919fd3311efa6eb960aa86a0a09</v>
      </c>
      <c r="I2132">
        <f t="shared" si="66"/>
        <v>1</v>
      </c>
      <c r="K2132" t="str">
        <f t="shared" si="67"/>
        <v>('42d7f6f733984babb30d1b92c01796e8','6a5c031fea7e4bcf935e98999959be8c','f6ce0919fd3311efa6eb960aa86a0a09',1),</v>
      </c>
    </row>
    <row r="2133" spans="1:11" hidden="1" x14ac:dyDescent="0.3">
      <c r="A2133">
        <v>122</v>
      </c>
      <c r="B2133" t="s">
        <v>86</v>
      </c>
      <c r="C2133" t="s">
        <v>69</v>
      </c>
      <c r="D2133">
        <v>0</v>
      </c>
      <c r="F2133" t="str">
        <f>INDEX(Matches!$C$2:$C$135,MATCH(Table1!A2133,Matches!$B$2:$B$135,0))</f>
        <v>42d7f6f733984babb30d1b92c01796e8</v>
      </c>
      <c r="G2133" t="str">
        <f>INDEX(Players!$A$2:$A$49,MATCH(Table1!B2133,Players!$C$2:$C$49,0))</f>
        <v>6a5c031fea7e4bcf935e98999959be8c</v>
      </c>
      <c r="H2133" t="str">
        <f>INDEX(IDs!$B$6:$B$8,MATCH(Table1!C2133,IDs!$A$6:$A$8,0))</f>
        <v>f6ce092dfd3311efa6eb960aa86a0a09</v>
      </c>
      <c r="I2133">
        <f t="shared" si="66"/>
        <v>0</v>
      </c>
      <c r="K2133" t="str">
        <f t="shared" si="67"/>
        <v>('42d7f6f733984babb30d1b92c01796e8','6a5c031fea7e4bcf935e98999959be8c','f6ce092dfd3311efa6eb960aa86a0a09',0),</v>
      </c>
    </row>
    <row r="2134" spans="1:11" x14ac:dyDescent="0.3">
      <c r="A2134">
        <v>122</v>
      </c>
      <c r="B2134" t="s">
        <v>86</v>
      </c>
      <c r="C2134" t="s">
        <v>118</v>
      </c>
      <c r="D2134">
        <v>1</v>
      </c>
      <c r="F2134" t="str">
        <f>INDEX(Matches!$C$2:$C$135,MATCH(Table1!A2134,Matches!$B$2:$B$135,0))</f>
        <v>42d7f6f733984babb30d1b92c01796e8</v>
      </c>
      <c r="G2134" t="str">
        <f>INDEX(Players!$A$2:$A$49,MATCH(Table1!B2134,Players!$C$2:$C$49,0))</f>
        <v>6a5c031fea7e4bcf935e98999959be8c</v>
      </c>
      <c r="H2134" t="str">
        <f>INDEX(IDs!$B$6:$B$8,MATCH(Table1!C2134,IDs!$A$6:$A$8,0))</f>
        <v>f6ce08d0fd3311efa6eb960aa86a0a09</v>
      </c>
      <c r="I2134">
        <f t="shared" si="66"/>
        <v>1</v>
      </c>
      <c r="K2134" t="str">
        <f t="shared" si="67"/>
        <v>('42d7f6f733984babb30d1b92c01796e8','6a5c031fea7e4bcf935e98999959be8c','f6ce08d0fd3311efa6eb960aa86a0a09',1),</v>
      </c>
    </row>
    <row r="2135" spans="1:11" hidden="1" x14ac:dyDescent="0.3">
      <c r="A2135">
        <v>122</v>
      </c>
      <c r="B2135" t="s">
        <v>81</v>
      </c>
      <c r="C2135" t="s">
        <v>68</v>
      </c>
      <c r="D2135">
        <v>0</v>
      </c>
      <c r="F2135" t="str">
        <f>INDEX(Matches!$C$2:$C$135,MATCH(Table1!A2135,Matches!$B$2:$B$135,0))</f>
        <v>42d7f6f733984babb30d1b92c01796e8</v>
      </c>
      <c r="G2135" t="str">
        <f>INDEX(Players!$A$2:$A$49,MATCH(Table1!B2135,Players!$C$2:$C$49,0))</f>
        <v>e1621a5c21f244968ccfd5485706bbc9</v>
      </c>
      <c r="H2135" t="str">
        <f>INDEX(IDs!$B$6:$B$8,MATCH(Table1!C2135,IDs!$A$6:$A$8,0))</f>
        <v>f6ce0919fd3311efa6eb960aa86a0a09</v>
      </c>
      <c r="I2135">
        <f t="shared" si="66"/>
        <v>0</v>
      </c>
      <c r="K2135" t="str">
        <f t="shared" si="67"/>
        <v>('42d7f6f733984babb30d1b92c01796e8','e1621a5c21f244968ccfd5485706bbc9','f6ce0919fd3311efa6eb960aa86a0a09',0),</v>
      </c>
    </row>
    <row r="2136" spans="1:11" hidden="1" x14ac:dyDescent="0.3">
      <c r="A2136">
        <v>122</v>
      </c>
      <c r="B2136" t="s">
        <v>81</v>
      </c>
      <c r="C2136" t="s">
        <v>69</v>
      </c>
      <c r="D2136">
        <v>0</v>
      </c>
      <c r="F2136" t="str">
        <f>INDEX(Matches!$C$2:$C$135,MATCH(Table1!A2136,Matches!$B$2:$B$135,0))</f>
        <v>42d7f6f733984babb30d1b92c01796e8</v>
      </c>
      <c r="G2136" t="str">
        <f>INDEX(Players!$A$2:$A$49,MATCH(Table1!B2136,Players!$C$2:$C$49,0))</f>
        <v>e1621a5c21f244968ccfd5485706bbc9</v>
      </c>
      <c r="H2136" t="str">
        <f>INDEX(IDs!$B$6:$B$8,MATCH(Table1!C2136,IDs!$A$6:$A$8,0))</f>
        <v>f6ce092dfd3311efa6eb960aa86a0a09</v>
      </c>
      <c r="I2136">
        <f t="shared" si="66"/>
        <v>0</v>
      </c>
      <c r="K2136" t="str">
        <f t="shared" si="67"/>
        <v>('42d7f6f733984babb30d1b92c01796e8','e1621a5c21f244968ccfd5485706bbc9','f6ce092dfd3311efa6eb960aa86a0a09',0),</v>
      </c>
    </row>
    <row r="2137" spans="1:11" x14ac:dyDescent="0.3">
      <c r="A2137">
        <v>122</v>
      </c>
      <c r="B2137" t="s">
        <v>81</v>
      </c>
      <c r="C2137" t="s">
        <v>118</v>
      </c>
      <c r="D2137">
        <v>1</v>
      </c>
      <c r="F2137" t="str">
        <f>INDEX(Matches!$C$2:$C$135,MATCH(Table1!A2137,Matches!$B$2:$B$135,0))</f>
        <v>42d7f6f733984babb30d1b92c01796e8</v>
      </c>
      <c r="G2137" t="str">
        <f>INDEX(Players!$A$2:$A$49,MATCH(Table1!B2137,Players!$C$2:$C$49,0))</f>
        <v>e1621a5c21f244968ccfd5485706bbc9</v>
      </c>
      <c r="H2137" t="str">
        <f>INDEX(IDs!$B$6:$B$8,MATCH(Table1!C2137,IDs!$A$6:$A$8,0))</f>
        <v>f6ce08d0fd3311efa6eb960aa86a0a09</v>
      </c>
      <c r="I2137">
        <f t="shared" si="66"/>
        <v>1</v>
      </c>
      <c r="K2137" t="str">
        <f t="shared" si="67"/>
        <v>('42d7f6f733984babb30d1b92c01796e8','e1621a5c21f244968ccfd5485706bbc9','f6ce08d0fd3311efa6eb960aa86a0a09',1),</v>
      </c>
    </row>
    <row r="2138" spans="1:11" x14ac:dyDescent="0.3">
      <c r="A2138">
        <v>122</v>
      </c>
      <c r="B2138" t="s">
        <v>105</v>
      </c>
      <c r="C2138" t="s">
        <v>68</v>
      </c>
      <c r="D2138">
        <v>7</v>
      </c>
      <c r="F2138" t="str">
        <f>INDEX(Matches!$C$2:$C$135,MATCH(Table1!A2138,Matches!$B$2:$B$135,0))</f>
        <v>42d7f6f733984babb30d1b92c01796e8</v>
      </c>
      <c r="G2138" t="str">
        <f>INDEX(Players!$A$2:$A$49,MATCH(Table1!B2138,Players!$C$2:$C$49,0))</f>
        <v>629410b70eb349bd8cdf8388580974c1</v>
      </c>
      <c r="H2138" t="str">
        <f>INDEX(IDs!$B$6:$B$8,MATCH(Table1!C2138,IDs!$A$6:$A$8,0))</f>
        <v>f6ce0919fd3311efa6eb960aa86a0a09</v>
      </c>
      <c r="I2138">
        <f t="shared" si="66"/>
        <v>7</v>
      </c>
      <c r="K2138" t="str">
        <f t="shared" si="67"/>
        <v>('42d7f6f733984babb30d1b92c01796e8','629410b70eb349bd8cdf8388580974c1','f6ce0919fd3311efa6eb960aa86a0a09',7),</v>
      </c>
    </row>
    <row r="2139" spans="1:11" hidden="1" x14ac:dyDescent="0.3">
      <c r="A2139">
        <v>122</v>
      </c>
      <c r="B2139" t="s">
        <v>105</v>
      </c>
      <c r="C2139" t="s">
        <v>69</v>
      </c>
      <c r="D2139">
        <v>0</v>
      </c>
      <c r="F2139" t="str">
        <f>INDEX(Matches!$C$2:$C$135,MATCH(Table1!A2139,Matches!$B$2:$B$135,0))</f>
        <v>42d7f6f733984babb30d1b92c01796e8</v>
      </c>
      <c r="G2139" t="str">
        <f>INDEX(Players!$A$2:$A$49,MATCH(Table1!B2139,Players!$C$2:$C$49,0))</f>
        <v>629410b70eb349bd8cdf8388580974c1</v>
      </c>
      <c r="H2139" t="str">
        <f>INDEX(IDs!$B$6:$B$8,MATCH(Table1!C2139,IDs!$A$6:$A$8,0))</f>
        <v>f6ce092dfd3311efa6eb960aa86a0a09</v>
      </c>
      <c r="I2139">
        <f t="shared" si="66"/>
        <v>0</v>
      </c>
      <c r="K2139" t="str">
        <f t="shared" si="67"/>
        <v>('42d7f6f733984babb30d1b92c01796e8','629410b70eb349bd8cdf8388580974c1','f6ce092dfd3311efa6eb960aa86a0a09',0),</v>
      </c>
    </row>
    <row r="2140" spans="1:11" x14ac:dyDescent="0.3">
      <c r="A2140">
        <v>122</v>
      </c>
      <c r="B2140" t="s">
        <v>105</v>
      </c>
      <c r="C2140" t="s">
        <v>118</v>
      </c>
      <c r="D2140">
        <v>1</v>
      </c>
      <c r="F2140" t="str">
        <f>INDEX(Matches!$C$2:$C$135,MATCH(Table1!A2140,Matches!$B$2:$B$135,0))</f>
        <v>42d7f6f733984babb30d1b92c01796e8</v>
      </c>
      <c r="G2140" t="str">
        <f>INDEX(Players!$A$2:$A$49,MATCH(Table1!B2140,Players!$C$2:$C$49,0))</f>
        <v>629410b70eb349bd8cdf8388580974c1</v>
      </c>
      <c r="H2140" t="str">
        <f>INDEX(IDs!$B$6:$B$8,MATCH(Table1!C2140,IDs!$A$6:$A$8,0))</f>
        <v>f6ce08d0fd3311efa6eb960aa86a0a09</v>
      </c>
      <c r="I2140">
        <f t="shared" si="66"/>
        <v>1</v>
      </c>
      <c r="K2140" t="str">
        <f t="shared" si="67"/>
        <v>('42d7f6f733984babb30d1b92c01796e8','629410b70eb349bd8cdf8388580974c1','f6ce08d0fd3311efa6eb960aa86a0a09',1),</v>
      </c>
    </row>
    <row r="2141" spans="1:11" x14ac:dyDescent="0.3">
      <c r="A2141">
        <v>122</v>
      </c>
      <c r="B2141" t="s">
        <v>72</v>
      </c>
      <c r="C2141" t="s">
        <v>68</v>
      </c>
      <c r="D2141">
        <v>1</v>
      </c>
      <c r="F2141" t="str">
        <f>INDEX(Matches!$C$2:$C$135,MATCH(Table1!A2141,Matches!$B$2:$B$135,0))</f>
        <v>42d7f6f733984babb30d1b92c01796e8</v>
      </c>
      <c r="G2141" t="str">
        <f>INDEX(Players!$A$2:$A$49,MATCH(Table1!B2141,Players!$C$2:$C$49,0))</f>
        <v>66b9c8251fad417bbd3ff93fcfa9ef61</v>
      </c>
      <c r="H2141" t="str">
        <f>INDEX(IDs!$B$6:$B$8,MATCH(Table1!C2141,IDs!$A$6:$A$8,0))</f>
        <v>f6ce0919fd3311efa6eb960aa86a0a09</v>
      </c>
      <c r="I2141">
        <f t="shared" si="66"/>
        <v>1</v>
      </c>
      <c r="K2141" t="str">
        <f t="shared" si="67"/>
        <v>('42d7f6f733984babb30d1b92c01796e8','66b9c8251fad417bbd3ff93fcfa9ef61','f6ce0919fd3311efa6eb960aa86a0a09',1),</v>
      </c>
    </row>
    <row r="2142" spans="1:11" hidden="1" x14ac:dyDescent="0.3">
      <c r="A2142">
        <v>122</v>
      </c>
      <c r="B2142" t="s">
        <v>72</v>
      </c>
      <c r="C2142" t="s">
        <v>69</v>
      </c>
      <c r="D2142">
        <v>0</v>
      </c>
      <c r="F2142" t="str">
        <f>INDEX(Matches!$C$2:$C$135,MATCH(Table1!A2142,Matches!$B$2:$B$135,0))</f>
        <v>42d7f6f733984babb30d1b92c01796e8</v>
      </c>
      <c r="G2142" t="str">
        <f>INDEX(Players!$A$2:$A$49,MATCH(Table1!B2142,Players!$C$2:$C$49,0))</f>
        <v>66b9c8251fad417bbd3ff93fcfa9ef61</v>
      </c>
      <c r="H2142" t="str">
        <f>INDEX(IDs!$B$6:$B$8,MATCH(Table1!C2142,IDs!$A$6:$A$8,0))</f>
        <v>f6ce092dfd3311efa6eb960aa86a0a09</v>
      </c>
      <c r="I2142">
        <f t="shared" si="66"/>
        <v>0</v>
      </c>
      <c r="K2142" t="str">
        <f t="shared" si="67"/>
        <v>('42d7f6f733984babb30d1b92c01796e8','66b9c8251fad417bbd3ff93fcfa9ef61','f6ce092dfd3311efa6eb960aa86a0a09',0),</v>
      </c>
    </row>
    <row r="2143" spans="1:11" x14ac:dyDescent="0.3">
      <c r="A2143">
        <v>122</v>
      </c>
      <c r="B2143" t="s">
        <v>72</v>
      </c>
      <c r="C2143" t="s">
        <v>118</v>
      </c>
      <c r="D2143">
        <v>1</v>
      </c>
      <c r="F2143" t="str">
        <f>INDEX(Matches!$C$2:$C$135,MATCH(Table1!A2143,Matches!$B$2:$B$135,0))</f>
        <v>42d7f6f733984babb30d1b92c01796e8</v>
      </c>
      <c r="G2143" t="str">
        <f>INDEX(Players!$A$2:$A$49,MATCH(Table1!B2143,Players!$C$2:$C$49,0))</f>
        <v>66b9c8251fad417bbd3ff93fcfa9ef61</v>
      </c>
      <c r="H2143" t="str">
        <f>INDEX(IDs!$B$6:$B$8,MATCH(Table1!C2143,IDs!$A$6:$A$8,0))</f>
        <v>f6ce08d0fd3311efa6eb960aa86a0a09</v>
      </c>
      <c r="I2143">
        <f t="shared" si="66"/>
        <v>1</v>
      </c>
      <c r="K2143" t="str">
        <f t="shared" si="67"/>
        <v>('42d7f6f733984babb30d1b92c01796e8','66b9c8251fad417bbd3ff93fcfa9ef61','f6ce08d0fd3311efa6eb960aa86a0a09',1),</v>
      </c>
    </row>
    <row r="2144" spans="1:11" x14ac:dyDescent="0.3">
      <c r="A2144">
        <v>122</v>
      </c>
      <c r="B2144" t="s">
        <v>99</v>
      </c>
      <c r="C2144" t="s">
        <v>68</v>
      </c>
      <c r="D2144">
        <v>6</v>
      </c>
      <c r="F2144" t="str">
        <f>INDEX(Matches!$C$2:$C$135,MATCH(Table1!A2144,Matches!$B$2:$B$135,0))</f>
        <v>42d7f6f733984babb30d1b92c01796e8</v>
      </c>
      <c r="G2144" t="str">
        <f>INDEX(Players!$A$2:$A$49,MATCH(Table1!B2144,Players!$C$2:$C$49,0))</f>
        <v>9bd0e3e12c834c6b81f59a3b2bf25b94</v>
      </c>
      <c r="H2144" t="str">
        <f>INDEX(IDs!$B$6:$B$8,MATCH(Table1!C2144,IDs!$A$6:$A$8,0))</f>
        <v>f6ce0919fd3311efa6eb960aa86a0a09</v>
      </c>
      <c r="I2144">
        <f t="shared" si="66"/>
        <v>6</v>
      </c>
      <c r="K2144" t="str">
        <f t="shared" si="67"/>
        <v>('42d7f6f733984babb30d1b92c01796e8','9bd0e3e12c834c6b81f59a3b2bf25b94','f6ce0919fd3311efa6eb960aa86a0a09',6),</v>
      </c>
    </row>
    <row r="2145" spans="1:11" x14ac:dyDescent="0.3">
      <c r="A2145">
        <v>122</v>
      </c>
      <c r="B2145" t="s">
        <v>99</v>
      </c>
      <c r="C2145" t="s">
        <v>69</v>
      </c>
      <c r="D2145">
        <v>1</v>
      </c>
      <c r="F2145" t="str">
        <f>INDEX(Matches!$C$2:$C$135,MATCH(Table1!A2145,Matches!$B$2:$B$135,0))</f>
        <v>42d7f6f733984babb30d1b92c01796e8</v>
      </c>
      <c r="G2145" t="str">
        <f>INDEX(Players!$A$2:$A$49,MATCH(Table1!B2145,Players!$C$2:$C$49,0))</f>
        <v>9bd0e3e12c834c6b81f59a3b2bf25b94</v>
      </c>
      <c r="H2145" t="str">
        <f>INDEX(IDs!$B$6:$B$8,MATCH(Table1!C2145,IDs!$A$6:$A$8,0))</f>
        <v>f6ce092dfd3311efa6eb960aa86a0a09</v>
      </c>
      <c r="I2145">
        <f t="shared" si="66"/>
        <v>1</v>
      </c>
      <c r="K2145" t="str">
        <f t="shared" si="67"/>
        <v>('42d7f6f733984babb30d1b92c01796e8','9bd0e3e12c834c6b81f59a3b2bf25b94','f6ce092dfd3311efa6eb960aa86a0a09',1),</v>
      </c>
    </row>
    <row r="2146" spans="1:11" x14ac:dyDescent="0.3">
      <c r="A2146">
        <v>122</v>
      </c>
      <c r="B2146" t="s">
        <v>99</v>
      </c>
      <c r="C2146" t="s">
        <v>118</v>
      </c>
      <c r="D2146">
        <v>1</v>
      </c>
      <c r="F2146" t="str">
        <f>INDEX(Matches!$C$2:$C$135,MATCH(Table1!A2146,Matches!$B$2:$B$135,0))</f>
        <v>42d7f6f733984babb30d1b92c01796e8</v>
      </c>
      <c r="G2146" t="str">
        <f>INDEX(Players!$A$2:$A$49,MATCH(Table1!B2146,Players!$C$2:$C$49,0))</f>
        <v>9bd0e3e12c834c6b81f59a3b2bf25b94</v>
      </c>
      <c r="H2146" t="str">
        <f>INDEX(IDs!$B$6:$B$8,MATCH(Table1!C2146,IDs!$A$6:$A$8,0))</f>
        <v>f6ce08d0fd3311efa6eb960aa86a0a09</v>
      </c>
      <c r="I2146">
        <f t="shared" si="66"/>
        <v>1</v>
      </c>
      <c r="K2146" t="str">
        <f t="shared" si="67"/>
        <v>('42d7f6f733984babb30d1b92c01796e8','9bd0e3e12c834c6b81f59a3b2bf25b94','f6ce08d0fd3311efa6eb960aa86a0a09',1),</v>
      </c>
    </row>
    <row r="2147" spans="1:11" x14ac:dyDescent="0.3">
      <c r="A2147">
        <v>122</v>
      </c>
      <c r="B2147" t="s">
        <v>76</v>
      </c>
      <c r="C2147" t="s">
        <v>68</v>
      </c>
      <c r="D2147">
        <v>3</v>
      </c>
      <c r="F2147" t="str">
        <f>INDEX(Matches!$C$2:$C$135,MATCH(Table1!A2147,Matches!$B$2:$B$135,0))</f>
        <v>42d7f6f733984babb30d1b92c01796e8</v>
      </c>
      <c r="G2147" t="str">
        <f>INDEX(Players!$A$2:$A$49,MATCH(Table1!B2147,Players!$C$2:$C$49,0))</f>
        <v>480483c22bb8472dbee66af5bf246006</v>
      </c>
      <c r="H2147" t="str">
        <f>INDEX(IDs!$B$6:$B$8,MATCH(Table1!C2147,IDs!$A$6:$A$8,0))</f>
        <v>f6ce0919fd3311efa6eb960aa86a0a09</v>
      </c>
      <c r="I2147">
        <f t="shared" si="66"/>
        <v>3</v>
      </c>
      <c r="K2147" t="str">
        <f t="shared" si="67"/>
        <v>('42d7f6f733984babb30d1b92c01796e8','480483c22bb8472dbee66af5bf246006','f6ce0919fd3311efa6eb960aa86a0a09',3),</v>
      </c>
    </row>
    <row r="2148" spans="1:11" hidden="1" x14ac:dyDescent="0.3">
      <c r="A2148">
        <v>122</v>
      </c>
      <c r="B2148" t="s">
        <v>76</v>
      </c>
      <c r="C2148" t="s">
        <v>69</v>
      </c>
      <c r="D2148">
        <v>0</v>
      </c>
      <c r="F2148" t="str">
        <f>INDEX(Matches!$C$2:$C$135,MATCH(Table1!A2148,Matches!$B$2:$B$135,0))</f>
        <v>42d7f6f733984babb30d1b92c01796e8</v>
      </c>
      <c r="G2148" t="str">
        <f>INDEX(Players!$A$2:$A$49,MATCH(Table1!B2148,Players!$C$2:$C$49,0))</f>
        <v>480483c22bb8472dbee66af5bf246006</v>
      </c>
      <c r="H2148" t="str">
        <f>INDEX(IDs!$B$6:$B$8,MATCH(Table1!C2148,IDs!$A$6:$A$8,0))</f>
        <v>f6ce092dfd3311efa6eb960aa86a0a09</v>
      </c>
      <c r="I2148">
        <f t="shared" si="66"/>
        <v>0</v>
      </c>
      <c r="K2148" t="str">
        <f t="shared" si="67"/>
        <v>('42d7f6f733984babb30d1b92c01796e8','480483c22bb8472dbee66af5bf246006','f6ce092dfd3311efa6eb960aa86a0a09',0),</v>
      </c>
    </row>
    <row r="2149" spans="1:11" x14ac:dyDescent="0.3">
      <c r="A2149">
        <v>122</v>
      </c>
      <c r="B2149" t="s">
        <v>76</v>
      </c>
      <c r="C2149" t="s">
        <v>118</v>
      </c>
      <c r="D2149">
        <v>1</v>
      </c>
      <c r="F2149" t="str">
        <f>INDEX(Matches!$C$2:$C$135,MATCH(Table1!A2149,Matches!$B$2:$B$135,0))</f>
        <v>42d7f6f733984babb30d1b92c01796e8</v>
      </c>
      <c r="G2149" t="str">
        <f>INDEX(Players!$A$2:$A$49,MATCH(Table1!B2149,Players!$C$2:$C$49,0))</f>
        <v>480483c22bb8472dbee66af5bf246006</v>
      </c>
      <c r="H2149" t="str">
        <f>INDEX(IDs!$B$6:$B$8,MATCH(Table1!C2149,IDs!$A$6:$A$8,0))</f>
        <v>f6ce08d0fd3311efa6eb960aa86a0a09</v>
      </c>
      <c r="I2149">
        <f t="shared" si="66"/>
        <v>1</v>
      </c>
      <c r="K2149" t="str">
        <f t="shared" si="67"/>
        <v>('42d7f6f733984babb30d1b92c01796e8','480483c22bb8472dbee66af5bf246006','f6ce08d0fd3311efa6eb960aa86a0a09',1),</v>
      </c>
    </row>
    <row r="2150" spans="1:11" hidden="1" x14ac:dyDescent="0.3">
      <c r="A2150">
        <v>123</v>
      </c>
      <c r="B2150" t="s">
        <v>70</v>
      </c>
      <c r="C2150" t="s">
        <v>68</v>
      </c>
      <c r="D2150">
        <v>0</v>
      </c>
      <c r="F2150" t="str">
        <f>INDEX(Matches!$C$2:$C$135,MATCH(Table1!A2150,Matches!$B$2:$B$135,0))</f>
        <v>505912ffc9574aa6be3cfbec550eb03a</v>
      </c>
      <c r="G2150" t="str">
        <f>INDEX(Players!$A$2:$A$49,MATCH(Table1!B2150,Players!$C$2:$C$49,0))</f>
        <v>e6d5cb25e36b400f91e78b0b42d20293</v>
      </c>
      <c r="H2150" t="str">
        <f>INDEX(IDs!$B$6:$B$8,MATCH(Table1!C2150,IDs!$A$6:$A$8,0))</f>
        <v>f6ce0919fd3311efa6eb960aa86a0a09</v>
      </c>
      <c r="I2150">
        <f t="shared" si="66"/>
        <v>0</v>
      </c>
      <c r="K2150" t="str">
        <f t="shared" si="67"/>
        <v>('505912ffc9574aa6be3cfbec550eb03a','e6d5cb25e36b400f91e78b0b42d20293','f6ce0919fd3311efa6eb960aa86a0a09',0),</v>
      </c>
    </row>
    <row r="2151" spans="1:11" hidden="1" x14ac:dyDescent="0.3">
      <c r="A2151">
        <v>123</v>
      </c>
      <c r="B2151" t="s">
        <v>70</v>
      </c>
      <c r="C2151" t="s">
        <v>69</v>
      </c>
      <c r="D2151">
        <v>0</v>
      </c>
      <c r="F2151" t="str">
        <f>INDEX(Matches!$C$2:$C$135,MATCH(Table1!A2151,Matches!$B$2:$B$135,0))</f>
        <v>505912ffc9574aa6be3cfbec550eb03a</v>
      </c>
      <c r="G2151" t="str">
        <f>INDEX(Players!$A$2:$A$49,MATCH(Table1!B2151,Players!$C$2:$C$49,0))</f>
        <v>e6d5cb25e36b400f91e78b0b42d20293</v>
      </c>
      <c r="H2151" t="str">
        <f>INDEX(IDs!$B$6:$B$8,MATCH(Table1!C2151,IDs!$A$6:$A$8,0))</f>
        <v>f6ce092dfd3311efa6eb960aa86a0a09</v>
      </c>
      <c r="I2151">
        <f t="shared" si="66"/>
        <v>0</v>
      </c>
      <c r="K2151" t="str">
        <f t="shared" si="67"/>
        <v>('505912ffc9574aa6be3cfbec550eb03a','e6d5cb25e36b400f91e78b0b42d20293','f6ce092dfd3311efa6eb960aa86a0a09',0),</v>
      </c>
    </row>
    <row r="2152" spans="1:11" x14ac:dyDescent="0.3">
      <c r="A2152">
        <v>123</v>
      </c>
      <c r="B2152" t="s">
        <v>70</v>
      </c>
      <c r="C2152" t="s">
        <v>118</v>
      </c>
      <c r="D2152">
        <v>1</v>
      </c>
      <c r="F2152" t="str">
        <f>INDEX(Matches!$C$2:$C$135,MATCH(Table1!A2152,Matches!$B$2:$B$135,0))</f>
        <v>505912ffc9574aa6be3cfbec550eb03a</v>
      </c>
      <c r="G2152" t="str">
        <f>INDEX(Players!$A$2:$A$49,MATCH(Table1!B2152,Players!$C$2:$C$49,0))</f>
        <v>e6d5cb25e36b400f91e78b0b42d20293</v>
      </c>
      <c r="H2152" t="str">
        <f>INDEX(IDs!$B$6:$B$8,MATCH(Table1!C2152,IDs!$A$6:$A$8,0))</f>
        <v>f6ce08d0fd3311efa6eb960aa86a0a09</v>
      </c>
      <c r="I2152">
        <f t="shared" si="66"/>
        <v>1</v>
      </c>
      <c r="K2152" t="str">
        <f t="shared" si="67"/>
        <v>('505912ffc9574aa6be3cfbec550eb03a','e6d5cb25e36b400f91e78b0b42d20293','f6ce08d0fd3311efa6eb960aa86a0a09',1),</v>
      </c>
    </row>
    <row r="2153" spans="1:11" hidden="1" x14ac:dyDescent="0.3">
      <c r="A2153">
        <v>123</v>
      </c>
      <c r="B2153" t="s">
        <v>86</v>
      </c>
      <c r="C2153" t="s">
        <v>68</v>
      </c>
      <c r="D2153">
        <v>0</v>
      </c>
      <c r="F2153" t="str">
        <f>INDEX(Matches!$C$2:$C$135,MATCH(Table1!A2153,Matches!$B$2:$B$135,0))</f>
        <v>505912ffc9574aa6be3cfbec550eb03a</v>
      </c>
      <c r="G2153" t="str">
        <f>INDEX(Players!$A$2:$A$49,MATCH(Table1!B2153,Players!$C$2:$C$49,0))</f>
        <v>6a5c031fea7e4bcf935e98999959be8c</v>
      </c>
      <c r="H2153" t="str">
        <f>INDEX(IDs!$B$6:$B$8,MATCH(Table1!C2153,IDs!$A$6:$A$8,0))</f>
        <v>f6ce0919fd3311efa6eb960aa86a0a09</v>
      </c>
      <c r="I2153">
        <f t="shared" si="66"/>
        <v>0</v>
      </c>
      <c r="K2153" t="str">
        <f t="shared" si="67"/>
        <v>('505912ffc9574aa6be3cfbec550eb03a','6a5c031fea7e4bcf935e98999959be8c','f6ce0919fd3311efa6eb960aa86a0a09',0),</v>
      </c>
    </row>
    <row r="2154" spans="1:11" hidden="1" x14ac:dyDescent="0.3">
      <c r="A2154">
        <v>123</v>
      </c>
      <c r="B2154" t="s">
        <v>86</v>
      </c>
      <c r="C2154" t="s">
        <v>69</v>
      </c>
      <c r="D2154">
        <v>0</v>
      </c>
      <c r="F2154" t="str">
        <f>INDEX(Matches!$C$2:$C$135,MATCH(Table1!A2154,Matches!$B$2:$B$135,0))</f>
        <v>505912ffc9574aa6be3cfbec550eb03a</v>
      </c>
      <c r="G2154" t="str">
        <f>INDEX(Players!$A$2:$A$49,MATCH(Table1!B2154,Players!$C$2:$C$49,0))</f>
        <v>6a5c031fea7e4bcf935e98999959be8c</v>
      </c>
      <c r="H2154" t="str">
        <f>INDEX(IDs!$B$6:$B$8,MATCH(Table1!C2154,IDs!$A$6:$A$8,0))</f>
        <v>f6ce092dfd3311efa6eb960aa86a0a09</v>
      </c>
      <c r="I2154">
        <f t="shared" si="66"/>
        <v>0</v>
      </c>
      <c r="K2154" t="str">
        <f t="shared" si="67"/>
        <v>('505912ffc9574aa6be3cfbec550eb03a','6a5c031fea7e4bcf935e98999959be8c','f6ce092dfd3311efa6eb960aa86a0a09',0),</v>
      </c>
    </row>
    <row r="2155" spans="1:11" x14ac:dyDescent="0.3">
      <c r="A2155">
        <v>123</v>
      </c>
      <c r="B2155" t="s">
        <v>86</v>
      </c>
      <c r="C2155" t="s">
        <v>118</v>
      </c>
      <c r="D2155">
        <v>1</v>
      </c>
      <c r="F2155" t="str">
        <f>INDEX(Matches!$C$2:$C$135,MATCH(Table1!A2155,Matches!$B$2:$B$135,0))</f>
        <v>505912ffc9574aa6be3cfbec550eb03a</v>
      </c>
      <c r="G2155" t="str">
        <f>INDEX(Players!$A$2:$A$49,MATCH(Table1!B2155,Players!$C$2:$C$49,0))</f>
        <v>6a5c031fea7e4bcf935e98999959be8c</v>
      </c>
      <c r="H2155" t="str">
        <f>INDEX(IDs!$B$6:$B$8,MATCH(Table1!C2155,IDs!$A$6:$A$8,0))</f>
        <v>f6ce08d0fd3311efa6eb960aa86a0a09</v>
      </c>
      <c r="I2155">
        <f t="shared" si="66"/>
        <v>1</v>
      </c>
      <c r="K2155" t="str">
        <f t="shared" si="67"/>
        <v>('505912ffc9574aa6be3cfbec550eb03a','6a5c031fea7e4bcf935e98999959be8c','f6ce08d0fd3311efa6eb960aa86a0a09',1),</v>
      </c>
    </row>
    <row r="2156" spans="1:11" x14ac:dyDescent="0.3">
      <c r="A2156">
        <v>123</v>
      </c>
      <c r="B2156" t="s">
        <v>81</v>
      </c>
      <c r="C2156" t="s">
        <v>68</v>
      </c>
      <c r="D2156">
        <v>1</v>
      </c>
      <c r="F2156" t="str">
        <f>INDEX(Matches!$C$2:$C$135,MATCH(Table1!A2156,Matches!$B$2:$B$135,0))</f>
        <v>505912ffc9574aa6be3cfbec550eb03a</v>
      </c>
      <c r="G2156" t="str">
        <f>INDEX(Players!$A$2:$A$49,MATCH(Table1!B2156,Players!$C$2:$C$49,0))</f>
        <v>e1621a5c21f244968ccfd5485706bbc9</v>
      </c>
      <c r="H2156" t="str">
        <f>INDEX(IDs!$B$6:$B$8,MATCH(Table1!C2156,IDs!$A$6:$A$8,0))</f>
        <v>f6ce0919fd3311efa6eb960aa86a0a09</v>
      </c>
      <c r="I2156">
        <f t="shared" si="66"/>
        <v>1</v>
      </c>
      <c r="K2156" t="str">
        <f t="shared" si="67"/>
        <v>('505912ffc9574aa6be3cfbec550eb03a','e1621a5c21f244968ccfd5485706bbc9','f6ce0919fd3311efa6eb960aa86a0a09',1),</v>
      </c>
    </row>
    <row r="2157" spans="1:11" hidden="1" x14ac:dyDescent="0.3">
      <c r="A2157">
        <v>123</v>
      </c>
      <c r="B2157" t="s">
        <v>81</v>
      </c>
      <c r="C2157" t="s">
        <v>69</v>
      </c>
      <c r="D2157">
        <v>0</v>
      </c>
      <c r="F2157" t="str">
        <f>INDEX(Matches!$C$2:$C$135,MATCH(Table1!A2157,Matches!$B$2:$B$135,0))</f>
        <v>505912ffc9574aa6be3cfbec550eb03a</v>
      </c>
      <c r="G2157" t="str">
        <f>INDEX(Players!$A$2:$A$49,MATCH(Table1!B2157,Players!$C$2:$C$49,0))</f>
        <v>e1621a5c21f244968ccfd5485706bbc9</v>
      </c>
      <c r="H2157" t="str">
        <f>INDEX(IDs!$B$6:$B$8,MATCH(Table1!C2157,IDs!$A$6:$A$8,0))</f>
        <v>f6ce092dfd3311efa6eb960aa86a0a09</v>
      </c>
      <c r="I2157">
        <f t="shared" si="66"/>
        <v>0</v>
      </c>
      <c r="K2157" t="str">
        <f t="shared" si="67"/>
        <v>('505912ffc9574aa6be3cfbec550eb03a','e1621a5c21f244968ccfd5485706bbc9','f6ce092dfd3311efa6eb960aa86a0a09',0),</v>
      </c>
    </row>
    <row r="2158" spans="1:11" x14ac:dyDescent="0.3">
      <c r="A2158">
        <v>123</v>
      </c>
      <c r="B2158" t="s">
        <v>81</v>
      </c>
      <c r="C2158" t="s">
        <v>118</v>
      </c>
      <c r="D2158">
        <v>1</v>
      </c>
      <c r="F2158" t="str">
        <f>INDEX(Matches!$C$2:$C$135,MATCH(Table1!A2158,Matches!$B$2:$B$135,0))</f>
        <v>505912ffc9574aa6be3cfbec550eb03a</v>
      </c>
      <c r="G2158" t="str">
        <f>INDEX(Players!$A$2:$A$49,MATCH(Table1!B2158,Players!$C$2:$C$49,0))</f>
        <v>e1621a5c21f244968ccfd5485706bbc9</v>
      </c>
      <c r="H2158" t="str">
        <f>INDEX(IDs!$B$6:$B$8,MATCH(Table1!C2158,IDs!$A$6:$A$8,0))</f>
        <v>f6ce08d0fd3311efa6eb960aa86a0a09</v>
      </c>
      <c r="I2158">
        <f t="shared" si="66"/>
        <v>1</v>
      </c>
      <c r="K2158" t="str">
        <f t="shared" si="67"/>
        <v>('505912ffc9574aa6be3cfbec550eb03a','e1621a5c21f244968ccfd5485706bbc9','f6ce08d0fd3311efa6eb960aa86a0a09',1),</v>
      </c>
    </row>
    <row r="2159" spans="1:11" hidden="1" x14ac:dyDescent="0.3">
      <c r="A2159">
        <v>123</v>
      </c>
      <c r="B2159" t="s">
        <v>95</v>
      </c>
      <c r="C2159" t="s">
        <v>68</v>
      </c>
      <c r="D2159">
        <v>0</v>
      </c>
      <c r="F2159" t="str">
        <f>INDEX(Matches!$C$2:$C$135,MATCH(Table1!A2159,Matches!$B$2:$B$135,0))</f>
        <v>505912ffc9574aa6be3cfbec550eb03a</v>
      </c>
      <c r="G2159" t="str">
        <f>INDEX(Players!$A$2:$A$49,MATCH(Table1!B2159,Players!$C$2:$C$49,0))</f>
        <v>26bcf70a14244ecea66824d3e7fdb740</v>
      </c>
      <c r="H2159" t="str">
        <f>INDEX(IDs!$B$6:$B$8,MATCH(Table1!C2159,IDs!$A$6:$A$8,0))</f>
        <v>f6ce0919fd3311efa6eb960aa86a0a09</v>
      </c>
      <c r="I2159">
        <f t="shared" si="66"/>
        <v>0</v>
      </c>
      <c r="K2159" t="str">
        <f t="shared" si="67"/>
        <v>('505912ffc9574aa6be3cfbec550eb03a','26bcf70a14244ecea66824d3e7fdb740','f6ce0919fd3311efa6eb960aa86a0a09',0),</v>
      </c>
    </row>
    <row r="2160" spans="1:11" hidden="1" x14ac:dyDescent="0.3">
      <c r="A2160">
        <v>123</v>
      </c>
      <c r="B2160" t="s">
        <v>95</v>
      </c>
      <c r="C2160" t="s">
        <v>69</v>
      </c>
      <c r="D2160">
        <v>0</v>
      </c>
      <c r="F2160" t="str">
        <f>INDEX(Matches!$C$2:$C$135,MATCH(Table1!A2160,Matches!$B$2:$B$135,0))</f>
        <v>505912ffc9574aa6be3cfbec550eb03a</v>
      </c>
      <c r="G2160" t="str">
        <f>INDEX(Players!$A$2:$A$49,MATCH(Table1!B2160,Players!$C$2:$C$49,0))</f>
        <v>26bcf70a14244ecea66824d3e7fdb740</v>
      </c>
      <c r="H2160" t="str">
        <f>INDEX(IDs!$B$6:$B$8,MATCH(Table1!C2160,IDs!$A$6:$A$8,0))</f>
        <v>f6ce092dfd3311efa6eb960aa86a0a09</v>
      </c>
      <c r="I2160">
        <f t="shared" si="66"/>
        <v>0</v>
      </c>
      <c r="K2160" t="str">
        <f t="shared" si="67"/>
        <v>('505912ffc9574aa6be3cfbec550eb03a','26bcf70a14244ecea66824d3e7fdb740','f6ce092dfd3311efa6eb960aa86a0a09',0),</v>
      </c>
    </row>
    <row r="2161" spans="1:11" x14ac:dyDescent="0.3">
      <c r="A2161">
        <v>123</v>
      </c>
      <c r="B2161" t="s">
        <v>95</v>
      </c>
      <c r="C2161" t="s">
        <v>118</v>
      </c>
      <c r="D2161">
        <v>1</v>
      </c>
      <c r="F2161" t="str">
        <f>INDEX(Matches!$C$2:$C$135,MATCH(Table1!A2161,Matches!$B$2:$B$135,0))</f>
        <v>505912ffc9574aa6be3cfbec550eb03a</v>
      </c>
      <c r="G2161" t="str">
        <f>INDEX(Players!$A$2:$A$49,MATCH(Table1!B2161,Players!$C$2:$C$49,0))</f>
        <v>26bcf70a14244ecea66824d3e7fdb740</v>
      </c>
      <c r="H2161" t="str">
        <f>INDEX(IDs!$B$6:$B$8,MATCH(Table1!C2161,IDs!$A$6:$A$8,0))</f>
        <v>f6ce08d0fd3311efa6eb960aa86a0a09</v>
      </c>
      <c r="I2161">
        <f t="shared" si="66"/>
        <v>1</v>
      </c>
      <c r="K2161" t="str">
        <f t="shared" si="67"/>
        <v>('505912ffc9574aa6be3cfbec550eb03a','26bcf70a14244ecea66824d3e7fdb740','f6ce08d0fd3311efa6eb960aa86a0a09',1),</v>
      </c>
    </row>
    <row r="2162" spans="1:11" hidden="1" x14ac:dyDescent="0.3">
      <c r="A2162">
        <v>123</v>
      </c>
      <c r="B2162" t="s">
        <v>105</v>
      </c>
      <c r="C2162" t="s">
        <v>68</v>
      </c>
      <c r="D2162">
        <v>0</v>
      </c>
      <c r="F2162" t="str">
        <f>INDEX(Matches!$C$2:$C$135,MATCH(Table1!A2162,Matches!$B$2:$B$135,0))</f>
        <v>505912ffc9574aa6be3cfbec550eb03a</v>
      </c>
      <c r="G2162" t="str">
        <f>INDEX(Players!$A$2:$A$49,MATCH(Table1!B2162,Players!$C$2:$C$49,0))</f>
        <v>629410b70eb349bd8cdf8388580974c1</v>
      </c>
      <c r="H2162" t="str">
        <f>INDEX(IDs!$B$6:$B$8,MATCH(Table1!C2162,IDs!$A$6:$A$8,0))</f>
        <v>f6ce0919fd3311efa6eb960aa86a0a09</v>
      </c>
      <c r="I2162">
        <f t="shared" si="66"/>
        <v>0</v>
      </c>
      <c r="K2162" t="str">
        <f t="shared" si="67"/>
        <v>('505912ffc9574aa6be3cfbec550eb03a','629410b70eb349bd8cdf8388580974c1','f6ce0919fd3311efa6eb960aa86a0a09',0),</v>
      </c>
    </row>
    <row r="2163" spans="1:11" hidden="1" x14ac:dyDescent="0.3">
      <c r="A2163">
        <v>123</v>
      </c>
      <c r="B2163" t="s">
        <v>105</v>
      </c>
      <c r="C2163" t="s">
        <v>69</v>
      </c>
      <c r="D2163">
        <v>0</v>
      </c>
      <c r="F2163" t="str">
        <f>INDEX(Matches!$C$2:$C$135,MATCH(Table1!A2163,Matches!$B$2:$B$135,0))</f>
        <v>505912ffc9574aa6be3cfbec550eb03a</v>
      </c>
      <c r="G2163" t="str">
        <f>INDEX(Players!$A$2:$A$49,MATCH(Table1!B2163,Players!$C$2:$C$49,0))</f>
        <v>629410b70eb349bd8cdf8388580974c1</v>
      </c>
      <c r="H2163" t="str">
        <f>INDEX(IDs!$B$6:$B$8,MATCH(Table1!C2163,IDs!$A$6:$A$8,0))</f>
        <v>f6ce092dfd3311efa6eb960aa86a0a09</v>
      </c>
      <c r="I2163">
        <f t="shared" si="66"/>
        <v>0</v>
      </c>
      <c r="K2163" t="str">
        <f t="shared" si="67"/>
        <v>('505912ffc9574aa6be3cfbec550eb03a','629410b70eb349bd8cdf8388580974c1','f6ce092dfd3311efa6eb960aa86a0a09',0),</v>
      </c>
    </row>
    <row r="2164" spans="1:11" x14ac:dyDescent="0.3">
      <c r="A2164">
        <v>123</v>
      </c>
      <c r="B2164" t="s">
        <v>105</v>
      </c>
      <c r="C2164" t="s">
        <v>118</v>
      </c>
      <c r="D2164">
        <v>1</v>
      </c>
      <c r="F2164" t="str">
        <f>INDEX(Matches!$C$2:$C$135,MATCH(Table1!A2164,Matches!$B$2:$B$135,0))</f>
        <v>505912ffc9574aa6be3cfbec550eb03a</v>
      </c>
      <c r="G2164" t="str">
        <f>INDEX(Players!$A$2:$A$49,MATCH(Table1!B2164,Players!$C$2:$C$49,0))</f>
        <v>629410b70eb349bd8cdf8388580974c1</v>
      </c>
      <c r="H2164" t="str">
        <f>INDEX(IDs!$B$6:$B$8,MATCH(Table1!C2164,IDs!$A$6:$A$8,0))</f>
        <v>f6ce08d0fd3311efa6eb960aa86a0a09</v>
      </c>
      <c r="I2164">
        <f t="shared" si="66"/>
        <v>1</v>
      </c>
      <c r="K2164" t="str">
        <f t="shared" si="67"/>
        <v>('505912ffc9574aa6be3cfbec550eb03a','629410b70eb349bd8cdf8388580974c1','f6ce08d0fd3311efa6eb960aa86a0a09',1),</v>
      </c>
    </row>
    <row r="2165" spans="1:11" hidden="1" x14ac:dyDescent="0.3">
      <c r="A2165">
        <v>123</v>
      </c>
      <c r="B2165" t="s">
        <v>74</v>
      </c>
      <c r="C2165" t="s">
        <v>68</v>
      </c>
      <c r="D2165">
        <v>0</v>
      </c>
      <c r="F2165" t="str">
        <f>INDEX(Matches!$C$2:$C$135,MATCH(Table1!A2165,Matches!$B$2:$B$135,0))</f>
        <v>505912ffc9574aa6be3cfbec550eb03a</v>
      </c>
      <c r="G2165" t="str">
        <f>INDEX(Players!$A$2:$A$49,MATCH(Table1!B2165,Players!$C$2:$C$49,0))</f>
        <v>da52bdaa4d3a487eb17ae1f3e566a948</v>
      </c>
      <c r="H2165" t="str">
        <f>INDEX(IDs!$B$6:$B$8,MATCH(Table1!C2165,IDs!$A$6:$A$8,0))</f>
        <v>f6ce0919fd3311efa6eb960aa86a0a09</v>
      </c>
      <c r="I2165">
        <f t="shared" si="66"/>
        <v>0</v>
      </c>
      <c r="K2165" t="str">
        <f t="shared" si="67"/>
        <v>('505912ffc9574aa6be3cfbec550eb03a','da52bdaa4d3a487eb17ae1f3e566a948','f6ce0919fd3311efa6eb960aa86a0a09',0),</v>
      </c>
    </row>
    <row r="2166" spans="1:11" x14ac:dyDescent="0.3">
      <c r="A2166">
        <v>123</v>
      </c>
      <c r="B2166" t="s">
        <v>74</v>
      </c>
      <c r="C2166" t="s">
        <v>69</v>
      </c>
      <c r="D2166">
        <v>1</v>
      </c>
      <c r="F2166" t="str">
        <f>INDEX(Matches!$C$2:$C$135,MATCH(Table1!A2166,Matches!$B$2:$B$135,0))</f>
        <v>505912ffc9574aa6be3cfbec550eb03a</v>
      </c>
      <c r="G2166" t="str">
        <f>INDEX(Players!$A$2:$A$49,MATCH(Table1!B2166,Players!$C$2:$C$49,0))</f>
        <v>da52bdaa4d3a487eb17ae1f3e566a948</v>
      </c>
      <c r="H2166" t="str">
        <f>INDEX(IDs!$B$6:$B$8,MATCH(Table1!C2166,IDs!$A$6:$A$8,0))</f>
        <v>f6ce092dfd3311efa6eb960aa86a0a09</v>
      </c>
      <c r="I2166">
        <f t="shared" si="66"/>
        <v>1</v>
      </c>
      <c r="K2166" t="str">
        <f t="shared" si="67"/>
        <v>('505912ffc9574aa6be3cfbec550eb03a','da52bdaa4d3a487eb17ae1f3e566a948','f6ce092dfd3311efa6eb960aa86a0a09',1),</v>
      </c>
    </row>
    <row r="2167" spans="1:11" x14ac:dyDescent="0.3">
      <c r="A2167">
        <v>123</v>
      </c>
      <c r="B2167" t="s">
        <v>74</v>
      </c>
      <c r="C2167" t="s">
        <v>118</v>
      </c>
      <c r="D2167">
        <v>1</v>
      </c>
      <c r="F2167" t="str">
        <f>INDEX(Matches!$C$2:$C$135,MATCH(Table1!A2167,Matches!$B$2:$B$135,0))</f>
        <v>505912ffc9574aa6be3cfbec550eb03a</v>
      </c>
      <c r="G2167" t="str">
        <f>INDEX(Players!$A$2:$A$49,MATCH(Table1!B2167,Players!$C$2:$C$49,0))</f>
        <v>da52bdaa4d3a487eb17ae1f3e566a948</v>
      </c>
      <c r="H2167" t="str">
        <f>INDEX(IDs!$B$6:$B$8,MATCH(Table1!C2167,IDs!$A$6:$A$8,0))</f>
        <v>f6ce08d0fd3311efa6eb960aa86a0a09</v>
      </c>
      <c r="I2167">
        <f t="shared" si="66"/>
        <v>1</v>
      </c>
      <c r="K2167" t="str">
        <f t="shared" si="67"/>
        <v>('505912ffc9574aa6be3cfbec550eb03a','da52bdaa4d3a487eb17ae1f3e566a948','f6ce08d0fd3311efa6eb960aa86a0a09',1),</v>
      </c>
    </row>
    <row r="2168" spans="1:11" hidden="1" x14ac:dyDescent="0.3">
      <c r="A2168">
        <v>124</v>
      </c>
      <c r="B2168" t="s">
        <v>70</v>
      </c>
      <c r="C2168" t="s">
        <v>68</v>
      </c>
      <c r="D2168">
        <v>0</v>
      </c>
      <c r="F2168" t="str">
        <f>INDEX(Matches!$C$2:$C$135,MATCH(Table1!A2168,Matches!$B$2:$B$135,0))</f>
        <v>f17db40f3f57470a93b000dad8915e29</v>
      </c>
      <c r="G2168" t="str">
        <f>INDEX(Players!$A$2:$A$49,MATCH(Table1!B2168,Players!$C$2:$C$49,0))</f>
        <v>e6d5cb25e36b400f91e78b0b42d20293</v>
      </c>
      <c r="H2168" t="str">
        <f>INDEX(IDs!$B$6:$B$8,MATCH(Table1!C2168,IDs!$A$6:$A$8,0))</f>
        <v>f6ce0919fd3311efa6eb960aa86a0a09</v>
      </c>
      <c r="I2168">
        <f t="shared" si="66"/>
        <v>0</v>
      </c>
      <c r="K2168" t="str">
        <f t="shared" si="67"/>
        <v>('f17db40f3f57470a93b000dad8915e29','e6d5cb25e36b400f91e78b0b42d20293','f6ce0919fd3311efa6eb960aa86a0a09',0),</v>
      </c>
    </row>
    <row r="2169" spans="1:11" hidden="1" x14ac:dyDescent="0.3">
      <c r="A2169">
        <v>124</v>
      </c>
      <c r="B2169" t="s">
        <v>70</v>
      </c>
      <c r="C2169" t="s">
        <v>69</v>
      </c>
      <c r="D2169">
        <v>0</v>
      </c>
      <c r="F2169" t="str">
        <f>INDEX(Matches!$C$2:$C$135,MATCH(Table1!A2169,Matches!$B$2:$B$135,0))</f>
        <v>f17db40f3f57470a93b000dad8915e29</v>
      </c>
      <c r="G2169" t="str">
        <f>INDEX(Players!$A$2:$A$49,MATCH(Table1!B2169,Players!$C$2:$C$49,0))</f>
        <v>e6d5cb25e36b400f91e78b0b42d20293</v>
      </c>
      <c r="H2169" t="str">
        <f>INDEX(IDs!$B$6:$B$8,MATCH(Table1!C2169,IDs!$A$6:$A$8,0))</f>
        <v>f6ce092dfd3311efa6eb960aa86a0a09</v>
      </c>
      <c r="I2169">
        <f t="shared" si="66"/>
        <v>0</v>
      </c>
      <c r="K2169" t="str">
        <f t="shared" si="67"/>
        <v>('f17db40f3f57470a93b000dad8915e29','e6d5cb25e36b400f91e78b0b42d20293','f6ce092dfd3311efa6eb960aa86a0a09',0),</v>
      </c>
    </row>
    <row r="2170" spans="1:11" x14ac:dyDescent="0.3">
      <c r="A2170">
        <v>124</v>
      </c>
      <c r="B2170" t="s">
        <v>70</v>
      </c>
      <c r="C2170" t="s">
        <v>118</v>
      </c>
      <c r="D2170">
        <v>1</v>
      </c>
      <c r="F2170" t="str">
        <f>INDEX(Matches!$C$2:$C$135,MATCH(Table1!A2170,Matches!$B$2:$B$135,0))</f>
        <v>f17db40f3f57470a93b000dad8915e29</v>
      </c>
      <c r="G2170" t="str">
        <f>INDEX(Players!$A$2:$A$49,MATCH(Table1!B2170,Players!$C$2:$C$49,0))</f>
        <v>e6d5cb25e36b400f91e78b0b42d20293</v>
      </c>
      <c r="H2170" t="str">
        <f>INDEX(IDs!$B$6:$B$8,MATCH(Table1!C2170,IDs!$A$6:$A$8,0))</f>
        <v>f6ce08d0fd3311efa6eb960aa86a0a09</v>
      </c>
      <c r="I2170">
        <f t="shared" si="66"/>
        <v>1</v>
      </c>
      <c r="K2170" t="str">
        <f t="shared" si="67"/>
        <v>('f17db40f3f57470a93b000dad8915e29','e6d5cb25e36b400f91e78b0b42d20293','f6ce08d0fd3311efa6eb960aa86a0a09',1),</v>
      </c>
    </row>
    <row r="2171" spans="1:11" hidden="1" x14ac:dyDescent="0.3">
      <c r="A2171">
        <v>124</v>
      </c>
      <c r="B2171" t="s">
        <v>84</v>
      </c>
      <c r="C2171" t="s">
        <v>68</v>
      </c>
      <c r="D2171">
        <v>0</v>
      </c>
      <c r="F2171" t="str">
        <f>INDEX(Matches!$C$2:$C$135,MATCH(Table1!A2171,Matches!$B$2:$B$135,0))</f>
        <v>f17db40f3f57470a93b000dad8915e29</v>
      </c>
      <c r="G2171" t="str">
        <f>INDEX(Players!$A$2:$A$49,MATCH(Table1!B2171,Players!$C$2:$C$49,0))</f>
        <v>f406d0e3649e49e4b73f4c1822b162e4</v>
      </c>
      <c r="H2171" t="str">
        <f>INDEX(IDs!$B$6:$B$8,MATCH(Table1!C2171,IDs!$A$6:$A$8,0))</f>
        <v>f6ce0919fd3311efa6eb960aa86a0a09</v>
      </c>
      <c r="I2171">
        <f t="shared" si="66"/>
        <v>0</v>
      </c>
      <c r="K2171" t="str">
        <f t="shared" si="67"/>
        <v>('f17db40f3f57470a93b000dad8915e29','f406d0e3649e49e4b73f4c1822b162e4','f6ce0919fd3311efa6eb960aa86a0a09',0),</v>
      </c>
    </row>
    <row r="2172" spans="1:11" x14ac:dyDescent="0.3">
      <c r="A2172">
        <v>124</v>
      </c>
      <c r="B2172" t="s">
        <v>84</v>
      </c>
      <c r="C2172" t="s">
        <v>69</v>
      </c>
      <c r="D2172">
        <v>1</v>
      </c>
      <c r="F2172" t="str">
        <f>INDEX(Matches!$C$2:$C$135,MATCH(Table1!A2172,Matches!$B$2:$B$135,0))</f>
        <v>f17db40f3f57470a93b000dad8915e29</v>
      </c>
      <c r="G2172" t="str">
        <f>INDEX(Players!$A$2:$A$49,MATCH(Table1!B2172,Players!$C$2:$C$49,0))</f>
        <v>f406d0e3649e49e4b73f4c1822b162e4</v>
      </c>
      <c r="H2172" t="str">
        <f>INDEX(IDs!$B$6:$B$8,MATCH(Table1!C2172,IDs!$A$6:$A$8,0))</f>
        <v>f6ce092dfd3311efa6eb960aa86a0a09</v>
      </c>
      <c r="I2172">
        <f t="shared" si="66"/>
        <v>1</v>
      </c>
      <c r="K2172" t="str">
        <f t="shared" si="67"/>
        <v>('f17db40f3f57470a93b000dad8915e29','f406d0e3649e49e4b73f4c1822b162e4','f6ce092dfd3311efa6eb960aa86a0a09',1),</v>
      </c>
    </row>
    <row r="2173" spans="1:11" x14ac:dyDescent="0.3">
      <c r="A2173">
        <v>124</v>
      </c>
      <c r="B2173" t="s">
        <v>84</v>
      </c>
      <c r="C2173" t="s">
        <v>118</v>
      </c>
      <c r="D2173">
        <v>1</v>
      </c>
      <c r="F2173" t="str">
        <f>INDEX(Matches!$C$2:$C$135,MATCH(Table1!A2173,Matches!$B$2:$B$135,0))</f>
        <v>f17db40f3f57470a93b000dad8915e29</v>
      </c>
      <c r="G2173" t="str">
        <f>INDEX(Players!$A$2:$A$49,MATCH(Table1!B2173,Players!$C$2:$C$49,0))</f>
        <v>f406d0e3649e49e4b73f4c1822b162e4</v>
      </c>
      <c r="H2173" t="str">
        <f>INDEX(IDs!$B$6:$B$8,MATCH(Table1!C2173,IDs!$A$6:$A$8,0))</f>
        <v>f6ce08d0fd3311efa6eb960aa86a0a09</v>
      </c>
      <c r="I2173">
        <f t="shared" si="66"/>
        <v>1</v>
      </c>
      <c r="K2173" t="str">
        <f t="shared" si="67"/>
        <v>('f17db40f3f57470a93b000dad8915e29','f406d0e3649e49e4b73f4c1822b162e4','f6ce08d0fd3311efa6eb960aa86a0a09',1),</v>
      </c>
    </row>
    <row r="2174" spans="1:11" hidden="1" x14ac:dyDescent="0.3">
      <c r="A2174">
        <v>124</v>
      </c>
      <c r="B2174" t="s">
        <v>71</v>
      </c>
      <c r="C2174" t="s">
        <v>68</v>
      </c>
      <c r="D2174">
        <v>0</v>
      </c>
      <c r="F2174" t="str">
        <f>INDEX(Matches!$C$2:$C$135,MATCH(Table1!A2174,Matches!$B$2:$B$135,0))</f>
        <v>f17db40f3f57470a93b000dad8915e29</v>
      </c>
      <c r="G2174" t="str">
        <f>INDEX(Players!$A$2:$A$49,MATCH(Table1!B2174,Players!$C$2:$C$49,0))</f>
        <v>49ee2bf374b94897889023fd18820eb3</v>
      </c>
      <c r="H2174" t="str">
        <f>INDEX(IDs!$B$6:$B$8,MATCH(Table1!C2174,IDs!$A$6:$A$8,0))</f>
        <v>f6ce0919fd3311efa6eb960aa86a0a09</v>
      </c>
      <c r="I2174">
        <f t="shared" si="66"/>
        <v>0</v>
      </c>
      <c r="K2174" t="str">
        <f t="shared" si="67"/>
        <v>('f17db40f3f57470a93b000dad8915e29','49ee2bf374b94897889023fd18820eb3','f6ce0919fd3311efa6eb960aa86a0a09',0),</v>
      </c>
    </row>
    <row r="2175" spans="1:11" hidden="1" x14ac:dyDescent="0.3">
      <c r="A2175">
        <v>124</v>
      </c>
      <c r="B2175" t="s">
        <v>71</v>
      </c>
      <c r="C2175" t="s">
        <v>69</v>
      </c>
      <c r="D2175">
        <v>0</v>
      </c>
      <c r="F2175" t="str">
        <f>INDEX(Matches!$C$2:$C$135,MATCH(Table1!A2175,Matches!$B$2:$B$135,0))</f>
        <v>f17db40f3f57470a93b000dad8915e29</v>
      </c>
      <c r="G2175" t="str">
        <f>INDEX(Players!$A$2:$A$49,MATCH(Table1!B2175,Players!$C$2:$C$49,0))</f>
        <v>49ee2bf374b94897889023fd18820eb3</v>
      </c>
      <c r="H2175" t="str">
        <f>INDEX(IDs!$B$6:$B$8,MATCH(Table1!C2175,IDs!$A$6:$A$8,0))</f>
        <v>f6ce092dfd3311efa6eb960aa86a0a09</v>
      </c>
      <c r="I2175">
        <f t="shared" si="66"/>
        <v>0</v>
      </c>
      <c r="K2175" t="str">
        <f t="shared" si="67"/>
        <v>('f17db40f3f57470a93b000dad8915e29','49ee2bf374b94897889023fd18820eb3','f6ce092dfd3311efa6eb960aa86a0a09',0),</v>
      </c>
    </row>
    <row r="2176" spans="1:11" x14ac:dyDescent="0.3">
      <c r="A2176">
        <v>124</v>
      </c>
      <c r="B2176" t="s">
        <v>71</v>
      </c>
      <c r="C2176" t="s">
        <v>118</v>
      </c>
      <c r="D2176">
        <v>1</v>
      </c>
      <c r="F2176" t="str">
        <f>INDEX(Matches!$C$2:$C$135,MATCH(Table1!A2176,Matches!$B$2:$B$135,0))</f>
        <v>f17db40f3f57470a93b000dad8915e29</v>
      </c>
      <c r="G2176" t="str">
        <f>INDEX(Players!$A$2:$A$49,MATCH(Table1!B2176,Players!$C$2:$C$49,0))</f>
        <v>49ee2bf374b94897889023fd18820eb3</v>
      </c>
      <c r="H2176" t="str">
        <f>INDEX(IDs!$B$6:$B$8,MATCH(Table1!C2176,IDs!$A$6:$A$8,0))</f>
        <v>f6ce08d0fd3311efa6eb960aa86a0a09</v>
      </c>
      <c r="I2176">
        <f t="shared" si="66"/>
        <v>1</v>
      </c>
      <c r="K2176" t="str">
        <f t="shared" si="67"/>
        <v>('f17db40f3f57470a93b000dad8915e29','49ee2bf374b94897889023fd18820eb3','f6ce08d0fd3311efa6eb960aa86a0a09',1),</v>
      </c>
    </row>
    <row r="2177" spans="1:11" x14ac:dyDescent="0.3">
      <c r="A2177">
        <v>124</v>
      </c>
      <c r="B2177" t="s">
        <v>95</v>
      </c>
      <c r="C2177" t="s">
        <v>68</v>
      </c>
      <c r="D2177">
        <v>1</v>
      </c>
      <c r="F2177" t="str">
        <f>INDEX(Matches!$C$2:$C$135,MATCH(Table1!A2177,Matches!$B$2:$B$135,0))</f>
        <v>f17db40f3f57470a93b000dad8915e29</v>
      </c>
      <c r="G2177" t="str">
        <f>INDEX(Players!$A$2:$A$49,MATCH(Table1!B2177,Players!$C$2:$C$49,0))</f>
        <v>26bcf70a14244ecea66824d3e7fdb740</v>
      </c>
      <c r="H2177" t="str">
        <f>INDEX(IDs!$B$6:$B$8,MATCH(Table1!C2177,IDs!$A$6:$A$8,0))</f>
        <v>f6ce0919fd3311efa6eb960aa86a0a09</v>
      </c>
      <c r="I2177">
        <f t="shared" si="66"/>
        <v>1</v>
      </c>
      <c r="K2177" t="str">
        <f t="shared" si="67"/>
        <v>('f17db40f3f57470a93b000dad8915e29','26bcf70a14244ecea66824d3e7fdb740','f6ce0919fd3311efa6eb960aa86a0a09',1),</v>
      </c>
    </row>
    <row r="2178" spans="1:11" hidden="1" x14ac:dyDescent="0.3">
      <c r="A2178">
        <v>124</v>
      </c>
      <c r="B2178" t="s">
        <v>95</v>
      </c>
      <c r="C2178" t="s">
        <v>69</v>
      </c>
      <c r="D2178">
        <v>0</v>
      </c>
      <c r="F2178" t="str">
        <f>INDEX(Matches!$C$2:$C$135,MATCH(Table1!A2178,Matches!$B$2:$B$135,0))</f>
        <v>f17db40f3f57470a93b000dad8915e29</v>
      </c>
      <c r="G2178" t="str">
        <f>INDEX(Players!$A$2:$A$49,MATCH(Table1!B2178,Players!$C$2:$C$49,0))</f>
        <v>26bcf70a14244ecea66824d3e7fdb740</v>
      </c>
      <c r="H2178" t="str">
        <f>INDEX(IDs!$B$6:$B$8,MATCH(Table1!C2178,IDs!$A$6:$A$8,0))</f>
        <v>f6ce092dfd3311efa6eb960aa86a0a09</v>
      </c>
      <c r="I2178">
        <f t="shared" si="66"/>
        <v>0</v>
      </c>
      <c r="K2178" t="str">
        <f t="shared" si="67"/>
        <v>('f17db40f3f57470a93b000dad8915e29','26bcf70a14244ecea66824d3e7fdb740','f6ce092dfd3311efa6eb960aa86a0a09',0),</v>
      </c>
    </row>
    <row r="2179" spans="1:11" x14ac:dyDescent="0.3">
      <c r="A2179">
        <v>124</v>
      </c>
      <c r="B2179" t="s">
        <v>95</v>
      </c>
      <c r="C2179" t="s">
        <v>118</v>
      </c>
      <c r="D2179">
        <v>1</v>
      </c>
      <c r="F2179" t="str">
        <f>INDEX(Matches!$C$2:$C$135,MATCH(Table1!A2179,Matches!$B$2:$B$135,0))</f>
        <v>f17db40f3f57470a93b000dad8915e29</v>
      </c>
      <c r="G2179" t="str">
        <f>INDEX(Players!$A$2:$A$49,MATCH(Table1!B2179,Players!$C$2:$C$49,0))</f>
        <v>26bcf70a14244ecea66824d3e7fdb740</v>
      </c>
      <c r="H2179" t="str">
        <f>INDEX(IDs!$B$6:$B$8,MATCH(Table1!C2179,IDs!$A$6:$A$8,0))</f>
        <v>f6ce08d0fd3311efa6eb960aa86a0a09</v>
      </c>
      <c r="I2179">
        <f t="shared" ref="I2179:I2242" si="68">D2179</f>
        <v>1</v>
      </c>
      <c r="K2179" t="str">
        <f t="shared" si="67"/>
        <v>('f17db40f3f57470a93b000dad8915e29','26bcf70a14244ecea66824d3e7fdb740','f6ce08d0fd3311efa6eb960aa86a0a09',1),</v>
      </c>
    </row>
    <row r="2180" spans="1:11" hidden="1" x14ac:dyDescent="0.3">
      <c r="A2180">
        <v>124</v>
      </c>
      <c r="B2180" t="s">
        <v>105</v>
      </c>
      <c r="C2180" t="s">
        <v>68</v>
      </c>
      <c r="D2180">
        <v>0</v>
      </c>
      <c r="F2180" t="str">
        <f>INDEX(Matches!$C$2:$C$135,MATCH(Table1!A2180,Matches!$B$2:$B$135,0))</f>
        <v>f17db40f3f57470a93b000dad8915e29</v>
      </c>
      <c r="G2180" t="str">
        <f>INDEX(Players!$A$2:$A$49,MATCH(Table1!B2180,Players!$C$2:$C$49,0))</f>
        <v>629410b70eb349bd8cdf8388580974c1</v>
      </c>
      <c r="H2180" t="str">
        <f>INDEX(IDs!$B$6:$B$8,MATCH(Table1!C2180,IDs!$A$6:$A$8,0))</f>
        <v>f6ce0919fd3311efa6eb960aa86a0a09</v>
      </c>
      <c r="I2180">
        <f t="shared" si="68"/>
        <v>0</v>
      </c>
      <c r="K2180" t="str">
        <f t="shared" si="67"/>
        <v>('f17db40f3f57470a93b000dad8915e29','629410b70eb349bd8cdf8388580974c1','f6ce0919fd3311efa6eb960aa86a0a09',0),</v>
      </c>
    </row>
    <row r="2181" spans="1:11" hidden="1" x14ac:dyDescent="0.3">
      <c r="A2181">
        <v>124</v>
      </c>
      <c r="B2181" t="s">
        <v>105</v>
      </c>
      <c r="C2181" t="s">
        <v>69</v>
      </c>
      <c r="D2181">
        <v>0</v>
      </c>
      <c r="F2181" t="str">
        <f>INDEX(Matches!$C$2:$C$135,MATCH(Table1!A2181,Matches!$B$2:$B$135,0))</f>
        <v>f17db40f3f57470a93b000dad8915e29</v>
      </c>
      <c r="G2181" t="str">
        <f>INDEX(Players!$A$2:$A$49,MATCH(Table1!B2181,Players!$C$2:$C$49,0))</f>
        <v>629410b70eb349bd8cdf8388580974c1</v>
      </c>
      <c r="H2181" t="str">
        <f>INDEX(IDs!$B$6:$B$8,MATCH(Table1!C2181,IDs!$A$6:$A$8,0))</f>
        <v>f6ce092dfd3311efa6eb960aa86a0a09</v>
      </c>
      <c r="I2181">
        <f t="shared" si="68"/>
        <v>0</v>
      </c>
      <c r="K2181" t="str">
        <f t="shared" ref="K2181:K2244" si="69">"('"&amp;F2181&amp;"','"&amp;G2181&amp;"','"&amp;H2181&amp;"',"&amp;I2181&amp;"),"</f>
        <v>('f17db40f3f57470a93b000dad8915e29','629410b70eb349bd8cdf8388580974c1','f6ce092dfd3311efa6eb960aa86a0a09',0),</v>
      </c>
    </row>
    <row r="2182" spans="1:11" x14ac:dyDescent="0.3">
      <c r="A2182">
        <v>124</v>
      </c>
      <c r="B2182" t="s">
        <v>105</v>
      </c>
      <c r="C2182" t="s">
        <v>118</v>
      </c>
      <c r="D2182">
        <v>1</v>
      </c>
      <c r="F2182" t="str">
        <f>INDEX(Matches!$C$2:$C$135,MATCH(Table1!A2182,Matches!$B$2:$B$135,0))</f>
        <v>f17db40f3f57470a93b000dad8915e29</v>
      </c>
      <c r="G2182" t="str">
        <f>INDEX(Players!$A$2:$A$49,MATCH(Table1!B2182,Players!$C$2:$C$49,0))</f>
        <v>629410b70eb349bd8cdf8388580974c1</v>
      </c>
      <c r="H2182" t="str">
        <f>INDEX(IDs!$B$6:$B$8,MATCH(Table1!C2182,IDs!$A$6:$A$8,0))</f>
        <v>f6ce08d0fd3311efa6eb960aa86a0a09</v>
      </c>
      <c r="I2182">
        <f t="shared" si="68"/>
        <v>1</v>
      </c>
      <c r="K2182" t="str">
        <f t="shared" si="69"/>
        <v>('f17db40f3f57470a93b000dad8915e29','629410b70eb349bd8cdf8388580974c1','f6ce08d0fd3311efa6eb960aa86a0a09',1),</v>
      </c>
    </row>
    <row r="2183" spans="1:11" hidden="1" x14ac:dyDescent="0.3">
      <c r="A2183">
        <v>124</v>
      </c>
      <c r="B2183" t="s">
        <v>100</v>
      </c>
      <c r="C2183" t="s">
        <v>68</v>
      </c>
      <c r="D2183">
        <v>0</v>
      </c>
      <c r="F2183" t="str">
        <f>INDEX(Matches!$C$2:$C$135,MATCH(Table1!A2183,Matches!$B$2:$B$135,0))</f>
        <v>f17db40f3f57470a93b000dad8915e29</v>
      </c>
      <c r="G2183" t="str">
        <f>INDEX(Players!$A$2:$A$49,MATCH(Table1!B2183,Players!$C$2:$C$49,0))</f>
        <v>90de4a0f974c42c8bf3f4312ce4b899f</v>
      </c>
      <c r="H2183" t="str">
        <f>INDEX(IDs!$B$6:$B$8,MATCH(Table1!C2183,IDs!$A$6:$A$8,0))</f>
        <v>f6ce0919fd3311efa6eb960aa86a0a09</v>
      </c>
      <c r="I2183">
        <f t="shared" si="68"/>
        <v>0</v>
      </c>
      <c r="K2183" t="str">
        <f t="shared" si="69"/>
        <v>('f17db40f3f57470a93b000dad8915e29','90de4a0f974c42c8bf3f4312ce4b899f','f6ce0919fd3311efa6eb960aa86a0a09',0),</v>
      </c>
    </row>
    <row r="2184" spans="1:11" hidden="1" x14ac:dyDescent="0.3">
      <c r="A2184">
        <v>124</v>
      </c>
      <c r="B2184" t="s">
        <v>100</v>
      </c>
      <c r="C2184" t="s">
        <v>69</v>
      </c>
      <c r="D2184">
        <v>0</v>
      </c>
      <c r="F2184" t="str">
        <f>INDEX(Matches!$C$2:$C$135,MATCH(Table1!A2184,Matches!$B$2:$B$135,0))</f>
        <v>f17db40f3f57470a93b000dad8915e29</v>
      </c>
      <c r="G2184" t="str">
        <f>INDEX(Players!$A$2:$A$49,MATCH(Table1!B2184,Players!$C$2:$C$49,0))</f>
        <v>90de4a0f974c42c8bf3f4312ce4b899f</v>
      </c>
      <c r="H2184" t="str">
        <f>INDEX(IDs!$B$6:$B$8,MATCH(Table1!C2184,IDs!$A$6:$A$8,0))</f>
        <v>f6ce092dfd3311efa6eb960aa86a0a09</v>
      </c>
      <c r="I2184">
        <f t="shared" si="68"/>
        <v>0</v>
      </c>
      <c r="K2184" t="str">
        <f t="shared" si="69"/>
        <v>('f17db40f3f57470a93b000dad8915e29','90de4a0f974c42c8bf3f4312ce4b899f','f6ce092dfd3311efa6eb960aa86a0a09',0),</v>
      </c>
    </row>
    <row r="2185" spans="1:11" x14ac:dyDescent="0.3">
      <c r="A2185">
        <v>124</v>
      </c>
      <c r="B2185" t="s">
        <v>100</v>
      </c>
      <c r="C2185" t="s">
        <v>118</v>
      </c>
      <c r="D2185">
        <v>1</v>
      </c>
      <c r="F2185" t="str">
        <f>INDEX(Matches!$C$2:$C$135,MATCH(Table1!A2185,Matches!$B$2:$B$135,0))</f>
        <v>f17db40f3f57470a93b000dad8915e29</v>
      </c>
      <c r="G2185" t="str">
        <f>INDEX(Players!$A$2:$A$49,MATCH(Table1!B2185,Players!$C$2:$C$49,0))</f>
        <v>90de4a0f974c42c8bf3f4312ce4b899f</v>
      </c>
      <c r="H2185" t="str">
        <f>INDEX(IDs!$B$6:$B$8,MATCH(Table1!C2185,IDs!$A$6:$A$8,0))</f>
        <v>f6ce08d0fd3311efa6eb960aa86a0a09</v>
      </c>
      <c r="I2185">
        <f t="shared" si="68"/>
        <v>1</v>
      </c>
      <c r="K2185" t="str">
        <f t="shared" si="69"/>
        <v>('f17db40f3f57470a93b000dad8915e29','90de4a0f974c42c8bf3f4312ce4b899f','f6ce08d0fd3311efa6eb960aa86a0a09',1),</v>
      </c>
    </row>
    <row r="2186" spans="1:11" x14ac:dyDescent="0.3">
      <c r="A2186">
        <v>124</v>
      </c>
      <c r="B2186" t="s">
        <v>99</v>
      </c>
      <c r="C2186" t="s">
        <v>68</v>
      </c>
      <c r="D2186">
        <v>2</v>
      </c>
      <c r="F2186" t="str">
        <f>INDEX(Matches!$C$2:$C$135,MATCH(Table1!A2186,Matches!$B$2:$B$135,0))</f>
        <v>f17db40f3f57470a93b000dad8915e29</v>
      </c>
      <c r="G2186" t="str">
        <f>INDEX(Players!$A$2:$A$49,MATCH(Table1!B2186,Players!$C$2:$C$49,0))</f>
        <v>9bd0e3e12c834c6b81f59a3b2bf25b94</v>
      </c>
      <c r="H2186" t="str">
        <f>INDEX(IDs!$B$6:$B$8,MATCH(Table1!C2186,IDs!$A$6:$A$8,0))</f>
        <v>f6ce0919fd3311efa6eb960aa86a0a09</v>
      </c>
      <c r="I2186">
        <f t="shared" si="68"/>
        <v>2</v>
      </c>
      <c r="K2186" t="str">
        <f t="shared" si="69"/>
        <v>('f17db40f3f57470a93b000dad8915e29','9bd0e3e12c834c6b81f59a3b2bf25b94','f6ce0919fd3311efa6eb960aa86a0a09',2),</v>
      </c>
    </row>
    <row r="2187" spans="1:11" hidden="1" x14ac:dyDescent="0.3">
      <c r="A2187">
        <v>124</v>
      </c>
      <c r="B2187" t="s">
        <v>99</v>
      </c>
      <c r="C2187" t="s">
        <v>69</v>
      </c>
      <c r="D2187">
        <v>0</v>
      </c>
      <c r="F2187" t="str">
        <f>INDEX(Matches!$C$2:$C$135,MATCH(Table1!A2187,Matches!$B$2:$B$135,0))</f>
        <v>f17db40f3f57470a93b000dad8915e29</v>
      </c>
      <c r="G2187" t="str">
        <f>INDEX(Players!$A$2:$A$49,MATCH(Table1!B2187,Players!$C$2:$C$49,0))</f>
        <v>9bd0e3e12c834c6b81f59a3b2bf25b94</v>
      </c>
      <c r="H2187" t="str">
        <f>INDEX(IDs!$B$6:$B$8,MATCH(Table1!C2187,IDs!$A$6:$A$8,0))</f>
        <v>f6ce092dfd3311efa6eb960aa86a0a09</v>
      </c>
      <c r="I2187">
        <f t="shared" si="68"/>
        <v>0</v>
      </c>
      <c r="K2187" t="str">
        <f t="shared" si="69"/>
        <v>('f17db40f3f57470a93b000dad8915e29','9bd0e3e12c834c6b81f59a3b2bf25b94','f6ce092dfd3311efa6eb960aa86a0a09',0),</v>
      </c>
    </row>
    <row r="2188" spans="1:11" x14ac:dyDescent="0.3">
      <c r="A2188">
        <v>124</v>
      </c>
      <c r="B2188" t="s">
        <v>99</v>
      </c>
      <c r="C2188" t="s">
        <v>118</v>
      </c>
      <c r="D2188">
        <v>1</v>
      </c>
      <c r="F2188" t="str">
        <f>INDEX(Matches!$C$2:$C$135,MATCH(Table1!A2188,Matches!$B$2:$B$135,0))</f>
        <v>f17db40f3f57470a93b000dad8915e29</v>
      </c>
      <c r="G2188" t="str">
        <f>INDEX(Players!$A$2:$A$49,MATCH(Table1!B2188,Players!$C$2:$C$49,0))</f>
        <v>9bd0e3e12c834c6b81f59a3b2bf25b94</v>
      </c>
      <c r="H2188" t="str">
        <f>INDEX(IDs!$B$6:$B$8,MATCH(Table1!C2188,IDs!$A$6:$A$8,0))</f>
        <v>f6ce08d0fd3311efa6eb960aa86a0a09</v>
      </c>
      <c r="I2188">
        <f t="shared" si="68"/>
        <v>1</v>
      </c>
      <c r="K2188" t="str">
        <f t="shared" si="69"/>
        <v>('f17db40f3f57470a93b000dad8915e29','9bd0e3e12c834c6b81f59a3b2bf25b94','f6ce08d0fd3311efa6eb960aa86a0a09',1),</v>
      </c>
    </row>
    <row r="2189" spans="1:11" hidden="1" x14ac:dyDescent="0.3">
      <c r="A2189">
        <v>125</v>
      </c>
      <c r="B2189" t="s">
        <v>70</v>
      </c>
      <c r="C2189" t="s">
        <v>68</v>
      </c>
      <c r="D2189">
        <v>0</v>
      </c>
      <c r="F2189" t="str">
        <f>INDEX(Matches!$C$2:$C$135,MATCH(Table1!A2189,Matches!$B$2:$B$135,0))</f>
        <v>82d0912eaed74a91a5fda64271322cd0</v>
      </c>
      <c r="G2189" t="str">
        <f>INDEX(Players!$A$2:$A$49,MATCH(Table1!B2189,Players!$C$2:$C$49,0))</f>
        <v>e6d5cb25e36b400f91e78b0b42d20293</v>
      </c>
      <c r="H2189" t="str">
        <f>INDEX(IDs!$B$6:$B$8,MATCH(Table1!C2189,IDs!$A$6:$A$8,0))</f>
        <v>f6ce0919fd3311efa6eb960aa86a0a09</v>
      </c>
      <c r="I2189">
        <f t="shared" si="68"/>
        <v>0</v>
      </c>
      <c r="K2189" t="str">
        <f t="shared" si="69"/>
        <v>('82d0912eaed74a91a5fda64271322cd0','e6d5cb25e36b400f91e78b0b42d20293','f6ce0919fd3311efa6eb960aa86a0a09',0),</v>
      </c>
    </row>
    <row r="2190" spans="1:11" hidden="1" x14ac:dyDescent="0.3">
      <c r="A2190">
        <v>125</v>
      </c>
      <c r="B2190" t="s">
        <v>70</v>
      </c>
      <c r="C2190" t="s">
        <v>69</v>
      </c>
      <c r="D2190">
        <v>0</v>
      </c>
      <c r="F2190" t="str">
        <f>INDEX(Matches!$C$2:$C$135,MATCH(Table1!A2190,Matches!$B$2:$B$135,0))</f>
        <v>82d0912eaed74a91a5fda64271322cd0</v>
      </c>
      <c r="G2190" t="str">
        <f>INDEX(Players!$A$2:$A$49,MATCH(Table1!B2190,Players!$C$2:$C$49,0))</f>
        <v>e6d5cb25e36b400f91e78b0b42d20293</v>
      </c>
      <c r="H2190" t="str">
        <f>INDEX(IDs!$B$6:$B$8,MATCH(Table1!C2190,IDs!$A$6:$A$8,0))</f>
        <v>f6ce092dfd3311efa6eb960aa86a0a09</v>
      </c>
      <c r="I2190">
        <f t="shared" si="68"/>
        <v>0</v>
      </c>
      <c r="K2190" t="str">
        <f t="shared" si="69"/>
        <v>('82d0912eaed74a91a5fda64271322cd0','e6d5cb25e36b400f91e78b0b42d20293','f6ce092dfd3311efa6eb960aa86a0a09',0),</v>
      </c>
    </row>
    <row r="2191" spans="1:11" x14ac:dyDescent="0.3">
      <c r="A2191">
        <v>125</v>
      </c>
      <c r="B2191" t="s">
        <v>70</v>
      </c>
      <c r="C2191" t="s">
        <v>118</v>
      </c>
      <c r="D2191">
        <v>1</v>
      </c>
      <c r="F2191" t="str">
        <f>INDEX(Matches!$C$2:$C$135,MATCH(Table1!A2191,Matches!$B$2:$B$135,0))</f>
        <v>82d0912eaed74a91a5fda64271322cd0</v>
      </c>
      <c r="G2191" t="str">
        <f>INDEX(Players!$A$2:$A$49,MATCH(Table1!B2191,Players!$C$2:$C$49,0))</f>
        <v>e6d5cb25e36b400f91e78b0b42d20293</v>
      </c>
      <c r="H2191" t="str">
        <f>INDEX(IDs!$B$6:$B$8,MATCH(Table1!C2191,IDs!$A$6:$A$8,0))</f>
        <v>f6ce08d0fd3311efa6eb960aa86a0a09</v>
      </c>
      <c r="I2191">
        <f t="shared" si="68"/>
        <v>1</v>
      </c>
      <c r="K2191" t="str">
        <f t="shared" si="69"/>
        <v>('82d0912eaed74a91a5fda64271322cd0','e6d5cb25e36b400f91e78b0b42d20293','f6ce08d0fd3311efa6eb960aa86a0a09',1),</v>
      </c>
    </row>
    <row r="2192" spans="1:11" hidden="1" x14ac:dyDescent="0.3">
      <c r="A2192">
        <v>125</v>
      </c>
      <c r="B2192" t="s">
        <v>86</v>
      </c>
      <c r="C2192" t="s">
        <v>68</v>
      </c>
      <c r="D2192">
        <v>0</v>
      </c>
      <c r="F2192" t="str">
        <f>INDEX(Matches!$C$2:$C$135,MATCH(Table1!A2192,Matches!$B$2:$B$135,0))</f>
        <v>82d0912eaed74a91a5fda64271322cd0</v>
      </c>
      <c r="G2192" t="str">
        <f>INDEX(Players!$A$2:$A$49,MATCH(Table1!B2192,Players!$C$2:$C$49,0))</f>
        <v>6a5c031fea7e4bcf935e98999959be8c</v>
      </c>
      <c r="H2192" t="str">
        <f>INDEX(IDs!$B$6:$B$8,MATCH(Table1!C2192,IDs!$A$6:$A$8,0))</f>
        <v>f6ce0919fd3311efa6eb960aa86a0a09</v>
      </c>
      <c r="I2192">
        <f t="shared" si="68"/>
        <v>0</v>
      </c>
      <c r="K2192" t="str">
        <f t="shared" si="69"/>
        <v>('82d0912eaed74a91a5fda64271322cd0','6a5c031fea7e4bcf935e98999959be8c','f6ce0919fd3311efa6eb960aa86a0a09',0),</v>
      </c>
    </row>
    <row r="2193" spans="1:11" hidden="1" x14ac:dyDescent="0.3">
      <c r="A2193">
        <v>125</v>
      </c>
      <c r="B2193" t="s">
        <v>86</v>
      </c>
      <c r="C2193" t="s">
        <v>69</v>
      </c>
      <c r="D2193">
        <v>0</v>
      </c>
      <c r="F2193" t="str">
        <f>INDEX(Matches!$C$2:$C$135,MATCH(Table1!A2193,Matches!$B$2:$B$135,0))</f>
        <v>82d0912eaed74a91a5fda64271322cd0</v>
      </c>
      <c r="G2193" t="str">
        <f>INDEX(Players!$A$2:$A$49,MATCH(Table1!B2193,Players!$C$2:$C$49,0))</f>
        <v>6a5c031fea7e4bcf935e98999959be8c</v>
      </c>
      <c r="H2193" t="str">
        <f>INDEX(IDs!$B$6:$B$8,MATCH(Table1!C2193,IDs!$A$6:$A$8,0))</f>
        <v>f6ce092dfd3311efa6eb960aa86a0a09</v>
      </c>
      <c r="I2193">
        <f t="shared" si="68"/>
        <v>0</v>
      </c>
      <c r="K2193" t="str">
        <f t="shared" si="69"/>
        <v>('82d0912eaed74a91a5fda64271322cd0','6a5c031fea7e4bcf935e98999959be8c','f6ce092dfd3311efa6eb960aa86a0a09',0),</v>
      </c>
    </row>
    <row r="2194" spans="1:11" x14ac:dyDescent="0.3">
      <c r="A2194">
        <v>125</v>
      </c>
      <c r="B2194" t="s">
        <v>86</v>
      </c>
      <c r="C2194" t="s">
        <v>118</v>
      </c>
      <c r="D2194">
        <v>1</v>
      </c>
      <c r="F2194" t="str">
        <f>INDEX(Matches!$C$2:$C$135,MATCH(Table1!A2194,Matches!$B$2:$B$135,0))</f>
        <v>82d0912eaed74a91a5fda64271322cd0</v>
      </c>
      <c r="G2194" t="str">
        <f>INDEX(Players!$A$2:$A$49,MATCH(Table1!B2194,Players!$C$2:$C$49,0))</f>
        <v>6a5c031fea7e4bcf935e98999959be8c</v>
      </c>
      <c r="H2194" t="str">
        <f>INDEX(IDs!$B$6:$B$8,MATCH(Table1!C2194,IDs!$A$6:$A$8,0))</f>
        <v>f6ce08d0fd3311efa6eb960aa86a0a09</v>
      </c>
      <c r="I2194">
        <f t="shared" si="68"/>
        <v>1</v>
      </c>
      <c r="K2194" t="str">
        <f t="shared" si="69"/>
        <v>('82d0912eaed74a91a5fda64271322cd0','6a5c031fea7e4bcf935e98999959be8c','f6ce08d0fd3311efa6eb960aa86a0a09',1),</v>
      </c>
    </row>
    <row r="2195" spans="1:11" hidden="1" x14ac:dyDescent="0.3">
      <c r="A2195">
        <v>125</v>
      </c>
      <c r="B2195" t="s">
        <v>81</v>
      </c>
      <c r="C2195" t="s">
        <v>68</v>
      </c>
      <c r="D2195">
        <v>0</v>
      </c>
      <c r="F2195" t="str">
        <f>INDEX(Matches!$C$2:$C$135,MATCH(Table1!A2195,Matches!$B$2:$B$135,0))</f>
        <v>82d0912eaed74a91a5fda64271322cd0</v>
      </c>
      <c r="G2195" t="str">
        <f>INDEX(Players!$A$2:$A$49,MATCH(Table1!B2195,Players!$C$2:$C$49,0))</f>
        <v>e1621a5c21f244968ccfd5485706bbc9</v>
      </c>
      <c r="H2195" t="str">
        <f>INDEX(IDs!$B$6:$B$8,MATCH(Table1!C2195,IDs!$A$6:$A$8,0))</f>
        <v>f6ce0919fd3311efa6eb960aa86a0a09</v>
      </c>
      <c r="I2195">
        <f t="shared" si="68"/>
        <v>0</v>
      </c>
      <c r="K2195" t="str">
        <f t="shared" si="69"/>
        <v>('82d0912eaed74a91a5fda64271322cd0','e1621a5c21f244968ccfd5485706bbc9','f6ce0919fd3311efa6eb960aa86a0a09',0),</v>
      </c>
    </row>
    <row r="2196" spans="1:11" hidden="1" x14ac:dyDescent="0.3">
      <c r="A2196">
        <v>125</v>
      </c>
      <c r="B2196" t="s">
        <v>81</v>
      </c>
      <c r="C2196" t="s">
        <v>69</v>
      </c>
      <c r="D2196">
        <v>0</v>
      </c>
      <c r="F2196" t="str">
        <f>INDEX(Matches!$C$2:$C$135,MATCH(Table1!A2196,Matches!$B$2:$B$135,0))</f>
        <v>82d0912eaed74a91a5fda64271322cd0</v>
      </c>
      <c r="G2196" t="str">
        <f>INDEX(Players!$A$2:$A$49,MATCH(Table1!B2196,Players!$C$2:$C$49,0))</f>
        <v>e1621a5c21f244968ccfd5485706bbc9</v>
      </c>
      <c r="H2196" t="str">
        <f>INDEX(IDs!$B$6:$B$8,MATCH(Table1!C2196,IDs!$A$6:$A$8,0))</f>
        <v>f6ce092dfd3311efa6eb960aa86a0a09</v>
      </c>
      <c r="I2196">
        <f t="shared" si="68"/>
        <v>0</v>
      </c>
      <c r="K2196" t="str">
        <f t="shared" si="69"/>
        <v>('82d0912eaed74a91a5fda64271322cd0','e1621a5c21f244968ccfd5485706bbc9','f6ce092dfd3311efa6eb960aa86a0a09',0),</v>
      </c>
    </row>
    <row r="2197" spans="1:11" x14ac:dyDescent="0.3">
      <c r="A2197">
        <v>125</v>
      </c>
      <c r="B2197" t="s">
        <v>81</v>
      </c>
      <c r="C2197" t="s">
        <v>118</v>
      </c>
      <c r="D2197">
        <v>1</v>
      </c>
      <c r="F2197" t="str">
        <f>INDEX(Matches!$C$2:$C$135,MATCH(Table1!A2197,Matches!$B$2:$B$135,0))</f>
        <v>82d0912eaed74a91a5fda64271322cd0</v>
      </c>
      <c r="G2197" t="str">
        <f>INDEX(Players!$A$2:$A$49,MATCH(Table1!B2197,Players!$C$2:$C$49,0))</f>
        <v>e1621a5c21f244968ccfd5485706bbc9</v>
      </c>
      <c r="H2197" t="str">
        <f>INDEX(IDs!$B$6:$B$8,MATCH(Table1!C2197,IDs!$A$6:$A$8,0))</f>
        <v>f6ce08d0fd3311efa6eb960aa86a0a09</v>
      </c>
      <c r="I2197">
        <f t="shared" si="68"/>
        <v>1</v>
      </c>
      <c r="K2197" t="str">
        <f t="shared" si="69"/>
        <v>('82d0912eaed74a91a5fda64271322cd0','e1621a5c21f244968ccfd5485706bbc9','f6ce08d0fd3311efa6eb960aa86a0a09',1),</v>
      </c>
    </row>
    <row r="2198" spans="1:11" x14ac:dyDescent="0.3">
      <c r="A2198">
        <v>125</v>
      </c>
      <c r="B2198" t="s">
        <v>89</v>
      </c>
      <c r="C2198" t="s">
        <v>68</v>
      </c>
      <c r="D2198">
        <v>2</v>
      </c>
      <c r="F2198" t="str">
        <f>INDEX(Matches!$C$2:$C$135,MATCH(Table1!A2198,Matches!$B$2:$B$135,0))</f>
        <v>82d0912eaed74a91a5fda64271322cd0</v>
      </c>
      <c r="G2198" t="str">
        <f>INDEX(Players!$A$2:$A$49,MATCH(Table1!B2198,Players!$C$2:$C$49,0))</f>
        <v>1c128358535e473b968f7746e6363ccf</v>
      </c>
      <c r="H2198" t="str">
        <f>INDEX(IDs!$B$6:$B$8,MATCH(Table1!C2198,IDs!$A$6:$A$8,0))</f>
        <v>f6ce0919fd3311efa6eb960aa86a0a09</v>
      </c>
      <c r="I2198">
        <f t="shared" si="68"/>
        <v>2</v>
      </c>
      <c r="K2198" t="str">
        <f t="shared" si="69"/>
        <v>('82d0912eaed74a91a5fda64271322cd0','1c128358535e473b968f7746e6363ccf','f6ce0919fd3311efa6eb960aa86a0a09',2),</v>
      </c>
    </row>
    <row r="2199" spans="1:11" hidden="1" x14ac:dyDescent="0.3">
      <c r="A2199">
        <v>125</v>
      </c>
      <c r="B2199" t="s">
        <v>89</v>
      </c>
      <c r="C2199" t="s">
        <v>69</v>
      </c>
      <c r="D2199">
        <v>0</v>
      </c>
      <c r="F2199" t="str">
        <f>INDEX(Matches!$C$2:$C$135,MATCH(Table1!A2199,Matches!$B$2:$B$135,0))</f>
        <v>82d0912eaed74a91a5fda64271322cd0</v>
      </c>
      <c r="G2199" t="str">
        <f>INDEX(Players!$A$2:$A$49,MATCH(Table1!B2199,Players!$C$2:$C$49,0))</f>
        <v>1c128358535e473b968f7746e6363ccf</v>
      </c>
      <c r="H2199" t="str">
        <f>INDEX(IDs!$B$6:$B$8,MATCH(Table1!C2199,IDs!$A$6:$A$8,0))</f>
        <v>f6ce092dfd3311efa6eb960aa86a0a09</v>
      </c>
      <c r="I2199">
        <f t="shared" si="68"/>
        <v>0</v>
      </c>
      <c r="K2199" t="str">
        <f t="shared" si="69"/>
        <v>('82d0912eaed74a91a5fda64271322cd0','1c128358535e473b968f7746e6363ccf','f6ce092dfd3311efa6eb960aa86a0a09',0),</v>
      </c>
    </row>
    <row r="2200" spans="1:11" x14ac:dyDescent="0.3">
      <c r="A2200">
        <v>125</v>
      </c>
      <c r="B2200" t="s">
        <v>89</v>
      </c>
      <c r="C2200" t="s">
        <v>118</v>
      </c>
      <c r="D2200">
        <v>1</v>
      </c>
      <c r="F2200" t="str">
        <f>INDEX(Matches!$C$2:$C$135,MATCH(Table1!A2200,Matches!$B$2:$B$135,0))</f>
        <v>82d0912eaed74a91a5fda64271322cd0</v>
      </c>
      <c r="G2200" t="str">
        <f>INDEX(Players!$A$2:$A$49,MATCH(Table1!B2200,Players!$C$2:$C$49,0))</f>
        <v>1c128358535e473b968f7746e6363ccf</v>
      </c>
      <c r="H2200" t="str">
        <f>INDEX(IDs!$B$6:$B$8,MATCH(Table1!C2200,IDs!$A$6:$A$8,0))</f>
        <v>f6ce08d0fd3311efa6eb960aa86a0a09</v>
      </c>
      <c r="I2200">
        <f t="shared" si="68"/>
        <v>1</v>
      </c>
      <c r="K2200" t="str">
        <f t="shared" si="69"/>
        <v>('82d0912eaed74a91a5fda64271322cd0','1c128358535e473b968f7746e6363ccf','f6ce08d0fd3311efa6eb960aa86a0a09',1),</v>
      </c>
    </row>
    <row r="2201" spans="1:11" x14ac:dyDescent="0.3">
      <c r="A2201">
        <v>125</v>
      </c>
      <c r="B2201" t="s">
        <v>100</v>
      </c>
      <c r="C2201" t="s">
        <v>68</v>
      </c>
      <c r="D2201">
        <v>2</v>
      </c>
      <c r="F2201" t="str">
        <f>INDEX(Matches!$C$2:$C$135,MATCH(Table1!A2201,Matches!$B$2:$B$135,0))</f>
        <v>82d0912eaed74a91a5fda64271322cd0</v>
      </c>
      <c r="G2201" t="str">
        <f>INDEX(Players!$A$2:$A$49,MATCH(Table1!B2201,Players!$C$2:$C$49,0))</f>
        <v>90de4a0f974c42c8bf3f4312ce4b899f</v>
      </c>
      <c r="H2201" t="str">
        <f>INDEX(IDs!$B$6:$B$8,MATCH(Table1!C2201,IDs!$A$6:$A$8,0))</f>
        <v>f6ce0919fd3311efa6eb960aa86a0a09</v>
      </c>
      <c r="I2201">
        <f t="shared" si="68"/>
        <v>2</v>
      </c>
      <c r="K2201" t="str">
        <f t="shared" si="69"/>
        <v>('82d0912eaed74a91a5fda64271322cd0','90de4a0f974c42c8bf3f4312ce4b899f','f6ce0919fd3311efa6eb960aa86a0a09',2),</v>
      </c>
    </row>
    <row r="2202" spans="1:11" x14ac:dyDescent="0.3">
      <c r="A2202">
        <v>125</v>
      </c>
      <c r="B2202" t="s">
        <v>100</v>
      </c>
      <c r="C2202" t="s">
        <v>69</v>
      </c>
      <c r="D2202">
        <v>1</v>
      </c>
      <c r="F2202" t="str">
        <f>INDEX(Matches!$C$2:$C$135,MATCH(Table1!A2202,Matches!$B$2:$B$135,0))</f>
        <v>82d0912eaed74a91a5fda64271322cd0</v>
      </c>
      <c r="G2202" t="str">
        <f>INDEX(Players!$A$2:$A$49,MATCH(Table1!B2202,Players!$C$2:$C$49,0))</f>
        <v>90de4a0f974c42c8bf3f4312ce4b899f</v>
      </c>
      <c r="H2202" t="str">
        <f>INDEX(IDs!$B$6:$B$8,MATCH(Table1!C2202,IDs!$A$6:$A$8,0))</f>
        <v>f6ce092dfd3311efa6eb960aa86a0a09</v>
      </c>
      <c r="I2202">
        <f t="shared" si="68"/>
        <v>1</v>
      </c>
      <c r="K2202" t="str">
        <f t="shared" si="69"/>
        <v>('82d0912eaed74a91a5fda64271322cd0','90de4a0f974c42c8bf3f4312ce4b899f','f6ce092dfd3311efa6eb960aa86a0a09',1),</v>
      </c>
    </row>
    <row r="2203" spans="1:11" x14ac:dyDescent="0.3">
      <c r="A2203">
        <v>125</v>
      </c>
      <c r="B2203" t="s">
        <v>100</v>
      </c>
      <c r="C2203" t="s">
        <v>118</v>
      </c>
      <c r="D2203">
        <v>1</v>
      </c>
      <c r="F2203" t="str">
        <f>INDEX(Matches!$C$2:$C$135,MATCH(Table1!A2203,Matches!$B$2:$B$135,0))</f>
        <v>82d0912eaed74a91a5fda64271322cd0</v>
      </c>
      <c r="G2203" t="str">
        <f>INDEX(Players!$A$2:$A$49,MATCH(Table1!B2203,Players!$C$2:$C$49,0))</f>
        <v>90de4a0f974c42c8bf3f4312ce4b899f</v>
      </c>
      <c r="H2203" t="str">
        <f>INDEX(IDs!$B$6:$B$8,MATCH(Table1!C2203,IDs!$A$6:$A$8,0))</f>
        <v>f6ce08d0fd3311efa6eb960aa86a0a09</v>
      </c>
      <c r="I2203">
        <f t="shared" si="68"/>
        <v>1</v>
      </c>
      <c r="K2203" t="str">
        <f t="shared" si="69"/>
        <v>('82d0912eaed74a91a5fda64271322cd0','90de4a0f974c42c8bf3f4312ce4b899f','f6ce08d0fd3311efa6eb960aa86a0a09',1),</v>
      </c>
    </row>
    <row r="2204" spans="1:11" hidden="1" x14ac:dyDescent="0.3">
      <c r="A2204">
        <v>126</v>
      </c>
      <c r="B2204" t="s">
        <v>70</v>
      </c>
      <c r="C2204" t="s">
        <v>68</v>
      </c>
      <c r="D2204">
        <v>0</v>
      </c>
      <c r="F2204" t="str">
        <f>INDEX(Matches!$C$2:$C$135,MATCH(Table1!A2204,Matches!$B$2:$B$135,0))</f>
        <v>ebb035b60cf44bafbae8c1e97c26773e</v>
      </c>
      <c r="G2204" t="str">
        <f>INDEX(Players!$A$2:$A$49,MATCH(Table1!B2204,Players!$C$2:$C$49,0))</f>
        <v>e6d5cb25e36b400f91e78b0b42d20293</v>
      </c>
      <c r="H2204" t="str">
        <f>INDEX(IDs!$B$6:$B$8,MATCH(Table1!C2204,IDs!$A$6:$A$8,0))</f>
        <v>f6ce0919fd3311efa6eb960aa86a0a09</v>
      </c>
      <c r="I2204">
        <f t="shared" si="68"/>
        <v>0</v>
      </c>
      <c r="K2204" t="str">
        <f t="shared" si="69"/>
        <v>('ebb035b60cf44bafbae8c1e97c26773e','e6d5cb25e36b400f91e78b0b42d20293','f6ce0919fd3311efa6eb960aa86a0a09',0),</v>
      </c>
    </row>
    <row r="2205" spans="1:11" hidden="1" x14ac:dyDescent="0.3">
      <c r="A2205">
        <v>126</v>
      </c>
      <c r="B2205" t="s">
        <v>70</v>
      </c>
      <c r="C2205" t="s">
        <v>69</v>
      </c>
      <c r="D2205">
        <v>0</v>
      </c>
      <c r="F2205" t="str">
        <f>INDEX(Matches!$C$2:$C$135,MATCH(Table1!A2205,Matches!$B$2:$B$135,0))</f>
        <v>ebb035b60cf44bafbae8c1e97c26773e</v>
      </c>
      <c r="G2205" t="str">
        <f>INDEX(Players!$A$2:$A$49,MATCH(Table1!B2205,Players!$C$2:$C$49,0))</f>
        <v>e6d5cb25e36b400f91e78b0b42d20293</v>
      </c>
      <c r="H2205" t="str">
        <f>INDEX(IDs!$B$6:$B$8,MATCH(Table1!C2205,IDs!$A$6:$A$8,0))</f>
        <v>f6ce092dfd3311efa6eb960aa86a0a09</v>
      </c>
      <c r="I2205">
        <f t="shared" si="68"/>
        <v>0</v>
      </c>
      <c r="K2205" t="str">
        <f t="shared" si="69"/>
        <v>('ebb035b60cf44bafbae8c1e97c26773e','e6d5cb25e36b400f91e78b0b42d20293','f6ce092dfd3311efa6eb960aa86a0a09',0),</v>
      </c>
    </row>
    <row r="2206" spans="1:11" x14ac:dyDescent="0.3">
      <c r="A2206">
        <v>126</v>
      </c>
      <c r="B2206" t="s">
        <v>70</v>
      </c>
      <c r="C2206" t="s">
        <v>118</v>
      </c>
      <c r="D2206">
        <v>1</v>
      </c>
      <c r="F2206" t="str">
        <f>INDEX(Matches!$C$2:$C$135,MATCH(Table1!A2206,Matches!$B$2:$B$135,0))</f>
        <v>ebb035b60cf44bafbae8c1e97c26773e</v>
      </c>
      <c r="G2206" t="str">
        <f>INDEX(Players!$A$2:$A$49,MATCH(Table1!B2206,Players!$C$2:$C$49,0))</f>
        <v>e6d5cb25e36b400f91e78b0b42d20293</v>
      </c>
      <c r="H2206" t="str">
        <f>INDEX(IDs!$B$6:$B$8,MATCH(Table1!C2206,IDs!$A$6:$A$8,0))</f>
        <v>f6ce08d0fd3311efa6eb960aa86a0a09</v>
      </c>
      <c r="I2206">
        <f t="shared" si="68"/>
        <v>1</v>
      </c>
      <c r="K2206" t="str">
        <f t="shared" si="69"/>
        <v>('ebb035b60cf44bafbae8c1e97c26773e','e6d5cb25e36b400f91e78b0b42d20293','f6ce08d0fd3311efa6eb960aa86a0a09',1),</v>
      </c>
    </row>
    <row r="2207" spans="1:11" hidden="1" x14ac:dyDescent="0.3">
      <c r="A2207">
        <v>126</v>
      </c>
      <c r="B2207" t="s">
        <v>86</v>
      </c>
      <c r="C2207" t="s">
        <v>68</v>
      </c>
      <c r="D2207">
        <v>0</v>
      </c>
      <c r="F2207" t="str">
        <f>INDEX(Matches!$C$2:$C$135,MATCH(Table1!A2207,Matches!$B$2:$B$135,0))</f>
        <v>ebb035b60cf44bafbae8c1e97c26773e</v>
      </c>
      <c r="G2207" t="str">
        <f>INDEX(Players!$A$2:$A$49,MATCH(Table1!B2207,Players!$C$2:$C$49,0))</f>
        <v>6a5c031fea7e4bcf935e98999959be8c</v>
      </c>
      <c r="H2207" t="str">
        <f>INDEX(IDs!$B$6:$B$8,MATCH(Table1!C2207,IDs!$A$6:$A$8,0))</f>
        <v>f6ce0919fd3311efa6eb960aa86a0a09</v>
      </c>
      <c r="I2207">
        <f t="shared" si="68"/>
        <v>0</v>
      </c>
      <c r="K2207" t="str">
        <f t="shared" si="69"/>
        <v>('ebb035b60cf44bafbae8c1e97c26773e','6a5c031fea7e4bcf935e98999959be8c','f6ce0919fd3311efa6eb960aa86a0a09',0),</v>
      </c>
    </row>
    <row r="2208" spans="1:11" hidden="1" x14ac:dyDescent="0.3">
      <c r="A2208">
        <v>126</v>
      </c>
      <c r="B2208" t="s">
        <v>86</v>
      </c>
      <c r="C2208" t="s">
        <v>69</v>
      </c>
      <c r="D2208">
        <v>0</v>
      </c>
      <c r="F2208" t="str">
        <f>INDEX(Matches!$C$2:$C$135,MATCH(Table1!A2208,Matches!$B$2:$B$135,0))</f>
        <v>ebb035b60cf44bafbae8c1e97c26773e</v>
      </c>
      <c r="G2208" t="str">
        <f>INDEX(Players!$A$2:$A$49,MATCH(Table1!B2208,Players!$C$2:$C$49,0))</f>
        <v>6a5c031fea7e4bcf935e98999959be8c</v>
      </c>
      <c r="H2208" t="str">
        <f>INDEX(IDs!$B$6:$B$8,MATCH(Table1!C2208,IDs!$A$6:$A$8,0))</f>
        <v>f6ce092dfd3311efa6eb960aa86a0a09</v>
      </c>
      <c r="I2208">
        <f t="shared" si="68"/>
        <v>0</v>
      </c>
      <c r="K2208" t="str">
        <f t="shared" si="69"/>
        <v>('ebb035b60cf44bafbae8c1e97c26773e','6a5c031fea7e4bcf935e98999959be8c','f6ce092dfd3311efa6eb960aa86a0a09',0),</v>
      </c>
    </row>
    <row r="2209" spans="1:11" x14ac:dyDescent="0.3">
      <c r="A2209">
        <v>126</v>
      </c>
      <c r="B2209" t="s">
        <v>86</v>
      </c>
      <c r="C2209" t="s">
        <v>118</v>
      </c>
      <c r="D2209">
        <v>1</v>
      </c>
      <c r="F2209" t="str">
        <f>INDEX(Matches!$C$2:$C$135,MATCH(Table1!A2209,Matches!$B$2:$B$135,0))</f>
        <v>ebb035b60cf44bafbae8c1e97c26773e</v>
      </c>
      <c r="G2209" t="str">
        <f>INDEX(Players!$A$2:$A$49,MATCH(Table1!B2209,Players!$C$2:$C$49,0))</f>
        <v>6a5c031fea7e4bcf935e98999959be8c</v>
      </c>
      <c r="H2209" t="str">
        <f>INDEX(IDs!$B$6:$B$8,MATCH(Table1!C2209,IDs!$A$6:$A$8,0))</f>
        <v>f6ce08d0fd3311efa6eb960aa86a0a09</v>
      </c>
      <c r="I2209">
        <f t="shared" si="68"/>
        <v>1</v>
      </c>
      <c r="K2209" t="str">
        <f t="shared" si="69"/>
        <v>('ebb035b60cf44bafbae8c1e97c26773e','6a5c031fea7e4bcf935e98999959be8c','f6ce08d0fd3311efa6eb960aa86a0a09',1),</v>
      </c>
    </row>
    <row r="2210" spans="1:11" x14ac:dyDescent="0.3">
      <c r="A2210">
        <v>126</v>
      </c>
      <c r="B2210" t="s">
        <v>71</v>
      </c>
      <c r="C2210" t="s">
        <v>68</v>
      </c>
      <c r="D2210">
        <v>1</v>
      </c>
      <c r="F2210" t="str">
        <f>INDEX(Matches!$C$2:$C$135,MATCH(Table1!A2210,Matches!$B$2:$B$135,0))</f>
        <v>ebb035b60cf44bafbae8c1e97c26773e</v>
      </c>
      <c r="G2210" t="str">
        <f>INDEX(Players!$A$2:$A$49,MATCH(Table1!B2210,Players!$C$2:$C$49,0))</f>
        <v>49ee2bf374b94897889023fd18820eb3</v>
      </c>
      <c r="H2210" t="str">
        <f>INDEX(IDs!$B$6:$B$8,MATCH(Table1!C2210,IDs!$A$6:$A$8,0))</f>
        <v>f6ce0919fd3311efa6eb960aa86a0a09</v>
      </c>
      <c r="I2210">
        <f t="shared" si="68"/>
        <v>1</v>
      </c>
      <c r="K2210" t="str">
        <f t="shared" si="69"/>
        <v>('ebb035b60cf44bafbae8c1e97c26773e','49ee2bf374b94897889023fd18820eb3','f6ce0919fd3311efa6eb960aa86a0a09',1),</v>
      </c>
    </row>
    <row r="2211" spans="1:11" hidden="1" x14ac:dyDescent="0.3">
      <c r="A2211">
        <v>126</v>
      </c>
      <c r="B2211" t="s">
        <v>71</v>
      </c>
      <c r="C2211" t="s">
        <v>69</v>
      </c>
      <c r="D2211">
        <v>0</v>
      </c>
      <c r="F2211" t="str">
        <f>INDEX(Matches!$C$2:$C$135,MATCH(Table1!A2211,Matches!$B$2:$B$135,0))</f>
        <v>ebb035b60cf44bafbae8c1e97c26773e</v>
      </c>
      <c r="G2211" t="str">
        <f>INDEX(Players!$A$2:$A$49,MATCH(Table1!B2211,Players!$C$2:$C$49,0))</f>
        <v>49ee2bf374b94897889023fd18820eb3</v>
      </c>
      <c r="H2211" t="str">
        <f>INDEX(IDs!$B$6:$B$8,MATCH(Table1!C2211,IDs!$A$6:$A$8,0))</f>
        <v>f6ce092dfd3311efa6eb960aa86a0a09</v>
      </c>
      <c r="I2211">
        <f t="shared" si="68"/>
        <v>0</v>
      </c>
      <c r="K2211" t="str">
        <f t="shared" si="69"/>
        <v>('ebb035b60cf44bafbae8c1e97c26773e','49ee2bf374b94897889023fd18820eb3','f6ce092dfd3311efa6eb960aa86a0a09',0),</v>
      </c>
    </row>
    <row r="2212" spans="1:11" x14ac:dyDescent="0.3">
      <c r="A2212">
        <v>126</v>
      </c>
      <c r="B2212" t="s">
        <v>71</v>
      </c>
      <c r="C2212" t="s">
        <v>118</v>
      </c>
      <c r="D2212">
        <v>1</v>
      </c>
      <c r="F2212" t="str">
        <f>INDEX(Matches!$C$2:$C$135,MATCH(Table1!A2212,Matches!$B$2:$B$135,0))</f>
        <v>ebb035b60cf44bafbae8c1e97c26773e</v>
      </c>
      <c r="G2212" t="str">
        <f>INDEX(Players!$A$2:$A$49,MATCH(Table1!B2212,Players!$C$2:$C$49,0))</f>
        <v>49ee2bf374b94897889023fd18820eb3</v>
      </c>
      <c r="H2212" t="str">
        <f>INDEX(IDs!$B$6:$B$8,MATCH(Table1!C2212,IDs!$A$6:$A$8,0))</f>
        <v>f6ce08d0fd3311efa6eb960aa86a0a09</v>
      </c>
      <c r="I2212">
        <f t="shared" si="68"/>
        <v>1</v>
      </c>
      <c r="K2212" t="str">
        <f t="shared" si="69"/>
        <v>('ebb035b60cf44bafbae8c1e97c26773e','49ee2bf374b94897889023fd18820eb3','f6ce08d0fd3311efa6eb960aa86a0a09',1),</v>
      </c>
    </row>
    <row r="2213" spans="1:11" x14ac:dyDescent="0.3">
      <c r="A2213">
        <v>126</v>
      </c>
      <c r="B2213" t="s">
        <v>95</v>
      </c>
      <c r="C2213" t="s">
        <v>68</v>
      </c>
      <c r="D2213">
        <v>8</v>
      </c>
      <c r="F2213" t="str">
        <f>INDEX(Matches!$C$2:$C$135,MATCH(Table1!A2213,Matches!$B$2:$B$135,0))</f>
        <v>ebb035b60cf44bafbae8c1e97c26773e</v>
      </c>
      <c r="G2213" t="str">
        <f>INDEX(Players!$A$2:$A$49,MATCH(Table1!B2213,Players!$C$2:$C$49,0))</f>
        <v>26bcf70a14244ecea66824d3e7fdb740</v>
      </c>
      <c r="H2213" t="str">
        <f>INDEX(IDs!$B$6:$B$8,MATCH(Table1!C2213,IDs!$A$6:$A$8,0))</f>
        <v>f6ce0919fd3311efa6eb960aa86a0a09</v>
      </c>
      <c r="I2213">
        <f t="shared" si="68"/>
        <v>8</v>
      </c>
      <c r="K2213" t="str">
        <f t="shared" si="69"/>
        <v>('ebb035b60cf44bafbae8c1e97c26773e','26bcf70a14244ecea66824d3e7fdb740','f6ce0919fd3311efa6eb960aa86a0a09',8),</v>
      </c>
    </row>
    <row r="2214" spans="1:11" x14ac:dyDescent="0.3">
      <c r="A2214">
        <v>126</v>
      </c>
      <c r="B2214" t="s">
        <v>95</v>
      </c>
      <c r="C2214" t="s">
        <v>69</v>
      </c>
      <c r="D2214">
        <v>1</v>
      </c>
      <c r="F2214" t="str">
        <f>INDEX(Matches!$C$2:$C$135,MATCH(Table1!A2214,Matches!$B$2:$B$135,0))</f>
        <v>ebb035b60cf44bafbae8c1e97c26773e</v>
      </c>
      <c r="G2214" t="str">
        <f>INDEX(Players!$A$2:$A$49,MATCH(Table1!B2214,Players!$C$2:$C$49,0))</f>
        <v>26bcf70a14244ecea66824d3e7fdb740</v>
      </c>
      <c r="H2214" t="str">
        <f>INDEX(IDs!$B$6:$B$8,MATCH(Table1!C2214,IDs!$A$6:$A$8,0))</f>
        <v>f6ce092dfd3311efa6eb960aa86a0a09</v>
      </c>
      <c r="I2214">
        <f t="shared" si="68"/>
        <v>1</v>
      </c>
      <c r="K2214" t="str">
        <f t="shared" si="69"/>
        <v>('ebb035b60cf44bafbae8c1e97c26773e','26bcf70a14244ecea66824d3e7fdb740','f6ce092dfd3311efa6eb960aa86a0a09',1),</v>
      </c>
    </row>
    <row r="2215" spans="1:11" x14ac:dyDescent="0.3">
      <c r="A2215">
        <v>126</v>
      </c>
      <c r="B2215" t="s">
        <v>95</v>
      </c>
      <c r="C2215" t="s">
        <v>118</v>
      </c>
      <c r="D2215">
        <v>1</v>
      </c>
      <c r="F2215" t="str">
        <f>INDEX(Matches!$C$2:$C$135,MATCH(Table1!A2215,Matches!$B$2:$B$135,0))</f>
        <v>ebb035b60cf44bafbae8c1e97c26773e</v>
      </c>
      <c r="G2215" t="str">
        <f>INDEX(Players!$A$2:$A$49,MATCH(Table1!B2215,Players!$C$2:$C$49,0))</f>
        <v>26bcf70a14244ecea66824d3e7fdb740</v>
      </c>
      <c r="H2215" t="str">
        <f>INDEX(IDs!$B$6:$B$8,MATCH(Table1!C2215,IDs!$A$6:$A$8,0))</f>
        <v>f6ce08d0fd3311efa6eb960aa86a0a09</v>
      </c>
      <c r="I2215">
        <f t="shared" si="68"/>
        <v>1</v>
      </c>
      <c r="K2215" t="str">
        <f t="shared" si="69"/>
        <v>('ebb035b60cf44bafbae8c1e97c26773e','26bcf70a14244ecea66824d3e7fdb740','f6ce08d0fd3311efa6eb960aa86a0a09',1),</v>
      </c>
    </row>
    <row r="2216" spans="1:11" hidden="1" x14ac:dyDescent="0.3">
      <c r="A2216">
        <v>126</v>
      </c>
      <c r="B2216" t="s">
        <v>105</v>
      </c>
      <c r="C2216" t="s">
        <v>68</v>
      </c>
      <c r="D2216">
        <v>0</v>
      </c>
      <c r="F2216" t="str">
        <f>INDEX(Matches!$C$2:$C$135,MATCH(Table1!A2216,Matches!$B$2:$B$135,0))</f>
        <v>ebb035b60cf44bafbae8c1e97c26773e</v>
      </c>
      <c r="G2216" t="str">
        <f>INDEX(Players!$A$2:$A$49,MATCH(Table1!B2216,Players!$C$2:$C$49,0))</f>
        <v>629410b70eb349bd8cdf8388580974c1</v>
      </c>
      <c r="H2216" t="str">
        <f>INDEX(IDs!$B$6:$B$8,MATCH(Table1!C2216,IDs!$A$6:$A$8,0))</f>
        <v>f6ce0919fd3311efa6eb960aa86a0a09</v>
      </c>
      <c r="I2216">
        <f t="shared" si="68"/>
        <v>0</v>
      </c>
      <c r="K2216" t="str">
        <f t="shared" si="69"/>
        <v>('ebb035b60cf44bafbae8c1e97c26773e','629410b70eb349bd8cdf8388580974c1','f6ce0919fd3311efa6eb960aa86a0a09',0),</v>
      </c>
    </row>
    <row r="2217" spans="1:11" hidden="1" x14ac:dyDescent="0.3">
      <c r="A2217">
        <v>126</v>
      </c>
      <c r="B2217" t="s">
        <v>105</v>
      </c>
      <c r="C2217" t="s">
        <v>69</v>
      </c>
      <c r="D2217">
        <v>0</v>
      </c>
      <c r="F2217" t="str">
        <f>INDEX(Matches!$C$2:$C$135,MATCH(Table1!A2217,Matches!$B$2:$B$135,0))</f>
        <v>ebb035b60cf44bafbae8c1e97c26773e</v>
      </c>
      <c r="G2217" t="str">
        <f>INDEX(Players!$A$2:$A$49,MATCH(Table1!B2217,Players!$C$2:$C$49,0))</f>
        <v>629410b70eb349bd8cdf8388580974c1</v>
      </c>
      <c r="H2217" t="str">
        <f>INDEX(IDs!$B$6:$B$8,MATCH(Table1!C2217,IDs!$A$6:$A$8,0))</f>
        <v>f6ce092dfd3311efa6eb960aa86a0a09</v>
      </c>
      <c r="I2217">
        <f t="shared" si="68"/>
        <v>0</v>
      </c>
      <c r="K2217" t="str">
        <f t="shared" si="69"/>
        <v>('ebb035b60cf44bafbae8c1e97c26773e','629410b70eb349bd8cdf8388580974c1','f6ce092dfd3311efa6eb960aa86a0a09',0),</v>
      </c>
    </row>
    <row r="2218" spans="1:11" x14ac:dyDescent="0.3">
      <c r="A2218">
        <v>126</v>
      </c>
      <c r="B2218" t="s">
        <v>105</v>
      </c>
      <c r="C2218" t="s">
        <v>118</v>
      </c>
      <c r="D2218">
        <v>1</v>
      </c>
      <c r="F2218" t="str">
        <f>INDEX(Matches!$C$2:$C$135,MATCH(Table1!A2218,Matches!$B$2:$B$135,0))</f>
        <v>ebb035b60cf44bafbae8c1e97c26773e</v>
      </c>
      <c r="G2218" t="str">
        <f>INDEX(Players!$A$2:$A$49,MATCH(Table1!B2218,Players!$C$2:$C$49,0))</f>
        <v>629410b70eb349bd8cdf8388580974c1</v>
      </c>
      <c r="H2218" t="str">
        <f>INDEX(IDs!$B$6:$B$8,MATCH(Table1!C2218,IDs!$A$6:$A$8,0))</f>
        <v>f6ce08d0fd3311efa6eb960aa86a0a09</v>
      </c>
      <c r="I2218">
        <f t="shared" si="68"/>
        <v>1</v>
      </c>
      <c r="K2218" t="str">
        <f t="shared" si="69"/>
        <v>('ebb035b60cf44bafbae8c1e97c26773e','629410b70eb349bd8cdf8388580974c1','f6ce08d0fd3311efa6eb960aa86a0a09',1),</v>
      </c>
    </row>
    <row r="2219" spans="1:11" x14ac:dyDescent="0.3">
      <c r="A2219">
        <v>126</v>
      </c>
      <c r="B2219" t="s">
        <v>99</v>
      </c>
      <c r="C2219" t="s">
        <v>68</v>
      </c>
      <c r="D2219">
        <v>6</v>
      </c>
      <c r="F2219" t="str">
        <f>INDEX(Matches!$C$2:$C$135,MATCH(Table1!A2219,Matches!$B$2:$B$135,0))</f>
        <v>ebb035b60cf44bafbae8c1e97c26773e</v>
      </c>
      <c r="G2219" t="str">
        <f>INDEX(Players!$A$2:$A$49,MATCH(Table1!B2219,Players!$C$2:$C$49,0))</f>
        <v>9bd0e3e12c834c6b81f59a3b2bf25b94</v>
      </c>
      <c r="H2219" t="str">
        <f>INDEX(IDs!$B$6:$B$8,MATCH(Table1!C2219,IDs!$A$6:$A$8,0))</f>
        <v>f6ce0919fd3311efa6eb960aa86a0a09</v>
      </c>
      <c r="I2219">
        <f t="shared" si="68"/>
        <v>6</v>
      </c>
      <c r="K2219" t="str">
        <f t="shared" si="69"/>
        <v>('ebb035b60cf44bafbae8c1e97c26773e','9bd0e3e12c834c6b81f59a3b2bf25b94','f6ce0919fd3311efa6eb960aa86a0a09',6),</v>
      </c>
    </row>
    <row r="2220" spans="1:11" hidden="1" x14ac:dyDescent="0.3">
      <c r="A2220">
        <v>126</v>
      </c>
      <c r="B2220" t="s">
        <v>99</v>
      </c>
      <c r="C2220" t="s">
        <v>69</v>
      </c>
      <c r="D2220">
        <v>0</v>
      </c>
      <c r="F2220" t="str">
        <f>INDEX(Matches!$C$2:$C$135,MATCH(Table1!A2220,Matches!$B$2:$B$135,0))</f>
        <v>ebb035b60cf44bafbae8c1e97c26773e</v>
      </c>
      <c r="G2220" t="str">
        <f>INDEX(Players!$A$2:$A$49,MATCH(Table1!B2220,Players!$C$2:$C$49,0))</f>
        <v>9bd0e3e12c834c6b81f59a3b2bf25b94</v>
      </c>
      <c r="H2220" t="str">
        <f>INDEX(IDs!$B$6:$B$8,MATCH(Table1!C2220,IDs!$A$6:$A$8,0))</f>
        <v>f6ce092dfd3311efa6eb960aa86a0a09</v>
      </c>
      <c r="I2220">
        <f t="shared" si="68"/>
        <v>0</v>
      </c>
      <c r="K2220" t="str">
        <f t="shared" si="69"/>
        <v>('ebb035b60cf44bafbae8c1e97c26773e','9bd0e3e12c834c6b81f59a3b2bf25b94','f6ce092dfd3311efa6eb960aa86a0a09',0),</v>
      </c>
    </row>
    <row r="2221" spans="1:11" x14ac:dyDescent="0.3">
      <c r="A2221">
        <v>126</v>
      </c>
      <c r="B2221" t="s">
        <v>99</v>
      </c>
      <c r="C2221" t="s">
        <v>118</v>
      </c>
      <c r="D2221">
        <v>1</v>
      </c>
      <c r="F2221" t="str">
        <f>INDEX(Matches!$C$2:$C$135,MATCH(Table1!A2221,Matches!$B$2:$B$135,0))</f>
        <v>ebb035b60cf44bafbae8c1e97c26773e</v>
      </c>
      <c r="G2221" t="str">
        <f>INDEX(Players!$A$2:$A$49,MATCH(Table1!B2221,Players!$C$2:$C$49,0))</f>
        <v>9bd0e3e12c834c6b81f59a3b2bf25b94</v>
      </c>
      <c r="H2221" t="str">
        <f>INDEX(IDs!$B$6:$B$8,MATCH(Table1!C2221,IDs!$A$6:$A$8,0))</f>
        <v>f6ce08d0fd3311efa6eb960aa86a0a09</v>
      </c>
      <c r="I2221">
        <f t="shared" si="68"/>
        <v>1</v>
      </c>
      <c r="K2221" t="str">
        <f t="shared" si="69"/>
        <v>('ebb035b60cf44bafbae8c1e97c26773e','9bd0e3e12c834c6b81f59a3b2bf25b94','f6ce08d0fd3311efa6eb960aa86a0a09',1),</v>
      </c>
    </row>
    <row r="2222" spans="1:11" hidden="1" x14ac:dyDescent="0.3">
      <c r="A2222">
        <v>127</v>
      </c>
      <c r="B2222" t="s">
        <v>70</v>
      </c>
      <c r="C2222" t="s">
        <v>68</v>
      </c>
      <c r="D2222">
        <v>0</v>
      </c>
      <c r="F2222" t="str">
        <f>INDEX(Matches!$C$2:$C$135,MATCH(Table1!A2222,Matches!$B$2:$B$135,0))</f>
        <v>baed2aaff2f04a7f88b18a87b7489c5e</v>
      </c>
      <c r="G2222" t="str">
        <f>INDEX(Players!$A$2:$A$49,MATCH(Table1!B2222,Players!$C$2:$C$49,0))</f>
        <v>e6d5cb25e36b400f91e78b0b42d20293</v>
      </c>
      <c r="H2222" t="str">
        <f>INDEX(IDs!$B$6:$B$8,MATCH(Table1!C2222,IDs!$A$6:$A$8,0))</f>
        <v>f6ce0919fd3311efa6eb960aa86a0a09</v>
      </c>
      <c r="I2222">
        <f t="shared" si="68"/>
        <v>0</v>
      </c>
      <c r="K2222" t="str">
        <f t="shared" si="69"/>
        <v>('baed2aaff2f04a7f88b18a87b7489c5e','e6d5cb25e36b400f91e78b0b42d20293','f6ce0919fd3311efa6eb960aa86a0a09',0),</v>
      </c>
    </row>
    <row r="2223" spans="1:11" hidden="1" x14ac:dyDescent="0.3">
      <c r="A2223">
        <v>127</v>
      </c>
      <c r="B2223" t="s">
        <v>70</v>
      </c>
      <c r="C2223" t="s">
        <v>69</v>
      </c>
      <c r="D2223">
        <v>0</v>
      </c>
      <c r="F2223" t="str">
        <f>INDEX(Matches!$C$2:$C$135,MATCH(Table1!A2223,Matches!$B$2:$B$135,0))</f>
        <v>baed2aaff2f04a7f88b18a87b7489c5e</v>
      </c>
      <c r="G2223" t="str">
        <f>INDEX(Players!$A$2:$A$49,MATCH(Table1!B2223,Players!$C$2:$C$49,0))</f>
        <v>e6d5cb25e36b400f91e78b0b42d20293</v>
      </c>
      <c r="H2223" t="str">
        <f>INDEX(IDs!$B$6:$B$8,MATCH(Table1!C2223,IDs!$A$6:$A$8,0))</f>
        <v>f6ce092dfd3311efa6eb960aa86a0a09</v>
      </c>
      <c r="I2223">
        <f t="shared" si="68"/>
        <v>0</v>
      </c>
      <c r="K2223" t="str">
        <f t="shared" si="69"/>
        <v>('baed2aaff2f04a7f88b18a87b7489c5e','e6d5cb25e36b400f91e78b0b42d20293','f6ce092dfd3311efa6eb960aa86a0a09',0),</v>
      </c>
    </row>
    <row r="2224" spans="1:11" x14ac:dyDescent="0.3">
      <c r="A2224">
        <v>127</v>
      </c>
      <c r="B2224" t="s">
        <v>70</v>
      </c>
      <c r="C2224" t="s">
        <v>118</v>
      </c>
      <c r="D2224">
        <v>1</v>
      </c>
      <c r="F2224" t="str">
        <f>INDEX(Matches!$C$2:$C$135,MATCH(Table1!A2224,Matches!$B$2:$B$135,0))</f>
        <v>baed2aaff2f04a7f88b18a87b7489c5e</v>
      </c>
      <c r="G2224" t="str">
        <f>INDEX(Players!$A$2:$A$49,MATCH(Table1!B2224,Players!$C$2:$C$49,0))</f>
        <v>e6d5cb25e36b400f91e78b0b42d20293</v>
      </c>
      <c r="H2224" t="str">
        <f>INDEX(IDs!$B$6:$B$8,MATCH(Table1!C2224,IDs!$A$6:$A$8,0))</f>
        <v>f6ce08d0fd3311efa6eb960aa86a0a09</v>
      </c>
      <c r="I2224">
        <f t="shared" si="68"/>
        <v>1</v>
      </c>
      <c r="K2224" t="str">
        <f t="shared" si="69"/>
        <v>('baed2aaff2f04a7f88b18a87b7489c5e','e6d5cb25e36b400f91e78b0b42d20293','f6ce08d0fd3311efa6eb960aa86a0a09',1),</v>
      </c>
    </row>
    <row r="2225" spans="1:11" x14ac:dyDescent="0.3">
      <c r="A2225">
        <v>127</v>
      </c>
      <c r="B2225" t="s">
        <v>86</v>
      </c>
      <c r="C2225" t="s">
        <v>68</v>
      </c>
      <c r="D2225">
        <v>1</v>
      </c>
      <c r="F2225" t="str">
        <f>INDEX(Matches!$C$2:$C$135,MATCH(Table1!A2225,Matches!$B$2:$B$135,0))</f>
        <v>baed2aaff2f04a7f88b18a87b7489c5e</v>
      </c>
      <c r="G2225" t="str">
        <f>INDEX(Players!$A$2:$A$49,MATCH(Table1!B2225,Players!$C$2:$C$49,0))</f>
        <v>6a5c031fea7e4bcf935e98999959be8c</v>
      </c>
      <c r="H2225" t="str">
        <f>INDEX(IDs!$B$6:$B$8,MATCH(Table1!C2225,IDs!$A$6:$A$8,0))</f>
        <v>f6ce0919fd3311efa6eb960aa86a0a09</v>
      </c>
      <c r="I2225">
        <f t="shared" si="68"/>
        <v>1</v>
      </c>
      <c r="K2225" t="str">
        <f t="shared" si="69"/>
        <v>('baed2aaff2f04a7f88b18a87b7489c5e','6a5c031fea7e4bcf935e98999959be8c','f6ce0919fd3311efa6eb960aa86a0a09',1),</v>
      </c>
    </row>
    <row r="2226" spans="1:11" x14ac:dyDescent="0.3">
      <c r="A2226">
        <v>127</v>
      </c>
      <c r="B2226" t="s">
        <v>86</v>
      </c>
      <c r="C2226" t="s">
        <v>69</v>
      </c>
      <c r="D2226">
        <v>1</v>
      </c>
      <c r="F2226" t="str">
        <f>INDEX(Matches!$C$2:$C$135,MATCH(Table1!A2226,Matches!$B$2:$B$135,0))</f>
        <v>baed2aaff2f04a7f88b18a87b7489c5e</v>
      </c>
      <c r="G2226" t="str">
        <f>INDEX(Players!$A$2:$A$49,MATCH(Table1!B2226,Players!$C$2:$C$49,0))</f>
        <v>6a5c031fea7e4bcf935e98999959be8c</v>
      </c>
      <c r="H2226" t="str">
        <f>INDEX(IDs!$B$6:$B$8,MATCH(Table1!C2226,IDs!$A$6:$A$8,0))</f>
        <v>f6ce092dfd3311efa6eb960aa86a0a09</v>
      </c>
      <c r="I2226">
        <f t="shared" si="68"/>
        <v>1</v>
      </c>
      <c r="K2226" t="str">
        <f t="shared" si="69"/>
        <v>('baed2aaff2f04a7f88b18a87b7489c5e','6a5c031fea7e4bcf935e98999959be8c','f6ce092dfd3311efa6eb960aa86a0a09',1),</v>
      </c>
    </row>
    <row r="2227" spans="1:11" x14ac:dyDescent="0.3">
      <c r="A2227">
        <v>127</v>
      </c>
      <c r="B2227" t="s">
        <v>86</v>
      </c>
      <c r="C2227" t="s">
        <v>118</v>
      </c>
      <c r="D2227">
        <v>1</v>
      </c>
      <c r="F2227" t="str">
        <f>INDEX(Matches!$C$2:$C$135,MATCH(Table1!A2227,Matches!$B$2:$B$135,0))</f>
        <v>baed2aaff2f04a7f88b18a87b7489c5e</v>
      </c>
      <c r="G2227" t="str">
        <f>INDEX(Players!$A$2:$A$49,MATCH(Table1!B2227,Players!$C$2:$C$49,0))</f>
        <v>6a5c031fea7e4bcf935e98999959be8c</v>
      </c>
      <c r="H2227" t="str">
        <f>INDEX(IDs!$B$6:$B$8,MATCH(Table1!C2227,IDs!$A$6:$A$8,0))</f>
        <v>f6ce08d0fd3311efa6eb960aa86a0a09</v>
      </c>
      <c r="I2227">
        <f t="shared" si="68"/>
        <v>1</v>
      </c>
      <c r="K2227" t="str">
        <f t="shared" si="69"/>
        <v>('baed2aaff2f04a7f88b18a87b7489c5e','6a5c031fea7e4bcf935e98999959be8c','f6ce08d0fd3311efa6eb960aa86a0a09',1),</v>
      </c>
    </row>
    <row r="2228" spans="1:11" x14ac:dyDescent="0.3">
      <c r="A2228">
        <v>127</v>
      </c>
      <c r="B2228" t="s">
        <v>71</v>
      </c>
      <c r="C2228" t="s">
        <v>68</v>
      </c>
      <c r="D2228">
        <v>2</v>
      </c>
      <c r="F2228" t="str">
        <f>INDEX(Matches!$C$2:$C$135,MATCH(Table1!A2228,Matches!$B$2:$B$135,0))</f>
        <v>baed2aaff2f04a7f88b18a87b7489c5e</v>
      </c>
      <c r="G2228" t="str">
        <f>INDEX(Players!$A$2:$A$49,MATCH(Table1!B2228,Players!$C$2:$C$49,0))</f>
        <v>49ee2bf374b94897889023fd18820eb3</v>
      </c>
      <c r="H2228" t="str">
        <f>INDEX(IDs!$B$6:$B$8,MATCH(Table1!C2228,IDs!$A$6:$A$8,0))</f>
        <v>f6ce0919fd3311efa6eb960aa86a0a09</v>
      </c>
      <c r="I2228">
        <f t="shared" si="68"/>
        <v>2</v>
      </c>
      <c r="K2228" t="str">
        <f t="shared" si="69"/>
        <v>('baed2aaff2f04a7f88b18a87b7489c5e','49ee2bf374b94897889023fd18820eb3','f6ce0919fd3311efa6eb960aa86a0a09',2),</v>
      </c>
    </row>
    <row r="2229" spans="1:11" hidden="1" x14ac:dyDescent="0.3">
      <c r="A2229">
        <v>127</v>
      </c>
      <c r="B2229" t="s">
        <v>71</v>
      </c>
      <c r="C2229" t="s">
        <v>69</v>
      </c>
      <c r="D2229">
        <v>0</v>
      </c>
      <c r="F2229" t="str">
        <f>INDEX(Matches!$C$2:$C$135,MATCH(Table1!A2229,Matches!$B$2:$B$135,0))</f>
        <v>baed2aaff2f04a7f88b18a87b7489c5e</v>
      </c>
      <c r="G2229" t="str">
        <f>INDEX(Players!$A$2:$A$49,MATCH(Table1!B2229,Players!$C$2:$C$49,0))</f>
        <v>49ee2bf374b94897889023fd18820eb3</v>
      </c>
      <c r="H2229" t="str">
        <f>INDEX(IDs!$B$6:$B$8,MATCH(Table1!C2229,IDs!$A$6:$A$8,0))</f>
        <v>f6ce092dfd3311efa6eb960aa86a0a09</v>
      </c>
      <c r="I2229">
        <f t="shared" si="68"/>
        <v>0</v>
      </c>
      <c r="K2229" t="str">
        <f t="shared" si="69"/>
        <v>('baed2aaff2f04a7f88b18a87b7489c5e','49ee2bf374b94897889023fd18820eb3','f6ce092dfd3311efa6eb960aa86a0a09',0),</v>
      </c>
    </row>
    <row r="2230" spans="1:11" x14ac:dyDescent="0.3">
      <c r="A2230">
        <v>127</v>
      </c>
      <c r="B2230" t="s">
        <v>71</v>
      </c>
      <c r="C2230" t="s">
        <v>118</v>
      </c>
      <c r="D2230">
        <v>1</v>
      </c>
      <c r="F2230" t="str">
        <f>INDEX(Matches!$C$2:$C$135,MATCH(Table1!A2230,Matches!$B$2:$B$135,0))</f>
        <v>baed2aaff2f04a7f88b18a87b7489c5e</v>
      </c>
      <c r="G2230" t="str">
        <f>INDEX(Players!$A$2:$A$49,MATCH(Table1!B2230,Players!$C$2:$C$49,0))</f>
        <v>49ee2bf374b94897889023fd18820eb3</v>
      </c>
      <c r="H2230" t="str">
        <f>INDEX(IDs!$B$6:$B$8,MATCH(Table1!C2230,IDs!$A$6:$A$8,0))</f>
        <v>f6ce08d0fd3311efa6eb960aa86a0a09</v>
      </c>
      <c r="I2230">
        <f t="shared" si="68"/>
        <v>1</v>
      </c>
      <c r="K2230" t="str">
        <f t="shared" si="69"/>
        <v>('baed2aaff2f04a7f88b18a87b7489c5e','49ee2bf374b94897889023fd18820eb3','f6ce08d0fd3311efa6eb960aa86a0a09',1),</v>
      </c>
    </row>
    <row r="2231" spans="1:11" x14ac:dyDescent="0.3">
      <c r="A2231">
        <v>127</v>
      </c>
      <c r="B2231" t="s">
        <v>72</v>
      </c>
      <c r="C2231" t="s">
        <v>68</v>
      </c>
      <c r="D2231">
        <v>1</v>
      </c>
      <c r="F2231" t="str">
        <f>INDEX(Matches!$C$2:$C$135,MATCH(Table1!A2231,Matches!$B$2:$B$135,0))</f>
        <v>baed2aaff2f04a7f88b18a87b7489c5e</v>
      </c>
      <c r="G2231" t="str">
        <f>INDEX(Players!$A$2:$A$49,MATCH(Table1!B2231,Players!$C$2:$C$49,0))</f>
        <v>66b9c8251fad417bbd3ff93fcfa9ef61</v>
      </c>
      <c r="H2231" t="str">
        <f>INDEX(IDs!$B$6:$B$8,MATCH(Table1!C2231,IDs!$A$6:$A$8,0))</f>
        <v>f6ce0919fd3311efa6eb960aa86a0a09</v>
      </c>
      <c r="I2231">
        <f t="shared" si="68"/>
        <v>1</v>
      </c>
      <c r="K2231" t="str">
        <f t="shared" si="69"/>
        <v>('baed2aaff2f04a7f88b18a87b7489c5e','66b9c8251fad417bbd3ff93fcfa9ef61','f6ce0919fd3311efa6eb960aa86a0a09',1),</v>
      </c>
    </row>
    <row r="2232" spans="1:11" hidden="1" x14ac:dyDescent="0.3">
      <c r="A2232">
        <v>127</v>
      </c>
      <c r="B2232" t="s">
        <v>72</v>
      </c>
      <c r="C2232" t="s">
        <v>69</v>
      </c>
      <c r="D2232">
        <v>0</v>
      </c>
      <c r="F2232" t="str">
        <f>INDEX(Matches!$C$2:$C$135,MATCH(Table1!A2232,Matches!$B$2:$B$135,0))</f>
        <v>baed2aaff2f04a7f88b18a87b7489c5e</v>
      </c>
      <c r="G2232" t="str">
        <f>INDEX(Players!$A$2:$A$49,MATCH(Table1!B2232,Players!$C$2:$C$49,0))</f>
        <v>66b9c8251fad417bbd3ff93fcfa9ef61</v>
      </c>
      <c r="H2232" t="str">
        <f>INDEX(IDs!$B$6:$B$8,MATCH(Table1!C2232,IDs!$A$6:$A$8,0))</f>
        <v>f6ce092dfd3311efa6eb960aa86a0a09</v>
      </c>
      <c r="I2232">
        <f t="shared" si="68"/>
        <v>0</v>
      </c>
      <c r="K2232" t="str">
        <f t="shared" si="69"/>
        <v>('baed2aaff2f04a7f88b18a87b7489c5e','66b9c8251fad417bbd3ff93fcfa9ef61','f6ce092dfd3311efa6eb960aa86a0a09',0),</v>
      </c>
    </row>
    <row r="2233" spans="1:11" x14ac:dyDescent="0.3">
      <c r="A2233">
        <v>127</v>
      </c>
      <c r="B2233" t="s">
        <v>72</v>
      </c>
      <c r="C2233" t="s">
        <v>118</v>
      </c>
      <c r="D2233">
        <v>1</v>
      </c>
      <c r="F2233" t="str">
        <f>INDEX(Matches!$C$2:$C$135,MATCH(Table1!A2233,Matches!$B$2:$B$135,0))</f>
        <v>baed2aaff2f04a7f88b18a87b7489c5e</v>
      </c>
      <c r="G2233" t="str">
        <f>INDEX(Players!$A$2:$A$49,MATCH(Table1!B2233,Players!$C$2:$C$49,0))</f>
        <v>66b9c8251fad417bbd3ff93fcfa9ef61</v>
      </c>
      <c r="H2233" t="str">
        <f>INDEX(IDs!$B$6:$B$8,MATCH(Table1!C2233,IDs!$A$6:$A$8,0))</f>
        <v>f6ce08d0fd3311efa6eb960aa86a0a09</v>
      </c>
      <c r="I2233">
        <f t="shared" si="68"/>
        <v>1</v>
      </c>
      <c r="K2233" t="str">
        <f t="shared" si="69"/>
        <v>('baed2aaff2f04a7f88b18a87b7489c5e','66b9c8251fad417bbd3ff93fcfa9ef61','f6ce08d0fd3311efa6eb960aa86a0a09',1),</v>
      </c>
    </row>
    <row r="2234" spans="1:11" x14ac:dyDescent="0.3">
      <c r="A2234">
        <v>127</v>
      </c>
      <c r="B2234" t="s">
        <v>100</v>
      </c>
      <c r="C2234" t="s">
        <v>68</v>
      </c>
      <c r="D2234">
        <v>1</v>
      </c>
      <c r="F2234" t="str">
        <f>INDEX(Matches!$C$2:$C$135,MATCH(Table1!A2234,Matches!$B$2:$B$135,0))</f>
        <v>baed2aaff2f04a7f88b18a87b7489c5e</v>
      </c>
      <c r="G2234" t="str">
        <f>INDEX(Players!$A$2:$A$49,MATCH(Table1!B2234,Players!$C$2:$C$49,0))</f>
        <v>90de4a0f974c42c8bf3f4312ce4b899f</v>
      </c>
      <c r="H2234" t="str">
        <f>INDEX(IDs!$B$6:$B$8,MATCH(Table1!C2234,IDs!$A$6:$A$8,0))</f>
        <v>f6ce0919fd3311efa6eb960aa86a0a09</v>
      </c>
      <c r="I2234">
        <f t="shared" si="68"/>
        <v>1</v>
      </c>
      <c r="K2234" t="str">
        <f t="shared" si="69"/>
        <v>('baed2aaff2f04a7f88b18a87b7489c5e','90de4a0f974c42c8bf3f4312ce4b899f','f6ce0919fd3311efa6eb960aa86a0a09',1),</v>
      </c>
    </row>
    <row r="2235" spans="1:11" hidden="1" x14ac:dyDescent="0.3">
      <c r="A2235">
        <v>127</v>
      </c>
      <c r="B2235" t="s">
        <v>100</v>
      </c>
      <c r="C2235" t="s">
        <v>69</v>
      </c>
      <c r="D2235">
        <v>0</v>
      </c>
      <c r="F2235" t="str">
        <f>INDEX(Matches!$C$2:$C$135,MATCH(Table1!A2235,Matches!$B$2:$B$135,0))</f>
        <v>baed2aaff2f04a7f88b18a87b7489c5e</v>
      </c>
      <c r="G2235" t="str">
        <f>INDEX(Players!$A$2:$A$49,MATCH(Table1!B2235,Players!$C$2:$C$49,0))</f>
        <v>90de4a0f974c42c8bf3f4312ce4b899f</v>
      </c>
      <c r="H2235" t="str">
        <f>INDEX(IDs!$B$6:$B$8,MATCH(Table1!C2235,IDs!$A$6:$A$8,0))</f>
        <v>f6ce092dfd3311efa6eb960aa86a0a09</v>
      </c>
      <c r="I2235">
        <f t="shared" si="68"/>
        <v>0</v>
      </c>
      <c r="K2235" t="str">
        <f t="shared" si="69"/>
        <v>('baed2aaff2f04a7f88b18a87b7489c5e','90de4a0f974c42c8bf3f4312ce4b899f','f6ce092dfd3311efa6eb960aa86a0a09',0),</v>
      </c>
    </row>
    <row r="2236" spans="1:11" x14ac:dyDescent="0.3">
      <c r="A2236">
        <v>127</v>
      </c>
      <c r="B2236" t="s">
        <v>100</v>
      </c>
      <c r="C2236" t="s">
        <v>118</v>
      </c>
      <c r="D2236">
        <v>1</v>
      </c>
      <c r="F2236" t="str">
        <f>INDEX(Matches!$C$2:$C$135,MATCH(Table1!A2236,Matches!$B$2:$B$135,0))</f>
        <v>baed2aaff2f04a7f88b18a87b7489c5e</v>
      </c>
      <c r="G2236" t="str">
        <f>INDEX(Players!$A$2:$A$49,MATCH(Table1!B2236,Players!$C$2:$C$49,0))</f>
        <v>90de4a0f974c42c8bf3f4312ce4b899f</v>
      </c>
      <c r="H2236" t="str">
        <f>INDEX(IDs!$B$6:$B$8,MATCH(Table1!C2236,IDs!$A$6:$A$8,0))</f>
        <v>f6ce08d0fd3311efa6eb960aa86a0a09</v>
      </c>
      <c r="I2236">
        <f t="shared" si="68"/>
        <v>1</v>
      </c>
      <c r="K2236" t="str">
        <f t="shared" si="69"/>
        <v>('baed2aaff2f04a7f88b18a87b7489c5e','90de4a0f974c42c8bf3f4312ce4b899f','f6ce08d0fd3311efa6eb960aa86a0a09',1),</v>
      </c>
    </row>
    <row r="2237" spans="1:11" x14ac:dyDescent="0.3">
      <c r="A2237">
        <v>127</v>
      </c>
      <c r="B2237" t="s">
        <v>99</v>
      </c>
      <c r="C2237" t="s">
        <v>68</v>
      </c>
      <c r="D2237">
        <v>2</v>
      </c>
      <c r="F2237" t="str">
        <f>INDEX(Matches!$C$2:$C$135,MATCH(Table1!A2237,Matches!$B$2:$B$135,0))</f>
        <v>baed2aaff2f04a7f88b18a87b7489c5e</v>
      </c>
      <c r="G2237" t="str">
        <f>INDEX(Players!$A$2:$A$49,MATCH(Table1!B2237,Players!$C$2:$C$49,0))</f>
        <v>9bd0e3e12c834c6b81f59a3b2bf25b94</v>
      </c>
      <c r="H2237" t="str">
        <f>INDEX(IDs!$B$6:$B$8,MATCH(Table1!C2237,IDs!$A$6:$A$8,0))</f>
        <v>f6ce0919fd3311efa6eb960aa86a0a09</v>
      </c>
      <c r="I2237">
        <f t="shared" si="68"/>
        <v>2</v>
      </c>
      <c r="K2237" t="str">
        <f t="shared" si="69"/>
        <v>('baed2aaff2f04a7f88b18a87b7489c5e','9bd0e3e12c834c6b81f59a3b2bf25b94','f6ce0919fd3311efa6eb960aa86a0a09',2),</v>
      </c>
    </row>
    <row r="2238" spans="1:11" hidden="1" x14ac:dyDescent="0.3">
      <c r="A2238">
        <v>127</v>
      </c>
      <c r="B2238" t="s">
        <v>99</v>
      </c>
      <c r="C2238" t="s">
        <v>69</v>
      </c>
      <c r="D2238">
        <v>0</v>
      </c>
      <c r="F2238" t="str">
        <f>INDEX(Matches!$C$2:$C$135,MATCH(Table1!A2238,Matches!$B$2:$B$135,0))</f>
        <v>baed2aaff2f04a7f88b18a87b7489c5e</v>
      </c>
      <c r="G2238" t="str">
        <f>INDEX(Players!$A$2:$A$49,MATCH(Table1!B2238,Players!$C$2:$C$49,0))</f>
        <v>9bd0e3e12c834c6b81f59a3b2bf25b94</v>
      </c>
      <c r="H2238" t="str">
        <f>INDEX(IDs!$B$6:$B$8,MATCH(Table1!C2238,IDs!$A$6:$A$8,0))</f>
        <v>f6ce092dfd3311efa6eb960aa86a0a09</v>
      </c>
      <c r="I2238">
        <f t="shared" si="68"/>
        <v>0</v>
      </c>
      <c r="K2238" t="str">
        <f t="shared" si="69"/>
        <v>('baed2aaff2f04a7f88b18a87b7489c5e','9bd0e3e12c834c6b81f59a3b2bf25b94','f6ce092dfd3311efa6eb960aa86a0a09',0),</v>
      </c>
    </row>
    <row r="2239" spans="1:11" x14ac:dyDescent="0.3">
      <c r="A2239">
        <v>127</v>
      </c>
      <c r="B2239" t="s">
        <v>99</v>
      </c>
      <c r="C2239" t="s">
        <v>118</v>
      </c>
      <c r="D2239">
        <v>1</v>
      </c>
      <c r="F2239" t="str">
        <f>INDEX(Matches!$C$2:$C$135,MATCH(Table1!A2239,Matches!$B$2:$B$135,0))</f>
        <v>baed2aaff2f04a7f88b18a87b7489c5e</v>
      </c>
      <c r="G2239" t="str">
        <f>INDEX(Players!$A$2:$A$49,MATCH(Table1!B2239,Players!$C$2:$C$49,0))</f>
        <v>9bd0e3e12c834c6b81f59a3b2bf25b94</v>
      </c>
      <c r="H2239" t="str">
        <f>INDEX(IDs!$B$6:$B$8,MATCH(Table1!C2239,IDs!$A$6:$A$8,0))</f>
        <v>f6ce08d0fd3311efa6eb960aa86a0a09</v>
      </c>
      <c r="I2239">
        <f t="shared" si="68"/>
        <v>1</v>
      </c>
      <c r="K2239" t="str">
        <f t="shared" si="69"/>
        <v>('baed2aaff2f04a7f88b18a87b7489c5e','9bd0e3e12c834c6b81f59a3b2bf25b94','f6ce08d0fd3311efa6eb960aa86a0a09',1),</v>
      </c>
    </row>
    <row r="2240" spans="1:11" hidden="1" x14ac:dyDescent="0.3">
      <c r="A2240">
        <v>128</v>
      </c>
      <c r="B2240" t="s">
        <v>70</v>
      </c>
      <c r="C2240" t="s">
        <v>68</v>
      </c>
      <c r="D2240">
        <v>0</v>
      </c>
      <c r="F2240" t="str">
        <f>INDEX(Matches!$C$2:$C$135,MATCH(Table1!A2240,Matches!$B$2:$B$135,0))</f>
        <v>4a0ba6b4191c44fdb51f0264bf88a474</v>
      </c>
      <c r="G2240" t="str">
        <f>INDEX(Players!$A$2:$A$49,MATCH(Table1!B2240,Players!$C$2:$C$49,0))</f>
        <v>e6d5cb25e36b400f91e78b0b42d20293</v>
      </c>
      <c r="H2240" t="str">
        <f>INDEX(IDs!$B$6:$B$8,MATCH(Table1!C2240,IDs!$A$6:$A$8,0))</f>
        <v>f6ce0919fd3311efa6eb960aa86a0a09</v>
      </c>
      <c r="I2240">
        <f t="shared" si="68"/>
        <v>0</v>
      </c>
      <c r="K2240" t="str">
        <f t="shared" si="69"/>
        <v>('4a0ba6b4191c44fdb51f0264bf88a474','e6d5cb25e36b400f91e78b0b42d20293','f6ce0919fd3311efa6eb960aa86a0a09',0),</v>
      </c>
    </row>
    <row r="2241" spans="1:11" hidden="1" x14ac:dyDescent="0.3">
      <c r="A2241">
        <v>128</v>
      </c>
      <c r="B2241" t="s">
        <v>70</v>
      </c>
      <c r="C2241" t="s">
        <v>69</v>
      </c>
      <c r="D2241">
        <v>0</v>
      </c>
      <c r="F2241" t="str">
        <f>INDEX(Matches!$C$2:$C$135,MATCH(Table1!A2241,Matches!$B$2:$B$135,0))</f>
        <v>4a0ba6b4191c44fdb51f0264bf88a474</v>
      </c>
      <c r="G2241" t="str">
        <f>INDEX(Players!$A$2:$A$49,MATCH(Table1!B2241,Players!$C$2:$C$49,0))</f>
        <v>e6d5cb25e36b400f91e78b0b42d20293</v>
      </c>
      <c r="H2241" t="str">
        <f>INDEX(IDs!$B$6:$B$8,MATCH(Table1!C2241,IDs!$A$6:$A$8,0))</f>
        <v>f6ce092dfd3311efa6eb960aa86a0a09</v>
      </c>
      <c r="I2241">
        <f t="shared" si="68"/>
        <v>0</v>
      </c>
      <c r="K2241" t="str">
        <f t="shared" si="69"/>
        <v>('4a0ba6b4191c44fdb51f0264bf88a474','e6d5cb25e36b400f91e78b0b42d20293','f6ce092dfd3311efa6eb960aa86a0a09',0),</v>
      </c>
    </row>
    <row r="2242" spans="1:11" x14ac:dyDescent="0.3">
      <c r="A2242">
        <v>128</v>
      </c>
      <c r="B2242" t="s">
        <v>70</v>
      </c>
      <c r="C2242" t="s">
        <v>118</v>
      </c>
      <c r="D2242">
        <v>1</v>
      </c>
      <c r="F2242" t="str">
        <f>INDEX(Matches!$C$2:$C$135,MATCH(Table1!A2242,Matches!$B$2:$B$135,0))</f>
        <v>4a0ba6b4191c44fdb51f0264bf88a474</v>
      </c>
      <c r="G2242" t="str">
        <f>INDEX(Players!$A$2:$A$49,MATCH(Table1!B2242,Players!$C$2:$C$49,0))</f>
        <v>e6d5cb25e36b400f91e78b0b42d20293</v>
      </c>
      <c r="H2242" t="str">
        <f>INDEX(IDs!$B$6:$B$8,MATCH(Table1!C2242,IDs!$A$6:$A$8,0))</f>
        <v>f6ce08d0fd3311efa6eb960aa86a0a09</v>
      </c>
      <c r="I2242">
        <f t="shared" si="68"/>
        <v>1</v>
      </c>
      <c r="K2242" t="str">
        <f t="shared" si="69"/>
        <v>('4a0ba6b4191c44fdb51f0264bf88a474','e6d5cb25e36b400f91e78b0b42d20293','f6ce08d0fd3311efa6eb960aa86a0a09',1),</v>
      </c>
    </row>
    <row r="2243" spans="1:11" x14ac:dyDescent="0.3">
      <c r="A2243">
        <v>128</v>
      </c>
      <c r="B2243" t="s">
        <v>86</v>
      </c>
      <c r="C2243" t="s">
        <v>68</v>
      </c>
      <c r="D2243">
        <v>1</v>
      </c>
      <c r="F2243" t="str">
        <f>INDEX(Matches!$C$2:$C$135,MATCH(Table1!A2243,Matches!$B$2:$B$135,0))</f>
        <v>4a0ba6b4191c44fdb51f0264bf88a474</v>
      </c>
      <c r="G2243" t="str">
        <f>INDEX(Players!$A$2:$A$49,MATCH(Table1!B2243,Players!$C$2:$C$49,0))</f>
        <v>6a5c031fea7e4bcf935e98999959be8c</v>
      </c>
      <c r="H2243" t="str">
        <f>INDEX(IDs!$B$6:$B$8,MATCH(Table1!C2243,IDs!$A$6:$A$8,0))</f>
        <v>f6ce0919fd3311efa6eb960aa86a0a09</v>
      </c>
      <c r="I2243">
        <f t="shared" ref="I2243:I2306" si="70">D2243</f>
        <v>1</v>
      </c>
      <c r="K2243" t="str">
        <f t="shared" si="69"/>
        <v>('4a0ba6b4191c44fdb51f0264bf88a474','6a5c031fea7e4bcf935e98999959be8c','f6ce0919fd3311efa6eb960aa86a0a09',1),</v>
      </c>
    </row>
    <row r="2244" spans="1:11" hidden="1" x14ac:dyDescent="0.3">
      <c r="A2244">
        <v>128</v>
      </c>
      <c r="B2244" t="s">
        <v>86</v>
      </c>
      <c r="C2244" t="s">
        <v>69</v>
      </c>
      <c r="D2244">
        <v>0</v>
      </c>
      <c r="F2244" t="str">
        <f>INDEX(Matches!$C$2:$C$135,MATCH(Table1!A2244,Matches!$B$2:$B$135,0))</f>
        <v>4a0ba6b4191c44fdb51f0264bf88a474</v>
      </c>
      <c r="G2244" t="str">
        <f>INDEX(Players!$A$2:$A$49,MATCH(Table1!B2244,Players!$C$2:$C$49,0))</f>
        <v>6a5c031fea7e4bcf935e98999959be8c</v>
      </c>
      <c r="H2244" t="str">
        <f>INDEX(IDs!$B$6:$B$8,MATCH(Table1!C2244,IDs!$A$6:$A$8,0))</f>
        <v>f6ce092dfd3311efa6eb960aa86a0a09</v>
      </c>
      <c r="I2244">
        <f t="shared" si="70"/>
        <v>0</v>
      </c>
      <c r="K2244" t="str">
        <f t="shared" si="69"/>
        <v>('4a0ba6b4191c44fdb51f0264bf88a474','6a5c031fea7e4bcf935e98999959be8c','f6ce092dfd3311efa6eb960aa86a0a09',0),</v>
      </c>
    </row>
    <row r="2245" spans="1:11" x14ac:dyDescent="0.3">
      <c r="A2245">
        <v>128</v>
      </c>
      <c r="B2245" t="s">
        <v>86</v>
      </c>
      <c r="C2245" t="s">
        <v>118</v>
      </c>
      <c r="D2245">
        <v>1</v>
      </c>
      <c r="F2245" t="str">
        <f>INDEX(Matches!$C$2:$C$135,MATCH(Table1!A2245,Matches!$B$2:$B$135,0))</f>
        <v>4a0ba6b4191c44fdb51f0264bf88a474</v>
      </c>
      <c r="G2245" t="str">
        <f>INDEX(Players!$A$2:$A$49,MATCH(Table1!B2245,Players!$C$2:$C$49,0))</f>
        <v>6a5c031fea7e4bcf935e98999959be8c</v>
      </c>
      <c r="H2245" t="str">
        <f>INDEX(IDs!$B$6:$B$8,MATCH(Table1!C2245,IDs!$A$6:$A$8,0))</f>
        <v>f6ce08d0fd3311efa6eb960aa86a0a09</v>
      </c>
      <c r="I2245">
        <f t="shared" si="70"/>
        <v>1</v>
      </c>
      <c r="K2245" t="str">
        <f t="shared" ref="K2245:K2308" si="71">"('"&amp;F2245&amp;"','"&amp;G2245&amp;"','"&amp;H2245&amp;"',"&amp;I2245&amp;"),"</f>
        <v>('4a0ba6b4191c44fdb51f0264bf88a474','6a5c031fea7e4bcf935e98999959be8c','f6ce08d0fd3311efa6eb960aa86a0a09',1),</v>
      </c>
    </row>
    <row r="2246" spans="1:11" hidden="1" x14ac:dyDescent="0.3">
      <c r="A2246">
        <v>128</v>
      </c>
      <c r="B2246" t="s">
        <v>71</v>
      </c>
      <c r="C2246" t="s">
        <v>68</v>
      </c>
      <c r="D2246">
        <v>0</v>
      </c>
      <c r="F2246" t="str">
        <f>INDEX(Matches!$C$2:$C$135,MATCH(Table1!A2246,Matches!$B$2:$B$135,0))</f>
        <v>4a0ba6b4191c44fdb51f0264bf88a474</v>
      </c>
      <c r="G2246" t="str">
        <f>INDEX(Players!$A$2:$A$49,MATCH(Table1!B2246,Players!$C$2:$C$49,0))</f>
        <v>49ee2bf374b94897889023fd18820eb3</v>
      </c>
      <c r="H2246" t="str">
        <f>INDEX(IDs!$B$6:$B$8,MATCH(Table1!C2246,IDs!$A$6:$A$8,0))</f>
        <v>f6ce0919fd3311efa6eb960aa86a0a09</v>
      </c>
      <c r="I2246">
        <f t="shared" si="70"/>
        <v>0</v>
      </c>
      <c r="K2246" t="str">
        <f t="shared" si="71"/>
        <v>('4a0ba6b4191c44fdb51f0264bf88a474','49ee2bf374b94897889023fd18820eb3','f6ce0919fd3311efa6eb960aa86a0a09',0),</v>
      </c>
    </row>
    <row r="2247" spans="1:11" x14ac:dyDescent="0.3">
      <c r="A2247">
        <v>128</v>
      </c>
      <c r="B2247" t="s">
        <v>71</v>
      </c>
      <c r="C2247" t="s">
        <v>69</v>
      </c>
      <c r="D2247">
        <v>1</v>
      </c>
      <c r="F2247" t="str">
        <f>INDEX(Matches!$C$2:$C$135,MATCH(Table1!A2247,Matches!$B$2:$B$135,0))</f>
        <v>4a0ba6b4191c44fdb51f0264bf88a474</v>
      </c>
      <c r="G2247" t="str">
        <f>INDEX(Players!$A$2:$A$49,MATCH(Table1!B2247,Players!$C$2:$C$49,0))</f>
        <v>49ee2bf374b94897889023fd18820eb3</v>
      </c>
      <c r="H2247" t="str">
        <f>INDEX(IDs!$B$6:$B$8,MATCH(Table1!C2247,IDs!$A$6:$A$8,0))</f>
        <v>f6ce092dfd3311efa6eb960aa86a0a09</v>
      </c>
      <c r="I2247">
        <f t="shared" si="70"/>
        <v>1</v>
      </c>
      <c r="K2247" t="str">
        <f t="shared" si="71"/>
        <v>('4a0ba6b4191c44fdb51f0264bf88a474','49ee2bf374b94897889023fd18820eb3','f6ce092dfd3311efa6eb960aa86a0a09',1),</v>
      </c>
    </row>
    <row r="2248" spans="1:11" x14ac:dyDescent="0.3">
      <c r="A2248">
        <v>128</v>
      </c>
      <c r="B2248" t="s">
        <v>71</v>
      </c>
      <c r="C2248" t="s">
        <v>118</v>
      </c>
      <c r="D2248">
        <v>1</v>
      </c>
      <c r="F2248" t="str">
        <f>INDEX(Matches!$C$2:$C$135,MATCH(Table1!A2248,Matches!$B$2:$B$135,0))</f>
        <v>4a0ba6b4191c44fdb51f0264bf88a474</v>
      </c>
      <c r="G2248" t="str">
        <f>INDEX(Players!$A$2:$A$49,MATCH(Table1!B2248,Players!$C$2:$C$49,0))</f>
        <v>49ee2bf374b94897889023fd18820eb3</v>
      </c>
      <c r="H2248" t="str">
        <f>INDEX(IDs!$B$6:$B$8,MATCH(Table1!C2248,IDs!$A$6:$A$8,0))</f>
        <v>f6ce08d0fd3311efa6eb960aa86a0a09</v>
      </c>
      <c r="I2248">
        <f t="shared" si="70"/>
        <v>1</v>
      </c>
      <c r="K2248" t="str">
        <f t="shared" si="71"/>
        <v>('4a0ba6b4191c44fdb51f0264bf88a474','49ee2bf374b94897889023fd18820eb3','f6ce08d0fd3311efa6eb960aa86a0a09',1),</v>
      </c>
    </row>
    <row r="2249" spans="1:11" hidden="1" x14ac:dyDescent="0.3">
      <c r="A2249">
        <v>128</v>
      </c>
      <c r="B2249" t="s">
        <v>95</v>
      </c>
      <c r="C2249" t="s">
        <v>68</v>
      </c>
      <c r="D2249">
        <v>0</v>
      </c>
      <c r="F2249" t="str">
        <f>INDEX(Matches!$C$2:$C$135,MATCH(Table1!A2249,Matches!$B$2:$B$135,0))</f>
        <v>4a0ba6b4191c44fdb51f0264bf88a474</v>
      </c>
      <c r="G2249" t="str">
        <f>INDEX(Players!$A$2:$A$49,MATCH(Table1!B2249,Players!$C$2:$C$49,0))</f>
        <v>26bcf70a14244ecea66824d3e7fdb740</v>
      </c>
      <c r="H2249" t="str">
        <f>INDEX(IDs!$B$6:$B$8,MATCH(Table1!C2249,IDs!$A$6:$A$8,0))</f>
        <v>f6ce0919fd3311efa6eb960aa86a0a09</v>
      </c>
      <c r="I2249">
        <f t="shared" si="70"/>
        <v>0</v>
      </c>
      <c r="K2249" t="str">
        <f t="shared" si="71"/>
        <v>('4a0ba6b4191c44fdb51f0264bf88a474','26bcf70a14244ecea66824d3e7fdb740','f6ce0919fd3311efa6eb960aa86a0a09',0),</v>
      </c>
    </row>
    <row r="2250" spans="1:11" hidden="1" x14ac:dyDescent="0.3">
      <c r="A2250">
        <v>128</v>
      </c>
      <c r="B2250" t="s">
        <v>95</v>
      </c>
      <c r="C2250" t="s">
        <v>69</v>
      </c>
      <c r="D2250">
        <v>0</v>
      </c>
      <c r="F2250" t="str">
        <f>INDEX(Matches!$C$2:$C$135,MATCH(Table1!A2250,Matches!$B$2:$B$135,0))</f>
        <v>4a0ba6b4191c44fdb51f0264bf88a474</v>
      </c>
      <c r="G2250" t="str">
        <f>INDEX(Players!$A$2:$A$49,MATCH(Table1!B2250,Players!$C$2:$C$49,0))</f>
        <v>26bcf70a14244ecea66824d3e7fdb740</v>
      </c>
      <c r="H2250" t="str">
        <f>INDEX(IDs!$B$6:$B$8,MATCH(Table1!C2250,IDs!$A$6:$A$8,0))</f>
        <v>f6ce092dfd3311efa6eb960aa86a0a09</v>
      </c>
      <c r="I2250">
        <f t="shared" si="70"/>
        <v>0</v>
      </c>
      <c r="K2250" t="str">
        <f t="shared" si="71"/>
        <v>('4a0ba6b4191c44fdb51f0264bf88a474','26bcf70a14244ecea66824d3e7fdb740','f6ce092dfd3311efa6eb960aa86a0a09',0),</v>
      </c>
    </row>
    <row r="2251" spans="1:11" x14ac:dyDescent="0.3">
      <c r="A2251">
        <v>128</v>
      </c>
      <c r="B2251" t="s">
        <v>95</v>
      </c>
      <c r="C2251" t="s">
        <v>118</v>
      </c>
      <c r="D2251">
        <v>1</v>
      </c>
      <c r="F2251" t="str">
        <f>INDEX(Matches!$C$2:$C$135,MATCH(Table1!A2251,Matches!$B$2:$B$135,0))</f>
        <v>4a0ba6b4191c44fdb51f0264bf88a474</v>
      </c>
      <c r="G2251" t="str">
        <f>INDEX(Players!$A$2:$A$49,MATCH(Table1!B2251,Players!$C$2:$C$49,0))</f>
        <v>26bcf70a14244ecea66824d3e7fdb740</v>
      </c>
      <c r="H2251" t="str">
        <f>INDEX(IDs!$B$6:$B$8,MATCH(Table1!C2251,IDs!$A$6:$A$8,0))</f>
        <v>f6ce08d0fd3311efa6eb960aa86a0a09</v>
      </c>
      <c r="I2251">
        <f t="shared" si="70"/>
        <v>1</v>
      </c>
      <c r="K2251" t="str">
        <f t="shared" si="71"/>
        <v>('4a0ba6b4191c44fdb51f0264bf88a474','26bcf70a14244ecea66824d3e7fdb740','f6ce08d0fd3311efa6eb960aa86a0a09',1),</v>
      </c>
    </row>
    <row r="2252" spans="1:11" x14ac:dyDescent="0.3">
      <c r="A2252">
        <v>128</v>
      </c>
      <c r="B2252" t="s">
        <v>100</v>
      </c>
      <c r="C2252" t="s">
        <v>68</v>
      </c>
      <c r="D2252">
        <v>2</v>
      </c>
      <c r="F2252" t="str">
        <f>INDEX(Matches!$C$2:$C$135,MATCH(Table1!A2252,Matches!$B$2:$B$135,0))</f>
        <v>4a0ba6b4191c44fdb51f0264bf88a474</v>
      </c>
      <c r="G2252" t="str">
        <f>INDEX(Players!$A$2:$A$49,MATCH(Table1!B2252,Players!$C$2:$C$49,0))</f>
        <v>90de4a0f974c42c8bf3f4312ce4b899f</v>
      </c>
      <c r="H2252" t="str">
        <f>INDEX(IDs!$B$6:$B$8,MATCH(Table1!C2252,IDs!$A$6:$A$8,0))</f>
        <v>f6ce0919fd3311efa6eb960aa86a0a09</v>
      </c>
      <c r="I2252">
        <f t="shared" si="70"/>
        <v>2</v>
      </c>
      <c r="K2252" t="str">
        <f t="shared" si="71"/>
        <v>('4a0ba6b4191c44fdb51f0264bf88a474','90de4a0f974c42c8bf3f4312ce4b899f','f6ce0919fd3311efa6eb960aa86a0a09',2),</v>
      </c>
    </row>
    <row r="2253" spans="1:11" hidden="1" x14ac:dyDescent="0.3">
      <c r="A2253">
        <v>128</v>
      </c>
      <c r="B2253" t="s">
        <v>100</v>
      </c>
      <c r="C2253" t="s">
        <v>69</v>
      </c>
      <c r="D2253">
        <v>0</v>
      </c>
      <c r="F2253" t="str">
        <f>INDEX(Matches!$C$2:$C$135,MATCH(Table1!A2253,Matches!$B$2:$B$135,0))</f>
        <v>4a0ba6b4191c44fdb51f0264bf88a474</v>
      </c>
      <c r="G2253" t="str">
        <f>INDEX(Players!$A$2:$A$49,MATCH(Table1!B2253,Players!$C$2:$C$49,0))</f>
        <v>90de4a0f974c42c8bf3f4312ce4b899f</v>
      </c>
      <c r="H2253" t="str">
        <f>INDEX(IDs!$B$6:$B$8,MATCH(Table1!C2253,IDs!$A$6:$A$8,0))</f>
        <v>f6ce092dfd3311efa6eb960aa86a0a09</v>
      </c>
      <c r="I2253">
        <f t="shared" si="70"/>
        <v>0</v>
      </c>
      <c r="K2253" t="str">
        <f t="shared" si="71"/>
        <v>('4a0ba6b4191c44fdb51f0264bf88a474','90de4a0f974c42c8bf3f4312ce4b899f','f6ce092dfd3311efa6eb960aa86a0a09',0),</v>
      </c>
    </row>
    <row r="2254" spans="1:11" x14ac:dyDescent="0.3">
      <c r="A2254">
        <v>128</v>
      </c>
      <c r="B2254" t="s">
        <v>100</v>
      </c>
      <c r="C2254" t="s">
        <v>118</v>
      </c>
      <c r="D2254">
        <v>1</v>
      </c>
      <c r="F2254" t="str">
        <f>INDEX(Matches!$C$2:$C$135,MATCH(Table1!A2254,Matches!$B$2:$B$135,0))</f>
        <v>4a0ba6b4191c44fdb51f0264bf88a474</v>
      </c>
      <c r="G2254" t="str">
        <f>INDEX(Players!$A$2:$A$49,MATCH(Table1!B2254,Players!$C$2:$C$49,0))</f>
        <v>90de4a0f974c42c8bf3f4312ce4b899f</v>
      </c>
      <c r="H2254" t="str">
        <f>INDEX(IDs!$B$6:$B$8,MATCH(Table1!C2254,IDs!$A$6:$A$8,0))</f>
        <v>f6ce08d0fd3311efa6eb960aa86a0a09</v>
      </c>
      <c r="I2254">
        <f t="shared" si="70"/>
        <v>1</v>
      </c>
      <c r="K2254" t="str">
        <f t="shared" si="71"/>
        <v>('4a0ba6b4191c44fdb51f0264bf88a474','90de4a0f974c42c8bf3f4312ce4b899f','f6ce08d0fd3311efa6eb960aa86a0a09',1),</v>
      </c>
    </row>
    <row r="2255" spans="1:11" x14ac:dyDescent="0.3">
      <c r="A2255">
        <v>128</v>
      </c>
      <c r="B2255" t="s">
        <v>99</v>
      </c>
      <c r="C2255" t="s">
        <v>68</v>
      </c>
      <c r="D2255">
        <v>1</v>
      </c>
      <c r="F2255" t="str">
        <f>INDEX(Matches!$C$2:$C$135,MATCH(Table1!A2255,Matches!$B$2:$B$135,0))</f>
        <v>4a0ba6b4191c44fdb51f0264bf88a474</v>
      </c>
      <c r="G2255" t="str">
        <f>INDEX(Players!$A$2:$A$49,MATCH(Table1!B2255,Players!$C$2:$C$49,0))</f>
        <v>9bd0e3e12c834c6b81f59a3b2bf25b94</v>
      </c>
      <c r="H2255" t="str">
        <f>INDEX(IDs!$B$6:$B$8,MATCH(Table1!C2255,IDs!$A$6:$A$8,0))</f>
        <v>f6ce0919fd3311efa6eb960aa86a0a09</v>
      </c>
      <c r="I2255">
        <f t="shared" si="70"/>
        <v>1</v>
      </c>
      <c r="K2255" t="str">
        <f t="shared" si="71"/>
        <v>('4a0ba6b4191c44fdb51f0264bf88a474','9bd0e3e12c834c6b81f59a3b2bf25b94','f6ce0919fd3311efa6eb960aa86a0a09',1),</v>
      </c>
    </row>
    <row r="2256" spans="1:11" hidden="1" x14ac:dyDescent="0.3">
      <c r="A2256">
        <v>128</v>
      </c>
      <c r="B2256" t="s">
        <v>99</v>
      </c>
      <c r="C2256" t="s">
        <v>69</v>
      </c>
      <c r="D2256">
        <v>0</v>
      </c>
      <c r="F2256" t="str">
        <f>INDEX(Matches!$C$2:$C$135,MATCH(Table1!A2256,Matches!$B$2:$B$135,0))</f>
        <v>4a0ba6b4191c44fdb51f0264bf88a474</v>
      </c>
      <c r="G2256" t="str">
        <f>INDEX(Players!$A$2:$A$49,MATCH(Table1!B2256,Players!$C$2:$C$49,0))</f>
        <v>9bd0e3e12c834c6b81f59a3b2bf25b94</v>
      </c>
      <c r="H2256" t="str">
        <f>INDEX(IDs!$B$6:$B$8,MATCH(Table1!C2256,IDs!$A$6:$A$8,0))</f>
        <v>f6ce092dfd3311efa6eb960aa86a0a09</v>
      </c>
      <c r="I2256">
        <f t="shared" si="70"/>
        <v>0</v>
      </c>
      <c r="K2256" t="str">
        <f t="shared" si="71"/>
        <v>('4a0ba6b4191c44fdb51f0264bf88a474','9bd0e3e12c834c6b81f59a3b2bf25b94','f6ce092dfd3311efa6eb960aa86a0a09',0),</v>
      </c>
    </row>
    <row r="2257" spans="1:11" x14ac:dyDescent="0.3">
      <c r="A2257">
        <v>128</v>
      </c>
      <c r="B2257" t="s">
        <v>99</v>
      </c>
      <c r="C2257" t="s">
        <v>118</v>
      </c>
      <c r="D2257">
        <v>1</v>
      </c>
      <c r="F2257" t="str">
        <f>INDEX(Matches!$C$2:$C$135,MATCH(Table1!A2257,Matches!$B$2:$B$135,0))</f>
        <v>4a0ba6b4191c44fdb51f0264bf88a474</v>
      </c>
      <c r="G2257" t="str">
        <f>INDEX(Players!$A$2:$A$49,MATCH(Table1!B2257,Players!$C$2:$C$49,0))</f>
        <v>9bd0e3e12c834c6b81f59a3b2bf25b94</v>
      </c>
      <c r="H2257" t="str">
        <f>INDEX(IDs!$B$6:$B$8,MATCH(Table1!C2257,IDs!$A$6:$A$8,0))</f>
        <v>f6ce08d0fd3311efa6eb960aa86a0a09</v>
      </c>
      <c r="I2257">
        <f t="shared" si="70"/>
        <v>1</v>
      </c>
      <c r="K2257" t="str">
        <f t="shared" si="71"/>
        <v>('4a0ba6b4191c44fdb51f0264bf88a474','9bd0e3e12c834c6b81f59a3b2bf25b94','f6ce08d0fd3311efa6eb960aa86a0a09',1),</v>
      </c>
    </row>
    <row r="2258" spans="1:11" hidden="1" x14ac:dyDescent="0.3">
      <c r="A2258">
        <v>129</v>
      </c>
      <c r="B2258" t="s">
        <v>70</v>
      </c>
      <c r="C2258" t="s">
        <v>68</v>
      </c>
      <c r="D2258">
        <v>0</v>
      </c>
      <c r="F2258" t="str">
        <f>INDEX(Matches!$C$2:$C$135,MATCH(Table1!A2258,Matches!$B$2:$B$135,0))</f>
        <v>72051fdd88464a62b3a24319f14576d8</v>
      </c>
      <c r="G2258" t="str">
        <f>INDEX(Players!$A$2:$A$49,MATCH(Table1!B2258,Players!$C$2:$C$49,0))</f>
        <v>e6d5cb25e36b400f91e78b0b42d20293</v>
      </c>
      <c r="H2258" t="str">
        <f>INDEX(IDs!$B$6:$B$8,MATCH(Table1!C2258,IDs!$A$6:$A$8,0))</f>
        <v>f6ce0919fd3311efa6eb960aa86a0a09</v>
      </c>
      <c r="I2258">
        <f t="shared" si="70"/>
        <v>0</v>
      </c>
      <c r="K2258" t="str">
        <f t="shared" si="71"/>
        <v>('72051fdd88464a62b3a24319f14576d8','e6d5cb25e36b400f91e78b0b42d20293','f6ce0919fd3311efa6eb960aa86a0a09',0),</v>
      </c>
    </row>
    <row r="2259" spans="1:11" hidden="1" x14ac:dyDescent="0.3">
      <c r="A2259">
        <v>129</v>
      </c>
      <c r="B2259" t="s">
        <v>70</v>
      </c>
      <c r="C2259" t="s">
        <v>69</v>
      </c>
      <c r="D2259">
        <v>0</v>
      </c>
      <c r="F2259" t="str">
        <f>INDEX(Matches!$C$2:$C$135,MATCH(Table1!A2259,Matches!$B$2:$B$135,0))</f>
        <v>72051fdd88464a62b3a24319f14576d8</v>
      </c>
      <c r="G2259" t="str">
        <f>INDEX(Players!$A$2:$A$49,MATCH(Table1!B2259,Players!$C$2:$C$49,0))</f>
        <v>e6d5cb25e36b400f91e78b0b42d20293</v>
      </c>
      <c r="H2259" t="str">
        <f>INDEX(IDs!$B$6:$B$8,MATCH(Table1!C2259,IDs!$A$6:$A$8,0))</f>
        <v>f6ce092dfd3311efa6eb960aa86a0a09</v>
      </c>
      <c r="I2259">
        <f t="shared" si="70"/>
        <v>0</v>
      </c>
      <c r="K2259" t="str">
        <f t="shared" si="71"/>
        <v>('72051fdd88464a62b3a24319f14576d8','e6d5cb25e36b400f91e78b0b42d20293','f6ce092dfd3311efa6eb960aa86a0a09',0),</v>
      </c>
    </row>
    <row r="2260" spans="1:11" x14ac:dyDescent="0.3">
      <c r="A2260">
        <v>129</v>
      </c>
      <c r="B2260" t="s">
        <v>70</v>
      </c>
      <c r="C2260" t="s">
        <v>118</v>
      </c>
      <c r="D2260">
        <v>1</v>
      </c>
      <c r="F2260" t="str">
        <f>INDEX(Matches!$C$2:$C$135,MATCH(Table1!A2260,Matches!$B$2:$B$135,0))</f>
        <v>72051fdd88464a62b3a24319f14576d8</v>
      </c>
      <c r="G2260" t="str">
        <f>INDEX(Players!$A$2:$A$49,MATCH(Table1!B2260,Players!$C$2:$C$49,0))</f>
        <v>e6d5cb25e36b400f91e78b0b42d20293</v>
      </c>
      <c r="H2260" t="str">
        <f>INDEX(IDs!$B$6:$B$8,MATCH(Table1!C2260,IDs!$A$6:$A$8,0))</f>
        <v>f6ce08d0fd3311efa6eb960aa86a0a09</v>
      </c>
      <c r="I2260">
        <f t="shared" si="70"/>
        <v>1</v>
      </c>
      <c r="K2260" t="str">
        <f t="shared" si="71"/>
        <v>('72051fdd88464a62b3a24319f14576d8','e6d5cb25e36b400f91e78b0b42d20293','f6ce08d0fd3311efa6eb960aa86a0a09',1),</v>
      </c>
    </row>
    <row r="2261" spans="1:11" x14ac:dyDescent="0.3">
      <c r="A2261">
        <v>129</v>
      </c>
      <c r="B2261" t="s">
        <v>79</v>
      </c>
      <c r="C2261" t="s">
        <v>68</v>
      </c>
      <c r="D2261">
        <v>1</v>
      </c>
      <c r="F2261" t="str">
        <f>INDEX(Matches!$C$2:$C$135,MATCH(Table1!A2261,Matches!$B$2:$B$135,0))</f>
        <v>72051fdd88464a62b3a24319f14576d8</v>
      </c>
      <c r="G2261" t="str">
        <f>INDEX(Players!$A$2:$A$49,MATCH(Table1!B2261,Players!$C$2:$C$49,0))</f>
        <v>c12246b28d664ec3b7770583ac20c965</v>
      </c>
      <c r="H2261" t="str">
        <f>INDEX(IDs!$B$6:$B$8,MATCH(Table1!C2261,IDs!$A$6:$A$8,0))</f>
        <v>f6ce0919fd3311efa6eb960aa86a0a09</v>
      </c>
      <c r="I2261">
        <f t="shared" si="70"/>
        <v>1</v>
      </c>
      <c r="K2261" t="str">
        <f t="shared" si="71"/>
        <v>('72051fdd88464a62b3a24319f14576d8','c12246b28d664ec3b7770583ac20c965','f6ce0919fd3311efa6eb960aa86a0a09',1),</v>
      </c>
    </row>
    <row r="2262" spans="1:11" hidden="1" x14ac:dyDescent="0.3">
      <c r="A2262">
        <v>129</v>
      </c>
      <c r="B2262" t="s">
        <v>79</v>
      </c>
      <c r="C2262" t="s">
        <v>69</v>
      </c>
      <c r="D2262">
        <v>0</v>
      </c>
      <c r="F2262" t="str">
        <f>INDEX(Matches!$C$2:$C$135,MATCH(Table1!A2262,Matches!$B$2:$B$135,0))</f>
        <v>72051fdd88464a62b3a24319f14576d8</v>
      </c>
      <c r="G2262" t="str">
        <f>INDEX(Players!$A$2:$A$49,MATCH(Table1!B2262,Players!$C$2:$C$49,0))</f>
        <v>c12246b28d664ec3b7770583ac20c965</v>
      </c>
      <c r="H2262" t="str">
        <f>INDEX(IDs!$B$6:$B$8,MATCH(Table1!C2262,IDs!$A$6:$A$8,0))</f>
        <v>f6ce092dfd3311efa6eb960aa86a0a09</v>
      </c>
      <c r="I2262">
        <f t="shared" si="70"/>
        <v>0</v>
      </c>
      <c r="K2262" t="str">
        <f t="shared" si="71"/>
        <v>('72051fdd88464a62b3a24319f14576d8','c12246b28d664ec3b7770583ac20c965','f6ce092dfd3311efa6eb960aa86a0a09',0),</v>
      </c>
    </row>
    <row r="2263" spans="1:11" x14ac:dyDescent="0.3">
      <c r="A2263">
        <v>129</v>
      </c>
      <c r="B2263" t="s">
        <v>79</v>
      </c>
      <c r="C2263" t="s">
        <v>118</v>
      </c>
      <c r="D2263">
        <v>1</v>
      </c>
      <c r="F2263" t="str">
        <f>INDEX(Matches!$C$2:$C$135,MATCH(Table1!A2263,Matches!$B$2:$B$135,0))</f>
        <v>72051fdd88464a62b3a24319f14576d8</v>
      </c>
      <c r="G2263" t="str">
        <f>INDEX(Players!$A$2:$A$49,MATCH(Table1!B2263,Players!$C$2:$C$49,0))</f>
        <v>c12246b28d664ec3b7770583ac20c965</v>
      </c>
      <c r="H2263" t="str">
        <f>INDEX(IDs!$B$6:$B$8,MATCH(Table1!C2263,IDs!$A$6:$A$8,0))</f>
        <v>f6ce08d0fd3311efa6eb960aa86a0a09</v>
      </c>
      <c r="I2263">
        <f t="shared" si="70"/>
        <v>1</v>
      </c>
      <c r="K2263" t="str">
        <f t="shared" si="71"/>
        <v>('72051fdd88464a62b3a24319f14576d8','c12246b28d664ec3b7770583ac20c965','f6ce08d0fd3311efa6eb960aa86a0a09',1),</v>
      </c>
    </row>
    <row r="2264" spans="1:11" hidden="1" x14ac:dyDescent="0.3">
      <c r="A2264">
        <v>129</v>
      </c>
      <c r="B2264" t="s">
        <v>112</v>
      </c>
      <c r="C2264" t="s">
        <v>68</v>
      </c>
      <c r="D2264">
        <v>0</v>
      </c>
      <c r="F2264" t="str">
        <f>INDEX(Matches!$C$2:$C$135,MATCH(Table1!A2264,Matches!$B$2:$B$135,0))</f>
        <v>72051fdd88464a62b3a24319f14576d8</v>
      </c>
      <c r="G2264" t="str">
        <f>INDEX(Players!$A$2:$A$49,MATCH(Table1!B2264,Players!$C$2:$C$49,0))</f>
        <v>e76d3c08bdbf406cbc61815d86237d83</v>
      </c>
      <c r="H2264" t="str">
        <f>INDEX(IDs!$B$6:$B$8,MATCH(Table1!C2264,IDs!$A$6:$A$8,0))</f>
        <v>f6ce0919fd3311efa6eb960aa86a0a09</v>
      </c>
      <c r="I2264">
        <f t="shared" si="70"/>
        <v>0</v>
      </c>
      <c r="K2264" t="str">
        <f t="shared" si="71"/>
        <v>('72051fdd88464a62b3a24319f14576d8','e76d3c08bdbf406cbc61815d86237d83','f6ce0919fd3311efa6eb960aa86a0a09',0),</v>
      </c>
    </row>
    <row r="2265" spans="1:11" hidden="1" x14ac:dyDescent="0.3">
      <c r="A2265">
        <v>129</v>
      </c>
      <c r="B2265" t="s">
        <v>112</v>
      </c>
      <c r="C2265" t="s">
        <v>69</v>
      </c>
      <c r="D2265">
        <v>0</v>
      </c>
      <c r="F2265" t="str">
        <f>INDEX(Matches!$C$2:$C$135,MATCH(Table1!A2265,Matches!$B$2:$B$135,0))</f>
        <v>72051fdd88464a62b3a24319f14576d8</v>
      </c>
      <c r="G2265" t="str">
        <f>INDEX(Players!$A$2:$A$49,MATCH(Table1!B2265,Players!$C$2:$C$49,0))</f>
        <v>e76d3c08bdbf406cbc61815d86237d83</v>
      </c>
      <c r="H2265" t="str">
        <f>INDEX(IDs!$B$6:$B$8,MATCH(Table1!C2265,IDs!$A$6:$A$8,0))</f>
        <v>f6ce092dfd3311efa6eb960aa86a0a09</v>
      </c>
      <c r="I2265">
        <f t="shared" si="70"/>
        <v>0</v>
      </c>
      <c r="K2265" t="str">
        <f t="shared" si="71"/>
        <v>('72051fdd88464a62b3a24319f14576d8','e76d3c08bdbf406cbc61815d86237d83','f6ce092dfd3311efa6eb960aa86a0a09',0),</v>
      </c>
    </row>
    <row r="2266" spans="1:11" x14ac:dyDescent="0.3">
      <c r="A2266">
        <v>129</v>
      </c>
      <c r="B2266" t="s">
        <v>112</v>
      </c>
      <c r="C2266" t="s">
        <v>118</v>
      </c>
      <c r="D2266">
        <v>1</v>
      </c>
      <c r="F2266" t="str">
        <f>INDEX(Matches!$C$2:$C$135,MATCH(Table1!A2266,Matches!$B$2:$B$135,0))</f>
        <v>72051fdd88464a62b3a24319f14576d8</v>
      </c>
      <c r="G2266" t="str">
        <f>INDEX(Players!$A$2:$A$49,MATCH(Table1!B2266,Players!$C$2:$C$49,0))</f>
        <v>e76d3c08bdbf406cbc61815d86237d83</v>
      </c>
      <c r="H2266" t="str">
        <f>INDEX(IDs!$B$6:$B$8,MATCH(Table1!C2266,IDs!$A$6:$A$8,0))</f>
        <v>f6ce08d0fd3311efa6eb960aa86a0a09</v>
      </c>
      <c r="I2266">
        <f t="shared" si="70"/>
        <v>1</v>
      </c>
      <c r="K2266" t="str">
        <f t="shared" si="71"/>
        <v>('72051fdd88464a62b3a24319f14576d8','e76d3c08bdbf406cbc61815d86237d83','f6ce08d0fd3311efa6eb960aa86a0a09',1),</v>
      </c>
    </row>
    <row r="2267" spans="1:11" hidden="1" x14ac:dyDescent="0.3">
      <c r="A2267">
        <v>129</v>
      </c>
      <c r="B2267" t="s">
        <v>95</v>
      </c>
      <c r="C2267" t="s">
        <v>68</v>
      </c>
      <c r="D2267">
        <v>0</v>
      </c>
      <c r="F2267" t="str">
        <f>INDEX(Matches!$C$2:$C$135,MATCH(Table1!A2267,Matches!$B$2:$B$135,0))</f>
        <v>72051fdd88464a62b3a24319f14576d8</v>
      </c>
      <c r="G2267" t="str">
        <f>INDEX(Players!$A$2:$A$49,MATCH(Table1!B2267,Players!$C$2:$C$49,0))</f>
        <v>26bcf70a14244ecea66824d3e7fdb740</v>
      </c>
      <c r="H2267" t="str">
        <f>INDEX(IDs!$B$6:$B$8,MATCH(Table1!C2267,IDs!$A$6:$A$8,0))</f>
        <v>f6ce0919fd3311efa6eb960aa86a0a09</v>
      </c>
      <c r="I2267">
        <f t="shared" si="70"/>
        <v>0</v>
      </c>
      <c r="K2267" t="str">
        <f t="shared" si="71"/>
        <v>('72051fdd88464a62b3a24319f14576d8','26bcf70a14244ecea66824d3e7fdb740','f6ce0919fd3311efa6eb960aa86a0a09',0),</v>
      </c>
    </row>
    <row r="2268" spans="1:11" hidden="1" x14ac:dyDescent="0.3">
      <c r="A2268">
        <v>129</v>
      </c>
      <c r="B2268" t="s">
        <v>95</v>
      </c>
      <c r="C2268" t="s">
        <v>69</v>
      </c>
      <c r="D2268">
        <v>0</v>
      </c>
      <c r="F2268" t="str">
        <f>INDEX(Matches!$C$2:$C$135,MATCH(Table1!A2268,Matches!$B$2:$B$135,0))</f>
        <v>72051fdd88464a62b3a24319f14576d8</v>
      </c>
      <c r="G2268" t="str">
        <f>INDEX(Players!$A$2:$A$49,MATCH(Table1!B2268,Players!$C$2:$C$49,0))</f>
        <v>26bcf70a14244ecea66824d3e7fdb740</v>
      </c>
      <c r="H2268" t="str">
        <f>INDEX(IDs!$B$6:$B$8,MATCH(Table1!C2268,IDs!$A$6:$A$8,0))</f>
        <v>f6ce092dfd3311efa6eb960aa86a0a09</v>
      </c>
      <c r="I2268">
        <f t="shared" si="70"/>
        <v>0</v>
      </c>
      <c r="K2268" t="str">
        <f t="shared" si="71"/>
        <v>('72051fdd88464a62b3a24319f14576d8','26bcf70a14244ecea66824d3e7fdb740','f6ce092dfd3311efa6eb960aa86a0a09',0),</v>
      </c>
    </row>
    <row r="2269" spans="1:11" x14ac:dyDescent="0.3">
      <c r="A2269">
        <v>129</v>
      </c>
      <c r="B2269" t="s">
        <v>95</v>
      </c>
      <c r="C2269" t="s">
        <v>118</v>
      </c>
      <c r="D2269">
        <v>1</v>
      </c>
      <c r="F2269" t="str">
        <f>INDEX(Matches!$C$2:$C$135,MATCH(Table1!A2269,Matches!$B$2:$B$135,0))</f>
        <v>72051fdd88464a62b3a24319f14576d8</v>
      </c>
      <c r="G2269" t="str">
        <f>INDEX(Players!$A$2:$A$49,MATCH(Table1!B2269,Players!$C$2:$C$49,0))</f>
        <v>26bcf70a14244ecea66824d3e7fdb740</v>
      </c>
      <c r="H2269" t="str">
        <f>INDEX(IDs!$B$6:$B$8,MATCH(Table1!C2269,IDs!$A$6:$A$8,0))</f>
        <v>f6ce08d0fd3311efa6eb960aa86a0a09</v>
      </c>
      <c r="I2269">
        <f t="shared" si="70"/>
        <v>1</v>
      </c>
      <c r="K2269" t="str">
        <f t="shared" si="71"/>
        <v>('72051fdd88464a62b3a24319f14576d8','26bcf70a14244ecea66824d3e7fdb740','f6ce08d0fd3311efa6eb960aa86a0a09',1),</v>
      </c>
    </row>
    <row r="2270" spans="1:11" x14ac:dyDescent="0.3">
      <c r="A2270">
        <v>129</v>
      </c>
      <c r="B2270" t="s">
        <v>100</v>
      </c>
      <c r="C2270" t="s">
        <v>68</v>
      </c>
      <c r="D2270">
        <v>3</v>
      </c>
      <c r="F2270" t="str">
        <f>INDEX(Matches!$C$2:$C$135,MATCH(Table1!A2270,Matches!$B$2:$B$135,0))</f>
        <v>72051fdd88464a62b3a24319f14576d8</v>
      </c>
      <c r="G2270" t="str">
        <f>INDEX(Players!$A$2:$A$49,MATCH(Table1!B2270,Players!$C$2:$C$49,0))</f>
        <v>90de4a0f974c42c8bf3f4312ce4b899f</v>
      </c>
      <c r="H2270" t="str">
        <f>INDEX(IDs!$B$6:$B$8,MATCH(Table1!C2270,IDs!$A$6:$A$8,0))</f>
        <v>f6ce0919fd3311efa6eb960aa86a0a09</v>
      </c>
      <c r="I2270">
        <f t="shared" si="70"/>
        <v>3</v>
      </c>
      <c r="K2270" t="str">
        <f t="shared" si="71"/>
        <v>('72051fdd88464a62b3a24319f14576d8','90de4a0f974c42c8bf3f4312ce4b899f','f6ce0919fd3311efa6eb960aa86a0a09',3),</v>
      </c>
    </row>
    <row r="2271" spans="1:11" x14ac:dyDescent="0.3">
      <c r="A2271">
        <v>129</v>
      </c>
      <c r="B2271" t="s">
        <v>100</v>
      </c>
      <c r="C2271" t="s">
        <v>69</v>
      </c>
      <c r="D2271">
        <v>1</v>
      </c>
      <c r="F2271" t="str">
        <f>INDEX(Matches!$C$2:$C$135,MATCH(Table1!A2271,Matches!$B$2:$B$135,0))</f>
        <v>72051fdd88464a62b3a24319f14576d8</v>
      </c>
      <c r="G2271" t="str">
        <f>INDEX(Players!$A$2:$A$49,MATCH(Table1!B2271,Players!$C$2:$C$49,0))</f>
        <v>90de4a0f974c42c8bf3f4312ce4b899f</v>
      </c>
      <c r="H2271" t="str">
        <f>INDEX(IDs!$B$6:$B$8,MATCH(Table1!C2271,IDs!$A$6:$A$8,0))</f>
        <v>f6ce092dfd3311efa6eb960aa86a0a09</v>
      </c>
      <c r="I2271">
        <f t="shared" si="70"/>
        <v>1</v>
      </c>
      <c r="K2271" t="str">
        <f t="shared" si="71"/>
        <v>('72051fdd88464a62b3a24319f14576d8','90de4a0f974c42c8bf3f4312ce4b899f','f6ce092dfd3311efa6eb960aa86a0a09',1),</v>
      </c>
    </row>
    <row r="2272" spans="1:11" x14ac:dyDescent="0.3">
      <c r="A2272">
        <v>129</v>
      </c>
      <c r="B2272" t="s">
        <v>100</v>
      </c>
      <c r="C2272" t="s">
        <v>118</v>
      </c>
      <c r="D2272">
        <v>1</v>
      </c>
      <c r="F2272" t="str">
        <f>INDEX(Matches!$C$2:$C$135,MATCH(Table1!A2272,Matches!$B$2:$B$135,0))</f>
        <v>72051fdd88464a62b3a24319f14576d8</v>
      </c>
      <c r="G2272" t="str">
        <f>INDEX(Players!$A$2:$A$49,MATCH(Table1!B2272,Players!$C$2:$C$49,0))</f>
        <v>90de4a0f974c42c8bf3f4312ce4b899f</v>
      </c>
      <c r="H2272" t="str">
        <f>INDEX(IDs!$B$6:$B$8,MATCH(Table1!C2272,IDs!$A$6:$A$8,0))</f>
        <v>f6ce08d0fd3311efa6eb960aa86a0a09</v>
      </c>
      <c r="I2272">
        <f t="shared" si="70"/>
        <v>1</v>
      </c>
      <c r="K2272" t="str">
        <f t="shared" si="71"/>
        <v>('72051fdd88464a62b3a24319f14576d8','90de4a0f974c42c8bf3f4312ce4b899f','f6ce08d0fd3311efa6eb960aa86a0a09',1),</v>
      </c>
    </row>
    <row r="2273" spans="1:11" hidden="1" x14ac:dyDescent="0.3">
      <c r="A2273">
        <v>129</v>
      </c>
      <c r="B2273" t="s">
        <v>117</v>
      </c>
      <c r="C2273" t="s">
        <v>68</v>
      </c>
      <c r="D2273">
        <v>0</v>
      </c>
      <c r="F2273" t="str">
        <f>INDEX(Matches!$C$2:$C$135,MATCH(Table1!A2273,Matches!$B$2:$B$135,0))</f>
        <v>72051fdd88464a62b3a24319f14576d8</v>
      </c>
      <c r="G2273" t="str">
        <f>INDEX(Players!$A$2:$A$49,MATCH(Table1!B2273,Players!$C$2:$C$49,0))</f>
        <v>f26fa8927c854398a13915cef2466bb5</v>
      </c>
      <c r="H2273" t="str">
        <f>INDEX(IDs!$B$6:$B$8,MATCH(Table1!C2273,IDs!$A$6:$A$8,0))</f>
        <v>f6ce0919fd3311efa6eb960aa86a0a09</v>
      </c>
      <c r="I2273">
        <f t="shared" si="70"/>
        <v>0</v>
      </c>
      <c r="K2273" t="str">
        <f t="shared" si="71"/>
        <v>('72051fdd88464a62b3a24319f14576d8','f26fa8927c854398a13915cef2466bb5','f6ce0919fd3311efa6eb960aa86a0a09',0),</v>
      </c>
    </row>
    <row r="2274" spans="1:11" hidden="1" x14ac:dyDescent="0.3">
      <c r="A2274">
        <v>129</v>
      </c>
      <c r="B2274" t="s">
        <v>117</v>
      </c>
      <c r="C2274" t="s">
        <v>69</v>
      </c>
      <c r="D2274">
        <v>0</v>
      </c>
      <c r="F2274" t="str">
        <f>INDEX(Matches!$C$2:$C$135,MATCH(Table1!A2274,Matches!$B$2:$B$135,0))</f>
        <v>72051fdd88464a62b3a24319f14576d8</v>
      </c>
      <c r="G2274" t="str">
        <f>INDEX(Players!$A$2:$A$49,MATCH(Table1!B2274,Players!$C$2:$C$49,0))</f>
        <v>f26fa8927c854398a13915cef2466bb5</v>
      </c>
      <c r="H2274" t="str">
        <f>INDEX(IDs!$B$6:$B$8,MATCH(Table1!C2274,IDs!$A$6:$A$8,0))</f>
        <v>f6ce092dfd3311efa6eb960aa86a0a09</v>
      </c>
      <c r="I2274">
        <f t="shared" si="70"/>
        <v>0</v>
      </c>
      <c r="K2274" t="str">
        <f t="shared" si="71"/>
        <v>('72051fdd88464a62b3a24319f14576d8','f26fa8927c854398a13915cef2466bb5','f6ce092dfd3311efa6eb960aa86a0a09',0),</v>
      </c>
    </row>
    <row r="2275" spans="1:11" x14ac:dyDescent="0.3">
      <c r="A2275">
        <v>129</v>
      </c>
      <c r="B2275" t="s">
        <v>117</v>
      </c>
      <c r="C2275" t="s">
        <v>118</v>
      </c>
      <c r="D2275">
        <v>1</v>
      </c>
      <c r="F2275" t="str">
        <f>INDEX(Matches!$C$2:$C$135,MATCH(Table1!A2275,Matches!$B$2:$B$135,0))</f>
        <v>72051fdd88464a62b3a24319f14576d8</v>
      </c>
      <c r="G2275" t="str">
        <f>INDEX(Players!$A$2:$A$49,MATCH(Table1!B2275,Players!$C$2:$C$49,0))</f>
        <v>f26fa8927c854398a13915cef2466bb5</v>
      </c>
      <c r="H2275" t="str">
        <f>INDEX(IDs!$B$6:$B$8,MATCH(Table1!C2275,IDs!$A$6:$A$8,0))</f>
        <v>f6ce08d0fd3311efa6eb960aa86a0a09</v>
      </c>
      <c r="I2275">
        <f t="shared" si="70"/>
        <v>1</v>
      </c>
      <c r="K2275" t="str">
        <f t="shared" si="71"/>
        <v>('72051fdd88464a62b3a24319f14576d8','f26fa8927c854398a13915cef2466bb5','f6ce08d0fd3311efa6eb960aa86a0a09',1),</v>
      </c>
    </row>
    <row r="2276" spans="1:11" hidden="1" x14ac:dyDescent="0.3">
      <c r="A2276">
        <v>130</v>
      </c>
      <c r="B2276" t="s">
        <v>70</v>
      </c>
      <c r="C2276" t="s">
        <v>68</v>
      </c>
      <c r="D2276">
        <v>0</v>
      </c>
      <c r="F2276" t="str">
        <f>INDEX(Matches!$C$2:$C$135,MATCH(Table1!A2276,Matches!$B$2:$B$135,0))</f>
        <v>3e3c557288004d84a6b3f78df128719c</v>
      </c>
      <c r="G2276" t="str">
        <f>INDEX(Players!$A$2:$A$49,MATCH(Table1!B2276,Players!$C$2:$C$49,0))</f>
        <v>e6d5cb25e36b400f91e78b0b42d20293</v>
      </c>
      <c r="H2276" t="str">
        <f>INDEX(IDs!$B$6:$B$8,MATCH(Table1!C2276,IDs!$A$6:$A$8,0))</f>
        <v>f6ce0919fd3311efa6eb960aa86a0a09</v>
      </c>
      <c r="I2276">
        <f t="shared" si="70"/>
        <v>0</v>
      </c>
      <c r="K2276" t="str">
        <f t="shared" si="71"/>
        <v>('3e3c557288004d84a6b3f78df128719c','e6d5cb25e36b400f91e78b0b42d20293','f6ce0919fd3311efa6eb960aa86a0a09',0),</v>
      </c>
    </row>
    <row r="2277" spans="1:11" hidden="1" x14ac:dyDescent="0.3">
      <c r="A2277">
        <v>130</v>
      </c>
      <c r="B2277" t="s">
        <v>70</v>
      </c>
      <c r="C2277" t="s">
        <v>69</v>
      </c>
      <c r="D2277">
        <v>0</v>
      </c>
      <c r="F2277" t="str">
        <f>INDEX(Matches!$C$2:$C$135,MATCH(Table1!A2277,Matches!$B$2:$B$135,0))</f>
        <v>3e3c557288004d84a6b3f78df128719c</v>
      </c>
      <c r="G2277" t="str">
        <f>INDEX(Players!$A$2:$A$49,MATCH(Table1!B2277,Players!$C$2:$C$49,0))</f>
        <v>e6d5cb25e36b400f91e78b0b42d20293</v>
      </c>
      <c r="H2277" t="str">
        <f>INDEX(IDs!$B$6:$B$8,MATCH(Table1!C2277,IDs!$A$6:$A$8,0))</f>
        <v>f6ce092dfd3311efa6eb960aa86a0a09</v>
      </c>
      <c r="I2277">
        <f t="shared" si="70"/>
        <v>0</v>
      </c>
      <c r="K2277" t="str">
        <f t="shared" si="71"/>
        <v>('3e3c557288004d84a6b3f78df128719c','e6d5cb25e36b400f91e78b0b42d20293','f6ce092dfd3311efa6eb960aa86a0a09',0),</v>
      </c>
    </row>
    <row r="2278" spans="1:11" x14ac:dyDescent="0.3">
      <c r="A2278">
        <v>130</v>
      </c>
      <c r="B2278" t="s">
        <v>70</v>
      </c>
      <c r="C2278" t="s">
        <v>118</v>
      </c>
      <c r="D2278">
        <v>1</v>
      </c>
      <c r="F2278" t="str">
        <f>INDEX(Matches!$C$2:$C$135,MATCH(Table1!A2278,Matches!$B$2:$B$135,0))</f>
        <v>3e3c557288004d84a6b3f78df128719c</v>
      </c>
      <c r="G2278" t="str">
        <f>INDEX(Players!$A$2:$A$49,MATCH(Table1!B2278,Players!$C$2:$C$49,0))</f>
        <v>e6d5cb25e36b400f91e78b0b42d20293</v>
      </c>
      <c r="H2278" t="str">
        <f>INDEX(IDs!$B$6:$B$8,MATCH(Table1!C2278,IDs!$A$6:$A$8,0))</f>
        <v>f6ce08d0fd3311efa6eb960aa86a0a09</v>
      </c>
      <c r="I2278">
        <f t="shared" si="70"/>
        <v>1</v>
      </c>
      <c r="K2278" t="str">
        <f t="shared" si="71"/>
        <v>('3e3c557288004d84a6b3f78df128719c','e6d5cb25e36b400f91e78b0b42d20293','f6ce08d0fd3311efa6eb960aa86a0a09',1),</v>
      </c>
    </row>
    <row r="2279" spans="1:11" hidden="1" x14ac:dyDescent="0.3">
      <c r="A2279">
        <v>130</v>
      </c>
      <c r="B2279" t="s">
        <v>79</v>
      </c>
      <c r="C2279" t="s">
        <v>68</v>
      </c>
      <c r="D2279">
        <v>0</v>
      </c>
      <c r="F2279" t="str">
        <f>INDEX(Matches!$C$2:$C$135,MATCH(Table1!A2279,Matches!$B$2:$B$135,0))</f>
        <v>3e3c557288004d84a6b3f78df128719c</v>
      </c>
      <c r="G2279" t="str">
        <f>INDEX(Players!$A$2:$A$49,MATCH(Table1!B2279,Players!$C$2:$C$49,0))</f>
        <v>c12246b28d664ec3b7770583ac20c965</v>
      </c>
      <c r="H2279" t="str">
        <f>INDEX(IDs!$B$6:$B$8,MATCH(Table1!C2279,IDs!$A$6:$A$8,0))</f>
        <v>f6ce0919fd3311efa6eb960aa86a0a09</v>
      </c>
      <c r="I2279">
        <f t="shared" si="70"/>
        <v>0</v>
      </c>
      <c r="K2279" t="str">
        <f t="shared" si="71"/>
        <v>('3e3c557288004d84a6b3f78df128719c','c12246b28d664ec3b7770583ac20c965','f6ce0919fd3311efa6eb960aa86a0a09',0),</v>
      </c>
    </row>
    <row r="2280" spans="1:11" hidden="1" x14ac:dyDescent="0.3">
      <c r="A2280">
        <v>130</v>
      </c>
      <c r="B2280" t="s">
        <v>79</v>
      </c>
      <c r="C2280" t="s">
        <v>69</v>
      </c>
      <c r="D2280">
        <v>0</v>
      </c>
      <c r="F2280" t="str">
        <f>INDEX(Matches!$C$2:$C$135,MATCH(Table1!A2280,Matches!$B$2:$B$135,0))</f>
        <v>3e3c557288004d84a6b3f78df128719c</v>
      </c>
      <c r="G2280" t="str">
        <f>INDEX(Players!$A$2:$A$49,MATCH(Table1!B2280,Players!$C$2:$C$49,0))</f>
        <v>c12246b28d664ec3b7770583ac20c965</v>
      </c>
      <c r="H2280" t="str">
        <f>INDEX(IDs!$B$6:$B$8,MATCH(Table1!C2280,IDs!$A$6:$A$8,0))</f>
        <v>f6ce092dfd3311efa6eb960aa86a0a09</v>
      </c>
      <c r="I2280">
        <f t="shared" si="70"/>
        <v>0</v>
      </c>
      <c r="K2280" t="str">
        <f t="shared" si="71"/>
        <v>('3e3c557288004d84a6b3f78df128719c','c12246b28d664ec3b7770583ac20c965','f6ce092dfd3311efa6eb960aa86a0a09',0),</v>
      </c>
    </row>
    <row r="2281" spans="1:11" x14ac:dyDescent="0.3">
      <c r="A2281">
        <v>130</v>
      </c>
      <c r="B2281" t="s">
        <v>79</v>
      </c>
      <c r="C2281" t="s">
        <v>118</v>
      </c>
      <c r="D2281">
        <v>1</v>
      </c>
      <c r="F2281" t="str">
        <f>INDEX(Matches!$C$2:$C$135,MATCH(Table1!A2281,Matches!$B$2:$B$135,0))</f>
        <v>3e3c557288004d84a6b3f78df128719c</v>
      </c>
      <c r="G2281" t="str">
        <f>INDEX(Players!$A$2:$A$49,MATCH(Table1!B2281,Players!$C$2:$C$49,0))</f>
        <v>c12246b28d664ec3b7770583ac20c965</v>
      </c>
      <c r="H2281" t="str">
        <f>INDEX(IDs!$B$6:$B$8,MATCH(Table1!C2281,IDs!$A$6:$A$8,0))</f>
        <v>f6ce08d0fd3311efa6eb960aa86a0a09</v>
      </c>
      <c r="I2281">
        <f t="shared" si="70"/>
        <v>1</v>
      </c>
      <c r="K2281" t="str">
        <f t="shared" si="71"/>
        <v>('3e3c557288004d84a6b3f78df128719c','c12246b28d664ec3b7770583ac20c965','f6ce08d0fd3311efa6eb960aa86a0a09',1),</v>
      </c>
    </row>
    <row r="2282" spans="1:11" hidden="1" x14ac:dyDescent="0.3">
      <c r="A2282">
        <v>130</v>
      </c>
      <c r="B2282" t="s">
        <v>81</v>
      </c>
      <c r="C2282" t="s">
        <v>68</v>
      </c>
      <c r="D2282">
        <v>0</v>
      </c>
      <c r="F2282" t="str">
        <f>INDEX(Matches!$C$2:$C$135,MATCH(Table1!A2282,Matches!$B$2:$B$135,0))</f>
        <v>3e3c557288004d84a6b3f78df128719c</v>
      </c>
      <c r="G2282" t="str">
        <f>INDEX(Players!$A$2:$A$49,MATCH(Table1!B2282,Players!$C$2:$C$49,0))</f>
        <v>e1621a5c21f244968ccfd5485706bbc9</v>
      </c>
      <c r="H2282" t="str">
        <f>INDEX(IDs!$B$6:$B$8,MATCH(Table1!C2282,IDs!$A$6:$A$8,0))</f>
        <v>f6ce0919fd3311efa6eb960aa86a0a09</v>
      </c>
      <c r="I2282">
        <f t="shared" si="70"/>
        <v>0</v>
      </c>
      <c r="K2282" t="str">
        <f t="shared" si="71"/>
        <v>('3e3c557288004d84a6b3f78df128719c','e1621a5c21f244968ccfd5485706bbc9','f6ce0919fd3311efa6eb960aa86a0a09',0),</v>
      </c>
    </row>
    <row r="2283" spans="1:11" hidden="1" x14ac:dyDescent="0.3">
      <c r="A2283">
        <v>130</v>
      </c>
      <c r="B2283" t="s">
        <v>81</v>
      </c>
      <c r="C2283" t="s">
        <v>69</v>
      </c>
      <c r="D2283">
        <v>0</v>
      </c>
      <c r="F2283" t="str">
        <f>INDEX(Matches!$C$2:$C$135,MATCH(Table1!A2283,Matches!$B$2:$B$135,0))</f>
        <v>3e3c557288004d84a6b3f78df128719c</v>
      </c>
      <c r="G2283" t="str">
        <f>INDEX(Players!$A$2:$A$49,MATCH(Table1!B2283,Players!$C$2:$C$49,0))</f>
        <v>e1621a5c21f244968ccfd5485706bbc9</v>
      </c>
      <c r="H2283" t="str">
        <f>INDEX(IDs!$B$6:$B$8,MATCH(Table1!C2283,IDs!$A$6:$A$8,0))</f>
        <v>f6ce092dfd3311efa6eb960aa86a0a09</v>
      </c>
      <c r="I2283">
        <f t="shared" si="70"/>
        <v>0</v>
      </c>
      <c r="K2283" t="str">
        <f t="shared" si="71"/>
        <v>('3e3c557288004d84a6b3f78df128719c','e1621a5c21f244968ccfd5485706bbc9','f6ce092dfd3311efa6eb960aa86a0a09',0),</v>
      </c>
    </row>
    <row r="2284" spans="1:11" x14ac:dyDescent="0.3">
      <c r="A2284">
        <v>130</v>
      </c>
      <c r="B2284" t="s">
        <v>81</v>
      </c>
      <c r="C2284" t="s">
        <v>118</v>
      </c>
      <c r="D2284">
        <v>1</v>
      </c>
      <c r="F2284" t="str">
        <f>INDEX(Matches!$C$2:$C$135,MATCH(Table1!A2284,Matches!$B$2:$B$135,0))</f>
        <v>3e3c557288004d84a6b3f78df128719c</v>
      </c>
      <c r="G2284" t="str">
        <f>INDEX(Players!$A$2:$A$49,MATCH(Table1!B2284,Players!$C$2:$C$49,0))</f>
        <v>e1621a5c21f244968ccfd5485706bbc9</v>
      </c>
      <c r="H2284" t="str">
        <f>INDEX(IDs!$B$6:$B$8,MATCH(Table1!C2284,IDs!$A$6:$A$8,0))</f>
        <v>f6ce08d0fd3311efa6eb960aa86a0a09</v>
      </c>
      <c r="I2284">
        <f t="shared" si="70"/>
        <v>1</v>
      </c>
      <c r="K2284" t="str">
        <f t="shared" si="71"/>
        <v>('3e3c557288004d84a6b3f78df128719c','e1621a5c21f244968ccfd5485706bbc9','f6ce08d0fd3311efa6eb960aa86a0a09',1),</v>
      </c>
    </row>
    <row r="2285" spans="1:11" hidden="1" x14ac:dyDescent="0.3">
      <c r="A2285">
        <v>130</v>
      </c>
      <c r="B2285" t="s">
        <v>78</v>
      </c>
      <c r="C2285" t="s">
        <v>68</v>
      </c>
      <c r="D2285">
        <v>0</v>
      </c>
      <c r="F2285" t="str">
        <f>INDEX(Matches!$C$2:$C$135,MATCH(Table1!A2285,Matches!$B$2:$B$135,0))</f>
        <v>3e3c557288004d84a6b3f78df128719c</v>
      </c>
      <c r="G2285" t="str">
        <f>INDEX(Players!$A$2:$A$49,MATCH(Table1!B2285,Players!$C$2:$C$49,0))</f>
        <v>16b68bed59bb4817a3ecc1f5d0d50670</v>
      </c>
      <c r="H2285" t="str">
        <f>INDEX(IDs!$B$6:$B$8,MATCH(Table1!C2285,IDs!$A$6:$A$8,0))</f>
        <v>f6ce0919fd3311efa6eb960aa86a0a09</v>
      </c>
      <c r="I2285">
        <f t="shared" si="70"/>
        <v>0</v>
      </c>
      <c r="K2285" t="str">
        <f t="shared" si="71"/>
        <v>('3e3c557288004d84a6b3f78df128719c','16b68bed59bb4817a3ecc1f5d0d50670','f6ce0919fd3311efa6eb960aa86a0a09',0),</v>
      </c>
    </row>
    <row r="2286" spans="1:11" hidden="1" x14ac:dyDescent="0.3">
      <c r="A2286">
        <v>130</v>
      </c>
      <c r="B2286" t="s">
        <v>78</v>
      </c>
      <c r="C2286" t="s">
        <v>69</v>
      </c>
      <c r="D2286">
        <v>0</v>
      </c>
      <c r="F2286" t="str">
        <f>INDEX(Matches!$C$2:$C$135,MATCH(Table1!A2286,Matches!$B$2:$B$135,0))</f>
        <v>3e3c557288004d84a6b3f78df128719c</v>
      </c>
      <c r="G2286" t="str">
        <f>INDEX(Players!$A$2:$A$49,MATCH(Table1!B2286,Players!$C$2:$C$49,0))</f>
        <v>16b68bed59bb4817a3ecc1f5d0d50670</v>
      </c>
      <c r="H2286" t="str">
        <f>INDEX(IDs!$B$6:$B$8,MATCH(Table1!C2286,IDs!$A$6:$A$8,0))</f>
        <v>f6ce092dfd3311efa6eb960aa86a0a09</v>
      </c>
      <c r="I2286">
        <f t="shared" si="70"/>
        <v>0</v>
      </c>
      <c r="K2286" t="str">
        <f t="shared" si="71"/>
        <v>('3e3c557288004d84a6b3f78df128719c','16b68bed59bb4817a3ecc1f5d0d50670','f6ce092dfd3311efa6eb960aa86a0a09',0),</v>
      </c>
    </row>
    <row r="2287" spans="1:11" x14ac:dyDescent="0.3">
      <c r="A2287">
        <v>130</v>
      </c>
      <c r="B2287" t="s">
        <v>78</v>
      </c>
      <c r="C2287" t="s">
        <v>118</v>
      </c>
      <c r="D2287">
        <v>1</v>
      </c>
      <c r="F2287" t="str">
        <f>INDEX(Matches!$C$2:$C$135,MATCH(Table1!A2287,Matches!$B$2:$B$135,0))</f>
        <v>3e3c557288004d84a6b3f78df128719c</v>
      </c>
      <c r="G2287" t="str">
        <f>INDEX(Players!$A$2:$A$49,MATCH(Table1!B2287,Players!$C$2:$C$49,0))</f>
        <v>16b68bed59bb4817a3ecc1f5d0d50670</v>
      </c>
      <c r="H2287" t="str">
        <f>INDEX(IDs!$B$6:$B$8,MATCH(Table1!C2287,IDs!$A$6:$A$8,0))</f>
        <v>f6ce08d0fd3311efa6eb960aa86a0a09</v>
      </c>
      <c r="I2287">
        <f t="shared" si="70"/>
        <v>1</v>
      </c>
      <c r="K2287" t="str">
        <f t="shared" si="71"/>
        <v>('3e3c557288004d84a6b3f78df128719c','16b68bed59bb4817a3ecc1f5d0d50670','f6ce08d0fd3311efa6eb960aa86a0a09',1),</v>
      </c>
    </row>
    <row r="2288" spans="1:11" x14ac:dyDescent="0.3">
      <c r="A2288">
        <v>130</v>
      </c>
      <c r="B2288" t="s">
        <v>74</v>
      </c>
      <c r="C2288" t="s">
        <v>68</v>
      </c>
      <c r="D2288">
        <v>1</v>
      </c>
      <c r="F2288" t="str">
        <f>INDEX(Matches!$C$2:$C$135,MATCH(Table1!A2288,Matches!$B$2:$B$135,0))</f>
        <v>3e3c557288004d84a6b3f78df128719c</v>
      </c>
      <c r="G2288" t="str">
        <f>INDEX(Players!$A$2:$A$49,MATCH(Table1!B2288,Players!$C$2:$C$49,0))</f>
        <v>da52bdaa4d3a487eb17ae1f3e566a948</v>
      </c>
      <c r="H2288" t="str">
        <f>INDEX(IDs!$B$6:$B$8,MATCH(Table1!C2288,IDs!$A$6:$A$8,0))</f>
        <v>f6ce0919fd3311efa6eb960aa86a0a09</v>
      </c>
      <c r="I2288">
        <f t="shared" si="70"/>
        <v>1</v>
      </c>
      <c r="K2288" t="str">
        <f t="shared" si="71"/>
        <v>('3e3c557288004d84a6b3f78df128719c','da52bdaa4d3a487eb17ae1f3e566a948','f6ce0919fd3311efa6eb960aa86a0a09',1),</v>
      </c>
    </row>
    <row r="2289" spans="1:11" x14ac:dyDescent="0.3">
      <c r="A2289">
        <v>130</v>
      </c>
      <c r="B2289" t="s">
        <v>74</v>
      </c>
      <c r="C2289" t="s">
        <v>69</v>
      </c>
      <c r="D2289">
        <v>1</v>
      </c>
      <c r="F2289" t="str">
        <f>INDEX(Matches!$C$2:$C$135,MATCH(Table1!A2289,Matches!$B$2:$B$135,0))</f>
        <v>3e3c557288004d84a6b3f78df128719c</v>
      </c>
      <c r="G2289" t="str">
        <f>INDEX(Players!$A$2:$A$49,MATCH(Table1!B2289,Players!$C$2:$C$49,0))</f>
        <v>da52bdaa4d3a487eb17ae1f3e566a948</v>
      </c>
      <c r="H2289" t="str">
        <f>INDEX(IDs!$B$6:$B$8,MATCH(Table1!C2289,IDs!$A$6:$A$8,0))</f>
        <v>f6ce092dfd3311efa6eb960aa86a0a09</v>
      </c>
      <c r="I2289">
        <f t="shared" si="70"/>
        <v>1</v>
      </c>
      <c r="K2289" t="str">
        <f t="shared" si="71"/>
        <v>('3e3c557288004d84a6b3f78df128719c','da52bdaa4d3a487eb17ae1f3e566a948','f6ce092dfd3311efa6eb960aa86a0a09',1),</v>
      </c>
    </row>
    <row r="2290" spans="1:11" x14ac:dyDescent="0.3">
      <c r="A2290">
        <v>130</v>
      </c>
      <c r="B2290" t="s">
        <v>74</v>
      </c>
      <c r="C2290" t="s">
        <v>118</v>
      </c>
      <c r="D2290">
        <v>1</v>
      </c>
      <c r="F2290" t="str">
        <f>INDEX(Matches!$C$2:$C$135,MATCH(Table1!A2290,Matches!$B$2:$B$135,0))</f>
        <v>3e3c557288004d84a6b3f78df128719c</v>
      </c>
      <c r="G2290" t="str">
        <f>INDEX(Players!$A$2:$A$49,MATCH(Table1!B2290,Players!$C$2:$C$49,0))</f>
        <v>da52bdaa4d3a487eb17ae1f3e566a948</v>
      </c>
      <c r="H2290" t="str">
        <f>INDEX(IDs!$B$6:$B$8,MATCH(Table1!C2290,IDs!$A$6:$A$8,0))</f>
        <v>f6ce08d0fd3311efa6eb960aa86a0a09</v>
      </c>
      <c r="I2290">
        <f t="shared" si="70"/>
        <v>1</v>
      </c>
      <c r="K2290" t="str">
        <f t="shared" si="71"/>
        <v>('3e3c557288004d84a6b3f78df128719c','da52bdaa4d3a487eb17ae1f3e566a948','f6ce08d0fd3311efa6eb960aa86a0a09',1),</v>
      </c>
    </row>
    <row r="2291" spans="1:11" x14ac:dyDescent="0.3">
      <c r="A2291">
        <v>130</v>
      </c>
      <c r="B2291" t="s">
        <v>100</v>
      </c>
      <c r="C2291" t="s">
        <v>68</v>
      </c>
      <c r="D2291">
        <v>4</v>
      </c>
      <c r="F2291" t="str">
        <f>INDEX(Matches!$C$2:$C$135,MATCH(Table1!A2291,Matches!$B$2:$B$135,0))</f>
        <v>3e3c557288004d84a6b3f78df128719c</v>
      </c>
      <c r="G2291" t="str">
        <f>INDEX(Players!$A$2:$A$49,MATCH(Table1!B2291,Players!$C$2:$C$49,0))</f>
        <v>90de4a0f974c42c8bf3f4312ce4b899f</v>
      </c>
      <c r="H2291" t="str">
        <f>INDEX(IDs!$B$6:$B$8,MATCH(Table1!C2291,IDs!$A$6:$A$8,0))</f>
        <v>f6ce0919fd3311efa6eb960aa86a0a09</v>
      </c>
      <c r="I2291">
        <f t="shared" si="70"/>
        <v>4</v>
      </c>
      <c r="K2291" t="str">
        <f t="shared" si="71"/>
        <v>('3e3c557288004d84a6b3f78df128719c','90de4a0f974c42c8bf3f4312ce4b899f','f6ce0919fd3311efa6eb960aa86a0a09',4),</v>
      </c>
    </row>
    <row r="2292" spans="1:11" hidden="1" x14ac:dyDescent="0.3">
      <c r="A2292">
        <v>130</v>
      </c>
      <c r="B2292" t="s">
        <v>100</v>
      </c>
      <c r="C2292" t="s">
        <v>69</v>
      </c>
      <c r="D2292">
        <v>0</v>
      </c>
      <c r="F2292" t="str">
        <f>INDEX(Matches!$C$2:$C$135,MATCH(Table1!A2292,Matches!$B$2:$B$135,0))</f>
        <v>3e3c557288004d84a6b3f78df128719c</v>
      </c>
      <c r="G2292" t="str">
        <f>INDEX(Players!$A$2:$A$49,MATCH(Table1!B2292,Players!$C$2:$C$49,0))</f>
        <v>90de4a0f974c42c8bf3f4312ce4b899f</v>
      </c>
      <c r="H2292" t="str">
        <f>INDEX(IDs!$B$6:$B$8,MATCH(Table1!C2292,IDs!$A$6:$A$8,0))</f>
        <v>f6ce092dfd3311efa6eb960aa86a0a09</v>
      </c>
      <c r="I2292">
        <f t="shared" si="70"/>
        <v>0</v>
      </c>
      <c r="K2292" t="str">
        <f t="shared" si="71"/>
        <v>('3e3c557288004d84a6b3f78df128719c','90de4a0f974c42c8bf3f4312ce4b899f','f6ce092dfd3311efa6eb960aa86a0a09',0),</v>
      </c>
    </row>
    <row r="2293" spans="1:11" x14ac:dyDescent="0.3">
      <c r="A2293">
        <v>130</v>
      </c>
      <c r="B2293" t="s">
        <v>100</v>
      </c>
      <c r="C2293" t="s">
        <v>118</v>
      </c>
      <c r="D2293">
        <v>1</v>
      </c>
      <c r="F2293" t="str">
        <f>INDEX(Matches!$C$2:$C$135,MATCH(Table1!A2293,Matches!$B$2:$B$135,0))</f>
        <v>3e3c557288004d84a6b3f78df128719c</v>
      </c>
      <c r="G2293" t="str">
        <f>INDEX(Players!$A$2:$A$49,MATCH(Table1!B2293,Players!$C$2:$C$49,0))</f>
        <v>90de4a0f974c42c8bf3f4312ce4b899f</v>
      </c>
      <c r="H2293" t="str">
        <f>INDEX(IDs!$B$6:$B$8,MATCH(Table1!C2293,IDs!$A$6:$A$8,0))</f>
        <v>f6ce08d0fd3311efa6eb960aa86a0a09</v>
      </c>
      <c r="I2293">
        <f t="shared" si="70"/>
        <v>1</v>
      </c>
      <c r="K2293" t="str">
        <f t="shared" si="71"/>
        <v>('3e3c557288004d84a6b3f78df128719c','90de4a0f974c42c8bf3f4312ce4b899f','f6ce08d0fd3311efa6eb960aa86a0a09',1),</v>
      </c>
    </row>
    <row r="2294" spans="1:11" x14ac:dyDescent="0.3">
      <c r="A2294">
        <v>130</v>
      </c>
      <c r="B2294" t="s">
        <v>99</v>
      </c>
      <c r="C2294" t="s">
        <v>68</v>
      </c>
      <c r="D2294">
        <v>3</v>
      </c>
      <c r="F2294" t="str">
        <f>INDEX(Matches!$C$2:$C$135,MATCH(Table1!A2294,Matches!$B$2:$B$135,0))</f>
        <v>3e3c557288004d84a6b3f78df128719c</v>
      </c>
      <c r="G2294" t="str">
        <f>INDEX(Players!$A$2:$A$49,MATCH(Table1!B2294,Players!$C$2:$C$49,0))</f>
        <v>9bd0e3e12c834c6b81f59a3b2bf25b94</v>
      </c>
      <c r="H2294" t="str">
        <f>INDEX(IDs!$B$6:$B$8,MATCH(Table1!C2294,IDs!$A$6:$A$8,0))</f>
        <v>f6ce0919fd3311efa6eb960aa86a0a09</v>
      </c>
      <c r="I2294">
        <f t="shared" si="70"/>
        <v>3</v>
      </c>
      <c r="K2294" t="str">
        <f t="shared" si="71"/>
        <v>('3e3c557288004d84a6b3f78df128719c','9bd0e3e12c834c6b81f59a3b2bf25b94','f6ce0919fd3311efa6eb960aa86a0a09',3),</v>
      </c>
    </row>
    <row r="2295" spans="1:11" hidden="1" x14ac:dyDescent="0.3">
      <c r="A2295">
        <v>130</v>
      </c>
      <c r="B2295" t="s">
        <v>99</v>
      </c>
      <c r="C2295" t="s">
        <v>69</v>
      </c>
      <c r="D2295">
        <v>0</v>
      </c>
      <c r="F2295" t="str">
        <f>INDEX(Matches!$C$2:$C$135,MATCH(Table1!A2295,Matches!$B$2:$B$135,0))</f>
        <v>3e3c557288004d84a6b3f78df128719c</v>
      </c>
      <c r="G2295" t="str">
        <f>INDEX(Players!$A$2:$A$49,MATCH(Table1!B2295,Players!$C$2:$C$49,0))</f>
        <v>9bd0e3e12c834c6b81f59a3b2bf25b94</v>
      </c>
      <c r="H2295" t="str">
        <f>INDEX(IDs!$B$6:$B$8,MATCH(Table1!C2295,IDs!$A$6:$A$8,0))</f>
        <v>f6ce092dfd3311efa6eb960aa86a0a09</v>
      </c>
      <c r="I2295">
        <f t="shared" si="70"/>
        <v>0</v>
      </c>
      <c r="K2295" t="str">
        <f t="shared" si="71"/>
        <v>('3e3c557288004d84a6b3f78df128719c','9bd0e3e12c834c6b81f59a3b2bf25b94','f6ce092dfd3311efa6eb960aa86a0a09',0),</v>
      </c>
    </row>
    <row r="2296" spans="1:11" x14ac:dyDescent="0.3">
      <c r="A2296">
        <v>130</v>
      </c>
      <c r="B2296" t="s">
        <v>99</v>
      </c>
      <c r="C2296" t="s">
        <v>118</v>
      </c>
      <c r="D2296">
        <v>1</v>
      </c>
      <c r="F2296" t="str">
        <f>INDEX(Matches!$C$2:$C$135,MATCH(Table1!A2296,Matches!$B$2:$B$135,0))</f>
        <v>3e3c557288004d84a6b3f78df128719c</v>
      </c>
      <c r="G2296" t="str">
        <f>INDEX(Players!$A$2:$A$49,MATCH(Table1!B2296,Players!$C$2:$C$49,0))</f>
        <v>9bd0e3e12c834c6b81f59a3b2bf25b94</v>
      </c>
      <c r="H2296" t="str">
        <f>INDEX(IDs!$B$6:$B$8,MATCH(Table1!C2296,IDs!$A$6:$A$8,0))</f>
        <v>f6ce08d0fd3311efa6eb960aa86a0a09</v>
      </c>
      <c r="I2296">
        <f t="shared" si="70"/>
        <v>1</v>
      </c>
      <c r="K2296" t="str">
        <f t="shared" si="71"/>
        <v>('3e3c557288004d84a6b3f78df128719c','9bd0e3e12c834c6b81f59a3b2bf25b94','f6ce08d0fd3311efa6eb960aa86a0a09',1),</v>
      </c>
    </row>
    <row r="2297" spans="1:11" hidden="1" x14ac:dyDescent="0.3">
      <c r="A2297">
        <v>131</v>
      </c>
      <c r="B2297" t="s">
        <v>70</v>
      </c>
      <c r="C2297" t="s">
        <v>68</v>
      </c>
      <c r="D2297">
        <v>0</v>
      </c>
      <c r="F2297" t="str">
        <f>INDEX(Matches!$C$2:$C$135,MATCH(Table1!A2297,Matches!$B$2:$B$135,0))</f>
        <v>00dd0b5446414f56971e4091c23ba465</v>
      </c>
      <c r="G2297" t="str">
        <f>INDEX(Players!$A$2:$A$49,MATCH(Table1!B2297,Players!$C$2:$C$49,0))</f>
        <v>e6d5cb25e36b400f91e78b0b42d20293</v>
      </c>
      <c r="H2297" t="str">
        <f>INDEX(IDs!$B$6:$B$8,MATCH(Table1!C2297,IDs!$A$6:$A$8,0))</f>
        <v>f6ce0919fd3311efa6eb960aa86a0a09</v>
      </c>
      <c r="I2297">
        <f t="shared" si="70"/>
        <v>0</v>
      </c>
      <c r="K2297" t="str">
        <f t="shared" si="71"/>
        <v>('00dd0b5446414f56971e4091c23ba465','e6d5cb25e36b400f91e78b0b42d20293','f6ce0919fd3311efa6eb960aa86a0a09',0),</v>
      </c>
    </row>
    <row r="2298" spans="1:11" hidden="1" x14ac:dyDescent="0.3">
      <c r="A2298">
        <v>131</v>
      </c>
      <c r="B2298" t="s">
        <v>70</v>
      </c>
      <c r="C2298" t="s">
        <v>69</v>
      </c>
      <c r="D2298">
        <v>0</v>
      </c>
      <c r="F2298" t="str">
        <f>INDEX(Matches!$C$2:$C$135,MATCH(Table1!A2298,Matches!$B$2:$B$135,0))</f>
        <v>00dd0b5446414f56971e4091c23ba465</v>
      </c>
      <c r="G2298" t="str">
        <f>INDEX(Players!$A$2:$A$49,MATCH(Table1!B2298,Players!$C$2:$C$49,0))</f>
        <v>e6d5cb25e36b400f91e78b0b42d20293</v>
      </c>
      <c r="H2298" t="str">
        <f>INDEX(IDs!$B$6:$B$8,MATCH(Table1!C2298,IDs!$A$6:$A$8,0))</f>
        <v>f6ce092dfd3311efa6eb960aa86a0a09</v>
      </c>
      <c r="I2298">
        <f t="shared" si="70"/>
        <v>0</v>
      </c>
      <c r="K2298" t="str">
        <f t="shared" si="71"/>
        <v>('00dd0b5446414f56971e4091c23ba465','e6d5cb25e36b400f91e78b0b42d20293','f6ce092dfd3311efa6eb960aa86a0a09',0),</v>
      </c>
    </row>
    <row r="2299" spans="1:11" x14ac:dyDescent="0.3">
      <c r="A2299">
        <v>131</v>
      </c>
      <c r="B2299" t="s">
        <v>70</v>
      </c>
      <c r="C2299" t="s">
        <v>118</v>
      </c>
      <c r="D2299">
        <v>1</v>
      </c>
      <c r="F2299" t="str">
        <f>INDEX(Matches!$C$2:$C$135,MATCH(Table1!A2299,Matches!$B$2:$B$135,0))</f>
        <v>00dd0b5446414f56971e4091c23ba465</v>
      </c>
      <c r="G2299" t="str">
        <f>INDEX(Players!$A$2:$A$49,MATCH(Table1!B2299,Players!$C$2:$C$49,0))</f>
        <v>e6d5cb25e36b400f91e78b0b42d20293</v>
      </c>
      <c r="H2299" t="str">
        <f>INDEX(IDs!$B$6:$B$8,MATCH(Table1!C2299,IDs!$A$6:$A$8,0))</f>
        <v>f6ce08d0fd3311efa6eb960aa86a0a09</v>
      </c>
      <c r="I2299">
        <f t="shared" si="70"/>
        <v>1</v>
      </c>
      <c r="K2299" t="str">
        <f t="shared" si="71"/>
        <v>('00dd0b5446414f56971e4091c23ba465','e6d5cb25e36b400f91e78b0b42d20293','f6ce08d0fd3311efa6eb960aa86a0a09',1),</v>
      </c>
    </row>
    <row r="2300" spans="1:11" x14ac:dyDescent="0.3">
      <c r="A2300">
        <v>131</v>
      </c>
      <c r="B2300" t="s">
        <v>82</v>
      </c>
      <c r="C2300" t="s">
        <v>68</v>
      </c>
      <c r="D2300">
        <v>1</v>
      </c>
      <c r="F2300" t="str">
        <f>INDEX(Matches!$C$2:$C$135,MATCH(Table1!A2300,Matches!$B$2:$B$135,0))</f>
        <v>00dd0b5446414f56971e4091c23ba465</v>
      </c>
      <c r="G2300" t="str">
        <f>INDEX(Players!$A$2:$A$49,MATCH(Table1!B2300,Players!$C$2:$C$49,0))</f>
        <v>cbd5f1550f6642db8dffe5514611a4cd</v>
      </c>
      <c r="H2300" t="str">
        <f>INDEX(IDs!$B$6:$B$8,MATCH(Table1!C2300,IDs!$A$6:$A$8,0))</f>
        <v>f6ce0919fd3311efa6eb960aa86a0a09</v>
      </c>
      <c r="I2300">
        <f t="shared" si="70"/>
        <v>1</v>
      </c>
      <c r="K2300" t="str">
        <f t="shared" si="71"/>
        <v>('00dd0b5446414f56971e4091c23ba465','cbd5f1550f6642db8dffe5514611a4cd','f6ce0919fd3311efa6eb960aa86a0a09',1),</v>
      </c>
    </row>
    <row r="2301" spans="1:11" hidden="1" x14ac:dyDescent="0.3">
      <c r="A2301">
        <v>131</v>
      </c>
      <c r="B2301" t="s">
        <v>82</v>
      </c>
      <c r="C2301" t="s">
        <v>69</v>
      </c>
      <c r="D2301">
        <v>0</v>
      </c>
      <c r="F2301" t="str">
        <f>INDEX(Matches!$C$2:$C$135,MATCH(Table1!A2301,Matches!$B$2:$B$135,0))</f>
        <v>00dd0b5446414f56971e4091c23ba465</v>
      </c>
      <c r="G2301" t="str">
        <f>INDEX(Players!$A$2:$A$49,MATCH(Table1!B2301,Players!$C$2:$C$49,0))</f>
        <v>cbd5f1550f6642db8dffe5514611a4cd</v>
      </c>
      <c r="H2301" t="str">
        <f>INDEX(IDs!$B$6:$B$8,MATCH(Table1!C2301,IDs!$A$6:$A$8,0))</f>
        <v>f6ce092dfd3311efa6eb960aa86a0a09</v>
      </c>
      <c r="I2301">
        <f t="shared" si="70"/>
        <v>0</v>
      </c>
      <c r="K2301" t="str">
        <f t="shared" si="71"/>
        <v>('00dd0b5446414f56971e4091c23ba465','cbd5f1550f6642db8dffe5514611a4cd','f6ce092dfd3311efa6eb960aa86a0a09',0),</v>
      </c>
    </row>
    <row r="2302" spans="1:11" x14ac:dyDescent="0.3">
      <c r="A2302">
        <v>131</v>
      </c>
      <c r="B2302" t="s">
        <v>82</v>
      </c>
      <c r="C2302" t="s">
        <v>118</v>
      </c>
      <c r="D2302">
        <v>1</v>
      </c>
      <c r="F2302" t="str">
        <f>INDEX(Matches!$C$2:$C$135,MATCH(Table1!A2302,Matches!$B$2:$B$135,0))</f>
        <v>00dd0b5446414f56971e4091c23ba465</v>
      </c>
      <c r="G2302" t="str">
        <f>INDEX(Players!$A$2:$A$49,MATCH(Table1!B2302,Players!$C$2:$C$49,0))</f>
        <v>cbd5f1550f6642db8dffe5514611a4cd</v>
      </c>
      <c r="H2302" t="str">
        <f>INDEX(IDs!$B$6:$B$8,MATCH(Table1!C2302,IDs!$A$6:$A$8,0))</f>
        <v>f6ce08d0fd3311efa6eb960aa86a0a09</v>
      </c>
      <c r="I2302">
        <f t="shared" si="70"/>
        <v>1</v>
      </c>
      <c r="K2302" t="str">
        <f t="shared" si="71"/>
        <v>('00dd0b5446414f56971e4091c23ba465','cbd5f1550f6642db8dffe5514611a4cd','f6ce08d0fd3311efa6eb960aa86a0a09',1),</v>
      </c>
    </row>
    <row r="2303" spans="1:11" x14ac:dyDescent="0.3">
      <c r="A2303">
        <v>131</v>
      </c>
      <c r="B2303" t="s">
        <v>72</v>
      </c>
      <c r="C2303" t="s">
        <v>68</v>
      </c>
      <c r="D2303">
        <v>2</v>
      </c>
      <c r="F2303" t="str">
        <f>INDEX(Matches!$C$2:$C$135,MATCH(Table1!A2303,Matches!$B$2:$B$135,0))</f>
        <v>00dd0b5446414f56971e4091c23ba465</v>
      </c>
      <c r="G2303" t="str">
        <f>INDEX(Players!$A$2:$A$49,MATCH(Table1!B2303,Players!$C$2:$C$49,0))</f>
        <v>66b9c8251fad417bbd3ff93fcfa9ef61</v>
      </c>
      <c r="H2303" t="str">
        <f>INDEX(IDs!$B$6:$B$8,MATCH(Table1!C2303,IDs!$A$6:$A$8,0))</f>
        <v>f6ce0919fd3311efa6eb960aa86a0a09</v>
      </c>
      <c r="I2303">
        <f t="shared" si="70"/>
        <v>2</v>
      </c>
      <c r="K2303" t="str">
        <f t="shared" si="71"/>
        <v>('00dd0b5446414f56971e4091c23ba465','66b9c8251fad417bbd3ff93fcfa9ef61','f6ce0919fd3311efa6eb960aa86a0a09',2),</v>
      </c>
    </row>
    <row r="2304" spans="1:11" x14ac:dyDescent="0.3">
      <c r="A2304">
        <v>131</v>
      </c>
      <c r="B2304" t="s">
        <v>72</v>
      </c>
      <c r="C2304" t="s">
        <v>69</v>
      </c>
      <c r="D2304">
        <v>1</v>
      </c>
      <c r="F2304" t="str">
        <f>INDEX(Matches!$C$2:$C$135,MATCH(Table1!A2304,Matches!$B$2:$B$135,0))</f>
        <v>00dd0b5446414f56971e4091c23ba465</v>
      </c>
      <c r="G2304" t="str">
        <f>INDEX(Players!$A$2:$A$49,MATCH(Table1!B2304,Players!$C$2:$C$49,0))</f>
        <v>66b9c8251fad417bbd3ff93fcfa9ef61</v>
      </c>
      <c r="H2304" t="str">
        <f>INDEX(IDs!$B$6:$B$8,MATCH(Table1!C2304,IDs!$A$6:$A$8,0))</f>
        <v>f6ce092dfd3311efa6eb960aa86a0a09</v>
      </c>
      <c r="I2304">
        <f t="shared" si="70"/>
        <v>1</v>
      </c>
      <c r="K2304" t="str">
        <f t="shared" si="71"/>
        <v>('00dd0b5446414f56971e4091c23ba465','66b9c8251fad417bbd3ff93fcfa9ef61','f6ce092dfd3311efa6eb960aa86a0a09',1),</v>
      </c>
    </row>
    <row r="2305" spans="1:11" x14ac:dyDescent="0.3">
      <c r="A2305">
        <v>131</v>
      </c>
      <c r="B2305" t="s">
        <v>72</v>
      </c>
      <c r="C2305" t="s">
        <v>118</v>
      </c>
      <c r="D2305">
        <v>1</v>
      </c>
      <c r="F2305" t="str">
        <f>INDEX(Matches!$C$2:$C$135,MATCH(Table1!A2305,Matches!$B$2:$B$135,0))</f>
        <v>00dd0b5446414f56971e4091c23ba465</v>
      </c>
      <c r="G2305" t="str">
        <f>INDEX(Players!$A$2:$A$49,MATCH(Table1!B2305,Players!$C$2:$C$49,0))</f>
        <v>66b9c8251fad417bbd3ff93fcfa9ef61</v>
      </c>
      <c r="H2305" t="str">
        <f>INDEX(IDs!$B$6:$B$8,MATCH(Table1!C2305,IDs!$A$6:$A$8,0))</f>
        <v>f6ce08d0fd3311efa6eb960aa86a0a09</v>
      </c>
      <c r="I2305">
        <f t="shared" si="70"/>
        <v>1</v>
      </c>
      <c r="K2305" t="str">
        <f t="shared" si="71"/>
        <v>('00dd0b5446414f56971e4091c23ba465','66b9c8251fad417bbd3ff93fcfa9ef61','f6ce08d0fd3311efa6eb960aa86a0a09',1),</v>
      </c>
    </row>
    <row r="2306" spans="1:11" x14ac:dyDescent="0.3">
      <c r="A2306">
        <v>131</v>
      </c>
      <c r="B2306" t="s">
        <v>105</v>
      </c>
      <c r="C2306" t="s">
        <v>68</v>
      </c>
      <c r="D2306">
        <v>1</v>
      </c>
      <c r="F2306" t="str">
        <f>INDEX(Matches!$C$2:$C$135,MATCH(Table1!A2306,Matches!$B$2:$B$135,0))</f>
        <v>00dd0b5446414f56971e4091c23ba465</v>
      </c>
      <c r="G2306" t="str">
        <f>INDEX(Players!$A$2:$A$49,MATCH(Table1!B2306,Players!$C$2:$C$49,0))</f>
        <v>629410b70eb349bd8cdf8388580974c1</v>
      </c>
      <c r="H2306" t="str">
        <f>INDEX(IDs!$B$6:$B$8,MATCH(Table1!C2306,IDs!$A$6:$A$8,0))</f>
        <v>f6ce0919fd3311efa6eb960aa86a0a09</v>
      </c>
      <c r="I2306">
        <f t="shared" si="70"/>
        <v>1</v>
      </c>
      <c r="K2306" t="str">
        <f t="shared" si="71"/>
        <v>('00dd0b5446414f56971e4091c23ba465','629410b70eb349bd8cdf8388580974c1','f6ce0919fd3311efa6eb960aa86a0a09',1),</v>
      </c>
    </row>
    <row r="2307" spans="1:11" hidden="1" x14ac:dyDescent="0.3">
      <c r="A2307">
        <v>131</v>
      </c>
      <c r="B2307" t="s">
        <v>105</v>
      </c>
      <c r="C2307" t="s">
        <v>69</v>
      </c>
      <c r="D2307">
        <v>0</v>
      </c>
      <c r="F2307" t="str">
        <f>INDEX(Matches!$C$2:$C$135,MATCH(Table1!A2307,Matches!$B$2:$B$135,0))</f>
        <v>00dd0b5446414f56971e4091c23ba465</v>
      </c>
      <c r="G2307" t="str">
        <f>INDEX(Players!$A$2:$A$49,MATCH(Table1!B2307,Players!$C$2:$C$49,0))</f>
        <v>629410b70eb349bd8cdf8388580974c1</v>
      </c>
      <c r="H2307" t="str">
        <f>INDEX(IDs!$B$6:$B$8,MATCH(Table1!C2307,IDs!$A$6:$A$8,0))</f>
        <v>f6ce092dfd3311efa6eb960aa86a0a09</v>
      </c>
      <c r="I2307">
        <f t="shared" ref="I2307:I2370" si="72">D2307</f>
        <v>0</v>
      </c>
      <c r="K2307" t="str">
        <f t="shared" si="71"/>
        <v>('00dd0b5446414f56971e4091c23ba465','629410b70eb349bd8cdf8388580974c1','f6ce092dfd3311efa6eb960aa86a0a09',0),</v>
      </c>
    </row>
    <row r="2308" spans="1:11" x14ac:dyDescent="0.3">
      <c r="A2308">
        <v>131</v>
      </c>
      <c r="B2308" t="s">
        <v>105</v>
      </c>
      <c r="C2308" t="s">
        <v>118</v>
      </c>
      <c r="D2308">
        <v>1</v>
      </c>
      <c r="F2308" t="str">
        <f>INDEX(Matches!$C$2:$C$135,MATCH(Table1!A2308,Matches!$B$2:$B$135,0))</f>
        <v>00dd0b5446414f56971e4091c23ba465</v>
      </c>
      <c r="G2308" t="str">
        <f>INDEX(Players!$A$2:$A$49,MATCH(Table1!B2308,Players!$C$2:$C$49,0))</f>
        <v>629410b70eb349bd8cdf8388580974c1</v>
      </c>
      <c r="H2308" t="str">
        <f>INDEX(IDs!$B$6:$B$8,MATCH(Table1!C2308,IDs!$A$6:$A$8,0))</f>
        <v>f6ce08d0fd3311efa6eb960aa86a0a09</v>
      </c>
      <c r="I2308">
        <f t="shared" si="72"/>
        <v>1</v>
      </c>
      <c r="K2308" t="str">
        <f t="shared" si="71"/>
        <v>('00dd0b5446414f56971e4091c23ba465','629410b70eb349bd8cdf8388580974c1','f6ce08d0fd3311efa6eb960aa86a0a09',1),</v>
      </c>
    </row>
    <row r="2309" spans="1:11" hidden="1" x14ac:dyDescent="0.3">
      <c r="A2309">
        <v>131</v>
      </c>
      <c r="B2309" t="s">
        <v>74</v>
      </c>
      <c r="C2309" t="s">
        <v>68</v>
      </c>
      <c r="D2309">
        <v>0</v>
      </c>
      <c r="F2309" t="str">
        <f>INDEX(Matches!$C$2:$C$135,MATCH(Table1!A2309,Matches!$B$2:$B$135,0))</f>
        <v>00dd0b5446414f56971e4091c23ba465</v>
      </c>
      <c r="G2309" t="str">
        <f>INDEX(Players!$A$2:$A$49,MATCH(Table1!B2309,Players!$C$2:$C$49,0))</f>
        <v>da52bdaa4d3a487eb17ae1f3e566a948</v>
      </c>
      <c r="H2309" t="str">
        <f>INDEX(IDs!$B$6:$B$8,MATCH(Table1!C2309,IDs!$A$6:$A$8,0))</f>
        <v>f6ce0919fd3311efa6eb960aa86a0a09</v>
      </c>
      <c r="I2309">
        <f t="shared" si="72"/>
        <v>0</v>
      </c>
      <c r="K2309" t="str">
        <f t="shared" ref="K2309:K2372" si="73">"('"&amp;F2309&amp;"','"&amp;G2309&amp;"','"&amp;H2309&amp;"',"&amp;I2309&amp;"),"</f>
        <v>('00dd0b5446414f56971e4091c23ba465','da52bdaa4d3a487eb17ae1f3e566a948','f6ce0919fd3311efa6eb960aa86a0a09',0),</v>
      </c>
    </row>
    <row r="2310" spans="1:11" hidden="1" x14ac:dyDescent="0.3">
      <c r="A2310">
        <v>131</v>
      </c>
      <c r="B2310" t="s">
        <v>74</v>
      </c>
      <c r="C2310" t="s">
        <v>69</v>
      </c>
      <c r="D2310">
        <v>0</v>
      </c>
      <c r="F2310" t="str">
        <f>INDEX(Matches!$C$2:$C$135,MATCH(Table1!A2310,Matches!$B$2:$B$135,0))</f>
        <v>00dd0b5446414f56971e4091c23ba465</v>
      </c>
      <c r="G2310" t="str">
        <f>INDEX(Players!$A$2:$A$49,MATCH(Table1!B2310,Players!$C$2:$C$49,0))</f>
        <v>da52bdaa4d3a487eb17ae1f3e566a948</v>
      </c>
      <c r="H2310" t="str">
        <f>INDEX(IDs!$B$6:$B$8,MATCH(Table1!C2310,IDs!$A$6:$A$8,0))</f>
        <v>f6ce092dfd3311efa6eb960aa86a0a09</v>
      </c>
      <c r="I2310">
        <f t="shared" si="72"/>
        <v>0</v>
      </c>
      <c r="K2310" t="str">
        <f t="shared" si="73"/>
        <v>('00dd0b5446414f56971e4091c23ba465','da52bdaa4d3a487eb17ae1f3e566a948','f6ce092dfd3311efa6eb960aa86a0a09',0),</v>
      </c>
    </row>
    <row r="2311" spans="1:11" x14ac:dyDescent="0.3">
      <c r="A2311">
        <v>131</v>
      </c>
      <c r="B2311" t="s">
        <v>74</v>
      </c>
      <c r="C2311" t="s">
        <v>118</v>
      </c>
      <c r="D2311">
        <v>1</v>
      </c>
      <c r="F2311" t="str">
        <f>INDEX(Matches!$C$2:$C$135,MATCH(Table1!A2311,Matches!$B$2:$B$135,0))</f>
        <v>00dd0b5446414f56971e4091c23ba465</v>
      </c>
      <c r="G2311" t="str">
        <f>INDEX(Players!$A$2:$A$49,MATCH(Table1!B2311,Players!$C$2:$C$49,0))</f>
        <v>da52bdaa4d3a487eb17ae1f3e566a948</v>
      </c>
      <c r="H2311" t="str">
        <f>INDEX(IDs!$B$6:$B$8,MATCH(Table1!C2311,IDs!$A$6:$A$8,0))</f>
        <v>f6ce08d0fd3311efa6eb960aa86a0a09</v>
      </c>
      <c r="I2311">
        <f t="shared" si="72"/>
        <v>1</v>
      </c>
      <c r="K2311" t="str">
        <f t="shared" si="73"/>
        <v>('00dd0b5446414f56971e4091c23ba465','da52bdaa4d3a487eb17ae1f3e566a948','f6ce08d0fd3311efa6eb960aa86a0a09',1),</v>
      </c>
    </row>
    <row r="2312" spans="1:11" x14ac:dyDescent="0.3">
      <c r="A2312">
        <v>131</v>
      </c>
      <c r="B2312" t="s">
        <v>100</v>
      </c>
      <c r="C2312" t="s">
        <v>68</v>
      </c>
      <c r="D2312">
        <v>1</v>
      </c>
      <c r="F2312" t="str">
        <f>INDEX(Matches!$C$2:$C$135,MATCH(Table1!A2312,Matches!$B$2:$B$135,0))</f>
        <v>00dd0b5446414f56971e4091c23ba465</v>
      </c>
      <c r="G2312" t="str">
        <f>INDEX(Players!$A$2:$A$49,MATCH(Table1!B2312,Players!$C$2:$C$49,0))</f>
        <v>90de4a0f974c42c8bf3f4312ce4b899f</v>
      </c>
      <c r="H2312" t="str">
        <f>INDEX(IDs!$B$6:$B$8,MATCH(Table1!C2312,IDs!$A$6:$A$8,0))</f>
        <v>f6ce0919fd3311efa6eb960aa86a0a09</v>
      </c>
      <c r="I2312">
        <f t="shared" si="72"/>
        <v>1</v>
      </c>
      <c r="K2312" t="str">
        <f t="shared" si="73"/>
        <v>('00dd0b5446414f56971e4091c23ba465','90de4a0f974c42c8bf3f4312ce4b899f','f6ce0919fd3311efa6eb960aa86a0a09',1),</v>
      </c>
    </row>
    <row r="2313" spans="1:11" hidden="1" x14ac:dyDescent="0.3">
      <c r="A2313">
        <v>131</v>
      </c>
      <c r="B2313" t="s">
        <v>100</v>
      </c>
      <c r="C2313" t="s">
        <v>69</v>
      </c>
      <c r="D2313">
        <v>0</v>
      </c>
      <c r="F2313" t="str">
        <f>INDEX(Matches!$C$2:$C$135,MATCH(Table1!A2313,Matches!$B$2:$B$135,0))</f>
        <v>00dd0b5446414f56971e4091c23ba465</v>
      </c>
      <c r="G2313" t="str">
        <f>INDEX(Players!$A$2:$A$49,MATCH(Table1!B2313,Players!$C$2:$C$49,0))</f>
        <v>90de4a0f974c42c8bf3f4312ce4b899f</v>
      </c>
      <c r="H2313" t="str">
        <f>INDEX(IDs!$B$6:$B$8,MATCH(Table1!C2313,IDs!$A$6:$A$8,0))</f>
        <v>f6ce092dfd3311efa6eb960aa86a0a09</v>
      </c>
      <c r="I2313">
        <f t="shared" si="72"/>
        <v>0</v>
      </c>
      <c r="K2313" t="str">
        <f t="shared" si="73"/>
        <v>('00dd0b5446414f56971e4091c23ba465','90de4a0f974c42c8bf3f4312ce4b899f','f6ce092dfd3311efa6eb960aa86a0a09',0),</v>
      </c>
    </row>
    <row r="2314" spans="1:11" x14ac:dyDescent="0.3">
      <c r="A2314">
        <v>131</v>
      </c>
      <c r="B2314" t="s">
        <v>100</v>
      </c>
      <c r="C2314" t="s">
        <v>118</v>
      </c>
      <c r="D2314">
        <v>1</v>
      </c>
      <c r="F2314" t="str">
        <f>INDEX(Matches!$C$2:$C$135,MATCH(Table1!A2314,Matches!$B$2:$B$135,0))</f>
        <v>00dd0b5446414f56971e4091c23ba465</v>
      </c>
      <c r="G2314" t="str">
        <f>INDEX(Players!$A$2:$A$49,MATCH(Table1!B2314,Players!$C$2:$C$49,0))</f>
        <v>90de4a0f974c42c8bf3f4312ce4b899f</v>
      </c>
      <c r="H2314" t="str">
        <f>INDEX(IDs!$B$6:$B$8,MATCH(Table1!C2314,IDs!$A$6:$A$8,0))</f>
        <v>f6ce08d0fd3311efa6eb960aa86a0a09</v>
      </c>
      <c r="I2314">
        <f t="shared" si="72"/>
        <v>1</v>
      </c>
      <c r="K2314" t="str">
        <f t="shared" si="73"/>
        <v>('00dd0b5446414f56971e4091c23ba465','90de4a0f974c42c8bf3f4312ce4b899f','f6ce08d0fd3311efa6eb960aa86a0a09',1),</v>
      </c>
    </row>
    <row r="2315" spans="1:11" x14ac:dyDescent="0.3">
      <c r="A2315">
        <v>131</v>
      </c>
      <c r="B2315" t="s">
        <v>99</v>
      </c>
      <c r="C2315" t="s">
        <v>68</v>
      </c>
      <c r="D2315">
        <v>2</v>
      </c>
      <c r="F2315" t="str">
        <f>INDEX(Matches!$C$2:$C$135,MATCH(Table1!A2315,Matches!$B$2:$B$135,0))</f>
        <v>00dd0b5446414f56971e4091c23ba465</v>
      </c>
      <c r="G2315" t="str">
        <f>INDEX(Players!$A$2:$A$49,MATCH(Table1!B2315,Players!$C$2:$C$49,0))</f>
        <v>9bd0e3e12c834c6b81f59a3b2bf25b94</v>
      </c>
      <c r="H2315" t="str">
        <f>INDEX(IDs!$B$6:$B$8,MATCH(Table1!C2315,IDs!$A$6:$A$8,0))</f>
        <v>f6ce0919fd3311efa6eb960aa86a0a09</v>
      </c>
      <c r="I2315">
        <f t="shared" si="72"/>
        <v>2</v>
      </c>
      <c r="K2315" t="str">
        <f t="shared" si="73"/>
        <v>('00dd0b5446414f56971e4091c23ba465','9bd0e3e12c834c6b81f59a3b2bf25b94','f6ce0919fd3311efa6eb960aa86a0a09',2),</v>
      </c>
    </row>
    <row r="2316" spans="1:11" hidden="1" x14ac:dyDescent="0.3">
      <c r="A2316">
        <v>131</v>
      </c>
      <c r="B2316" t="s">
        <v>99</v>
      </c>
      <c r="C2316" t="s">
        <v>69</v>
      </c>
      <c r="D2316">
        <v>0</v>
      </c>
      <c r="F2316" t="str">
        <f>INDEX(Matches!$C$2:$C$135,MATCH(Table1!A2316,Matches!$B$2:$B$135,0))</f>
        <v>00dd0b5446414f56971e4091c23ba465</v>
      </c>
      <c r="G2316" t="str">
        <f>INDEX(Players!$A$2:$A$49,MATCH(Table1!B2316,Players!$C$2:$C$49,0))</f>
        <v>9bd0e3e12c834c6b81f59a3b2bf25b94</v>
      </c>
      <c r="H2316" t="str">
        <f>INDEX(IDs!$B$6:$B$8,MATCH(Table1!C2316,IDs!$A$6:$A$8,0))</f>
        <v>f6ce092dfd3311efa6eb960aa86a0a09</v>
      </c>
      <c r="I2316">
        <f t="shared" si="72"/>
        <v>0</v>
      </c>
      <c r="K2316" t="str">
        <f t="shared" si="73"/>
        <v>('00dd0b5446414f56971e4091c23ba465','9bd0e3e12c834c6b81f59a3b2bf25b94','f6ce092dfd3311efa6eb960aa86a0a09',0),</v>
      </c>
    </row>
    <row r="2317" spans="1:11" x14ac:dyDescent="0.3">
      <c r="A2317">
        <v>131</v>
      </c>
      <c r="B2317" t="s">
        <v>99</v>
      </c>
      <c r="C2317" t="s">
        <v>118</v>
      </c>
      <c r="D2317">
        <v>1</v>
      </c>
      <c r="F2317" t="str">
        <f>INDEX(Matches!$C$2:$C$135,MATCH(Table1!A2317,Matches!$B$2:$B$135,0))</f>
        <v>00dd0b5446414f56971e4091c23ba465</v>
      </c>
      <c r="G2317" t="str">
        <f>INDEX(Players!$A$2:$A$49,MATCH(Table1!B2317,Players!$C$2:$C$49,0))</f>
        <v>9bd0e3e12c834c6b81f59a3b2bf25b94</v>
      </c>
      <c r="H2317" t="str">
        <f>INDEX(IDs!$B$6:$B$8,MATCH(Table1!C2317,IDs!$A$6:$A$8,0))</f>
        <v>f6ce08d0fd3311efa6eb960aa86a0a09</v>
      </c>
      <c r="I2317">
        <f t="shared" si="72"/>
        <v>1</v>
      </c>
      <c r="K2317" t="str">
        <f t="shared" si="73"/>
        <v>('00dd0b5446414f56971e4091c23ba465','9bd0e3e12c834c6b81f59a3b2bf25b94','f6ce08d0fd3311efa6eb960aa86a0a09',1),</v>
      </c>
    </row>
    <row r="2318" spans="1:11" hidden="1" x14ac:dyDescent="0.3">
      <c r="A2318">
        <v>132</v>
      </c>
      <c r="B2318" t="s">
        <v>86</v>
      </c>
      <c r="C2318" t="s">
        <v>68</v>
      </c>
      <c r="D2318">
        <v>0</v>
      </c>
      <c r="F2318" t="str">
        <f>INDEX(Matches!$C$2:$C$135,MATCH(Table1!A2318,Matches!$B$2:$B$135,0))</f>
        <v>4f121509b460454eb8841e99c6995dd6</v>
      </c>
      <c r="G2318" t="str">
        <f>INDEX(Players!$A$2:$A$49,MATCH(Table1!B2318,Players!$C$2:$C$49,0))</f>
        <v>6a5c031fea7e4bcf935e98999959be8c</v>
      </c>
      <c r="H2318" t="str">
        <f>INDEX(IDs!$B$6:$B$8,MATCH(Table1!C2318,IDs!$A$6:$A$8,0))</f>
        <v>f6ce0919fd3311efa6eb960aa86a0a09</v>
      </c>
      <c r="I2318">
        <f t="shared" si="72"/>
        <v>0</v>
      </c>
      <c r="K2318" t="str">
        <f t="shared" si="73"/>
        <v>('4f121509b460454eb8841e99c6995dd6','6a5c031fea7e4bcf935e98999959be8c','f6ce0919fd3311efa6eb960aa86a0a09',0),</v>
      </c>
    </row>
    <row r="2319" spans="1:11" hidden="1" x14ac:dyDescent="0.3">
      <c r="A2319">
        <v>132</v>
      </c>
      <c r="B2319" t="s">
        <v>86</v>
      </c>
      <c r="C2319" t="s">
        <v>69</v>
      </c>
      <c r="D2319">
        <v>0</v>
      </c>
      <c r="F2319" t="str">
        <f>INDEX(Matches!$C$2:$C$135,MATCH(Table1!A2319,Matches!$B$2:$B$135,0))</f>
        <v>4f121509b460454eb8841e99c6995dd6</v>
      </c>
      <c r="G2319" t="str">
        <f>INDEX(Players!$A$2:$A$49,MATCH(Table1!B2319,Players!$C$2:$C$49,0))</f>
        <v>6a5c031fea7e4bcf935e98999959be8c</v>
      </c>
      <c r="H2319" t="str">
        <f>INDEX(IDs!$B$6:$B$8,MATCH(Table1!C2319,IDs!$A$6:$A$8,0))</f>
        <v>f6ce092dfd3311efa6eb960aa86a0a09</v>
      </c>
      <c r="I2319">
        <f t="shared" si="72"/>
        <v>0</v>
      </c>
      <c r="K2319" t="str">
        <f t="shared" si="73"/>
        <v>('4f121509b460454eb8841e99c6995dd6','6a5c031fea7e4bcf935e98999959be8c','f6ce092dfd3311efa6eb960aa86a0a09',0),</v>
      </c>
    </row>
    <row r="2320" spans="1:11" x14ac:dyDescent="0.3">
      <c r="A2320">
        <v>132</v>
      </c>
      <c r="B2320" t="s">
        <v>86</v>
      </c>
      <c r="C2320" t="s">
        <v>118</v>
      </c>
      <c r="D2320">
        <v>1</v>
      </c>
      <c r="F2320" t="str">
        <f>INDEX(Matches!$C$2:$C$135,MATCH(Table1!A2320,Matches!$B$2:$B$135,0))</f>
        <v>4f121509b460454eb8841e99c6995dd6</v>
      </c>
      <c r="G2320" t="str">
        <f>INDEX(Players!$A$2:$A$49,MATCH(Table1!B2320,Players!$C$2:$C$49,0))</f>
        <v>6a5c031fea7e4bcf935e98999959be8c</v>
      </c>
      <c r="H2320" t="str">
        <f>INDEX(IDs!$B$6:$B$8,MATCH(Table1!C2320,IDs!$A$6:$A$8,0))</f>
        <v>f6ce08d0fd3311efa6eb960aa86a0a09</v>
      </c>
      <c r="I2320">
        <f t="shared" si="72"/>
        <v>1</v>
      </c>
      <c r="K2320" t="str">
        <f t="shared" si="73"/>
        <v>('4f121509b460454eb8841e99c6995dd6','6a5c031fea7e4bcf935e98999959be8c','f6ce08d0fd3311efa6eb960aa86a0a09',1),</v>
      </c>
    </row>
    <row r="2321" spans="1:11" hidden="1" x14ac:dyDescent="0.3">
      <c r="A2321">
        <v>132</v>
      </c>
      <c r="B2321" t="s">
        <v>81</v>
      </c>
      <c r="C2321" t="s">
        <v>68</v>
      </c>
      <c r="D2321">
        <v>0</v>
      </c>
      <c r="F2321" t="str">
        <f>INDEX(Matches!$C$2:$C$135,MATCH(Table1!A2321,Matches!$B$2:$B$135,0))</f>
        <v>4f121509b460454eb8841e99c6995dd6</v>
      </c>
      <c r="G2321" t="str">
        <f>INDEX(Players!$A$2:$A$49,MATCH(Table1!B2321,Players!$C$2:$C$49,0))</f>
        <v>e1621a5c21f244968ccfd5485706bbc9</v>
      </c>
      <c r="H2321" t="str">
        <f>INDEX(IDs!$B$6:$B$8,MATCH(Table1!C2321,IDs!$A$6:$A$8,0))</f>
        <v>f6ce0919fd3311efa6eb960aa86a0a09</v>
      </c>
      <c r="I2321">
        <f t="shared" si="72"/>
        <v>0</v>
      </c>
      <c r="K2321" t="str">
        <f t="shared" si="73"/>
        <v>('4f121509b460454eb8841e99c6995dd6','e1621a5c21f244968ccfd5485706bbc9','f6ce0919fd3311efa6eb960aa86a0a09',0),</v>
      </c>
    </row>
    <row r="2322" spans="1:11" hidden="1" x14ac:dyDescent="0.3">
      <c r="A2322">
        <v>132</v>
      </c>
      <c r="B2322" t="s">
        <v>81</v>
      </c>
      <c r="C2322" t="s">
        <v>69</v>
      </c>
      <c r="D2322">
        <v>0</v>
      </c>
      <c r="F2322" t="str">
        <f>INDEX(Matches!$C$2:$C$135,MATCH(Table1!A2322,Matches!$B$2:$B$135,0))</f>
        <v>4f121509b460454eb8841e99c6995dd6</v>
      </c>
      <c r="G2322" t="str">
        <f>INDEX(Players!$A$2:$A$49,MATCH(Table1!B2322,Players!$C$2:$C$49,0))</f>
        <v>e1621a5c21f244968ccfd5485706bbc9</v>
      </c>
      <c r="H2322" t="str">
        <f>INDEX(IDs!$B$6:$B$8,MATCH(Table1!C2322,IDs!$A$6:$A$8,0))</f>
        <v>f6ce092dfd3311efa6eb960aa86a0a09</v>
      </c>
      <c r="I2322">
        <f t="shared" si="72"/>
        <v>0</v>
      </c>
      <c r="K2322" t="str">
        <f t="shared" si="73"/>
        <v>('4f121509b460454eb8841e99c6995dd6','e1621a5c21f244968ccfd5485706bbc9','f6ce092dfd3311efa6eb960aa86a0a09',0),</v>
      </c>
    </row>
    <row r="2323" spans="1:11" x14ac:dyDescent="0.3">
      <c r="A2323">
        <v>132</v>
      </c>
      <c r="B2323" t="s">
        <v>81</v>
      </c>
      <c r="C2323" t="s">
        <v>118</v>
      </c>
      <c r="D2323">
        <v>1</v>
      </c>
      <c r="F2323" t="str">
        <f>INDEX(Matches!$C$2:$C$135,MATCH(Table1!A2323,Matches!$B$2:$B$135,0))</f>
        <v>4f121509b460454eb8841e99c6995dd6</v>
      </c>
      <c r="G2323" t="str">
        <f>INDEX(Players!$A$2:$A$49,MATCH(Table1!B2323,Players!$C$2:$C$49,0))</f>
        <v>e1621a5c21f244968ccfd5485706bbc9</v>
      </c>
      <c r="H2323" t="str">
        <f>INDEX(IDs!$B$6:$B$8,MATCH(Table1!C2323,IDs!$A$6:$A$8,0))</f>
        <v>f6ce08d0fd3311efa6eb960aa86a0a09</v>
      </c>
      <c r="I2323">
        <f t="shared" si="72"/>
        <v>1</v>
      </c>
      <c r="K2323" t="str">
        <f t="shared" si="73"/>
        <v>('4f121509b460454eb8841e99c6995dd6','e1621a5c21f244968ccfd5485706bbc9','f6ce08d0fd3311efa6eb960aa86a0a09',1),</v>
      </c>
    </row>
    <row r="2324" spans="1:11" x14ac:dyDescent="0.3">
      <c r="A2324">
        <v>132</v>
      </c>
      <c r="B2324" t="s">
        <v>82</v>
      </c>
      <c r="C2324" t="s">
        <v>68</v>
      </c>
      <c r="D2324">
        <v>3</v>
      </c>
      <c r="F2324" t="str">
        <f>INDEX(Matches!$C$2:$C$135,MATCH(Table1!A2324,Matches!$B$2:$B$135,0))</f>
        <v>4f121509b460454eb8841e99c6995dd6</v>
      </c>
      <c r="G2324" t="str">
        <f>INDEX(Players!$A$2:$A$49,MATCH(Table1!B2324,Players!$C$2:$C$49,0))</f>
        <v>cbd5f1550f6642db8dffe5514611a4cd</v>
      </c>
      <c r="H2324" t="str">
        <f>INDEX(IDs!$B$6:$B$8,MATCH(Table1!C2324,IDs!$A$6:$A$8,0))</f>
        <v>f6ce0919fd3311efa6eb960aa86a0a09</v>
      </c>
      <c r="I2324">
        <f t="shared" si="72"/>
        <v>3</v>
      </c>
      <c r="K2324" t="str">
        <f t="shared" si="73"/>
        <v>('4f121509b460454eb8841e99c6995dd6','cbd5f1550f6642db8dffe5514611a4cd','f6ce0919fd3311efa6eb960aa86a0a09',3),</v>
      </c>
    </row>
    <row r="2325" spans="1:11" hidden="1" x14ac:dyDescent="0.3">
      <c r="A2325">
        <v>132</v>
      </c>
      <c r="B2325" t="s">
        <v>82</v>
      </c>
      <c r="C2325" t="s">
        <v>69</v>
      </c>
      <c r="D2325">
        <v>0</v>
      </c>
      <c r="F2325" t="str">
        <f>INDEX(Matches!$C$2:$C$135,MATCH(Table1!A2325,Matches!$B$2:$B$135,0))</f>
        <v>4f121509b460454eb8841e99c6995dd6</v>
      </c>
      <c r="G2325" t="str">
        <f>INDEX(Players!$A$2:$A$49,MATCH(Table1!B2325,Players!$C$2:$C$49,0))</f>
        <v>cbd5f1550f6642db8dffe5514611a4cd</v>
      </c>
      <c r="H2325" t="str">
        <f>INDEX(IDs!$B$6:$B$8,MATCH(Table1!C2325,IDs!$A$6:$A$8,0))</f>
        <v>f6ce092dfd3311efa6eb960aa86a0a09</v>
      </c>
      <c r="I2325">
        <f t="shared" si="72"/>
        <v>0</v>
      </c>
      <c r="K2325" t="str">
        <f t="shared" si="73"/>
        <v>('4f121509b460454eb8841e99c6995dd6','cbd5f1550f6642db8dffe5514611a4cd','f6ce092dfd3311efa6eb960aa86a0a09',0),</v>
      </c>
    </row>
    <row r="2326" spans="1:11" x14ac:dyDescent="0.3">
      <c r="A2326">
        <v>132</v>
      </c>
      <c r="B2326" t="s">
        <v>82</v>
      </c>
      <c r="C2326" t="s">
        <v>118</v>
      </c>
      <c r="D2326">
        <v>1</v>
      </c>
      <c r="F2326" t="str">
        <f>INDEX(Matches!$C$2:$C$135,MATCH(Table1!A2326,Matches!$B$2:$B$135,0))</f>
        <v>4f121509b460454eb8841e99c6995dd6</v>
      </c>
      <c r="G2326" t="str">
        <f>INDEX(Players!$A$2:$A$49,MATCH(Table1!B2326,Players!$C$2:$C$49,0))</f>
        <v>cbd5f1550f6642db8dffe5514611a4cd</v>
      </c>
      <c r="H2326" t="str">
        <f>INDEX(IDs!$B$6:$B$8,MATCH(Table1!C2326,IDs!$A$6:$A$8,0))</f>
        <v>f6ce08d0fd3311efa6eb960aa86a0a09</v>
      </c>
      <c r="I2326">
        <f t="shared" si="72"/>
        <v>1</v>
      </c>
      <c r="K2326" t="str">
        <f t="shared" si="73"/>
        <v>('4f121509b460454eb8841e99c6995dd6','cbd5f1550f6642db8dffe5514611a4cd','f6ce08d0fd3311efa6eb960aa86a0a09',1),</v>
      </c>
    </row>
    <row r="2327" spans="1:11" x14ac:dyDescent="0.3">
      <c r="A2327">
        <v>132</v>
      </c>
      <c r="B2327" t="s">
        <v>95</v>
      </c>
      <c r="C2327" t="s">
        <v>68</v>
      </c>
      <c r="D2327">
        <v>1</v>
      </c>
      <c r="F2327" t="str">
        <f>INDEX(Matches!$C$2:$C$135,MATCH(Table1!A2327,Matches!$B$2:$B$135,0))</f>
        <v>4f121509b460454eb8841e99c6995dd6</v>
      </c>
      <c r="G2327" t="str">
        <f>INDEX(Players!$A$2:$A$49,MATCH(Table1!B2327,Players!$C$2:$C$49,0))</f>
        <v>26bcf70a14244ecea66824d3e7fdb740</v>
      </c>
      <c r="H2327" t="str">
        <f>INDEX(IDs!$B$6:$B$8,MATCH(Table1!C2327,IDs!$A$6:$A$8,0))</f>
        <v>f6ce0919fd3311efa6eb960aa86a0a09</v>
      </c>
      <c r="I2327">
        <f t="shared" si="72"/>
        <v>1</v>
      </c>
      <c r="K2327" t="str">
        <f t="shared" si="73"/>
        <v>('4f121509b460454eb8841e99c6995dd6','26bcf70a14244ecea66824d3e7fdb740','f6ce0919fd3311efa6eb960aa86a0a09',1),</v>
      </c>
    </row>
    <row r="2328" spans="1:11" x14ac:dyDescent="0.3">
      <c r="A2328">
        <v>132</v>
      </c>
      <c r="B2328" t="s">
        <v>95</v>
      </c>
      <c r="C2328" t="s">
        <v>69</v>
      </c>
      <c r="D2328">
        <v>1</v>
      </c>
      <c r="F2328" t="str">
        <f>INDEX(Matches!$C$2:$C$135,MATCH(Table1!A2328,Matches!$B$2:$B$135,0))</f>
        <v>4f121509b460454eb8841e99c6995dd6</v>
      </c>
      <c r="G2328" t="str">
        <f>INDEX(Players!$A$2:$A$49,MATCH(Table1!B2328,Players!$C$2:$C$49,0))</f>
        <v>26bcf70a14244ecea66824d3e7fdb740</v>
      </c>
      <c r="H2328" t="str">
        <f>INDEX(IDs!$B$6:$B$8,MATCH(Table1!C2328,IDs!$A$6:$A$8,0))</f>
        <v>f6ce092dfd3311efa6eb960aa86a0a09</v>
      </c>
      <c r="I2328">
        <f t="shared" si="72"/>
        <v>1</v>
      </c>
      <c r="K2328" t="str">
        <f t="shared" si="73"/>
        <v>('4f121509b460454eb8841e99c6995dd6','26bcf70a14244ecea66824d3e7fdb740','f6ce092dfd3311efa6eb960aa86a0a09',1),</v>
      </c>
    </row>
    <row r="2329" spans="1:11" x14ac:dyDescent="0.3">
      <c r="A2329">
        <v>132</v>
      </c>
      <c r="B2329" t="s">
        <v>95</v>
      </c>
      <c r="C2329" t="s">
        <v>118</v>
      </c>
      <c r="D2329">
        <v>1</v>
      </c>
      <c r="F2329" t="str">
        <f>INDEX(Matches!$C$2:$C$135,MATCH(Table1!A2329,Matches!$B$2:$B$135,0))</f>
        <v>4f121509b460454eb8841e99c6995dd6</v>
      </c>
      <c r="G2329" t="str">
        <f>INDEX(Players!$A$2:$A$49,MATCH(Table1!B2329,Players!$C$2:$C$49,0))</f>
        <v>26bcf70a14244ecea66824d3e7fdb740</v>
      </c>
      <c r="H2329" t="str">
        <f>INDEX(IDs!$B$6:$B$8,MATCH(Table1!C2329,IDs!$A$6:$A$8,0))</f>
        <v>f6ce08d0fd3311efa6eb960aa86a0a09</v>
      </c>
      <c r="I2329">
        <f t="shared" si="72"/>
        <v>1</v>
      </c>
      <c r="K2329" t="str">
        <f t="shared" si="73"/>
        <v>('4f121509b460454eb8841e99c6995dd6','26bcf70a14244ecea66824d3e7fdb740','f6ce08d0fd3311efa6eb960aa86a0a09',1),</v>
      </c>
    </row>
    <row r="2330" spans="1:11" x14ac:dyDescent="0.3">
      <c r="A2330">
        <v>132</v>
      </c>
      <c r="B2330" t="s">
        <v>117</v>
      </c>
      <c r="C2330" t="s">
        <v>68</v>
      </c>
      <c r="D2330">
        <v>1</v>
      </c>
      <c r="F2330" t="str">
        <f>INDEX(Matches!$C$2:$C$135,MATCH(Table1!A2330,Matches!$B$2:$B$135,0))</f>
        <v>4f121509b460454eb8841e99c6995dd6</v>
      </c>
      <c r="G2330" t="str">
        <f>INDEX(Players!$A$2:$A$49,MATCH(Table1!B2330,Players!$C$2:$C$49,0))</f>
        <v>f26fa8927c854398a13915cef2466bb5</v>
      </c>
      <c r="H2330" t="str">
        <f>INDEX(IDs!$B$6:$B$8,MATCH(Table1!C2330,IDs!$A$6:$A$8,0))</f>
        <v>f6ce0919fd3311efa6eb960aa86a0a09</v>
      </c>
      <c r="I2330">
        <f t="shared" si="72"/>
        <v>1</v>
      </c>
      <c r="K2330" t="str">
        <f t="shared" si="73"/>
        <v>('4f121509b460454eb8841e99c6995dd6','f26fa8927c854398a13915cef2466bb5','f6ce0919fd3311efa6eb960aa86a0a09',1),</v>
      </c>
    </row>
    <row r="2331" spans="1:11" hidden="1" x14ac:dyDescent="0.3">
      <c r="A2331">
        <v>132</v>
      </c>
      <c r="B2331" t="s">
        <v>117</v>
      </c>
      <c r="C2331" t="s">
        <v>69</v>
      </c>
      <c r="D2331">
        <v>0</v>
      </c>
      <c r="F2331" t="str">
        <f>INDEX(Matches!$C$2:$C$135,MATCH(Table1!A2331,Matches!$B$2:$B$135,0))</f>
        <v>4f121509b460454eb8841e99c6995dd6</v>
      </c>
      <c r="G2331" t="str">
        <f>INDEX(Players!$A$2:$A$49,MATCH(Table1!B2331,Players!$C$2:$C$49,0))</f>
        <v>f26fa8927c854398a13915cef2466bb5</v>
      </c>
      <c r="H2331" t="str">
        <f>INDEX(IDs!$B$6:$B$8,MATCH(Table1!C2331,IDs!$A$6:$A$8,0))</f>
        <v>f6ce092dfd3311efa6eb960aa86a0a09</v>
      </c>
      <c r="I2331">
        <f t="shared" si="72"/>
        <v>0</v>
      </c>
      <c r="K2331" t="str">
        <f t="shared" si="73"/>
        <v>('4f121509b460454eb8841e99c6995dd6','f26fa8927c854398a13915cef2466bb5','f6ce092dfd3311efa6eb960aa86a0a09',0),</v>
      </c>
    </row>
    <row r="2332" spans="1:11" x14ac:dyDescent="0.3">
      <c r="A2332">
        <v>132</v>
      </c>
      <c r="B2332" t="s">
        <v>117</v>
      </c>
      <c r="C2332" t="s">
        <v>118</v>
      </c>
      <c r="D2332">
        <v>1</v>
      </c>
      <c r="F2332" t="str">
        <f>INDEX(Matches!$C$2:$C$135,MATCH(Table1!A2332,Matches!$B$2:$B$135,0))</f>
        <v>4f121509b460454eb8841e99c6995dd6</v>
      </c>
      <c r="G2332" t="str">
        <f>INDEX(Players!$A$2:$A$49,MATCH(Table1!B2332,Players!$C$2:$C$49,0))</f>
        <v>f26fa8927c854398a13915cef2466bb5</v>
      </c>
      <c r="H2332" t="str">
        <f>INDEX(IDs!$B$6:$B$8,MATCH(Table1!C2332,IDs!$A$6:$A$8,0))</f>
        <v>f6ce08d0fd3311efa6eb960aa86a0a09</v>
      </c>
      <c r="I2332">
        <f t="shared" si="72"/>
        <v>1</v>
      </c>
      <c r="K2332" t="str">
        <f t="shared" si="73"/>
        <v>('4f121509b460454eb8841e99c6995dd6','f26fa8927c854398a13915cef2466bb5','f6ce08d0fd3311efa6eb960aa86a0a09',1),</v>
      </c>
    </row>
    <row r="2333" spans="1:11" x14ac:dyDescent="0.3">
      <c r="A2333">
        <v>132</v>
      </c>
      <c r="B2333" t="s">
        <v>100</v>
      </c>
      <c r="C2333" t="s">
        <v>68</v>
      </c>
      <c r="D2333">
        <v>1</v>
      </c>
      <c r="F2333" t="str">
        <f>INDEX(Matches!$C$2:$C$135,MATCH(Table1!A2333,Matches!$B$2:$B$135,0))</f>
        <v>4f121509b460454eb8841e99c6995dd6</v>
      </c>
      <c r="G2333" t="str">
        <f>INDEX(Players!$A$2:$A$49,MATCH(Table1!B2333,Players!$C$2:$C$49,0))</f>
        <v>90de4a0f974c42c8bf3f4312ce4b899f</v>
      </c>
      <c r="H2333" t="str">
        <f>INDEX(IDs!$B$6:$B$8,MATCH(Table1!C2333,IDs!$A$6:$A$8,0))</f>
        <v>f6ce0919fd3311efa6eb960aa86a0a09</v>
      </c>
      <c r="I2333">
        <f t="shared" si="72"/>
        <v>1</v>
      </c>
      <c r="K2333" t="str">
        <f t="shared" si="73"/>
        <v>('4f121509b460454eb8841e99c6995dd6','90de4a0f974c42c8bf3f4312ce4b899f','f6ce0919fd3311efa6eb960aa86a0a09',1),</v>
      </c>
    </row>
    <row r="2334" spans="1:11" hidden="1" x14ac:dyDescent="0.3">
      <c r="A2334">
        <v>132</v>
      </c>
      <c r="B2334" t="s">
        <v>100</v>
      </c>
      <c r="C2334" t="s">
        <v>69</v>
      </c>
      <c r="D2334">
        <v>0</v>
      </c>
      <c r="F2334" t="str">
        <f>INDEX(Matches!$C$2:$C$135,MATCH(Table1!A2334,Matches!$B$2:$B$135,0))</f>
        <v>4f121509b460454eb8841e99c6995dd6</v>
      </c>
      <c r="G2334" t="str">
        <f>INDEX(Players!$A$2:$A$49,MATCH(Table1!B2334,Players!$C$2:$C$49,0))</f>
        <v>90de4a0f974c42c8bf3f4312ce4b899f</v>
      </c>
      <c r="H2334" t="str">
        <f>INDEX(IDs!$B$6:$B$8,MATCH(Table1!C2334,IDs!$A$6:$A$8,0))</f>
        <v>f6ce092dfd3311efa6eb960aa86a0a09</v>
      </c>
      <c r="I2334">
        <f t="shared" si="72"/>
        <v>0</v>
      </c>
      <c r="K2334" t="str">
        <f t="shared" si="73"/>
        <v>('4f121509b460454eb8841e99c6995dd6','90de4a0f974c42c8bf3f4312ce4b899f','f6ce092dfd3311efa6eb960aa86a0a09',0),</v>
      </c>
    </row>
    <row r="2335" spans="1:11" x14ac:dyDescent="0.3">
      <c r="A2335">
        <v>132</v>
      </c>
      <c r="B2335" t="s">
        <v>100</v>
      </c>
      <c r="C2335" t="s">
        <v>118</v>
      </c>
      <c r="D2335">
        <v>1</v>
      </c>
      <c r="F2335" t="str">
        <f>INDEX(Matches!$C$2:$C$135,MATCH(Table1!A2335,Matches!$B$2:$B$135,0))</f>
        <v>4f121509b460454eb8841e99c6995dd6</v>
      </c>
      <c r="G2335" t="str">
        <f>INDEX(Players!$A$2:$A$49,MATCH(Table1!B2335,Players!$C$2:$C$49,0))</f>
        <v>90de4a0f974c42c8bf3f4312ce4b899f</v>
      </c>
      <c r="H2335" t="str">
        <f>INDEX(IDs!$B$6:$B$8,MATCH(Table1!C2335,IDs!$A$6:$A$8,0))</f>
        <v>f6ce08d0fd3311efa6eb960aa86a0a09</v>
      </c>
      <c r="I2335">
        <f t="shared" si="72"/>
        <v>1</v>
      </c>
      <c r="K2335" t="str">
        <f t="shared" si="73"/>
        <v>('4f121509b460454eb8841e99c6995dd6','90de4a0f974c42c8bf3f4312ce4b899f','f6ce08d0fd3311efa6eb960aa86a0a09',1),</v>
      </c>
    </row>
    <row r="2336" spans="1:11" hidden="1" x14ac:dyDescent="0.3">
      <c r="A2336">
        <v>133</v>
      </c>
      <c r="B2336" t="s">
        <v>70</v>
      </c>
      <c r="C2336" t="s">
        <v>68</v>
      </c>
      <c r="D2336">
        <v>0</v>
      </c>
      <c r="F2336" t="str">
        <f>INDEX(Matches!$C$2:$C$135,MATCH(Table1!A2336,Matches!$B$2:$B$135,0))</f>
        <v>6a5a81f4453447b5a5260ca09db03c86</v>
      </c>
      <c r="G2336" t="str">
        <f>INDEX(Players!$A$2:$A$49,MATCH(Table1!B2336,Players!$C$2:$C$49,0))</f>
        <v>e6d5cb25e36b400f91e78b0b42d20293</v>
      </c>
      <c r="H2336" t="str">
        <f>INDEX(IDs!$B$6:$B$8,MATCH(Table1!C2336,IDs!$A$6:$A$8,0))</f>
        <v>f6ce0919fd3311efa6eb960aa86a0a09</v>
      </c>
      <c r="I2336">
        <f t="shared" si="72"/>
        <v>0</v>
      </c>
      <c r="K2336" t="str">
        <f t="shared" si="73"/>
        <v>('6a5a81f4453447b5a5260ca09db03c86','e6d5cb25e36b400f91e78b0b42d20293','f6ce0919fd3311efa6eb960aa86a0a09',0),</v>
      </c>
    </row>
    <row r="2337" spans="1:11" hidden="1" x14ac:dyDescent="0.3">
      <c r="A2337">
        <v>133</v>
      </c>
      <c r="B2337" t="s">
        <v>70</v>
      </c>
      <c r="C2337" t="s">
        <v>69</v>
      </c>
      <c r="D2337">
        <v>0</v>
      </c>
      <c r="F2337" t="str">
        <f>INDEX(Matches!$C$2:$C$135,MATCH(Table1!A2337,Matches!$B$2:$B$135,0))</f>
        <v>6a5a81f4453447b5a5260ca09db03c86</v>
      </c>
      <c r="G2337" t="str">
        <f>INDEX(Players!$A$2:$A$49,MATCH(Table1!B2337,Players!$C$2:$C$49,0))</f>
        <v>e6d5cb25e36b400f91e78b0b42d20293</v>
      </c>
      <c r="H2337" t="str">
        <f>INDEX(IDs!$B$6:$B$8,MATCH(Table1!C2337,IDs!$A$6:$A$8,0))</f>
        <v>f6ce092dfd3311efa6eb960aa86a0a09</v>
      </c>
      <c r="I2337">
        <f t="shared" si="72"/>
        <v>0</v>
      </c>
      <c r="K2337" t="str">
        <f t="shared" si="73"/>
        <v>('6a5a81f4453447b5a5260ca09db03c86','e6d5cb25e36b400f91e78b0b42d20293','f6ce092dfd3311efa6eb960aa86a0a09',0),</v>
      </c>
    </row>
    <row r="2338" spans="1:11" x14ac:dyDescent="0.3">
      <c r="A2338">
        <v>133</v>
      </c>
      <c r="B2338" t="s">
        <v>70</v>
      </c>
      <c r="C2338" t="s">
        <v>118</v>
      </c>
      <c r="D2338">
        <v>1</v>
      </c>
      <c r="F2338" t="str">
        <f>INDEX(Matches!$C$2:$C$135,MATCH(Table1!A2338,Matches!$B$2:$B$135,0))</f>
        <v>6a5a81f4453447b5a5260ca09db03c86</v>
      </c>
      <c r="G2338" t="str">
        <f>INDEX(Players!$A$2:$A$49,MATCH(Table1!B2338,Players!$C$2:$C$49,0))</f>
        <v>e6d5cb25e36b400f91e78b0b42d20293</v>
      </c>
      <c r="H2338" t="str">
        <f>INDEX(IDs!$B$6:$B$8,MATCH(Table1!C2338,IDs!$A$6:$A$8,0))</f>
        <v>f6ce08d0fd3311efa6eb960aa86a0a09</v>
      </c>
      <c r="I2338">
        <f t="shared" si="72"/>
        <v>1</v>
      </c>
      <c r="K2338" t="str">
        <f t="shared" si="73"/>
        <v>('6a5a81f4453447b5a5260ca09db03c86','e6d5cb25e36b400f91e78b0b42d20293','f6ce08d0fd3311efa6eb960aa86a0a09',1),</v>
      </c>
    </row>
    <row r="2339" spans="1:11" x14ac:dyDescent="0.3">
      <c r="A2339">
        <v>133</v>
      </c>
      <c r="B2339" t="s">
        <v>86</v>
      </c>
      <c r="C2339" t="s">
        <v>68</v>
      </c>
      <c r="D2339">
        <v>3</v>
      </c>
      <c r="F2339" t="str">
        <f>INDEX(Matches!$C$2:$C$135,MATCH(Table1!A2339,Matches!$B$2:$B$135,0))</f>
        <v>6a5a81f4453447b5a5260ca09db03c86</v>
      </c>
      <c r="G2339" t="str">
        <f>INDEX(Players!$A$2:$A$49,MATCH(Table1!B2339,Players!$C$2:$C$49,0))</f>
        <v>6a5c031fea7e4bcf935e98999959be8c</v>
      </c>
      <c r="H2339" t="str">
        <f>INDEX(IDs!$B$6:$B$8,MATCH(Table1!C2339,IDs!$A$6:$A$8,0))</f>
        <v>f6ce0919fd3311efa6eb960aa86a0a09</v>
      </c>
      <c r="I2339">
        <f t="shared" si="72"/>
        <v>3</v>
      </c>
      <c r="K2339" t="str">
        <f t="shared" si="73"/>
        <v>('6a5a81f4453447b5a5260ca09db03c86','6a5c031fea7e4bcf935e98999959be8c','f6ce0919fd3311efa6eb960aa86a0a09',3),</v>
      </c>
    </row>
    <row r="2340" spans="1:11" hidden="1" x14ac:dyDescent="0.3">
      <c r="A2340">
        <v>133</v>
      </c>
      <c r="B2340" t="s">
        <v>86</v>
      </c>
      <c r="C2340" t="s">
        <v>69</v>
      </c>
      <c r="D2340">
        <v>0</v>
      </c>
      <c r="F2340" t="str">
        <f>INDEX(Matches!$C$2:$C$135,MATCH(Table1!A2340,Matches!$B$2:$B$135,0))</f>
        <v>6a5a81f4453447b5a5260ca09db03c86</v>
      </c>
      <c r="G2340" t="str">
        <f>INDEX(Players!$A$2:$A$49,MATCH(Table1!B2340,Players!$C$2:$C$49,0))</f>
        <v>6a5c031fea7e4bcf935e98999959be8c</v>
      </c>
      <c r="H2340" t="str">
        <f>INDEX(IDs!$B$6:$B$8,MATCH(Table1!C2340,IDs!$A$6:$A$8,0))</f>
        <v>f6ce092dfd3311efa6eb960aa86a0a09</v>
      </c>
      <c r="I2340">
        <f t="shared" si="72"/>
        <v>0</v>
      </c>
      <c r="K2340" t="str">
        <f t="shared" si="73"/>
        <v>('6a5a81f4453447b5a5260ca09db03c86','6a5c031fea7e4bcf935e98999959be8c','f6ce092dfd3311efa6eb960aa86a0a09',0),</v>
      </c>
    </row>
    <row r="2341" spans="1:11" x14ac:dyDescent="0.3">
      <c r="A2341">
        <v>133</v>
      </c>
      <c r="B2341" t="s">
        <v>86</v>
      </c>
      <c r="C2341" t="s">
        <v>118</v>
      </c>
      <c r="D2341">
        <v>1</v>
      </c>
      <c r="F2341" t="str">
        <f>INDEX(Matches!$C$2:$C$135,MATCH(Table1!A2341,Matches!$B$2:$B$135,0))</f>
        <v>6a5a81f4453447b5a5260ca09db03c86</v>
      </c>
      <c r="G2341" t="str">
        <f>INDEX(Players!$A$2:$A$49,MATCH(Table1!B2341,Players!$C$2:$C$49,0))</f>
        <v>6a5c031fea7e4bcf935e98999959be8c</v>
      </c>
      <c r="H2341" t="str">
        <f>INDEX(IDs!$B$6:$B$8,MATCH(Table1!C2341,IDs!$A$6:$A$8,0))</f>
        <v>f6ce08d0fd3311efa6eb960aa86a0a09</v>
      </c>
      <c r="I2341">
        <f t="shared" si="72"/>
        <v>1</v>
      </c>
      <c r="K2341" t="str">
        <f t="shared" si="73"/>
        <v>('6a5a81f4453447b5a5260ca09db03c86','6a5c031fea7e4bcf935e98999959be8c','f6ce08d0fd3311efa6eb960aa86a0a09',1),</v>
      </c>
    </row>
    <row r="2342" spans="1:11" x14ac:dyDescent="0.3">
      <c r="A2342">
        <v>133</v>
      </c>
      <c r="B2342" t="s">
        <v>82</v>
      </c>
      <c r="C2342" t="s">
        <v>68</v>
      </c>
      <c r="D2342">
        <v>2</v>
      </c>
      <c r="F2342" t="str">
        <f>INDEX(Matches!$C$2:$C$135,MATCH(Table1!A2342,Matches!$B$2:$B$135,0))</f>
        <v>6a5a81f4453447b5a5260ca09db03c86</v>
      </c>
      <c r="G2342" t="str">
        <f>INDEX(Players!$A$2:$A$49,MATCH(Table1!B2342,Players!$C$2:$C$49,0))</f>
        <v>cbd5f1550f6642db8dffe5514611a4cd</v>
      </c>
      <c r="H2342" t="str">
        <f>INDEX(IDs!$B$6:$B$8,MATCH(Table1!C2342,IDs!$A$6:$A$8,0))</f>
        <v>f6ce0919fd3311efa6eb960aa86a0a09</v>
      </c>
      <c r="I2342">
        <f t="shared" si="72"/>
        <v>2</v>
      </c>
      <c r="K2342" t="str">
        <f t="shared" si="73"/>
        <v>('6a5a81f4453447b5a5260ca09db03c86','cbd5f1550f6642db8dffe5514611a4cd','f6ce0919fd3311efa6eb960aa86a0a09',2),</v>
      </c>
    </row>
    <row r="2343" spans="1:11" x14ac:dyDescent="0.3">
      <c r="A2343">
        <v>133</v>
      </c>
      <c r="B2343" t="s">
        <v>82</v>
      </c>
      <c r="C2343" t="s">
        <v>69</v>
      </c>
      <c r="D2343">
        <v>1</v>
      </c>
      <c r="F2343" t="str">
        <f>INDEX(Matches!$C$2:$C$135,MATCH(Table1!A2343,Matches!$B$2:$B$135,0))</f>
        <v>6a5a81f4453447b5a5260ca09db03c86</v>
      </c>
      <c r="G2343" t="str">
        <f>INDEX(Players!$A$2:$A$49,MATCH(Table1!B2343,Players!$C$2:$C$49,0))</f>
        <v>cbd5f1550f6642db8dffe5514611a4cd</v>
      </c>
      <c r="H2343" t="str">
        <f>INDEX(IDs!$B$6:$B$8,MATCH(Table1!C2343,IDs!$A$6:$A$8,0))</f>
        <v>f6ce092dfd3311efa6eb960aa86a0a09</v>
      </c>
      <c r="I2343">
        <f t="shared" si="72"/>
        <v>1</v>
      </c>
      <c r="K2343" t="str">
        <f t="shared" si="73"/>
        <v>('6a5a81f4453447b5a5260ca09db03c86','cbd5f1550f6642db8dffe5514611a4cd','f6ce092dfd3311efa6eb960aa86a0a09',1),</v>
      </c>
    </row>
    <row r="2344" spans="1:11" x14ac:dyDescent="0.3">
      <c r="A2344">
        <v>133</v>
      </c>
      <c r="B2344" t="s">
        <v>82</v>
      </c>
      <c r="C2344" t="s">
        <v>118</v>
      </c>
      <c r="D2344">
        <v>1</v>
      </c>
      <c r="F2344" t="str">
        <f>INDEX(Matches!$C$2:$C$135,MATCH(Table1!A2344,Matches!$B$2:$B$135,0))</f>
        <v>6a5a81f4453447b5a5260ca09db03c86</v>
      </c>
      <c r="G2344" t="str">
        <f>INDEX(Players!$A$2:$A$49,MATCH(Table1!B2344,Players!$C$2:$C$49,0))</f>
        <v>cbd5f1550f6642db8dffe5514611a4cd</v>
      </c>
      <c r="H2344" t="str">
        <f>INDEX(IDs!$B$6:$B$8,MATCH(Table1!C2344,IDs!$A$6:$A$8,0))</f>
        <v>f6ce08d0fd3311efa6eb960aa86a0a09</v>
      </c>
      <c r="I2344">
        <f t="shared" si="72"/>
        <v>1</v>
      </c>
      <c r="K2344" t="str">
        <f t="shared" si="73"/>
        <v>('6a5a81f4453447b5a5260ca09db03c86','cbd5f1550f6642db8dffe5514611a4cd','f6ce08d0fd3311efa6eb960aa86a0a09',1),</v>
      </c>
    </row>
    <row r="2345" spans="1:11" x14ac:dyDescent="0.3">
      <c r="A2345">
        <v>133</v>
      </c>
      <c r="B2345" t="s">
        <v>95</v>
      </c>
      <c r="C2345" t="s">
        <v>68</v>
      </c>
      <c r="D2345">
        <v>2</v>
      </c>
      <c r="F2345" t="str">
        <f>INDEX(Matches!$C$2:$C$135,MATCH(Table1!A2345,Matches!$B$2:$B$135,0))</f>
        <v>6a5a81f4453447b5a5260ca09db03c86</v>
      </c>
      <c r="G2345" t="str">
        <f>INDEX(Players!$A$2:$A$49,MATCH(Table1!B2345,Players!$C$2:$C$49,0))</f>
        <v>26bcf70a14244ecea66824d3e7fdb740</v>
      </c>
      <c r="H2345" t="str">
        <f>INDEX(IDs!$B$6:$B$8,MATCH(Table1!C2345,IDs!$A$6:$A$8,0))</f>
        <v>f6ce0919fd3311efa6eb960aa86a0a09</v>
      </c>
      <c r="I2345">
        <f t="shared" si="72"/>
        <v>2</v>
      </c>
      <c r="K2345" t="str">
        <f t="shared" si="73"/>
        <v>('6a5a81f4453447b5a5260ca09db03c86','26bcf70a14244ecea66824d3e7fdb740','f6ce0919fd3311efa6eb960aa86a0a09',2),</v>
      </c>
    </row>
    <row r="2346" spans="1:11" hidden="1" x14ac:dyDescent="0.3">
      <c r="A2346">
        <v>133</v>
      </c>
      <c r="B2346" t="s">
        <v>95</v>
      </c>
      <c r="C2346" t="s">
        <v>69</v>
      </c>
      <c r="D2346">
        <v>0</v>
      </c>
      <c r="F2346" t="str">
        <f>INDEX(Matches!$C$2:$C$135,MATCH(Table1!A2346,Matches!$B$2:$B$135,0))</f>
        <v>6a5a81f4453447b5a5260ca09db03c86</v>
      </c>
      <c r="G2346" t="str">
        <f>INDEX(Players!$A$2:$A$49,MATCH(Table1!B2346,Players!$C$2:$C$49,0))</f>
        <v>26bcf70a14244ecea66824d3e7fdb740</v>
      </c>
      <c r="H2346" t="str">
        <f>INDEX(IDs!$B$6:$B$8,MATCH(Table1!C2346,IDs!$A$6:$A$8,0))</f>
        <v>f6ce092dfd3311efa6eb960aa86a0a09</v>
      </c>
      <c r="I2346">
        <f t="shared" si="72"/>
        <v>0</v>
      </c>
      <c r="K2346" t="str">
        <f t="shared" si="73"/>
        <v>('6a5a81f4453447b5a5260ca09db03c86','26bcf70a14244ecea66824d3e7fdb740','f6ce092dfd3311efa6eb960aa86a0a09',0),</v>
      </c>
    </row>
    <row r="2347" spans="1:11" x14ac:dyDescent="0.3">
      <c r="A2347">
        <v>133</v>
      </c>
      <c r="B2347" t="s">
        <v>95</v>
      </c>
      <c r="C2347" t="s">
        <v>118</v>
      </c>
      <c r="D2347">
        <v>1</v>
      </c>
      <c r="F2347" t="str">
        <f>INDEX(Matches!$C$2:$C$135,MATCH(Table1!A2347,Matches!$B$2:$B$135,0))</f>
        <v>6a5a81f4453447b5a5260ca09db03c86</v>
      </c>
      <c r="G2347" t="str">
        <f>INDEX(Players!$A$2:$A$49,MATCH(Table1!B2347,Players!$C$2:$C$49,0))</f>
        <v>26bcf70a14244ecea66824d3e7fdb740</v>
      </c>
      <c r="H2347" t="str">
        <f>INDEX(IDs!$B$6:$B$8,MATCH(Table1!C2347,IDs!$A$6:$A$8,0))</f>
        <v>f6ce08d0fd3311efa6eb960aa86a0a09</v>
      </c>
      <c r="I2347">
        <f t="shared" si="72"/>
        <v>1</v>
      </c>
      <c r="K2347" t="str">
        <f t="shared" si="73"/>
        <v>('6a5a81f4453447b5a5260ca09db03c86','26bcf70a14244ecea66824d3e7fdb740','f6ce08d0fd3311efa6eb960aa86a0a09',1),</v>
      </c>
    </row>
    <row r="2348" spans="1:11" x14ac:dyDescent="0.3">
      <c r="A2348">
        <v>133</v>
      </c>
      <c r="B2348" t="s">
        <v>74</v>
      </c>
      <c r="C2348" t="s">
        <v>68</v>
      </c>
      <c r="D2348">
        <v>1</v>
      </c>
      <c r="F2348" t="str">
        <f>INDEX(Matches!$C$2:$C$135,MATCH(Table1!A2348,Matches!$B$2:$B$135,0))</f>
        <v>6a5a81f4453447b5a5260ca09db03c86</v>
      </c>
      <c r="G2348" t="str">
        <f>INDEX(Players!$A$2:$A$49,MATCH(Table1!B2348,Players!$C$2:$C$49,0))</f>
        <v>da52bdaa4d3a487eb17ae1f3e566a948</v>
      </c>
      <c r="H2348" t="str">
        <f>INDEX(IDs!$B$6:$B$8,MATCH(Table1!C2348,IDs!$A$6:$A$8,0))</f>
        <v>f6ce0919fd3311efa6eb960aa86a0a09</v>
      </c>
      <c r="I2348">
        <f t="shared" si="72"/>
        <v>1</v>
      </c>
      <c r="K2348" t="str">
        <f t="shared" si="73"/>
        <v>('6a5a81f4453447b5a5260ca09db03c86','da52bdaa4d3a487eb17ae1f3e566a948','f6ce0919fd3311efa6eb960aa86a0a09',1),</v>
      </c>
    </row>
    <row r="2349" spans="1:11" hidden="1" x14ac:dyDescent="0.3">
      <c r="A2349">
        <v>133</v>
      </c>
      <c r="B2349" t="s">
        <v>74</v>
      </c>
      <c r="C2349" t="s">
        <v>69</v>
      </c>
      <c r="D2349">
        <v>0</v>
      </c>
      <c r="F2349" t="str">
        <f>INDEX(Matches!$C$2:$C$135,MATCH(Table1!A2349,Matches!$B$2:$B$135,0))</f>
        <v>6a5a81f4453447b5a5260ca09db03c86</v>
      </c>
      <c r="G2349" t="str">
        <f>INDEX(Players!$A$2:$A$49,MATCH(Table1!B2349,Players!$C$2:$C$49,0))</f>
        <v>da52bdaa4d3a487eb17ae1f3e566a948</v>
      </c>
      <c r="H2349" t="str">
        <f>INDEX(IDs!$B$6:$B$8,MATCH(Table1!C2349,IDs!$A$6:$A$8,0))</f>
        <v>f6ce092dfd3311efa6eb960aa86a0a09</v>
      </c>
      <c r="I2349">
        <f t="shared" si="72"/>
        <v>0</v>
      </c>
      <c r="K2349" t="str">
        <f t="shared" si="73"/>
        <v>('6a5a81f4453447b5a5260ca09db03c86','da52bdaa4d3a487eb17ae1f3e566a948','f6ce092dfd3311efa6eb960aa86a0a09',0),</v>
      </c>
    </row>
    <row r="2350" spans="1:11" x14ac:dyDescent="0.3">
      <c r="A2350">
        <v>133</v>
      </c>
      <c r="B2350" t="s">
        <v>74</v>
      </c>
      <c r="C2350" t="s">
        <v>118</v>
      </c>
      <c r="D2350">
        <v>1</v>
      </c>
      <c r="F2350" t="str">
        <f>INDEX(Matches!$C$2:$C$135,MATCH(Table1!A2350,Matches!$B$2:$B$135,0))</f>
        <v>6a5a81f4453447b5a5260ca09db03c86</v>
      </c>
      <c r="G2350" t="str">
        <f>INDEX(Players!$A$2:$A$49,MATCH(Table1!B2350,Players!$C$2:$C$49,0))</f>
        <v>da52bdaa4d3a487eb17ae1f3e566a948</v>
      </c>
      <c r="H2350" t="str">
        <f>INDEX(IDs!$B$6:$B$8,MATCH(Table1!C2350,IDs!$A$6:$A$8,0))</f>
        <v>f6ce08d0fd3311efa6eb960aa86a0a09</v>
      </c>
      <c r="I2350">
        <f t="shared" si="72"/>
        <v>1</v>
      </c>
      <c r="K2350" t="str">
        <f t="shared" si="73"/>
        <v>('6a5a81f4453447b5a5260ca09db03c86','da52bdaa4d3a487eb17ae1f3e566a948','f6ce08d0fd3311efa6eb960aa86a0a09',1),</v>
      </c>
    </row>
    <row r="2351" spans="1:11" x14ac:dyDescent="0.3">
      <c r="A2351">
        <v>133</v>
      </c>
      <c r="B2351" t="s">
        <v>72</v>
      </c>
      <c r="C2351" t="s">
        <v>68</v>
      </c>
      <c r="D2351">
        <v>1</v>
      </c>
      <c r="F2351" t="str">
        <f>INDEX(Matches!$C$2:$C$135,MATCH(Table1!A2351,Matches!$B$2:$B$135,0))</f>
        <v>6a5a81f4453447b5a5260ca09db03c86</v>
      </c>
      <c r="G2351" t="str">
        <f>INDEX(Players!$A$2:$A$49,MATCH(Table1!B2351,Players!$C$2:$C$49,0))</f>
        <v>66b9c8251fad417bbd3ff93fcfa9ef61</v>
      </c>
      <c r="H2351" t="str">
        <f>INDEX(IDs!$B$6:$B$8,MATCH(Table1!C2351,IDs!$A$6:$A$8,0))</f>
        <v>f6ce0919fd3311efa6eb960aa86a0a09</v>
      </c>
      <c r="I2351">
        <f t="shared" si="72"/>
        <v>1</v>
      </c>
      <c r="K2351" t="str">
        <f t="shared" si="73"/>
        <v>('6a5a81f4453447b5a5260ca09db03c86','66b9c8251fad417bbd3ff93fcfa9ef61','f6ce0919fd3311efa6eb960aa86a0a09',1),</v>
      </c>
    </row>
    <row r="2352" spans="1:11" hidden="1" x14ac:dyDescent="0.3">
      <c r="A2352">
        <v>133</v>
      </c>
      <c r="B2352" t="s">
        <v>72</v>
      </c>
      <c r="C2352" t="s">
        <v>69</v>
      </c>
      <c r="D2352">
        <v>0</v>
      </c>
      <c r="F2352" t="str">
        <f>INDEX(Matches!$C$2:$C$135,MATCH(Table1!A2352,Matches!$B$2:$B$135,0))</f>
        <v>6a5a81f4453447b5a5260ca09db03c86</v>
      </c>
      <c r="G2352" t="str">
        <f>INDEX(Players!$A$2:$A$49,MATCH(Table1!B2352,Players!$C$2:$C$49,0))</f>
        <v>66b9c8251fad417bbd3ff93fcfa9ef61</v>
      </c>
      <c r="H2352" t="str">
        <f>INDEX(IDs!$B$6:$B$8,MATCH(Table1!C2352,IDs!$A$6:$A$8,0))</f>
        <v>f6ce092dfd3311efa6eb960aa86a0a09</v>
      </c>
      <c r="I2352">
        <f t="shared" si="72"/>
        <v>0</v>
      </c>
      <c r="K2352" t="str">
        <f t="shared" si="73"/>
        <v>('6a5a81f4453447b5a5260ca09db03c86','66b9c8251fad417bbd3ff93fcfa9ef61','f6ce092dfd3311efa6eb960aa86a0a09',0),</v>
      </c>
    </row>
    <row r="2353" spans="1:11" x14ac:dyDescent="0.3">
      <c r="A2353">
        <v>133</v>
      </c>
      <c r="B2353" t="s">
        <v>72</v>
      </c>
      <c r="C2353" t="s">
        <v>118</v>
      </c>
      <c r="D2353">
        <v>1</v>
      </c>
      <c r="F2353" t="str">
        <f>INDEX(Matches!$C$2:$C$135,MATCH(Table1!A2353,Matches!$B$2:$B$135,0))</f>
        <v>6a5a81f4453447b5a5260ca09db03c86</v>
      </c>
      <c r="G2353" t="str">
        <f>INDEX(Players!$A$2:$A$49,MATCH(Table1!B2353,Players!$C$2:$C$49,0))</f>
        <v>66b9c8251fad417bbd3ff93fcfa9ef61</v>
      </c>
      <c r="H2353" t="str">
        <f>INDEX(IDs!$B$6:$B$8,MATCH(Table1!C2353,IDs!$A$6:$A$8,0))</f>
        <v>f6ce08d0fd3311efa6eb960aa86a0a09</v>
      </c>
      <c r="I2353">
        <f t="shared" si="72"/>
        <v>1</v>
      </c>
      <c r="K2353" t="str">
        <f t="shared" si="73"/>
        <v>('6a5a81f4453447b5a5260ca09db03c86','66b9c8251fad417bbd3ff93fcfa9ef61','f6ce08d0fd3311efa6eb960aa86a0a09',1),</v>
      </c>
    </row>
    <row r="2354" spans="1:11" hidden="1" x14ac:dyDescent="0.3">
      <c r="A2354">
        <v>134</v>
      </c>
      <c r="B2354" t="s">
        <v>70</v>
      </c>
      <c r="C2354" t="s">
        <v>68</v>
      </c>
      <c r="D2354">
        <v>0</v>
      </c>
      <c r="F2354" t="str">
        <f>INDEX(Matches!$C$2:$C$135,MATCH(Table1!A2354,Matches!$B$2:$B$135,0))</f>
        <v>469f2edc54544ba2bfd20200714d3ef6</v>
      </c>
      <c r="G2354" t="str">
        <f>INDEX(Players!$A$2:$A$49,MATCH(Table1!B2354,Players!$C$2:$C$49,0))</f>
        <v>e6d5cb25e36b400f91e78b0b42d20293</v>
      </c>
      <c r="H2354" t="str">
        <f>INDEX(IDs!$B$6:$B$8,MATCH(Table1!C2354,IDs!$A$6:$A$8,0))</f>
        <v>f6ce0919fd3311efa6eb960aa86a0a09</v>
      </c>
      <c r="I2354">
        <f t="shared" si="72"/>
        <v>0</v>
      </c>
      <c r="K2354" t="str">
        <f t="shared" si="73"/>
        <v>('469f2edc54544ba2bfd20200714d3ef6','e6d5cb25e36b400f91e78b0b42d20293','f6ce0919fd3311efa6eb960aa86a0a09',0),</v>
      </c>
    </row>
    <row r="2355" spans="1:11" hidden="1" x14ac:dyDescent="0.3">
      <c r="A2355">
        <v>134</v>
      </c>
      <c r="B2355" t="s">
        <v>70</v>
      </c>
      <c r="C2355" t="s">
        <v>69</v>
      </c>
      <c r="D2355">
        <v>0</v>
      </c>
      <c r="F2355" t="str">
        <f>INDEX(Matches!$C$2:$C$135,MATCH(Table1!A2355,Matches!$B$2:$B$135,0))</f>
        <v>469f2edc54544ba2bfd20200714d3ef6</v>
      </c>
      <c r="G2355" t="str">
        <f>INDEX(Players!$A$2:$A$49,MATCH(Table1!B2355,Players!$C$2:$C$49,0))</f>
        <v>e6d5cb25e36b400f91e78b0b42d20293</v>
      </c>
      <c r="H2355" t="str">
        <f>INDEX(IDs!$B$6:$B$8,MATCH(Table1!C2355,IDs!$A$6:$A$8,0))</f>
        <v>f6ce092dfd3311efa6eb960aa86a0a09</v>
      </c>
      <c r="I2355">
        <f t="shared" si="72"/>
        <v>0</v>
      </c>
      <c r="K2355" t="str">
        <f t="shared" si="73"/>
        <v>('469f2edc54544ba2bfd20200714d3ef6','e6d5cb25e36b400f91e78b0b42d20293','f6ce092dfd3311efa6eb960aa86a0a09',0),</v>
      </c>
    </row>
    <row r="2356" spans="1:11" x14ac:dyDescent="0.3">
      <c r="A2356">
        <v>134</v>
      </c>
      <c r="B2356" t="s">
        <v>70</v>
      </c>
      <c r="C2356" t="s">
        <v>118</v>
      </c>
      <c r="D2356">
        <v>1</v>
      </c>
      <c r="F2356" t="str">
        <f>INDEX(Matches!$C$2:$C$135,MATCH(Table1!A2356,Matches!$B$2:$B$135,0))</f>
        <v>469f2edc54544ba2bfd20200714d3ef6</v>
      </c>
      <c r="G2356" t="str">
        <f>INDEX(Players!$A$2:$A$49,MATCH(Table1!B2356,Players!$C$2:$C$49,0))</f>
        <v>e6d5cb25e36b400f91e78b0b42d20293</v>
      </c>
      <c r="H2356" t="str">
        <f>INDEX(IDs!$B$6:$B$8,MATCH(Table1!C2356,IDs!$A$6:$A$8,0))</f>
        <v>f6ce08d0fd3311efa6eb960aa86a0a09</v>
      </c>
      <c r="I2356">
        <f t="shared" si="72"/>
        <v>1</v>
      </c>
      <c r="K2356" t="str">
        <f t="shared" si="73"/>
        <v>('469f2edc54544ba2bfd20200714d3ef6','e6d5cb25e36b400f91e78b0b42d20293','f6ce08d0fd3311efa6eb960aa86a0a09',1),</v>
      </c>
    </row>
    <row r="2357" spans="1:11" hidden="1" x14ac:dyDescent="0.3">
      <c r="A2357">
        <v>134</v>
      </c>
      <c r="B2357" t="s">
        <v>71</v>
      </c>
      <c r="C2357" t="s">
        <v>68</v>
      </c>
      <c r="D2357">
        <v>0</v>
      </c>
      <c r="F2357" t="str">
        <f>INDEX(Matches!$C$2:$C$135,MATCH(Table1!A2357,Matches!$B$2:$B$135,0))</f>
        <v>469f2edc54544ba2bfd20200714d3ef6</v>
      </c>
      <c r="G2357" t="str">
        <f>INDEX(Players!$A$2:$A$49,MATCH(Table1!B2357,Players!$C$2:$C$49,0))</f>
        <v>49ee2bf374b94897889023fd18820eb3</v>
      </c>
      <c r="H2357" t="str">
        <f>INDEX(IDs!$B$6:$B$8,MATCH(Table1!C2357,IDs!$A$6:$A$8,0))</f>
        <v>f6ce0919fd3311efa6eb960aa86a0a09</v>
      </c>
      <c r="I2357">
        <f t="shared" si="72"/>
        <v>0</v>
      </c>
      <c r="K2357" t="str">
        <f t="shared" si="73"/>
        <v>('469f2edc54544ba2bfd20200714d3ef6','49ee2bf374b94897889023fd18820eb3','f6ce0919fd3311efa6eb960aa86a0a09',0),</v>
      </c>
    </row>
    <row r="2358" spans="1:11" x14ac:dyDescent="0.3">
      <c r="A2358">
        <v>134</v>
      </c>
      <c r="B2358" t="s">
        <v>71</v>
      </c>
      <c r="C2358" t="s">
        <v>69</v>
      </c>
      <c r="D2358">
        <v>1</v>
      </c>
      <c r="F2358" t="str">
        <f>INDEX(Matches!$C$2:$C$135,MATCH(Table1!A2358,Matches!$B$2:$B$135,0))</f>
        <v>469f2edc54544ba2bfd20200714d3ef6</v>
      </c>
      <c r="G2358" t="str">
        <f>INDEX(Players!$A$2:$A$49,MATCH(Table1!B2358,Players!$C$2:$C$49,0))</f>
        <v>49ee2bf374b94897889023fd18820eb3</v>
      </c>
      <c r="H2358" t="str">
        <f>INDEX(IDs!$B$6:$B$8,MATCH(Table1!C2358,IDs!$A$6:$A$8,0))</f>
        <v>f6ce092dfd3311efa6eb960aa86a0a09</v>
      </c>
      <c r="I2358">
        <f t="shared" si="72"/>
        <v>1</v>
      </c>
      <c r="K2358" t="str">
        <f t="shared" si="73"/>
        <v>('469f2edc54544ba2bfd20200714d3ef6','49ee2bf374b94897889023fd18820eb3','f6ce092dfd3311efa6eb960aa86a0a09',1),</v>
      </c>
    </row>
    <row r="2359" spans="1:11" x14ac:dyDescent="0.3">
      <c r="A2359">
        <v>134</v>
      </c>
      <c r="B2359" t="s">
        <v>71</v>
      </c>
      <c r="C2359" t="s">
        <v>118</v>
      </c>
      <c r="D2359">
        <v>1</v>
      </c>
      <c r="F2359" t="str">
        <f>INDEX(Matches!$C$2:$C$135,MATCH(Table1!A2359,Matches!$B$2:$B$135,0))</f>
        <v>469f2edc54544ba2bfd20200714d3ef6</v>
      </c>
      <c r="G2359" t="str">
        <f>INDEX(Players!$A$2:$A$49,MATCH(Table1!B2359,Players!$C$2:$C$49,0))</f>
        <v>49ee2bf374b94897889023fd18820eb3</v>
      </c>
      <c r="H2359" t="str">
        <f>INDEX(IDs!$B$6:$B$8,MATCH(Table1!C2359,IDs!$A$6:$A$8,0))</f>
        <v>f6ce08d0fd3311efa6eb960aa86a0a09</v>
      </c>
      <c r="I2359">
        <f t="shared" si="72"/>
        <v>1</v>
      </c>
      <c r="K2359" t="str">
        <f t="shared" si="73"/>
        <v>('469f2edc54544ba2bfd20200714d3ef6','49ee2bf374b94897889023fd18820eb3','f6ce08d0fd3311efa6eb960aa86a0a09',1),</v>
      </c>
    </row>
    <row r="2360" spans="1:11" x14ac:dyDescent="0.3">
      <c r="A2360">
        <v>134</v>
      </c>
      <c r="B2360" t="s">
        <v>82</v>
      </c>
      <c r="C2360" t="s">
        <v>68</v>
      </c>
      <c r="D2360">
        <v>2</v>
      </c>
      <c r="F2360" t="str">
        <f>INDEX(Matches!$C$2:$C$135,MATCH(Table1!A2360,Matches!$B$2:$B$135,0))</f>
        <v>469f2edc54544ba2bfd20200714d3ef6</v>
      </c>
      <c r="G2360" t="str">
        <f>INDEX(Players!$A$2:$A$49,MATCH(Table1!B2360,Players!$C$2:$C$49,0))</f>
        <v>cbd5f1550f6642db8dffe5514611a4cd</v>
      </c>
      <c r="H2360" t="str">
        <f>INDEX(IDs!$B$6:$B$8,MATCH(Table1!C2360,IDs!$A$6:$A$8,0))</f>
        <v>f6ce0919fd3311efa6eb960aa86a0a09</v>
      </c>
      <c r="I2360">
        <f t="shared" si="72"/>
        <v>2</v>
      </c>
      <c r="K2360" t="str">
        <f t="shared" si="73"/>
        <v>('469f2edc54544ba2bfd20200714d3ef6','cbd5f1550f6642db8dffe5514611a4cd','f6ce0919fd3311efa6eb960aa86a0a09',2),</v>
      </c>
    </row>
    <row r="2361" spans="1:11" hidden="1" x14ac:dyDescent="0.3">
      <c r="A2361">
        <v>134</v>
      </c>
      <c r="B2361" t="s">
        <v>82</v>
      </c>
      <c r="C2361" t="s">
        <v>69</v>
      </c>
      <c r="D2361">
        <v>0</v>
      </c>
      <c r="F2361" t="str">
        <f>INDEX(Matches!$C$2:$C$135,MATCH(Table1!A2361,Matches!$B$2:$B$135,0))</f>
        <v>469f2edc54544ba2bfd20200714d3ef6</v>
      </c>
      <c r="G2361" t="str">
        <f>INDEX(Players!$A$2:$A$49,MATCH(Table1!B2361,Players!$C$2:$C$49,0))</f>
        <v>cbd5f1550f6642db8dffe5514611a4cd</v>
      </c>
      <c r="H2361" t="str">
        <f>INDEX(IDs!$B$6:$B$8,MATCH(Table1!C2361,IDs!$A$6:$A$8,0))</f>
        <v>f6ce092dfd3311efa6eb960aa86a0a09</v>
      </c>
      <c r="I2361">
        <f t="shared" si="72"/>
        <v>0</v>
      </c>
      <c r="K2361" t="str">
        <f t="shared" si="73"/>
        <v>('469f2edc54544ba2bfd20200714d3ef6','cbd5f1550f6642db8dffe5514611a4cd','f6ce092dfd3311efa6eb960aa86a0a09',0),</v>
      </c>
    </row>
    <row r="2362" spans="1:11" x14ac:dyDescent="0.3">
      <c r="A2362">
        <v>134</v>
      </c>
      <c r="B2362" t="s">
        <v>82</v>
      </c>
      <c r="C2362" t="s">
        <v>118</v>
      </c>
      <c r="D2362">
        <v>1</v>
      </c>
      <c r="F2362" t="str">
        <f>INDEX(Matches!$C$2:$C$135,MATCH(Table1!A2362,Matches!$B$2:$B$135,0))</f>
        <v>469f2edc54544ba2bfd20200714d3ef6</v>
      </c>
      <c r="G2362" t="str">
        <f>INDEX(Players!$A$2:$A$49,MATCH(Table1!B2362,Players!$C$2:$C$49,0))</f>
        <v>cbd5f1550f6642db8dffe5514611a4cd</v>
      </c>
      <c r="H2362" t="str">
        <f>INDEX(IDs!$B$6:$B$8,MATCH(Table1!C2362,IDs!$A$6:$A$8,0))</f>
        <v>f6ce08d0fd3311efa6eb960aa86a0a09</v>
      </c>
      <c r="I2362">
        <f t="shared" si="72"/>
        <v>1</v>
      </c>
      <c r="K2362" t="str">
        <f t="shared" si="73"/>
        <v>('469f2edc54544ba2bfd20200714d3ef6','cbd5f1550f6642db8dffe5514611a4cd','f6ce08d0fd3311efa6eb960aa86a0a09',1),</v>
      </c>
    </row>
    <row r="2363" spans="1:11" hidden="1" x14ac:dyDescent="0.3">
      <c r="A2363">
        <v>134</v>
      </c>
      <c r="B2363" t="s">
        <v>95</v>
      </c>
      <c r="C2363" t="s">
        <v>68</v>
      </c>
      <c r="D2363">
        <v>0</v>
      </c>
      <c r="F2363" t="str">
        <f>INDEX(Matches!$C$2:$C$135,MATCH(Table1!A2363,Matches!$B$2:$B$135,0))</f>
        <v>469f2edc54544ba2bfd20200714d3ef6</v>
      </c>
      <c r="G2363" t="str">
        <f>INDEX(Players!$A$2:$A$49,MATCH(Table1!B2363,Players!$C$2:$C$49,0))</f>
        <v>26bcf70a14244ecea66824d3e7fdb740</v>
      </c>
      <c r="H2363" t="str">
        <f>INDEX(IDs!$B$6:$B$8,MATCH(Table1!C2363,IDs!$A$6:$A$8,0))</f>
        <v>f6ce0919fd3311efa6eb960aa86a0a09</v>
      </c>
      <c r="I2363">
        <f t="shared" si="72"/>
        <v>0</v>
      </c>
      <c r="K2363" t="str">
        <f t="shared" si="73"/>
        <v>('469f2edc54544ba2bfd20200714d3ef6','26bcf70a14244ecea66824d3e7fdb740','f6ce0919fd3311efa6eb960aa86a0a09',0),</v>
      </c>
    </row>
    <row r="2364" spans="1:11" hidden="1" x14ac:dyDescent="0.3">
      <c r="A2364">
        <v>134</v>
      </c>
      <c r="B2364" t="s">
        <v>95</v>
      </c>
      <c r="C2364" t="s">
        <v>69</v>
      </c>
      <c r="D2364">
        <v>0</v>
      </c>
      <c r="F2364" t="str">
        <f>INDEX(Matches!$C$2:$C$135,MATCH(Table1!A2364,Matches!$B$2:$B$135,0))</f>
        <v>469f2edc54544ba2bfd20200714d3ef6</v>
      </c>
      <c r="G2364" t="str">
        <f>INDEX(Players!$A$2:$A$49,MATCH(Table1!B2364,Players!$C$2:$C$49,0))</f>
        <v>26bcf70a14244ecea66824d3e7fdb740</v>
      </c>
      <c r="H2364" t="str">
        <f>INDEX(IDs!$B$6:$B$8,MATCH(Table1!C2364,IDs!$A$6:$A$8,0))</f>
        <v>f6ce092dfd3311efa6eb960aa86a0a09</v>
      </c>
      <c r="I2364">
        <f t="shared" si="72"/>
        <v>0</v>
      </c>
      <c r="K2364" t="str">
        <f t="shared" si="73"/>
        <v>('469f2edc54544ba2bfd20200714d3ef6','26bcf70a14244ecea66824d3e7fdb740','f6ce092dfd3311efa6eb960aa86a0a09',0),</v>
      </c>
    </row>
    <row r="2365" spans="1:11" x14ac:dyDescent="0.3">
      <c r="A2365">
        <v>134</v>
      </c>
      <c r="B2365" t="s">
        <v>95</v>
      </c>
      <c r="C2365" t="s">
        <v>118</v>
      </c>
      <c r="D2365">
        <v>1</v>
      </c>
      <c r="F2365" t="str">
        <f>INDEX(Matches!$C$2:$C$135,MATCH(Table1!A2365,Matches!$B$2:$B$135,0))</f>
        <v>469f2edc54544ba2bfd20200714d3ef6</v>
      </c>
      <c r="G2365" t="str">
        <f>INDEX(Players!$A$2:$A$49,MATCH(Table1!B2365,Players!$C$2:$C$49,0))</f>
        <v>26bcf70a14244ecea66824d3e7fdb740</v>
      </c>
      <c r="H2365" t="str">
        <f>INDEX(IDs!$B$6:$B$8,MATCH(Table1!C2365,IDs!$A$6:$A$8,0))</f>
        <v>f6ce08d0fd3311efa6eb960aa86a0a09</v>
      </c>
      <c r="I2365">
        <f t="shared" si="72"/>
        <v>1</v>
      </c>
      <c r="K2365" t="str">
        <f t="shared" si="73"/>
        <v>('469f2edc54544ba2bfd20200714d3ef6','26bcf70a14244ecea66824d3e7fdb740','f6ce08d0fd3311efa6eb960aa86a0a09',1),</v>
      </c>
    </row>
    <row r="2366" spans="1:11" hidden="1" x14ac:dyDescent="0.3">
      <c r="A2366">
        <v>134</v>
      </c>
      <c r="B2366" t="s">
        <v>117</v>
      </c>
      <c r="C2366" t="s">
        <v>68</v>
      </c>
      <c r="D2366">
        <v>0</v>
      </c>
      <c r="F2366" t="str">
        <f>INDEX(Matches!$C$2:$C$135,MATCH(Table1!A2366,Matches!$B$2:$B$135,0))</f>
        <v>469f2edc54544ba2bfd20200714d3ef6</v>
      </c>
      <c r="G2366" t="str">
        <f>INDEX(Players!$A$2:$A$49,MATCH(Table1!B2366,Players!$C$2:$C$49,0))</f>
        <v>f26fa8927c854398a13915cef2466bb5</v>
      </c>
      <c r="H2366" t="str">
        <f>INDEX(IDs!$B$6:$B$8,MATCH(Table1!C2366,IDs!$A$6:$A$8,0))</f>
        <v>f6ce0919fd3311efa6eb960aa86a0a09</v>
      </c>
      <c r="I2366">
        <f t="shared" si="72"/>
        <v>0</v>
      </c>
      <c r="K2366" t="str">
        <f t="shared" si="73"/>
        <v>('469f2edc54544ba2bfd20200714d3ef6','f26fa8927c854398a13915cef2466bb5','f6ce0919fd3311efa6eb960aa86a0a09',0),</v>
      </c>
    </row>
    <row r="2367" spans="1:11" hidden="1" x14ac:dyDescent="0.3">
      <c r="A2367">
        <v>134</v>
      </c>
      <c r="B2367" t="s">
        <v>117</v>
      </c>
      <c r="C2367" t="s">
        <v>69</v>
      </c>
      <c r="D2367">
        <v>0</v>
      </c>
      <c r="F2367" t="str">
        <f>INDEX(Matches!$C$2:$C$135,MATCH(Table1!A2367,Matches!$B$2:$B$135,0))</f>
        <v>469f2edc54544ba2bfd20200714d3ef6</v>
      </c>
      <c r="G2367" t="str">
        <f>INDEX(Players!$A$2:$A$49,MATCH(Table1!B2367,Players!$C$2:$C$49,0))</f>
        <v>f26fa8927c854398a13915cef2466bb5</v>
      </c>
      <c r="H2367" t="str">
        <f>INDEX(IDs!$B$6:$B$8,MATCH(Table1!C2367,IDs!$A$6:$A$8,0))</f>
        <v>f6ce092dfd3311efa6eb960aa86a0a09</v>
      </c>
      <c r="I2367">
        <f t="shared" si="72"/>
        <v>0</v>
      </c>
      <c r="K2367" t="str">
        <f t="shared" si="73"/>
        <v>('469f2edc54544ba2bfd20200714d3ef6','f26fa8927c854398a13915cef2466bb5','f6ce092dfd3311efa6eb960aa86a0a09',0),</v>
      </c>
    </row>
    <row r="2368" spans="1:11" x14ac:dyDescent="0.3">
      <c r="A2368">
        <v>134</v>
      </c>
      <c r="B2368" t="s">
        <v>117</v>
      </c>
      <c r="C2368" t="s">
        <v>118</v>
      </c>
      <c r="D2368">
        <v>1</v>
      </c>
      <c r="F2368" t="str">
        <f>INDEX(Matches!$C$2:$C$135,MATCH(Table1!A2368,Matches!$B$2:$B$135,0))</f>
        <v>469f2edc54544ba2bfd20200714d3ef6</v>
      </c>
      <c r="G2368" t="str">
        <f>INDEX(Players!$A$2:$A$49,MATCH(Table1!B2368,Players!$C$2:$C$49,0))</f>
        <v>f26fa8927c854398a13915cef2466bb5</v>
      </c>
      <c r="H2368" t="str">
        <f>INDEX(IDs!$B$6:$B$8,MATCH(Table1!C2368,IDs!$A$6:$A$8,0))</f>
        <v>f6ce08d0fd3311efa6eb960aa86a0a09</v>
      </c>
      <c r="I2368">
        <f t="shared" si="72"/>
        <v>1</v>
      </c>
      <c r="K2368" t="str">
        <f t="shared" si="73"/>
        <v>('469f2edc54544ba2bfd20200714d3ef6','f26fa8927c854398a13915cef2466bb5','f6ce08d0fd3311efa6eb960aa86a0a09',1),</v>
      </c>
    </row>
    <row r="2369" spans="1:11" x14ac:dyDescent="0.3">
      <c r="A2369">
        <v>134</v>
      </c>
      <c r="B2369" t="s">
        <v>100</v>
      </c>
      <c r="C2369" t="s">
        <v>68</v>
      </c>
      <c r="D2369">
        <v>3</v>
      </c>
      <c r="F2369" t="str">
        <f>INDEX(Matches!$C$2:$C$135,MATCH(Table1!A2369,Matches!$B$2:$B$135,0))</f>
        <v>469f2edc54544ba2bfd20200714d3ef6</v>
      </c>
      <c r="G2369" t="str">
        <f>INDEX(Players!$A$2:$A$49,MATCH(Table1!B2369,Players!$C$2:$C$49,0))</f>
        <v>90de4a0f974c42c8bf3f4312ce4b899f</v>
      </c>
      <c r="H2369" t="str">
        <f>INDEX(IDs!$B$6:$B$8,MATCH(Table1!C2369,IDs!$A$6:$A$8,0))</f>
        <v>f6ce0919fd3311efa6eb960aa86a0a09</v>
      </c>
      <c r="I2369">
        <f t="shared" si="72"/>
        <v>3</v>
      </c>
      <c r="K2369" t="str">
        <f t="shared" si="73"/>
        <v>('469f2edc54544ba2bfd20200714d3ef6','90de4a0f974c42c8bf3f4312ce4b899f','f6ce0919fd3311efa6eb960aa86a0a09',3),</v>
      </c>
    </row>
    <row r="2370" spans="1:11" hidden="1" x14ac:dyDescent="0.3">
      <c r="A2370">
        <v>134</v>
      </c>
      <c r="B2370" t="s">
        <v>100</v>
      </c>
      <c r="C2370" t="s">
        <v>69</v>
      </c>
      <c r="D2370">
        <v>0</v>
      </c>
      <c r="F2370" t="str">
        <f>INDEX(Matches!$C$2:$C$135,MATCH(Table1!A2370,Matches!$B$2:$B$135,0))</f>
        <v>469f2edc54544ba2bfd20200714d3ef6</v>
      </c>
      <c r="G2370" t="str">
        <f>INDEX(Players!$A$2:$A$49,MATCH(Table1!B2370,Players!$C$2:$C$49,0))</f>
        <v>90de4a0f974c42c8bf3f4312ce4b899f</v>
      </c>
      <c r="H2370" t="str">
        <f>INDEX(IDs!$B$6:$B$8,MATCH(Table1!C2370,IDs!$A$6:$A$8,0))</f>
        <v>f6ce092dfd3311efa6eb960aa86a0a09</v>
      </c>
      <c r="I2370">
        <f t="shared" si="72"/>
        <v>0</v>
      </c>
      <c r="K2370" t="str">
        <f t="shared" si="73"/>
        <v>('469f2edc54544ba2bfd20200714d3ef6','90de4a0f974c42c8bf3f4312ce4b899f','f6ce092dfd3311efa6eb960aa86a0a09',0),</v>
      </c>
    </row>
    <row r="2371" spans="1:11" x14ac:dyDescent="0.3">
      <c r="A2371">
        <v>134</v>
      </c>
      <c r="B2371" t="s">
        <v>100</v>
      </c>
      <c r="C2371" t="s">
        <v>118</v>
      </c>
      <c r="D2371">
        <v>1</v>
      </c>
      <c r="F2371" t="str">
        <f>INDEX(Matches!$C$2:$C$135,MATCH(Table1!A2371,Matches!$B$2:$B$135,0))</f>
        <v>469f2edc54544ba2bfd20200714d3ef6</v>
      </c>
      <c r="G2371" t="str">
        <f>INDEX(Players!$A$2:$A$49,MATCH(Table1!B2371,Players!$C$2:$C$49,0))</f>
        <v>90de4a0f974c42c8bf3f4312ce4b899f</v>
      </c>
      <c r="H2371" t="str">
        <f>INDEX(IDs!$B$6:$B$8,MATCH(Table1!C2371,IDs!$A$6:$A$8,0))</f>
        <v>f6ce08d0fd3311efa6eb960aa86a0a09</v>
      </c>
      <c r="I2371">
        <f t="shared" ref="I2371:I2374" si="74">D2371</f>
        <v>1</v>
      </c>
      <c r="K2371" t="str">
        <f t="shared" si="73"/>
        <v>('469f2edc54544ba2bfd20200714d3ef6','90de4a0f974c42c8bf3f4312ce4b899f','f6ce08d0fd3311efa6eb960aa86a0a09',1),</v>
      </c>
    </row>
    <row r="2372" spans="1:11" hidden="1" x14ac:dyDescent="0.3">
      <c r="A2372">
        <v>134</v>
      </c>
      <c r="B2372" t="s">
        <v>109</v>
      </c>
      <c r="C2372" t="s">
        <v>68</v>
      </c>
      <c r="D2372">
        <v>0</v>
      </c>
      <c r="F2372" t="str">
        <f>INDEX(Matches!$C$2:$C$135,MATCH(Table1!A2372,Matches!$B$2:$B$135,0))</f>
        <v>469f2edc54544ba2bfd20200714d3ef6</v>
      </c>
      <c r="G2372" t="str">
        <f>INDEX(Players!$A$2:$A$49,MATCH(Table1!B2372,Players!$C$2:$C$49,0))</f>
        <v>4f7b95c3ff294eb699ca8e9612b1d3e9</v>
      </c>
      <c r="H2372" t="str">
        <f>INDEX(IDs!$B$6:$B$8,MATCH(Table1!C2372,IDs!$A$6:$A$8,0))</f>
        <v>f6ce0919fd3311efa6eb960aa86a0a09</v>
      </c>
      <c r="I2372">
        <f t="shared" si="74"/>
        <v>0</v>
      </c>
      <c r="K2372" t="str">
        <f t="shared" si="73"/>
        <v>('469f2edc54544ba2bfd20200714d3ef6','4f7b95c3ff294eb699ca8e9612b1d3e9','f6ce0919fd3311efa6eb960aa86a0a09',0),</v>
      </c>
    </row>
    <row r="2373" spans="1:11" hidden="1" x14ac:dyDescent="0.3">
      <c r="A2373">
        <v>134</v>
      </c>
      <c r="B2373" t="s">
        <v>109</v>
      </c>
      <c r="C2373" t="s">
        <v>69</v>
      </c>
      <c r="D2373">
        <v>0</v>
      </c>
      <c r="F2373" t="str">
        <f>INDEX(Matches!$C$2:$C$135,MATCH(Table1!A2373,Matches!$B$2:$B$135,0))</f>
        <v>469f2edc54544ba2bfd20200714d3ef6</v>
      </c>
      <c r="G2373" t="str">
        <f>INDEX(Players!$A$2:$A$49,MATCH(Table1!B2373,Players!$C$2:$C$49,0))</f>
        <v>4f7b95c3ff294eb699ca8e9612b1d3e9</v>
      </c>
      <c r="H2373" t="str">
        <f>INDEX(IDs!$B$6:$B$8,MATCH(Table1!C2373,IDs!$A$6:$A$8,0))</f>
        <v>f6ce092dfd3311efa6eb960aa86a0a09</v>
      </c>
      <c r="I2373">
        <f t="shared" si="74"/>
        <v>0</v>
      </c>
      <c r="K2373" t="str">
        <f t="shared" ref="K2373:K2374" si="75">"('"&amp;F2373&amp;"','"&amp;G2373&amp;"','"&amp;H2373&amp;"',"&amp;I2373&amp;"),"</f>
        <v>('469f2edc54544ba2bfd20200714d3ef6','4f7b95c3ff294eb699ca8e9612b1d3e9','f6ce092dfd3311efa6eb960aa86a0a09',0),</v>
      </c>
    </row>
    <row r="2374" spans="1:11" x14ac:dyDescent="0.3">
      <c r="A2374">
        <v>134</v>
      </c>
      <c r="B2374" t="s">
        <v>109</v>
      </c>
      <c r="C2374" t="s">
        <v>118</v>
      </c>
      <c r="D2374">
        <v>1</v>
      </c>
      <c r="F2374" t="str">
        <f>INDEX(Matches!$C$2:$C$135,MATCH(Table1!A2374,Matches!$B$2:$B$135,0))</f>
        <v>469f2edc54544ba2bfd20200714d3ef6</v>
      </c>
      <c r="G2374" t="str">
        <f>INDEX(Players!$A$2:$A$49,MATCH(Table1!B2374,Players!$C$2:$C$49,0))</f>
        <v>4f7b95c3ff294eb699ca8e9612b1d3e9</v>
      </c>
      <c r="H2374" t="str">
        <f>INDEX(IDs!$B$6:$B$8,MATCH(Table1!C2374,IDs!$A$6:$A$8,0))</f>
        <v>f6ce08d0fd3311efa6eb960aa86a0a09</v>
      </c>
      <c r="I2374">
        <f t="shared" si="74"/>
        <v>1</v>
      </c>
      <c r="K2374" t="str">
        <f t="shared" si="75"/>
        <v>('469f2edc54544ba2bfd20200714d3ef6','4f7b95c3ff294eb699ca8e9612b1d3e9','f6ce08d0fd3311efa6eb960aa86a0a09',1),</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16384-DF30-40C1-9288-2B49E052B4AF}">
  <dimension ref="A1:J137"/>
  <sheetViews>
    <sheetView workbookViewId="0">
      <pane ySplit="1" topLeftCell="A63" activePane="bottomLeft" state="frozen"/>
      <selection pane="bottomLeft" activeCell="J118" sqref="J63:J118"/>
    </sheetView>
  </sheetViews>
  <sheetFormatPr defaultRowHeight="14.4" x14ac:dyDescent="0.3"/>
  <cols>
    <col min="2" max="2" width="33.6640625" bestFit="1" customWidth="1"/>
    <col min="3" max="3" width="25.44140625" bestFit="1" customWidth="1"/>
    <col min="4" max="4" width="8.77734375" bestFit="1" customWidth="1"/>
    <col min="5" max="5" width="12.33203125" bestFit="1" customWidth="1"/>
    <col min="6" max="6" width="10.5546875" bestFit="1" customWidth="1"/>
    <col min="7" max="7" width="8.109375" bestFit="1" customWidth="1"/>
    <col min="8" max="8" width="24.21875" bestFit="1" customWidth="1"/>
  </cols>
  <sheetData>
    <row r="1" spans="1:10" x14ac:dyDescent="0.3">
      <c r="A1" s="2"/>
      <c r="B1" s="2" t="s">
        <v>20</v>
      </c>
      <c r="C1" s="2" t="s">
        <v>24</v>
      </c>
      <c r="D1" s="2" t="s">
        <v>21</v>
      </c>
      <c r="E1" s="2" t="s">
        <v>22</v>
      </c>
      <c r="F1" s="2" t="s">
        <v>26</v>
      </c>
      <c r="G1" s="2" t="s">
        <v>27</v>
      </c>
      <c r="H1" s="2" t="s">
        <v>5</v>
      </c>
      <c r="I1" s="2" t="s">
        <v>493</v>
      </c>
      <c r="J1" s="2" t="s">
        <v>492</v>
      </c>
    </row>
    <row r="2" spans="1:10" x14ac:dyDescent="0.3">
      <c r="A2" s="13"/>
      <c r="B2" s="3" t="s">
        <v>490</v>
      </c>
      <c r="C2" s="3" t="s">
        <v>30</v>
      </c>
      <c r="D2" s="3">
        <v>6</v>
      </c>
      <c r="E2" s="3">
        <v>4</v>
      </c>
      <c r="F2" s="4">
        <v>44679</v>
      </c>
      <c r="G2" s="12">
        <v>0.5</v>
      </c>
      <c r="H2" s="3" t="s">
        <v>147</v>
      </c>
    </row>
    <row r="3" spans="1:10" x14ac:dyDescent="0.3">
      <c r="A3" s="13"/>
      <c r="B3" s="3" t="s">
        <v>293</v>
      </c>
      <c r="C3" s="3" t="s">
        <v>31</v>
      </c>
      <c r="D3" s="3">
        <v>9</v>
      </c>
      <c r="E3" s="3">
        <v>5</v>
      </c>
      <c r="F3" s="4">
        <v>44686</v>
      </c>
      <c r="G3" s="12">
        <v>0.5</v>
      </c>
      <c r="H3" s="3" t="s">
        <v>147</v>
      </c>
    </row>
    <row r="4" spans="1:10" x14ac:dyDescent="0.3">
      <c r="A4" s="13"/>
      <c r="B4" s="3" t="s">
        <v>294</v>
      </c>
      <c r="C4" s="3" t="s">
        <v>32</v>
      </c>
      <c r="D4" s="3">
        <v>7</v>
      </c>
      <c r="E4" s="3">
        <v>8</v>
      </c>
      <c r="F4" s="4">
        <v>44693</v>
      </c>
      <c r="G4" s="12">
        <v>0.5</v>
      </c>
      <c r="H4" s="3" t="s">
        <v>147</v>
      </c>
    </row>
    <row r="5" spans="1:10" x14ac:dyDescent="0.3">
      <c r="A5" s="13"/>
      <c r="B5" s="3" t="s">
        <v>295</v>
      </c>
      <c r="C5" s="3" t="s">
        <v>33</v>
      </c>
      <c r="D5" s="3">
        <v>10</v>
      </c>
      <c r="E5" s="3">
        <v>0</v>
      </c>
      <c r="F5" s="4">
        <v>44700</v>
      </c>
      <c r="G5" s="12">
        <v>0.5</v>
      </c>
      <c r="H5" s="3" t="s">
        <v>147</v>
      </c>
    </row>
    <row r="6" spans="1:10" x14ac:dyDescent="0.3">
      <c r="A6" s="13"/>
      <c r="B6" s="3" t="s">
        <v>296</v>
      </c>
      <c r="C6" s="3" t="s">
        <v>34</v>
      </c>
      <c r="D6" s="3">
        <v>0</v>
      </c>
      <c r="E6" s="3">
        <v>10</v>
      </c>
      <c r="F6" s="4">
        <v>44721</v>
      </c>
      <c r="G6" s="12">
        <v>0.5</v>
      </c>
      <c r="H6" s="3" t="s">
        <v>147</v>
      </c>
    </row>
    <row r="7" spans="1:10" x14ac:dyDescent="0.3">
      <c r="A7" s="13"/>
      <c r="B7" s="3" t="s">
        <v>297</v>
      </c>
      <c r="C7" s="3" t="s">
        <v>30</v>
      </c>
      <c r="D7" s="3">
        <v>5</v>
      </c>
      <c r="E7" s="3">
        <v>6</v>
      </c>
      <c r="F7" s="4">
        <v>44728</v>
      </c>
      <c r="G7" s="12">
        <v>0.5</v>
      </c>
      <c r="H7" s="3" t="s">
        <v>147</v>
      </c>
    </row>
    <row r="8" spans="1:10" x14ac:dyDescent="0.3">
      <c r="A8" s="13"/>
      <c r="B8" s="3" t="s">
        <v>298</v>
      </c>
      <c r="C8" s="3" t="s">
        <v>32</v>
      </c>
      <c r="D8" s="3">
        <v>5</v>
      </c>
      <c r="E8" s="3">
        <v>5</v>
      </c>
      <c r="F8" s="4">
        <v>44735</v>
      </c>
      <c r="G8" s="12">
        <v>0.5</v>
      </c>
      <c r="H8" s="3" t="s">
        <v>147</v>
      </c>
    </row>
    <row r="9" spans="1:10" x14ac:dyDescent="0.3">
      <c r="A9" s="13"/>
      <c r="B9" s="3" t="s">
        <v>299</v>
      </c>
      <c r="C9" s="3" t="s">
        <v>35</v>
      </c>
      <c r="D9" s="3">
        <v>5</v>
      </c>
      <c r="E9" s="3">
        <v>7</v>
      </c>
      <c r="F9" s="4">
        <v>44742</v>
      </c>
      <c r="G9" s="12">
        <v>0.5</v>
      </c>
      <c r="H9" s="3" t="s">
        <v>147</v>
      </c>
    </row>
    <row r="10" spans="1:10" x14ac:dyDescent="0.3">
      <c r="A10" s="13"/>
      <c r="B10" s="3" t="s">
        <v>300</v>
      </c>
      <c r="C10" s="3" t="s">
        <v>33</v>
      </c>
      <c r="D10" s="3">
        <v>11</v>
      </c>
      <c r="E10" s="3">
        <v>7</v>
      </c>
      <c r="F10" s="4">
        <v>44749</v>
      </c>
      <c r="G10" s="12">
        <v>0.5</v>
      </c>
      <c r="H10" s="3" t="s">
        <v>147</v>
      </c>
    </row>
    <row r="11" spans="1:10" x14ac:dyDescent="0.3">
      <c r="A11" s="13"/>
      <c r="B11" s="3" t="s">
        <v>301</v>
      </c>
      <c r="C11" s="3" t="s">
        <v>35</v>
      </c>
      <c r="D11" s="3">
        <v>8</v>
      </c>
      <c r="E11" s="3">
        <v>3</v>
      </c>
      <c r="F11" s="4">
        <v>44763</v>
      </c>
      <c r="G11" s="12">
        <v>0.5</v>
      </c>
      <c r="H11" s="3" t="s">
        <v>147</v>
      </c>
    </row>
    <row r="12" spans="1:10" x14ac:dyDescent="0.3">
      <c r="A12" s="13"/>
      <c r="B12" s="3" t="s">
        <v>302</v>
      </c>
      <c r="C12" s="3" t="s">
        <v>36</v>
      </c>
      <c r="D12" s="3">
        <v>5</v>
      </c>
      <c r="E12" s="3">
        <v>5</v>
      </c>
      <c r="F12" s="4">
        <v>44770</v>
      </c>
      <c r="G12" s="12">
        <v>0.5</v>
      </c>
      <c r="H12" s="3" t="s">
        <v>147</v>
      </c>
    </row>
    <row r="13" spans="1:10" x14ac:dyDescent="0.3">
      <c r="A13" s="13"/>
      <c r="B13" s="3" t="s">
        <v>303</v>
      </c>
      <c r="C13" s="3" t="s">
        <v>31</v>
      </c>
      <c r="D13" s="3">
        <v>9</v>
      </c>
      <c r="E13" s="3">
        <v>6</v>
      </c>
      <c r="F13" s="4">
        <v>44777</v>
      </c>
      <c r="G13" s="12">
        <v>0.5</v>
      </c>
      <c r="H13" s="3" t="s">
        <v>147</v>
      </c>
    </row>
    <row r="14" spans="1:10" x14ac:dyDescent="0.3">
      <c r="A14" s="13"/>
      <c r="B14" s="3" t="s">
        <v>304</v>
      </c>
      <c r="C14" s="3" t="s">
        <v>32</v>
      </c>
      <c r="D14" s="3">
        <v>3</v>
      </c>
      <c r="E14" s="3">
        <v>3</v>
      </c>
      <c r="F14" s="4">
        <v>44784</v>
      </c>
      <c r="G14" s="12">
        <v>0.5</v>
      </c>
      <c r="H14" s="3" t="s">
        <v>148</v>
      </c>
    </row>
    <row r="15" spans="1:10" x14ac:dyDescent="0.3">
      <c r="A15" s="13"/>
      <c r="B15" s="3" t="s">
        <v>305</v>
      </c>
      <c r="C15" s="3" t="s">
        <v>30</v>
      </c>
      <c r="D15" s="3">
        <v>14</v>
      </c>
      <c r="E15" s="3">
        <v>3</v>
      </c>
      <c r="F15" s="4">
        <v>44791</v>
      </c>
      <c r="G15" s="12">
        <v>0.5</v>
      </c>
      <c r="H15" s="3" t="s">
        <v>148</v>
      </c>
    </row>
    <row r="16" spans="1:10" x14ac:dyDescent="0.3">
      <c r="A16" s="13"/>
      <c r="B16" s="3" t="s">
        <v>306</v>
      </c>
      <c r="C16" s="3" t="s">
        <v>31</v>
      </c>
      <c r="D16" s="3">
        <v>7</v>
      </c>
      <c r="E16" s="3">
        <v>9</v>
      </c>
      <c r="F16" s="4">
        <v>44805</v>
      </c>
      <c r="G16" s="12">
        <v>0.5</v>
      </c>
      <c r="H16" s="3" t="s">
        <v>148</v>
      </c>
    </row>
    <row r="17" spans="1:8" x14ac:dyDescent="0.3">
      <c r="A17" s="13"/>
      <c r="B17" s="3" t="s">
        <v>307</v>
      </c>
      <c r="C17" s="3" t="s">
        <v>35</v>
      </c>
      <c r="D17" s="3">
        <v>5</v>
      </c>
      <c r="E17" s="3">
        <v>1</v>
      </c>
      <c r="F17" s="4">
        <v>44812</v>
      </c>
      <c r="G17" s="12">
        <v>0.5</v>
      </c>
      <c r="H17" s="3" t="s">
        <v>148</v>
      </c>
    </row>
    <row r="18" spans="1:8" x14ac:dyDescent="0.3">
      <c r="A18" s="13"/>
      <c r="B18" s="3" t="s">
        <v>308</v>
      </c>
      <c r="C18" s="3" t="s">
        <v>32</v>
      </c>
      <c r="D18" s="3">
        <v>12</v>
      </c>
      <c r="E18" s="3">
        <v>2</v>
      </c>
      <c r="F18" s="4">
        <v>44819</v>
      </c>
      <c r="G18" s="12">
        <v>0.5</v>
      </c>
      <c r="H18" s="3" t="s">
        <v>148</v>
      </c>
    </row>
    <row r="19" spans="1:8" x14ac:dyDescent="0.3">
      <c r="A19" s="13"/>
      <c r="B19" s="3" t="s">
        <v>309</v>
      </c>
      <c r="C19" s="3" t="s">
        <v>30</v>
      </c>
      <c r="D19" s="3">
        <v>20</v>
      </c>
      <c r="E19" s="3">
        <v>5</v>
      </c>
      <c r="F19" s="4">
        <v>44826</v>
      </c>
      <c r="G19" s="12">
        <v>0.5</v>
      </c>
      <c r="H19" s="3" t="s">
        <v>148</v>
      </c>
    </row>
    <row r="20" spans="1:8" x14ac:dyDescent="0.3">
      <c r="A20" s="13"/>
      <c r="B20" s="3" t="s">
        <v>310</v>
      </c>
      <c r="C20" s="3" t="s">
        <v>39</v>
      </c>
      <c r="D20" s="3">
        <v>3</v>
      </c>
      <c r="E20" s="3">
        <v>7</v>
      </c>
      <c r="F20" s="4">
        <v>44833</v>
      </c>
      <c r="G20" s="12">
        <v>0.5</v>
      </c>
      <c r="H20" s="3" t="s">
        <v>148</v>
      </c>
    </row>
    <row r="21" spans="1:8" x14ac:dyDescent="0.3">
      <c r="A21" s="13"/>
      <c r="B21" s="3" t="s">
        <v>311</v>
      </c>
      <c r="C21" s="3" t="s">
        <v>31</v>
      </c>
      <c r="D21" s="3">
        <v>3</v>
      </c>
      <c r="E21" s="3">
        <v>3</v>
      </c>
      <c r="F21" s="4">
        <v>44840</v>
      </c>
      <c r="G21" s="12">
        <v>0.5</v>
      </c>
      <c r="H21" s="3" t="s">
        <v>148</v>
      </c>
    </row>
    <row r="22" spans="1:8" x14ac:dyDescent="0.3">
      <c r="A22" s="13"/>
      <c r="B22" s="3" t="s">
        <v>312</v>
      </c>
      <c r="C22" s="3" t="s">
        <v>35</v>
      </c>
      <c r="D22" s="3">
        <v>5</v>
      </c>
      <c r="E22" s="3">
        <v>4</v>
      </c>
      <c r="F22" s="4">
        <v>44847</v>
      </c>
      <c r="G22" s="12">
        <v>0.5</v>
      </c>
      <c r="H22" s="3" t="s">
        <v>148</v>
      </c>
    </row>
    <row r="23" spans="1:8" x14ac:dyDescent="0.3">
      <c r="A23" s="13"/>
      <c r="B23" s="3" t="s">
        <v>489</v>
      </c>
      <c r="C23" s="3" t="s">
        <v>42</v>
      </c>
      <c r="D23" s="3">
        <v>5</v>
      </c>
      <c r="E23" s="3">
        <v>7</v>
      </c>
      <c r="F23" s="4">
        <v>44854</v>
      </c>
      <c r="G23" s="12">
        <v>0.5</v>
      </c>
      <c r="H23" s="3" t="s">
        <v>149</v>
      </c>
    </row>
    <row r="24" spans="1:8" x14ac:dyDescent="0.3">
      <c r="A24" s="13"/>
      <c r="B24" s="3" t="s">
        <v>314</v>
      </c>
      <c r="C24" s="3" t="s">
        <v>31</v>
      </c>
      <c r="D24" s="3">
        <v>2</v>
      </c>
      <c r="E24" s="3">
        <v>12</v>
      </c>
      <c r="F24" s="4">
        <v>44861</v>
      </c>
      <c r="G24" s="12">
        <v>0.5</v>
      </c>
      <c r="H24" s="3" t="s">
        <v>149</v>
      </c>
    </row>
    <row r="25" spans="1:8" x14ac:dyDescent="0.3">
      <c r="A25" s="13"/>
      <c r="B25" s="3" t="s">
        <v>315</v>
      </c>
      <c r="C25" s="3" t="s">
        <v>43</v>
      </c>
      <c r="D25" s="3">
        <v>5</v>
      </c>
      <c r="E25" s="3">
        <v>10</v>
      </c>
      <c r="F25" s="4">
        <v>44868</v>
      </c>
      <c r="G25" s="12">
        <v>0.5</v>
      </c>
      <c r="H25" s="3" t="s">
        <v>149</v>
      </c>
    </row>
    <row r="26" spans="1:8" x14ac:dyDescent="0.3">
      <c r="A26" s="13"/>
      <c r="B26" s="3" t="s">
        <v>316</v>
      </c>
      <c r="C26" s="3" t="s">
        <v>33</v>
      </c>
      <c r="D26" s="3">
        <v>6</v>
      </c>
      <c r="E26" s="3">
        <v>4</v>
      </c>
      <c r="F26" s="4">
        <v>44875</v>
      </c>
      <c r="G26" s="12">
        <v>0.5</v>
      </c>
      <c r="H26" s="3" t="s">
        <v>149</v>
      </c>
    </row>
    <row r="27" spans="1:8" x14ac:dyDescent="0.3">
      <c r="A27" s="13"/>
      <c r="B27" s="3" t="s">
        <v>317</v>
      </c>
      <c r="C27" s="3" t="s">
        <v>44</v>
      </c>
      <c r="D27" s="3">
        <v>3</v>
      </c>
      <c r="E27" s="3">
        <v>14</v>
      </c>
      <c r="F27" s="4">
        <v>44882</v>
      </c>
      <c r="G27" s="12">
        <v>0.5</v>
      </c>
      <c r="H27" s="3" t="s">
        <v>149</v>
      </c>
    </row>
    <row r="28" spans="1:8" x14ac:dyDescent="0.3">
      <c r="A28" s="13"/>
      <c r="B28" s="3" t="s">
        <v>318</v>
      </c>
      <c r="C28" s="3" t="s">
        <v>42</v>
      </c>
      <c r="D28" s="3">
        <v>0</v>
      </c>
      <c r="E28" s="3">
        <v>10</v>
      </c>
      <c r="F28" s="4">
        <v>44889</v>
      </c>
      <c r="G28" s="12">
        <v>0.5</v>
      </c>
      <c r="H28" s="3" t="s">
        <v>149</v>
      </c>
    </row>
    <row r="29" spans="1:8" x14ac:dyDescent="0.3">
      <c r="A29" s="13"/>
      <c r="B29" s="3" t="s">
        <v>319</v>
      </c>
      <c r="C29" s="3" t="s">
        <v>31</v>
      </c>
      <c r="D29" s="3">
        <v>3</v>
      </c>
      <c r="E29" s="3">
        <v>12</v>
      </c>
      <c r="F29" s="4">
        <v>44896</v>
      </c>
      <c r="G29" s="12">
        <v>0.5</v>
      </c>
      <c r="H29" s="3" t="s">
        <v>149</v>
      </c>
    </row>
    <row r="30" spans="1:8" x14ac:dyDescent="0.3">
      <c r="A30" s="13"/>
      <c r="B30" s="3" t="s">
        <v>320</v>
      </c>
      <c r="C30" s="3" t="s">
        <v>43</v>
      </c>
      <c r="D30" s="3">
        <v>1</v>
      </c>
      <c r="E30" s="3">
        <v>8</v>
      </c>
      <c r="F30" s="4">
        <v>44903</v>
      </c>
      <c r="G30" s="12">
        <v>0.5</v>
      </c>
      <c r="H30" s="3" t="s">
        <v>149</v>
      </c>
    </row>
    <row r="31" spans="1:8" x14ac:dyDescent="0.3">
      <c r="A31" s="13"/>
      <c r="B31" s="3" t="s">
        <v>321</v>
      </c>
      <c r="C31" s="3" t="s">
        <v>44</v>
      </c>
      <c r="D31" s="3">
        <v>1</v>
      </c>
      <c r="E31" s="3">
        <v>8</v>
      </c>
      <c r="F31" s="4">
        <v>44931</v>
      </c>
      <c r="G31" s="12">
        <v>0.5</v>
      </c>
      <c r="H31" s="3" t="s">
        <v>149</v>
      </c>
    </row>
    <row r="32" spans="1:8" x14ac:dyDescent="0.3">
      <c r="A32" s="13"/>
      <c r="B32" s="14" t="s">
        <v>322</v>
      </c>
      <c r="C32" s="3" t="s">
        <v>33</v>
      </c>
      <c r="D32" s="3">
        <v>14</v>
      </c>
      <c r="E32" s="3">
        <v>6</v>
      </c>
      <c r="F32" s="4">
        <v>44938</v>
      </c>
      <c r="G32" s="12">
        <v>0.5</v>
      </c>
      <c r="H32" s="3" t="s">
        <v>149</v>
      </c>
    </row>
    <row r="33" spans="1:8" x14ac:dyDescent="0.3">
      <c r="A33" s="13"/>
      <c r="B33" s="3" t="s">
        <v>323</v>
      </c>
      <c r="C33" s="3" t="s">
        <v>45</v>
      </c>
      <c r="D33" s="3">
        <v>6</v>
      </c>
      <c r="E33" s="3">
        <v>4</v>
      </c>
      <c r="F33" s="4">
        <v>44945</v>
      </c>
      <c r="G33" s="12">
        <v>0.5</v>
      </c>
      <c r="H33" s="3" t="s">
        <v>150</v>
      </c>
    </row>
    <row r="34" spans="1:8" x14ac:dyDescent="0.3">
      <c r="A34" s="13"/>
      <c r="B34" s="3" t="s">
        <v>324</v>
      </c>
      <c r="C34" s="3" t="s">
        <v>35</v>
      </c>
      <c r="D34" s="3">
        <v>2</v>
      </c>
      <c r="E34" s="3">
        <v>1</v>
      </c>
      <c r="F34" s="4">
        <v>44952</v>
      </c>
      <c r="G34" s="12">
        <v>0.5</v>
      </c>
      <c r="H34" s="3" t="s">
        <v>150</v>
      </c>
    </row>
    <row r="35" spans="1:8" x14ac:dyDescent="0.3">
      <c r="A35" s="13"/>
      <c r="B35" s="3" t="s">
        <v>325</v>
      </c>
      <c r="C35" s="3" t="s">
        <v>32</v>
      </c>
      <c r="D35" s="3">
        <v>7</v>
      </c>
      <c r="E35" s="3">
        <v>10</v>
      </c>
      <c r="F35" s="4">
        <v>44959</v>
      </c>
      <c r="G35" s="12">
        <v>0.5</v>
      </c>
      <c r="H35" s="3" t="s">
        <v>150</v>
      </c>
    </row>
    <row r="36" spans="1:8" x14ac:dyDescent="0.3">
      <c r="A36" s="13"/>
      <c r="B36" s="3" t="s">
        <v>326</v>
      </c>
      <c r="C36" s="3" t="s">
        <v>30</v>
      </c>
      <c r="D36" s="3">
        <v>6</v>
      </c>
      <c r="E36" s="3">
        <v>8</v>
      </c>
      <c r="F36" s="4">
        <v>44966</v>
      </c>
      <c r="G36" s="12">
        <v>0.5</v>
      </c>
      <c r="H36" s="3" t="s">
        <v>150</v>
      </c>
    </row>
    <row r="37" spans="1:8" x14ac:dyDescent="0.3">
      <c r="A37" s="13"/>
      <c r="B37" s="3" t="s">
        <v>327</v>
      </c>
      <c r="C37" s="3" t="s">
        <v>46</v>
      </c>
      <c r="D37" s="3">
        <v>5</v>
      </c>
      <c r="E37" s="3">
        <v>8</v>
      </c>
      <c r="F37" s="4">
        <v>44973</v>
      </c>
      <c r="G37" s="12">
        <v>0.5</v>
      </c>
      <c r="H37" s="3" t="s">
        <v>150</v>
      </c>
    </row>
    <row r="38" spans="1:8" x14ac:dyDescent="0.3">
      <c r="A38" s="13"/>
      <c r="B38" s="3" t="s">
        <v>328</v>
      </c>
      <c r="C38" s="3" t="s">
        <v>45</v>
      </c>
      <c r="D38" s="3">
        <v>4</v>
      </c>
      <c r="E38" s="3">
        <v>6</v>
      </c>
      <c r="F38" s="4">
        <v>44980</v>
      </c>
      <c r="G38" s="12">
        <v>0.5</v>
      </c>
      <c r="H38" s="3" t="s">
        <v>150</v>
      </c>
    </row>
    <row r="39" spans="1:8" x14ac:dyDescent="0.3">
      <c r="A39" s="13"/>
      <c r="B39" s="3" t="s">
        <v>329</v>
      </c>
      <c r="C39" s="3" t="s">
        <v>35</v>
      </c>
      <c r="D39" s="3">
        <v>3</v>
      </c>
      <c r="E39" s="3">
        <v>9</v>
      </c>
      <c r="F39" s="4">
        <v>44987</v>
      </c>
      <c r="G39" s="12">
        <v>0.5</v>
      </c>
      <c r="H39" s="3" t="s">
        <v>150</v>
      </c>
    </row>
    <row r="40" spans="1:8" x14ac:dyDescent="0.3">
      <c r="A40" s="13"/>
      <c r="B40" s="3" t="s">
        <v>330</v>
      </c>
      <c r="C40" s="3" t="s">
        <v>32</v>
      </c>
      <c r="D40" s="3">
        <v>8</v>
      </c>
      <c r="E40" s="3">
        <v>6</v>
      </c>
      <c r="F40" s="4">
        <v>44994</v>
      </c>
      <c r="G40" s="12">
        <v>0.5</v>
      </c>
      <c r="H40" s="3" t="s">
        <v>150</v>
      </c>
    </row>
    <row r="41" spans="1:8" x14ac:dyDescent="0.3">
      <c r="A41" s="13"/>
      <c r="B41" s="3" t="s">
        <v>331</v>
      </c>
      <c r="C41" s="3" t="s">
        <v>30</v>
      </c>
      <c r="D41" s="3">
        <v>3</v>
      </c>
      <c r="E41" s="3">
        <v>3</v>
      </c>
      <c r="F41" s="4">
        <v>45001</v>
      </c>
      <c r="G41" s="12">
        <v>0.5</v>
      </c>
      <c r="H41" s="3" t="s">
        <v>150</v>
      </c>
    </row>
    <row r="42" spans="1:8" x14ac:dyDescent="0.3">
      <c r="A42" s="13"/>
      <c r="B42" s="3" t="s">
        <v>332</v>
      </c>
      <c r="C42" s="3" t="s">
        <v>46</v>
      </c>
      <c r="D42" s="3">
        <v>2</v>
      </c>
      <c r="E42" s="3">
        <v>7</v>
      </c>
      <c r="F42" s="4">
        <v>45008</v>
      </c>
      <c r="G42" s="12">
        <v>0.5</v>
      </c>
      <c r="H42" s="3" t="s">
        <v>150</v>
      </c>
    </row>
    <row r="43" spans="1:8" x14ac:dyDescent="0.3">
      <c r="A43" s="13"/>
      <c r="B43" s="3" t="s">
        <v>333</v>
      </c>
      <c r="C43" s="3" t="s">
        <v>47</v>
      </c>
      <c r="D43" s="3">
        <v>0</v>
      </c>
      <c r="E43" s="3">
        <v>12</v>
      </c>
      <c r="F43" s="4">
        <v>45015</v>
      </c>
      <c r="G43" s="12">
        <v>0.5</v>
      </c>
      <c r="H43" s="3" t="s">
        <v>151</v>
      </c>
    </row>
    <row r="44" spans="1:8" x14ac:dyDescent="0.3">
      <c r="A44" s="13"/>
      <c r="B44" s="3" t="s">
        <v>334</v>
      </c>
      <c r="C44" s="3" t="s">
        <v>48</v>
      </c>
      <c r="D44" s="3">
        <v>3</v>
      </c>
      <c r="E44" s="3">
        <v>8</v>
      </c>
      <c r="F44" s="4">
        <v>45022</v>
      </c>
      <c r="G44" s="12">
        <v>0.5</v>
      </c>
      <c r="H44" s="3" t="s">
        <v>151</v>
      </c>
    </row>
    <row r="45" spans="1:8" x14ac:dyDescent="0.3">
      <c r="A45" s="13"/>
      <c r="B45" s="3" t="s">
        <v>335</v>
      </c>
      <c r="C45" s="3" t="s">
        <v>32</v>
      </c>
      <c r="D45" s="3">
        <v>8</v>
      </c>
      <c r="E45" s="3">
        <v>5</v>
      </c>
      <c r="F45" s="4">
        <v>45029</v>
      </c>
      <c r="G45" s="12">
        <v>0.5</v>
      </c>
      <c r="H45" s="3" t="s">
        <v>151</v>
      </c>
    </row>
    <row r="46" spans="1:8" x14ac:dyDescent="0.3">
      <c r="A46" s="13"/>
      <c r="B46" s="3" t="s">
        <v>336</v>
      </c>
      <c r="C46" s="3" t="s">
        <v>45</v>
      </c>
      <c r="D46" s="3">
        <v>5</v>
      </c>
      <c r="E46" s="3">
        <v>6</v>
      </c>
      <c r="F46" s="4">
        <v>45036</v>
      </c>
      <c r="G46" s="12">
        <v>0.5</v>
      </c>
      <c r="H46" s="3" t="s">
        <v>151</v>
      </c>
    </row>
    <row r="47" spans="1:8" x14ac:dyDescent="0.3">
      <c r="A47" s="13"/>
      <c r="B47" s="3" t="s">
        <v>337</v>
      </c>
      <c r="C47" s="3" t="s">
        <v>46</v>
      </c>
      <c r="D47" s="3">
        <v>11</v>
      </c>
      <c r="E47" s="3">
        <v>2</v>
      </c>
      <c r="F47" s="4">
        <v>45043</v>
      </c>
      <c r="G47" s="12">
        <v>0.5</v>
      </c>
      <c r="H47" s="3" t="s">
        <v>151</v>
      </c>
    </row>
    <row r="48" spans="1:8" x14ac:dyDescent="0.3">
      <c r="A48" s="13"/>
      <c r="B48" s="3" t="s">
        <v>338</v>
      </c>
      <c r="C48" s="3" t="s">
        <v>47</v>
      </c>
      <c r="D48" s="3">
        <v>1</v>
      </c>
      <c r="E48" s="3">
        <v>12</v>
      </c>
      <c r="F48" s="4">
        <v>45050</v>
      </c>
      <c r="G48" s="12">
        <v>0.5</v>
      </c>
      <c r="H48" s="3" t="s">
        <v>151</v>
      </c>
    </row>
    <row r="49" spans="1:10" x14ac:dyDescent="0.3">
      <c r="A49" s="13"/>
      <c r="B49" s="3" t="s">
        <v>339</v>
      </c>
      <c r="C49" s="3" t="s">
        <v>48</v>
      </c>
      <c r="D49" s="3">
        <v>3</v>
      </c>
      <c r="E49" s="3">
        <v>9</v>
      </c>
      <c r="F49" s="4">
        <v>45057</v>
      </c>
      <c r="G49" s="12">
        <v>0.5</v>
      </c>
      <c r="H49" s="3" t="s">
        <v>151</v>
      </c>
    </row>
    <row r="50" spans="1:10" x14ac:dyDescent="0.3">
      <c r="A50" s="13"/>
      <c r="B50" s="3" t="s">
        <v>340</v>
      </c>
      <c r="C50" s="3" t="s">
        <v>32</v>
      </c>
      <c r="D50" s="3">
        <v>9</v>
      </c>
      <c r="E50" s="3">
        <v>1</v>
      </c>
      <c r="F50" s="4">
        <v>45064</v>
      </c>
      <c r="G50" s="12">
        <v>0.5</v>
      </c>
      <c r="H50" s="3" t="s">
        <v>151</v>
      </c>
    </row>
    <row r="51" spans="1:10" x14ac:dyDescent="0.3">
      <c r="A51" s="13"/>
      <c r="B51" s="3" t="s">
        <v>341</v>
      </c>
      <c r="C51" s="3" t="s">
        <v>45</v>
      </c>
      <c r="D51" s="3">
        <v>8</v>
      </c>
      <c r="E51" s="3">
        <v>12</v>
      </c>
      <c r="F51" s="4">
        <v>45071</v>
      </c>
      <c r="G51" s="12">
        <v>0.5</v>
      </c>
      <c r="H51" s="3" t="s">
        <v>151</v>
      </c>
    </row>
    <row r="52" spans="1:10" x14ac:dyDescent="0.3">
      <c r="A52" s="13"/>
      <c r="B52" s="3" t="s">
        <v>342</v>
      </c>
      <c r="C52" s="3" t="s">
        <v>46</v>
      </c>
      <c r="D52" s="3">
        <v>8</v>
      </c>
      <c r="E52" s="3">
        <v>2</v>
      </c>
      <c r="F52" s="4">
        <v>45078</v>
      </c>
      <c r="G52" s="12">
        <v>0.5</v>
      </c>
      <c r="H52" s="3" t="s">
        <v>151</v>
      </c>
    </row>
    <row r="53" spans="1:10" x14ac:dyDescent="0.3">
      <c r="A53" s="13"/>
      <c r="B53" s="3" t="s">
        <v>343</v>
      </c>
      <c r="C53" s="3" t="s">
        <v>30</v>
      </c>
      <c r="D53" s="3">
        <v>6</v>
      </c>
      <c r="E53" s="3">
        <v>7</v>
      </c>
      <c r="F53" s="4">
        <v>45085</v>
      </c>
      <c r="G53" s="12">
        <v>0.5</v>
      </c>
      <c r="H53" s="3" t="s">
        <v>152</v>
      </c>
    </row>
    <row r="54" spans="1:10" x14ac:dyDescent="0.3">
      <c r="A54" s="13"/>
      <c r="B54" s="3" t="s">
        <v>344</v>
      </c>
      <c r="C54" s="3" t="s">
        <v>45</v>
      </c>
      <c r="D54" s="3">
        <v>5</v>
      </c>
      <c r="E54" s="3">
        <v>6</v>
      </c>
      <c r="F54" s="4">
        <v>45092</v>
      </c>
      <c r="G54" s="12">
        <v>0.5</v>
      </c>
      <c r="H54" s="3" t="s">
        <v>152</v>
      </c>
    </row>
    <row r="55" spans="1:10" x14ac:dyDescent="0.3">
      <c r="A55" s="13"/>
      <c r="B55" s="3" t="s">
        <v>345</v>
      </c>
      <c r="C55" s="3" t="s">
        <v>49</v>
      </c>
      <c r="D55" s="3">
        <v>4</v>
      </c>
      <c r="E55" s="3">
        <v>5</v>
      </c>
      <c r="F55" s="4">
        <v>45099</v>
      </c>
      <c r="G55" s="12">
        <v>0.5</v>
      </c>
      <c r="H55" s="3" t="s">
        <v>152</v>
      </c>
    </row>
    <row r="56" spans="1:10" x14ac:dyDescent="0.3">
      <c r="A56" s="13"/>
      <c r="B56" s="3" t="s">
        <v>346</v>
      </c>
      <c r="C56" s="3" t="s">
        <v>50</v>
      </c>
      <c r="D56" s="3">
        <v>10</v>
      </c>
      <c r="E56" s="3">
        <v>4</v>
      </c>
      <c r="F56" s="4">
        <v>45106</v>
      </c>
      <c r="G56" s="12">
        <v>0.5</v>
      </c>
      <c r="H56" s="3" t="s">
        <v>152</v>
      </c>
    </row>
    <row r="57" spans="1:10" x14ac:dyDescent="0.3">
      <c r="A57" s="13"/>
      <c r="B57" s="3" t="s">
        <v>347</v>
      </c>
      <c r="C57" s="3" t="s">
        <v>46</v>
      </c>
      <c r="D57" s="3">
        <v>3</v>
      </c>
      <c r="E57" s="3">
        <v>5</v>
      </c>
      <c r="F57" s="4">
        <v>45113</v>
      </c>
      <c r="G57" s="12">
        <v>0.5</v>
      </c>
      <c r="H57" s="3" t="s">
        <v>152</v>
      </c>
    </row>
    <row r="58" spans="1:10" x14ac:dyDescent="0.3">
      <c r="A58" s="13"/>
      <c r="B58" s="3" t="s">
        <v>348</v>
      </c>
      <c r="C58" s="3" t="s">
        <v>30</v>
      </c>
      <c r="D58" s="3">
        <v>2</v>
      </c>
      <c r="E58" s="3">
        <v>3</v>
      </c>
      <c r="F58" s="4">
        <v>45120</v>
      </c>
      <c r="G58" s="12">
        <v>0.5</v>
      </c>
      <c r="H58" s="3" t="s">
        <v>152</v>
      </c>
    </row>
    <row r="59" spans="1:10" x14ac:dyDescent="0.3">
      <c r="A59" s="13"/>
      <c r="B59" s="3" t="s">
        <v>349</v>
      </c>
      <c r="C59" s="3" t="s">
        <v>45</v>
      </c>
      <c r="D59" s="3">
        <v>16</v>
      </c>
      <c r="E59" s="3">
        <v>3</v>
      </c>
      <c r="F59" s="4">
        <v>45127</v>
      </c>
      <c r="G59" s="12">
        <v>0.5</v>
      </c>
      <c r="H59" s="3" t="s">
        <v>152</v>
      </c>
    </row>
    <row r="60" spans="1:10" x14ac:dyDescent="0.3">
      <c r="A60" s="13"/>
      <c r="B60" s="3" t="s">
        <v>350</v>
      </c>
      <c r="C60" s="3" t="s">
        <v>49</v>
      </c>
      <c r="D60" s="3">
        <v>2</v>
      </c>
      <c r="E60" s="3">
        <v>2</v>
      </c>
      <c r="F60" s="4">
        <v>45134</v>
      </c>
      <c r="G60" s="12">
        <v>0.5</v>
      </c>
      <c r="H60" s="3" t="s">
        <v>152</v>
      </c>
    </row>
    <row r="61" spans="1:10" x14ac:dyDescent="0.3">
      <c r="A61" s="13"/>
      <c r="B61" s="3" t="s">
        <v>351</v>
      </c>
      <c r="C61" s="3" t="s">
        <v>50</v>
      </c>
      <c r="D61" s="3">
        <v>5</v>
      </c>
      <c r="E61" s="3">
        <v>1</v>
      </c>
      <c r="F61" s="4">
        <v>45141</v>
      </c>
      <c r="G61" s="12">
        <v>0.5</v>
      </c>
      <c r="H61" s="3" t="s">
        <v>152</v>
      </c>
    </row>
    <row r="62" spans="1:10" x14ac:dyDescent="0.3">
      <c r="A62" s="13"/>
      <c r="B62" s="3" t="s">
        <v>352</v>
      </c>
      <c r="C62" s="3" t="s">
        <v>46</v>
      </c>
      <c r="D62" s="3">
        <v>2</v>
      </c>
      <c r="E62" s="3">
        <v>0</v>
      </c>
      <c r="F62" s="4">
        <v>45148</v>
      </c>
      <c r="G62" s="12">
        <v>0.5</v>
      </c>
      <c r="H62" s="3" t="s">
        <v>152</v>
      </c>
    </row>
    <row r="63" spans="1:10" x14ac:dyDescent="0.3">
      <c r="A63" s="13"/>
      <c r="B63" s="3" t="s">
        <v>353</v>
      </c>
      <c r="C63" s="3" t="s">
        <v>51</v>
      </c>
      <c r="D63" s="3">
        <v>3</v>
      </c>
      <c r="E63" s="3">
        <v>5</v>
      </c>
      <c r="F63" s="4">
        <v>45155</v>
      </c>
      <c r="G63" s="12">
        <v>0.5</v>
      </c>
      <c r="H63" s="3" t="s">
        <v>153</v>
      </c>
      <c r="I63" s="3">
        <v>740</v>
      </c>
      <c r="J63">
        <v>0</v>
      </c>
    </row>
    <row r="64" spans="1:10" x14ac:dyDescent="0.3">
      <c r="A64" s="13"/>
      <c r="B64" s="3" t="s">
        <v>354</v>
      </c>
      <c r="C64" s="3" t="s">
        <v>52</v>
      </c>
      <c r="D64" s="3">
        <v>8</v>
      </c>
      <c r="E64" s="3">
        <v>9</v>
      </c>
      <c r="F64" s="4">
        <v>45162</v>
      </c>
      <c r="G64" s="12">
        <v>0.5</v>
      </c>
      <c r="H64" s="3" t="s">
        <v>153</v>
      </c>
      <c r="I64" s="3">
        <v>700</v>
      </c>
      <c r="J64">
        <v>1</v>
      </c>
    </row>
    <row r="65" spans="1:10" x14ac:dyDescent="0.3">
      <c r="A65" s="13"/>
      <c r="B65" s="3" t="s">
        <v>355</v>
      </c>
      <c r="C65" s="3" t="s">
        <v>53</v>
      </c>
      <c r="D65" s="3">
        <v>3</v>
      </c>
      <c r="E65" s="3">
        <v>7</v>
      </c>
      <c r="F65" s="4">
        <v>45169</v>
      </c>
      <c r="G65" s="12">
        <v>0.5</v>
      </c>
      <c r="H65" s="3" t="s">
        <v>153</v>
      </c>
      <c r="I65" s="3">
        <v>820</v>
      </c>
      <c r="J65">
        <v>1</v>
      </c>
    </row>
    <row r="66" spans="1:10" x14ac:dyDescent="0.3">
      <c r="A66" s="13"/>
      <c r="B66" s="3" t="s">
        <v>356</v>
      </c>
      <c r="C66" s="3" t="s">
        <v>54</v>
      </c>
      <c r="D66" s="3">
        <v>2</v>
      </c>
      <c r="E66" s="3">
        <v>10</v>
      </c>
      <c r="F66" s="4">
        <v>45176</v>
      </c>
      <c r="G66" s="12">
        <v>0.5</v>
      </c>
      <c r="H66" s="3" t="s">
        <v>153</v>
      </c>
      <c r="I66" s="3">
        <v>820</v>
      </c>
      <c r="J66">
        <v>1</v>
      </c>
    </row>
    <row r="67" spans="1:10" x14ac:dyDescent="0.3">
      <c r="A67" s="13"/>
      <c r="B67" s="14" t="s">
        <v>357</v>
      </c>
      <c r="C67" s="3" t="s">
        <v>30</v>
      </c>
      <c r="D67" s="3">
        <v>4</v>
      </c>
      <c r="E67" s="3">
        <v>4</v>
      </c>
      <c r="F67" s="4">
        <v>45183</v>
      </c>
      <c r="G67" s="12">
        <v>0.5</v>
      </c>
      <c r="H67" s="3" t="s">
        <v>153</v>
      </c>
      <c r="I67" s="3">
        <v>700</v>
      </c>
      <c r="J67">
        <v>1</v>
      </c>
    </row>
    <row r="68" spans="1:10" x14ac:dyDescent="0.3">
      <c r="A68" s="13"/>
      <c r="B68" s="3" t="s">
        <v>358</v>
      </c>
      <c r="C68" s="3" t="s">
        <v>51</v>
      </c>
      <c r="D68" s="3">
        <v>7</v>
      </c>
      <c r="E68" s="3">
        <v>6</v>
      </c>
      <c r="F68" s="4">
        <v>45190</v>
      </c>
      <c r="G68" s="12">
        <v>0.5</v>
      </c>
      <c r="H68" s="3" t="s">
        <v>153</v>
      </c>
      <c r="I68" s="3">
        <v>740</v>
      </c>
      <c r="J68">
        <v>1</v>
      </c>
    </row>
    <row r="69" spans="1:10" x14ac:dyDescent="0.3">
      <c r="A69" s="13"/>
      <c r="B69" s="3" t="s">
        <v>359</v>
      </c>
      <c r="C69" s="3" t="s">
        <v>52</v>
      </c>
      <c r="D69" s="3">
        <v>7</v>
      </c>
      <c r="E69" s="3">
        <v>6</v>
      </c>
      <c r="F69" s="4">
        <v>45197</v>
      </c>
      <c r="G69" s="12">
        <v>0.5</v>
      </c>
      <c r="H69" s="3" t="s">
        <v>153</v>
      </c>
      <c r="I69" s="3">
        <v>700</v>
      </c>
      <c r="J69">
        <v>1</v>
      </c>
    </row>
    <row r="70" spans="1:10" x14ac:dyDescent="0.3">
      <c r="A70" s="13"/>
      <c r="B70" s="3" t="s">
        <v>360</v>
      </c>
      <c r="C70" s="3" t="s">
        <v>53</v>
      </c>
      <c r="D70" s="3">
        <v>1</v>
      </c>
      <c r="E70" s="3">
        <v>9</v>
      </c>
      <c r="F70" s="4">
        <v>45204</v>
      </c>
      <c r="G70" s="12">
        <v>0.5</v>
      </c>
      <c r="H70" s="3" t="s">
        <v>153</v>
      </c>
      <c r="I70" s="3">
        <v>820</v>
      </c>
      <c r="J70">
        <v>1</v>
      </c>
    </row>
    <row r="71" spans="1:10" x14ac:dyDescent="0.3">
      <c r="A71" s="13"/>
      <c r="B71" s="3" t="s">
        <v>361</v>
      </c>
      <c r="C71" s="3" t="s">
        <v>54</v>
      </c>
      <c r="D71" s="3">
        <v>0</v>
      </c>
      <c r="E71" s="3">
        <v>6</v>
      </c>
      <c r="F71" s="4">
        <v>45211</v>
      </c>
      <c r="G71" s="12">
        <v>0.5</v>
      </c>
      <c r="H71" s="3" t="s">
        <v>153</v>
      </c>
      <c r="I71" s="3">
        <v>820</v>
      </c>
      <c r="J71">
        <v>0</v>
      </c>
    </row>
    <row r="72" spans="1:10" x14ac:dyDescent="0.3">
      <c r="A72" s="13"/>
      <c r="B72" s="3" t="s">
        <v>362</v>
      </c>
      <c r="C72" s="3" t="s">
        <v>30</v>
      </c>
      <c r="D72" s="3">
        <v>6</v>
      </c>
      <c r="E72" s="3">
        <v>8</v>
      </c>
      <c r="F72" s="4">
        <v>45218</v>
      </c>
      <c r="G72" s="12">
        <v>0.5</v>
      </c>
      <c r="H72" s="3" t="s">
        <v>153</v>
      </c>
      <c r="I72" s="3">
        <v>700</v>
      </c>
      <c r="J72">
        <v>1</v>
      </c>
    </row>
    <row r="73" spans="1:10" x14ac:dyDescent="0.3">
      <c r="A73" s="13"/>
      <c r="B73" s="3" t="s">
        <v>363</v>
      </c>
      <c r="C73" s="3" t="s">
        <v>55</v>
      </c>
      <c r="D73" s="3">
        <v>8</v>
      </c>
      <c r="E73" s="3">
        <v>5</v>
      </c>
      <c r="F73" s="4">
        <v>45225</v>
      </c>
      <c r="G73" s="12">
        <v>0.5</v>
      </c>
      <c r="H73" s="3" t="s">
        <v>154</v>
      </c>
      <c r="I73" s="3">
        <v>740</v>
      </c>
      <c r="J73">
        <v>1</v>
      </c>
    </row>
    <row r="74" spans="1:10" x14ac:dyDescent="0.3">
      <c r="A74" s="13"/>
      <c r="B74" s="3" t="s">
        <v>364</v>
      </c>
      <c r="C74" s="3" t="s">
        <v>52</v>
      </c>
      <c r="D74" s="3">
        <v>3</v>
      </c>
      <c r="E74" s="3">
        <v>8</v>
      </c>
      <c r="F74" s="4">
        <v>45232</v>
      </c>
      <c r="G74" s="12">
        <v>0.5</v>
      </c>
      <c r="H74" s="3" t="s">
        <v>154</v>
      </c>
      <c r="I74" s="3">
        <v>700</v>
      </c>
      <c r="J74">
        <v>1</v>
      </c>
    </row>
    <row r="75" spans="1:10" x14ac:dyDescent="0.3">
      <c r="A75" s="13"/>
      <c r="B75" s="3" t="s">
        <v>365</v>
      </c>
      <c r="C75" s="3" t="s">
        <v>56</v>
      </c>
      <c r="D75" s="3">
        <v>2</v>
      </c>
      <c r="E75" s="3">
        <v>4</v>
      </c>
      <c r="F75" s="4">
        <v>45239</v>
      </c>
      <c r="G75" s="12">
        <v>0.5</v>
      </c>
      <c r="H75" s="3" t="s">
        <v>154</v>
      </c>
      <c r="I75" s="3">
        <v>820</v>
      </c>
      <c r="J75">
        <v>1</v>
      </c>
    </row>
    <row r="76" spans="1:10" x14ac:dyDescent="0.3">
      <c r="A76" s="13"/>
      <c r="B76" s="3" t="s">
        <v>366</v>
      </c>
      <c r="C76" s="3" t="s">
        <v>45</v>
      </c>
      <c r="D76" s="3">
        <v>9</v>
      </c>
      <c r="E76" s="3">
        <v>3</v>
      </c>
      <c r="F76" s="4">
        <v>45246</v>
      </c>
      <c r="G76" s="12">
        <v>0.5</v>
      </c>
      <c r="H76" s="3" t="s">
        <v>154</v>
      </c>
      <c r="I76" s="3">
        <v>820</v>
      </c>
      <c r="J76">
        <v>1</v>
      </c>
    </row>
    <row r="77" spans="1:10" x14ac:dyDescent="0.3">
      <c r="A77" s="13"/>
      <c r="B77" s="3" t="s">
        <v>367</v>
      </c>
      <c r="C77" s="3" t="s">
        <v>30</v>
      </c>
      <c r="D77" s="3">
        <v>4</v>
      </c>
      <c r="E77" s="3">
        <v>6</v>
      </c>
      <c r="F77" s="4">
        <v>45253</v>
      </c>
      <c r="G77" s="12">
        <v>0.5</v>
      </c>
      <c r="H77" s="3" t="s">
        <v>154</v>
      </c>
      <c r="I77" s="3">
        <v>700</v>
      </c>
      <c r="J77">
        <v>1</v>
      </c>
    </row>
    <row r="78" spans="1:10" x14ac:dyDescent="0.3">
      <c r="A78" s="13"/>
      <c r="B78" s="3" t="s">
        <v>368</v>
      </c>
      <c r="C78" s="3" t="s">
        <v>55</v>
      </c>
      <c r="D78" s="3">
        <v>5</v>
      </c>
      <c r="E78" s="3">
        <v>6</v>
      </c>
      <c r="F78" s="4">
        <v>45260</v>
      </c>
      <c r="G78" s="12">
        <v>0.5</v>
      </c>
      <c r="H78" s="3" t="s">
        <v>154</v>
      </c>
      <c r="I78" s="3">
        <v>740</v>
      </c>
      <c r="J78">
        <v>1</v>
      </c>
    </row>
    <row r="79" spans="1:10" x14ac:dyDescent="0.3">
      <c r="A79" s="13"/>
      <c r="B79" s="3" t="s">
        <v>369</v>
      </c>
      <c r="C79" s="3" t="s">
        <v>52</v>
      </c>
      <c r="D79" s="3">
        <v>0</v>
      </c>
      <c r="E79" s="3">
        <v>9</v>
      </c>
      <c r="F79" s="4">
        <v>45267</v>
      </c>
      <c r="G79" s="12">
        <v>0.5</v>
      </c>
      <c r="H79" s="3" t="s">
        <v>154</v>
      </c>
      <c r="I79" s="3">
        <v>700</v>
      </c>
      <c r="J79">
        <v>1</v>
      </c>
    </row>
    <row r="80" spans="1:10" x14ac:dyDescent="0.3">
      <c r="A80" s="13"/>
      <c r="B80" s="3" t="s">
        <v>370</v>
      </c>
      <c r="C80" s="3" t="s">
        <v>45</v>
      </c>
      <c r="D80" s="3">
        <v>10</v>
      </c>
      <c r="E80" s="3">
        <v>6</v>
      </c>
      <c r="F80" s="4">
        <v>45274</v>
      </c>
      <c r="G80" s="12">
        <v>0.5</v>
      </c>
      <c r="H80" s="3" t="s">
        <v>154</v>
      </c>
      <c r="I80" s="3">
        <v>740</v>
      </c>
      <c r="J80">
        <v>1</v>
      </c>
    </row>
    <row r="81" spans="1:10" x14ac:dyDescent="0.3">
      <c r="A81" s="13"/>
      <c r="B81" s="3" t="s">
        <v>371</v>
      </c>
      <c r="C81" s="3" t="s">
        <v>30</v>
      </c>
      <c r="D81" s="3">
        <v>9</v>
      </c>
      <c r="E81" s="3">
        <v>1</v>
      </c>
      <c r="F81" s="4">
        <v>45302</v>
      </c>
      <c r="G81" s="12">
        <v>0.5</v>
      </c>
      <c r="H81" s="3" t="s">
        <v>154</v>
      </c>
      <c r="I81" s="3">
        <v>700</v>
      </c>
      <c r="J81" s="3">
        <v>1</v>
      </c>
    </row>
    <row r="82" spans="1:10" x14ac:dyDescent="0.3">
      <c r="A82" s="13"/>
      <c r="B82" s="3" t="s">
        <v>372</v>
      </c>
      <c r="C82" s="3" t="s">
        <v>56</v>
      </c>
      <c r="D82" s="3">
        <v>11</v>
      </c>
      <c r="E82" s="3">
        <v>5</v>
      </c>
      <c r="F82" s="4">
        <v>45309</v>
      </c>
      <c r="G82" s="12">
        <v>0.5</v>
      </c>
      <c r="H82" s="3" t="s">
        <v>154</v>
      </c>
      <c r="I82" s="3">
        <v>820</v>
      </c>
      <c r="J82" s="3">
        <v>0</v>
      </c>
    </row>
    <row r="83" spans="1:10" x14ac:dyDescent="0.3">
      <c r="A83" s="13"/>
      <c r="B83" s="3" t="s">
        <v>373</v>
      </c>
      <c r="C83" s="3" t="s">
        <v>57</v>
      </c>
      <c r="D83" s="3">
        <v>3</v>
      </c>
      <c r="E83" s="3">
        <v>4</v>
      </c>
      <c r="F83" s="4">
        <v>45316</v>
      </c>
      <c r="G83" s="12">
        <v>0.5</v>
      </c>
      <c r="H83" s="3" t="s">
        <v>155</v>
      </c>
      <c r="I83" s="3">
        <v>740</v>
      </c>
      <c r="J83">
        <v>0</v>
      </c>
    </row>
    <row r="84" spans="1:10" x14ac:dyDescent="0.3">
      <c r="A84" s="13"/>
      <c r="B84" s="3" t="s">
        <v>374</v>
      </c>
      <c r="C84" s="3" t="s">
        <v>58</v>
      </c>
      <c r="D84" s="3">
        <v>5</v>
      </c>
      <c r="E84" s="3">
        <v>3</v>
      </c>
      <c r="F84" s="4">
        <v>45323</v>
      </c>
      <c r="G84" s="12">
        <v>0.5</v>
      </c>
      <c r="H84" s="3" t="s">
        <v>155</v>
      </c>
      <c r="I84" s="3">
        <v>700</v>
      </c>
      <c r="J84">
        <v>1</v>
      </c>
    </row>
    <row r="85" spans="1:10" x14ac:dyDescent="0.3">
      <c r="A85" s="13"/>
      <c r="B85" s="3" t="s">
        <v>375</v>
      </c>
      <c r="C85" s="3" t="s">
        <v>59</v>
      </c>
      <c r="D85" s="3">
        <v>24</v>
      </c>
      <c r="E85" s="3">
        <v>5</v>
      </c>
      <c r="F85" s="4">
        <v>45330</v>
      </c>
      <c r="G85" s="12">
        <v>0.5</v>
      </c>
      <c r="H85" s="3" t="s">
        <v>155</v>
      </c>
      <c r="I85" s="3">
        <v>820</v>
      </c>
      <c r="J85">
        <v>0</v>
      </c>
    </row>
    <row r="86" spans="1:10" x14ac:dyDescent="0.3">
      <c r="A86" s="13"/>
      <c r="B86" s="3" t="s">
        <v>376</v>
      </c>
      <c r="C86" s="3" t="s">
        <v>45</v>
      </c>
      <c r="D86" s="3">
        <v>9</v>
      </c>
      <c r="E86" s="3">
        <v>8</v>
      </c>
      <c r="F86" s="4">
        <v>45337</v>
      </c>
      <c r="G86" s="12">
        <v>0.5</v>
      </c>
      <c r="H86" s="3" t="s">
        <v>155</v>
      </c>
      <c r="I86" s="3">
        <v>820</v>
      </c>
      <c r="J86">
        <v>1</v>
      </c>
    </row>
    <row r="87" spans="1:10" x14ac:dyDescent="0.3">
      <c r="A87" s="13"/>
      <c r="B87" s="3" t="s">
        <v>377</v>
      </c>
      <c r="C87" s="3" t="s">
        <v>60</v>
      </c>
      <c r="D87" s="3">
        <v>7</v>
      </c>
      <c r="E87" s="3">
        <v>3</v>
      </c>
      <c r="F87" s="4">
        <v>45344</v>
      </c>
      <c r="G87" s="12">
        <v>0.5</v>
      </c>
      <c r="H87" s="3" t="s">
        <v>155</v>
      </c>
      <c r="I87" s="3">
        <v>700</v>
      </c>
      <c r="J87">
        <v>1</v>
      </c>
    </row>
    <row r="88" spans="1:10" x14ac:dyDescent="0.3">
      <c r="A88" s="13"/>
      <c r="B88" s="3" t="s">
        <v>378</v>
      </c>
      <c r="C88" s="3" t="s">
        <v>57</v>
      </c>
      <c r="D88" s="3">
        <v>6</v>
      </c>
      <c r="E88" s="3">
        <v>5</v>
      </c>
      <c r="F88" s="4">
        <v>45351</v>
      </c>
      <c r="G88" s="12">
        <v>0.5</v>
      </c>
      <c r="H88" s="3" t="s">
        <v>155</v>
      </c>
      <c r="I88" s="3">
        <v>740</v>
      </c>
      <c r="J88">
        <v>1</v>
      </c>
    </row>
    <row r="89" spans="1:10" x14ac:dyDescent="0.3">
      <c r="A89" s="13"/>
      <c r="B89" s="3" t="s">
        <v>379</v>
      </c>
      <c r="C89" s="3" t="s">
        <v>58</v>
      </c>
      <c r="D89" s="3">
        <v>3</v>
      </c>
      <c r="E89" s="3">
        <v>7</v>
      </c>
      <c r="F89" s="4">
        <v>45358</v>
      </c>
      <c r="G89" s="12">
        <v>0.5</v>
      </c>
      <c r="H89" s="3" t="s">
        <v>155</v>
      </c>
      <c r="I89" s="3">
        <v>700</v>
      </c>
      <c r="J89" s="3">
        <v>1</v>
      </c>
    </row>
    <row r="90" spans="1:10" x14ac:dyDescent="0.3">
      <c r="A90" s="13"/>
      <c r="B90" s="3" t="s">
        <v>380</v>
      </c>
      <c r="C90" s="3" t="s">
        <v>59</v>
      </c>
      <c r="D90" s="3">
        <v>6</v>
      </c>
      <c r="E90" s="3">
        <v>5</v>
      </c>
      <c r="F90" s="4">
        <v>45365</v>
      </c>
      <c r="G90" s="12">
        <v>0.5</v>
      </c>
      <c r="H90" s="3" t="s">
        <v>155</v>
      </c>
      <c r="I90" s="3">
        <v>820</v>
      </c>
      <c r="J90" s="3">
        <v>0</v>
      </c>
    </row>
    <row r="91" spans="1:10" x14ac:dyDescent="0.3">
      <c r="A91" s="13"/>
      <c r="B91" s="3" t="s">
        <v>381</v>
      </c>
      <c r="C91" s="3" t="s">
        <v>45</v>
      </c>
      <c r="D91" s="3">
        <v>4</v>
      </c>
      <c r="E91" s="3">
        <v>6</v>
      </c>
      <c r="F91" s="4">
        <v>45372</v>
      </c>
      <c r="G91" s="12">
        <v>0.5</v>
      </c>
      <c r="H91" s="3" t="s">
        <v>155</v>
      </c>
      <c r="I91" s="3">
        <v>820</v>
      </c>
      <c r="J91" s="3">
        <v>1</v>
      </c>
    </row>
    <row r="92" spans="1:10" x14ac:dyDescent="0.3">
      <c r="A92" s="13"/>
      <c r="B92" s="3" t="s">
        <v>382</v>
      </c>
      <c r="C92" s="3" t="s">
        <v>60</v>
      </c>
      <c r="D92" s="3">
        <v>9</v>
      </c>
      <c r="E92" s="3">
        <v>6</v>
      </c>
      <c r="F92" s="4">
        <v>45379</v>
      </c>
      <c r="G92" s="12">
        <v>0.5</v>
      </c>
      <c r="H92" s="3" t="s">
        <v>155</v>
      </c>
      <c r="I92" s="3">
        <v>700</v>
      </c>
      <c r="J92" s="3">
        <v>1</v>
      </c>
    </row>
    <row r="93" spans="1:10" x14ac:dyDescent="0.3">
      <c r="A93" s="13"/>
      <c r="B93" s="3" t="s">
        <v>383</v>
      </c>
      <c r="C93" s="3" t="s">
        <v>60</v>
      </c>
      <c r="D93" s="3">
        <v>5</v>
      </c>
      <c r="E93" s="3">
        <v>4</v>
      </c>
      <c r="F93" s="4">
        <v>45386</v>
      </c>
      <c r="G93" s="12">
        <v>0.5</v>
      </c>
      <c r="H93" s="3" t="s">
        <v>6</v>
      </c>
      <c r="I93" s="3">
        <v>720</v>
      </c>
      <c r="J93" s="3">
        <v>1</v>
      </c>
    </row>
    <row r="94" spans="1:10" x14ac:dyDescent="0.3">
      <c r="A94" s="13"/>
      <c r="B94" s="3" t="s">
        <v>384</v>
      </c>
      <c r="C94" s="3" t="s">
        <v>53</v>
      </c>
      <c r="D94" s="3">
        <v>3</v>
      </c>
      <c r="E94" s="3">
        <v>13</v>
      </c>
      <c r="F94" s="4">
        <v>45393</v>
      </c>
      <c r="G94" s="12">
        <v>0.5</v>
      </c>
      <c r="H94" s="3" t="s">
        <v>6</v>
      </c>
      <c r="I94" s="3">
        <v>720</v>
      </c>
      <c r="J94">
        <v>1</v>
      </c>
    </row>
    <row r="95" spans="1:10" x14ac:dyDescent="0.3">
      <c r="A95" s="13"/>
      <c r="B95" s="3" t="s">
        <v>385</v>
      </c>
      <c r="C95" s="3" t="s">
        <v>57</v>
      </c>
      <c r="D95" s="3">
        <v>2</v>
      </c>
      <c r="E95" s="3">
        <v>15</v>
      </c>
      <c r="F95" s="4">
        <v>45400</v>
      </c>
      <c r="G95" s="12">
        <v>0.5</v>
      </c>
      <c r="H95" s="3" t="s">
        <v>6</v>
      </c>
      <c r="I95" s="3">
        <v>820</v>
      </c>
      <c r="J95" s="3">
        <v>1</v>
      </c>
    </row>
    <row r="96" spans="1:10" x14ac:dyDescent="0.3">
      <c r="A96" s="13"/>
      <c r="B96" s="3" t="s">
        <v>386</v>
      </c>
      <c r="C96" s="3" t="s">
        <v>45</v>
      </c>
      <c r="D96" s="3">
        <v>3</v>
      </c>
      <c r="E96" s="3">
        <v>4</v>
      </c>
      <c r="F96" s="4">
        <v>45407</v>
      </c>
      <c r="G96" s="12">
        <v>0.5</v>
      </c>
      <c r="H96" s="3" t="s">
        <v>6</v>
      </c>
      <c r="I96" s="3">
        <v>700</v>
      </c>
      <c r="J96">
        <v>1</v>
      </c>
    </row>
    <row r="97" spans="1:10" x14ac:dyDescent="0.3">
      <c r="A97" s="13"/>
      <c r="B97" s="3" t="s">
        <v>387</v>
      </c>
      <c r="C97" s="3" t="s">
        <v>35</v>
      </c>
      <c r="D97" s="3">
        <v>7</v>
      </c>
      <c r="E97" s="3">
        <v>10</v>
      </c>
      <c r="F97" s="4">
        <v>45414</v>
      </c>
      <c r="G97" s="12">
        <v>0.5</v>
      </c>
      <c r="H97" s="3" t="s">
        <v>6</v>
      </c>
      <c r="I97" s="3">
        <v>820</v>
      </c>
      <c r="J97">
        <v>1</v>
      </c>
    </row>
    <row r="98" spans="1:10" x14ac:dyDescent="0.3">
      <c r="A98" s="13"/>
      <c r="B98" s="3" t="s">
        <v>388</v>
      </c>
      <c r="C98" s="3" t="s">
        <v>61</v>
      </c>
      <c r="D98" s="3">
        <v>4</v>
      </c>
      <c r="E98" s="3">
        <v>8</v>
      </c>
      <c r="F98" s="4">
        <v>45421</v>
      </c>
      <c r="G98" s="12">
        <v>0.5</v>
      </c>
      <c r="H98" s="3" t="s">
        <v>6</v>
      </c>
      <c r="I98" s="3">
        <v>740</v>
      </c>
      <c r="J98">
        <v>1</v>
      </c>
    </row>
    <row r="99" spans="1:10" x14ac:dyDescent="0.3">
      <c r="A99" s="13"/>
      <c r="B99" s="3" t="s">
        <v>389</v>
      </c>
      <c r="C99" s="3" t="s">
        <v>58</v>
      </c>
      <c r="D99" s="3">
        <v>6</v>
      </c>
      <c r="E99" s="3">
        <v>4</v>
      </c>
      <c r="F99" s="4">
        <v>45428</v>
      </c>
      <c r="G99" s="12">
        <v>0.5</v>
      </c>
      <c r="H99" s="3" t="s">
        <v>6</v>
      </c>
      <c r="I99" s="3">
        <v>700</v>
      </c>
      <c r="J99">
        <v>1</v>
      </c>
    </row>
    <row r="100" spans="1:10" x14ac:dyDescent="0.3">
      <c r="A100" s="13"/>
      <c r="B100" s="3" t="s">
        <v>390</v>
      </c>
      <c r="C100" s="3" t="s">
        <v>60</v>
      </c>
      <c r="D100" s="3">
        <v>5</v>
      </c>
      <c r="E100" s="3">
        <v>0</v>
      </c>
      <c r="F100" s="4">
        <v>45435</v>
      </c>
      <c r="G100" s="12">
        <v>0.5</v>
      </c>
      <c r="H100" s="3" t="s">
        <v>6</v>
      </c>
      <c r="I100" s="3"/>
      <c r="J100">
        <v>0</v>
      </c>
    </row>
    <row r="101" spans="1:10" x14ac:dyDescent="0.3">
      <c r="A101" s="13"/>
      <c r="B101" s="3" t="s">
        <v>391</v>
      </c>
      <c r="C101" s="3" t="s">
        <v>53</v>
      </c>
      <c r="D101" s="3">
        <v>8</v>
      </c>
      <c r="E101" s="3">
        <v>3</v>
      </c>
      <c r="F101" s="4">
        <v>45442</v>
      </c>
      <c r="G101" s="12">
        <v>0.5</v>
      </c>
      <c r="H101" s="3" t="s">
        <v>6</v>
      </c>
      <c r="I101" s="3">
        <v>720</v>
      </c>
      <c r="J101">
        <v>1</v>
      </c>
    </row>
    <row r="102" spans="1:10" x14ac:dyDescent="0.3">
      <c r="A102" s="13"/>
      <c r="B102" s="3" t="s">
        <v>392</v>
      </c>
      <c r="C102" s="3" t="s">
        <v>57</v>
      </c>
      <c r="D102" s="3">
        <v>3</v>
      </c>
      <c r="E102" s="3">
        <v>10</v>
      </c>
      <c r="F102" s="4">
        <v>45449</v>
      </c>
      <c r="G102" s="12">
        <v>0.5</v>
      </c>
      <c r="H102" s="3" t="s">
        <v>6</v>
      </c>
      <c r="I102" s="3">
        <v>820</v>
      </c>
      <c r="J102">
        <v>1</v>
      </c>
    </row>
    <row r="103" spans="1:10" x14ac:dyDescent="0.3">
      <c r="A103" s="13"/>
      <c r="B103" s="3" t="s">
        <v>393</v>
      </c>
      <c r="C103" s="3" t="s">
        <v>45</v>
      </c>
      <c r="D103" s="3">
        <v>7</v>
      </c>
      <c r="E103" s="3">
        <v>8</v>
      </c>
      <c r="F103" s="4">
        <v>45456</v>
      </c>
      <c r="G103" s="12">
        <v>0.5</v>
      </c>
      <c r="H103" s="3" t="s">
        <v>6</v>
      </c>
      <c r="I103" s="3">
        <v>700</v>
      </c>
      <c r="J103">
        <v>1</v>
      </c>
    </row>
    <row r="104" spans="1:10" x14ac:dyDescent="0.3">
      <c r="A104" s="13"/>
      <c r="B104" s="3" t="s">
        <v>394</v>
      </c>
      <c r="C104" s="3" t="s">
        <v>61</v>
      </c>
      <c r="D104" s="3">
        <v>5</v>
      </c>
      <c r="E104" s="3">
        <v>9</v>
      </c>
      <c r="F104" s="4">
        <v>45470</v>
      </c>
      <c r="G104" s="12">
        <v>0.5</v>
      </c>
      <c r="H104" s="3" t="s">
        <v>6</v>
      </c>
      <c r="J104">
        <v>0</v>
      </c>
    </row>
    <row r="105" spans="1:10" x14ac:dyDescent="0.3">
      <c r="A105" s="13"/>
      <c r="B105" s="3" t="s">
        <v>395</v>
      </c>
      <c r="C105" s="3" t="s">
        <v>58</v>
      </c>
      <c r="D105" s="3">
        <v>4</v>
      </c>
      <c r="E105" s="3">
        <v>11</v>
      </c>
      <c r="F105" s="4">
        <v>45477</v>
      </c>
      <c r="G105" s="12">
        <v>0.5</v>
      </c>
      <c r="H105" s="3" t="s">
        <v>6</v>
      </c>
      <c r="I105" s="3">
        <v>700</v>
      </c>
      <c r="J105">
        <v>1</v>
      </c>
    </row>
    <row r="106" spans="1:10" x14ac:dyDescent="0.3">
      <c r="A106" s="13"/>
      <c r="B106" s="3" t="s">
        <v>396</v>
      </c>
      <c r="C106" s="3" t="s">
        <v>35</v>
      </c>
      <c r="D106" s="3">
        <v>4</v>
      </c>
      <c r="E106" s="3">
        <v>6</v>
      </c>
      <c r="F106" s="4">
        <v>45484</v>
      </c>
      <c r="G106" s="12">
        <v>0.5</v>
      </c>
      <c r="H106" s="3" t="s">
        <v>6</v>
      </c>
      <c r="I106" s="3">
        <v>820</v>
      </c>
      <c r="J106">
        <v>0</v>
      </c>
    </row>
    <row r="107" spans="1:10" x14ac:dyDescent="0.3">
      <c r="A107" s="13"/>
      <c r="B107" s="3" t="s">
        <v>397</v>
      </c>
      <c r="C107" s="3" t="s">
        <v>61</v>
      </c>
      <c r="D107" s="3">
        <v>4</v>
      </c>
      <c r="E107" s="3">
        <v>6</v>
      </c>
      <c r="F107" s="4">
        <v>45491</v>
      </c>
      <c r="G107" s="12">
        <v>0.5</v>
      </c>
      <c r="H107" s="3" t="s">
        <v>7</v>
      </c>
      <c r="I107" s="3">
        <v>820</v>
      </c>
      <c r="J107">
        <v>0</v>
      </c>
    </row>
    <row r="108" spans="1:10" x14ac:dyDescent="0.3">
      <c r="A108" s="13"/>
      <c r="B108" s="3" t="s">
        <v>398</v>
      </c>
      <c r="C108" s="3" t="s">
        <v>58</v>
      </c>
      <c r="D108" s="3">
        <v>5</v>
      </c>
      <c r="E108" s="3">
        <v>10</v>
      </c>
      <c r="F108" s="4">
        <v>45498</v>
      </c>
      <c r="G108" s="12">
        <v>0.5</v>
      </c>
      <c r="H108" s="3" t="s">
        <v>7</v>
      </c>
      <c r="I108" s="3">
        <v>820</v>
      </c>
      <c r="J108">
        <v>1</v>
      </c>
    </row>
    <row r="109" spans="1:10" x14ac:dyDescent="0.3">
      <c r="A109" s="13"/>
      <c r="B109" s="3" t="s">
        <v>399</v>
      </c>
      <c r="C109" s="3" t="s">
        <v>62</v>
      </c>
      <c r="D109" s="3">
        <v>4</v>
      </c>
      <c r="E109" s="3">
        <v>8</v>
      </c>
      <c r="F109" s="4">
        <v>45505</v>
      </c>
      <c r="G109" s="12">
        <v>0.5</v>
      </c>
      <c r="H109" s="3" t="s">
        <v>7</v>
      </c>
      <c r="I109" s="3">
        <v>740</v>
      </c>
      <c r="J109">
        <v>1</v>
      </c>
    </row>
    <row r="110" spans="1:10" x14ac:dyDescent="0.3">
      <c r="A110" s="13"/>
      <c r="B110" s="3" t="s">
        <v>400</v>
      </c>
      <c r="C110" s="3" t="s">
        <v>45</v>
      </c>
      <c r="D110" s="3">
        <v>3</v>
      </c>
      <c r="E110" s="3">
        <v>2</v>
      </c>
      <c r="F110" s="4">
        <v>45512</v>
      </c>
      <c r="G110" s="12">
        <v>0.5</v>
      </c>
      <c r="H110" s="3" t="s">
        <v>7</v>
      </c>
      <c r="I110" s="3">
        <v>740</v>
      </c>
      <c r="J110">
        <v>1</v>
      </c>
    </row>
    <row r="111" spans="1:10" x14ac:dyDescent="0.3">
      <c r="A111" s="13"/>
      <c r="B111" s="3" t="s">
        <v>401</v>
      </c>
      <c r="C111" s="3" t="s">
        <v>63</v>
      </c>
      <c r="D111" s="3">
        <v>7</v>
      </c>
      <c r="E111" s="3">
        <v>8</v>
      </c>
      <c r="F111" s="4">
        <v>45526</v>
      </c>
      <c r="G111" s="12">
        <v>0.5</v>
      </c>
      <c r="H111" s="3" t="s">
        <v>7</v>
      </c>
      <c r="J111">
        <v>0</v>
      </c>
    </row>
    <row r="112" spans="1:10" x14ac:dyDescent="0.3">
      <c r="A112" s="13"/>
      <c r="B112" s="3" t="s">
        <v>402</v>
      </c>
      <c r="C112" s="3" t="s">
        <v>35</v>
      </c>
      <c r="D112" s="3">
        <v>4</v>
      </c>
      <c r="E112" s="3">
        <v>6</v>
      </c>
      <c r="F112" s="4">
        <v>45533</v>
      </c>
      <c r="G112" s="12">
        <v>0.5</v>
      </c>
      <c r="H112" s="3" t="s">
        <v>7</v>
      </c>
      <c r="I112" s="3">
        <v>740</v>
      </c>
      <c r="J112">
        <v>1</v>
      </c>
    </row>
    <row r="113" spans="1:10" x14ac:dyDescent="0.3">
      <c r="A113" s="13"/>
      <c r="B113" s="3" t="s">
        <v>403</v>
      </c>
      <c r="C113" s="3" t="s">
        <v>61</v>
      </c>
      <c r="D113" s="3">
        <v>7</v>
      </c>
      <c r="E113" s="3">
        <v>6</v>
      </c>
      <c r="F113" s="4">
        <v>45540</v>
      </c>
      <c r="G113" s="12">
        <v>0.5</v>
      </c>
      <c r="H113" s="3" t="s">
        <v>7</v>
      </c>
      <c r="I113" s="3">
        <v>820</v>
      </c>
      <c r="J113">
        <v>1</v>
      </c>
    </row>
    <row r="114" spans="1:10" x14ac:dyDescent="0.3">
      <c r="A114" s="13"/>
      <c r="B114" s="3" t="s">
        <v>404</v>
      </c>
      <c r="C114" s="3" t="s">
        <v>58</v>
      </c>
      <c r="D114" s="3">
        <v>9</v>
      </c>
      <c r="E114" s="3">
        <v>7</v>
      </c>
      <c r="F114" s="4">
        <v>45547</v>
      </c>
      <c r="G114" s="12">
        <v>0.5</v>
      </c>
      <c r="H114" s="3" t="s">
        <v>7</v>
      </c>
      <c r="I114" s="3">
        <v>820</v>
      </c>
      <c r="J114">
        <v>1</v>
      </c>
    </row>
    <row r="115" spans="1:10" x14ac:dyDescent="0.3">
      <c r="A115" s="13"/>
      <c r="B115" s="3" t="s">
        <v>405</v>
      </c>
      <c r="C115" s="3" t="s">
        <v>62</v>
      </c>
      <c r="D115" s="3">
        <v>10</v>
      </c>
      <c r="E115" s="3">
        <v>3</v>
      </c>
      <c r="F115" s="4">
        <v>45554</v>
      </c>
      <c r="G115" s="12">
        <v>0.5</v>
      </c>
      <c r="H115" s="3" t="s">
        <v>7</v>
      </c>
      <c r="I115" s="3">
        <v>740</v>
      </c>
      <c r="J115">
        <v>1</v>
      </c>
    </row>
    <row r="116" spans="1:10" x14ac:dyDescent="0.3">
      <c r="A116" s="13"/>
      <c r="B116" s="3" t="s">
        <v>406</v>
      </c>
      <c r="C116" s="3" t="s">
        <v>45</v>
      </c>
      <c r="D116" s="3">
        <v>7</v>
      </c>
      <c r="E116" s="3">
        <v>3</v>
      </c>
      <c r="F116" s="4">
        <v>45561</v>
      </c>
      <c r="G116" s="12">
        <v>0.5</v>
      </c>
      <c r="H116" s="3" t="s">
        <v>7</v>
      </c>
      <c r="I116" s="3">
        <v>740</v>
      </c>
      <c r="J116">
        <v>1</v>
      </c>
    </row>
    <row r="117" spans="1:10" x14ac:dyDescent="0.3">
      <c r="A117" s="13"/>
      <c r="B117" s="3" t="s">
        <v>407</v>
      </c>
      <c r="C117" s="3" t="s">
        <v>63</v>
      </c>
      <c r="D117" s="3">
        <v>2</v>
      </c>
      <c r="E117" s="3">
        <v>12</v>
      </c>
      <c r="F117" s="4">
        <v>45575</v>
      </c>
      <c r="G117" s="12">
        <v>0.5</v>
      </c>
      <c r="H117" s="3" t="s">
        <v>7</v>
      </c>
      <c r="I117" s="3">
        <v>700</v>
      </c>
      <c r="J117">
        <v>1</v>
      </c>
    </row>
    <row r="118" spans="1:10" x14ac:dyDescent="0.3">
      <c r="A118" s="13"/>
      <c r="B118" s="3" t="s">
        <v>408</v>
      </c>
      <c r="C118" s="3" t="s">
        <v>35</v>
      </c>
      <c r="D118" s="3">
        <v>8</v>
      </c>
      <c r="E118" s="3">
        <v>4</v>
      </c>
      <c r="F118" s="4">
        <v>45582</v>
      </c>
      <c r="G118" s="12">
        <v>0.5</v>
      </c>
      <c r="H118" s="3" t="s">
        <v>7</v>
      </c>
      <c r="I118" s="3">
        <v>740</v>
      </c>
      <c r="J118">
        <v>1</v>
      </c>
    </row>
    <row r="119" spans="1:10" x14ac:dyDescent="0.3">
      <c r="A119" s="13"/>
      <c r="B119" s="3" t="s">
        <v>409</v>
      </c>
      <c r="C119" s="3" t="s">
        <v>64</v>
      </c>
      <c r="D119" s="3">
        <v>19</v>
      </c>
      <c r="E119" s="3">
        <v>1</v>
      </c>
      <c r="F119" s="4">
        <v>45589</v>
      </c>
      <c r="G119" s="12">
        <v>0.5</v>
      </c>
      <c r="H119" s="3" t="s">
        <v>8</v>
      </c>
      <c r="I119" s="3">
        <v>820</v>
      </c>
    </row>
    <row r="120" spans="1:10" x14ac:dyDescent="0.3">
      <c r="A120" s="13"/>
      <c r="B120" s="3" t="s">
        <v>410</v>
      </c>
      <c r="C120" s="3" t="s">
        <v>58</v>
      </c>
      <c r="D120" s="3">
        <v>1</v>
      </c>
      <c r="E120" s="3">
        <v>7</v>
      </c>
      <c r="F120" s="4">
        <v>45596</v>
      </c>
      <c r="G120" s="12">
        <v>0.5</v>
      </c>
      <c r="H120" s="3" t="s">
        <v>8</v>
      </c>
      <c r="I120" s="3">
        <v>820</v>
      </c>
      <c r="J120" s="3"/>
    </row>
    <row r="121" spans="1:10" x14ac:dyDescent="0.3">
      <c r="A121" s="13"/>
      <c r="B121" s="3" t="s">
        <v>411</v>
      </c>
      <c r="C121" s="3" t="s">
        <v>65</v>
      </c>
      <c r="D121" s="3">
        <v>5</v>
      </c>
      <c r="E121" s="3">
        <v>4</v>
      </c>
      <c r="F121" s="4">
        <v>45603</v>
      </c>
      <c r="G121" s="12">
        <v>0.5</v>
      </c>
      <c r="H121" s="3" t="s">
        <v>8</v>
      </c>
      <c r="I121" s="3">
        <v>740</v>
      </c>
    </row>
    <row r="122" spans="1:10" x14ac:dyDescent="0.3">
      <c r="A122" s="13"/>
      <c r="B122" s="3" t="s">
        <v>412</v>
      </c>
      <c r="C122" s="3" t="s">
        <v>45</v>
      </c>
      <c r="D122" s="3">
        <v>13</v>
      </c>
      <c r="E122" s="3">
        <v>4</v>
      </c>
      <c r="F122" s="4">
        <v>45610</v>
      </c>
      <c r="G122" s="12">
        <v>0.5</v>
      </c>
      <c r="H122" s="3" t="s">
        <v>8</v>
      </c>
      <c r="I122" s="3">
        <v>700</v>
      </c>
    </row>
    <row r="123" spans="1:10" x14ac:dyDescent="0.3">
      <c r="A123" s="13"/>
      <c r="B123" s="3" t="s">
        <v>413</v>
      </c>
      <c r="C123" s="3" t="s">
        <v>64</v>
      </c>
      <c r="D123" s="3">
        <v>18</v>
      </c>
      <c r="E123" s="3">
        <v>3</v>
      </c>
      <c r="F123" s="4">
        <v>45624</v>
      </c>
      <c r="G123" s="12">
        <v>0.5</v>
      </c>
      <c r="H123" s="3" t="s">
        <v>8</v>
      </c>
      <c r="I123" s="3">
        <v>820</v>
      </c>
    </row>
    <row r="124" spans="1:10" x14ac:dyDescent="0.3">
      <c r="A124" s="13"/>
      <c r="B124" s="3" t="s">
        <v>414</v>
      </c>
      <c r="C124" s="3" t="s">
        <v>35</v>
      </c>
      <c r="D124" s="3">
        <v>1</v>
      </c>
      <c r="E124" s="3">
        <v>7</v>
      </c>
      <c r="F124" s="4">
        <v>45631</v>
      </c>
      <c r="G124" s="12">
        <v>0.5</v>
      </c>
      <c r="H124" s="3" t="s">
        <v>8</v>
      </c>
      <c r="I124" s="3">
        <v>740</v>
      </c>
    </row>
    <row r="125" spans="1:10" x14ac:dyDescent="0.3">
      <c r="A125" s="13"/>
      <c r="B125" s="3" t="s">
        <v>415</v>
      </c>
      <c r="C125" s="3" t="s">
        <v>53</v>
      </c>
      <c r="D125" s="3">
        <v>3</v>
      </c>
      <c r="E125" s="3">
        <v>4</v>
      </c>
      <c r="F125" s="4">
        <v>45638</v>
      </c>
      <c r="G125" s="12">
        <v>0.5</v>
      </c>
      <c r="H125" s="3" t="s">
        <v>8</v>
      </c>
      <c r="I125" s="3">
        <v>700</v>
      </c>
    </row>
    <row r="126" spans="1:10" x14ac:dyDescent="0.3">
      <c r="A126" s="13"/>
      <c r="B126" s="3" t="s">
        <v>416</v>
      </c>
      <c r="C126" s="3" t="s">
        <v>58</v>
      </c>
      <c r="D126" s="3">
        <v>4</v>
      </c>
      <c r="E126" s="3">
        <v>11</v>
      </c>
      <c r="F126" s="4">
        <v>45645</v>
      </c>
      <c r="G126" s="12">
        <v>0.5</v>
      </c>
      <c r="H126" s="3" t="s">
        <v>8</v>
      </c>
      <c r="I126" s="3">
        <v>820</v>
      </c>
    </row>
    <row r="127" spans="1:10" x14ac:dyDescent="0.3">
      <c r="A127" s="13"/>
      <c r="B127" s="3" t="s">
        <v>417</v>
      </c>
      <c r="C127" s="3" t="s">
        <v>65</v>
      </c>
      <c r="D127" s="3">
        <v>15</v>
      </c>
      <c r="E127" s="3">
        <v>4</v>
      </c>
      <c r="F127" s="4">
        <v>45666</v>
      </c>
      <c r="G127" s="12">
        <v>0.5</v>
      </c>
      <c r="H127" s="3" t="s">
        <v>8</v>
      </c>
      <c r="I127" s="3">
        <v>740</v>
      </c>
    </row>
    <row r="128" spans="1:10" x14ac:dyDescent="0.3">
      <c r="A128" s="13"/>
      <c r="B128" s="3" t="s">
        <v>418</v>
      </c>
      <c r="C128" s="3" t="s">
        <v>45</v>
      </c>
      <c r="D128" s="3">
        <v>7</v>
      </c>
      <c r="E128" s="3">
        <v>6</v>
      </c>
      <c r="F128" s="4">
        <v>45673</v>
      </c>
      <c r="G128" s="12">
        <v>0.5</v>
      </c>
      <c r="H128" s="3" t="s">
        <v>8</v>
      </c>
      <c r="I128" s="3">
        <v>700</v>
      </c>
    </row>
    <row r="129" spans="1:9" x14ac:dyDescent="0.3">
      <c r="A129" s="13"/>
      <c r="B129" s="3" t="s">
        <v>419</v>
      </c>
      <c r="C129" s="3" t="s">
        <v>53</v>
      </c>
      <c r="D129" s="3">
        <v>4</v>
      </c>
      <c r="E129" s="3">
        <v>10</v>
      </c>
      <c r="F129" s="4">
        <v>45687</v>
      </c>
      <c r="G129" s="12">
        <v>0.5</v>
      </c>
      <c r="H129" s="3" t="s">
        <v>8</v>
      </c>
      <c r="I129" s="3">
        <v>700</v>
      </c>
    </row>
    <row r="130" spans="1:9" x14ac:dyDescent="0.3">
      <c r="A130" s="13"/>
      <c r="B130" s="3" t="s">
        <v>420</v>
      </c>
      <c r="C130" s="3" t="s">
        <v>35</v>
      </c>
      <c r="D130" s="3">
        <v>4</v>
      </c>
      <c r="E130" s="3">
        <v>6</v>
      </c>
      <c r="F130" s="4">
        <v>45694</v>
      </c>
      <c r="G130" s="12">
        <v>0.5</v>
      </c>
      <c r="H130" s="3" t="s">
        <v>8</v>
      </c>
      <c r="I130" s="3">
        <v>740</v>
      </c>
    </row>
    <row r="131" spans="1:9" x14ac:dyDescent="0.3">
      <c r="A131" s="13"/>
      <c r="B131" s="3" t="s">
        <v>421</v>
      </c>
      <c r="C131" s="3" t="s">
        <v>64</v>
      </c>
      <c r="D131" s="3">
        <v>8</v>
      </c>
      <c r="E131" s="3">
        <v>0</v>
      </c>
      <c r="F131" s="4">
        <v>45701</v>
      </c>
      <c r="G131" s="12">
        <v>0.5</v>
      </c>
      <c r="H131" s="3" t="s">
        <v>9</v>
      </c>
      <c r="I131" s="3">
        <v>740</v>
      </c>
    </row>
    <row r="132" spans="1:9" x14ac:dyDescent="0.3">
      <c r="A132" s="13"/>
      <c r="B132" s="3" t="s">
        <v>422</v>
      </c>
      <c r="C132" s="3" t="s">
        <v>58</v>
      </c>
      <c r="D132" s="3">
        <v>7</v>
      </c>
      <c r="E132" s="3">
        <v>4</v>
      </c>
      <c r="F132" s="4">
        <v>45708</v>
      </c>
      <c r="G132" s="12">
        <v>0.5</v>
      </c>
      <c r="H132" s="3" t="s">
        <v>9</v>
      </c>
      <c r="I132" s="3">
        <v>820</v>
      </c>
    </row>
    <row r="133" spans="1:9" x14ac:dyDescent="0.3">
      <c r="A133" s="13"/>
      <c r="B133" s="3" t="s">
        <v>423</v>
      </c>
      <c r="C133" s="3" t="s">
        <v>61</v>
      </c>
      <c r="D133" s="3">
        <v>6</v>
      </c>
      <c r="E133" s="3">
        <v>7</v>
      </c>
      <c r="F133" s="4">
        <v>45715</v>
      </c>
      <c r="G133" s="12">
        <v>0.81944444444444442</v>
      </c>
      <c r="H133" s="3" t="s">
        <v>9</v>
      </c>
      <c r="I133" s="3">
        <v>740</v>
      </c>
    </row>
    <row r="134" spans="1:9" x14ac:dyDescent="0.3">
      <c r="A134" s="13"/>
      <c r="B134" s="3" t="s">
        <v>424</v>
      </c>
      <c r="C134" s="3" t="s">
        <v>45</v>
      </c>
      <c r="D134" s="3">
        <v>9</v>
      </c>
      <c r="E134" s="3">
        <v>5</v>
      </c>
      <c r="F134" s="4">
        <v>45722</v>
      </c>
      <c r="G134" s="12">
        <v>0.5</v>
      </c>
      <c r="H134" s="3" t="s">
        <v>9</v>
      </c>
      <c r="I134" s="3">
        <v>700</v>
      </c>
    </row>
    <row r="135" spans="1:9" x14ac:dyDescent="0.3">
      <c r="A135" s="13"/>
      <c r="B135" s="3" t="s">
        <v>425</v>
      </c>
      <c r="C135" s="3" t="s">
        <v>66</v>
      </c>
      <c r="D135" s="3">
        <v>5</v>
      </c>
      <c r="E135" s="3">
        <v>8</v>
      </c>
      <c r="F135" s="4">
        <v>45736</v>
      </c>
      <c r="G135" s="12">
        <v>0.84722222222222221</v>
      </c>
      <c r="H135" s="3" t="s">
        <v>9</v>
      </c>
    </row>
    <row r="136" spans="1:9" x14ac:dyDescent="0.3">
      <c r="A136" s="13"/>
      <c r="B136" s="3" t="s">
        <v>491</v>
      </c>
      <c r="C136" s="3" t="s">
        <v>65</v>
      </c>
      <c r="D136" s="3">
        <v>8</v>
      </c>
      <c r="E136" s="3">
        <v>2</v>
      </c>
      <c r="F136" s="4">
        <v>45743</v>
      </c>
      <c r="G136" s="12">
        <v>0.81944444444444442</v>
      </c>
      <c r="H136" s="3" t="s">
        <v>9</v>
      </c>
    </row>
    <row r="137" spans="1:9" x14ac:dyDescent="0.3">
      <c r="A137" s="13"/>
      <c r="B137" s="3"/>
      <c r="C137" s="3"/>
      <c r="D137" s="3"/>
      <c r="E137" s="3"/>
      <c r="F137" s="3"/>
      <c r="G137" s="3"/>
      <c r="H137" s="3"/>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0 D A A B Q S w M E F A A C A A g A a 6 l 3 W v h S W b C m A A A A 9 g A A A B I A H A B D b 2 5 m a W c v U G F j a 2 F n Z S 5 4 b W w g o h g A K K A U A A A A A A A A A A A A A A A A A A A A A A A A A A A A h Y 9 B D o I w F E S v Q r q n L Y i J I Z + S 6 M K N J C Y m x m 1 T K j T C x 9 A i 3 M 2 F R / I K Y h R 1 5 3 L e v M X M / X q D d K g r 7 6 J b a x p M S E A 5 8 T S q J j d Y J K R z R 3 9 B U g F b q U 6 y 0 N 4 o o 4 0 H m y e k d O 4 c M 9 b 3 P e 1 n t G k L F n I e s E O 2 2 a l S 1 5 J 8 Z P N f 9 g 1 a J 1 F p I m D / G i N C G k S c R n x O O b A J Q m b w K 4 T j 3 m f 7 A 2 H V V a 5 r t d D o r 5 f A p g j s / U E 8 A F B L A w Q U A A I A C A B r q X d 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6 l 3 W s s I W u f 1 A A A A p w E A A B M A H A B G b 3 J t d W x h c y 9 T Z W N 0 a W 9 u M S 5 t I K I Y A C i g F A A A A A A A A A A A A A A A A A A A A A A A A A A A A H W P M W v D M B C F d 4 P / g 7 g u N h h D o H Q J G Y J b S g Y 3 Q 9 x 2 C B l k 9 1 q b y J K R T i X F + L 9 X s k I K C d U i 9 N 7 T v e 8 M N t Q p y X b h X i z j K I 5 M y z V + s I r X A h d s x Q R S H D F 3 d s r q B p 3 y d G p Q 5 I X V G i W 9 K 3 2 s l T o m 6 b h / 4 T 2 u I P y E w 7 Q v l C Q X O W R h w B 0 U L Z d f f v j P g O A m z d G 8 0 l y a T 6 X 7 Q g n b S 2 + a J L R l 4 w g l p 6 b d P E L G N p I e 7 n P v T x k b w d c 5 l d y b E Z 5 o F p 8 V F + Y 2 W 2 6 r 8 l Z d D 8 N V d k o v s K 9 y 6 L 4 V O d z A Z f 6 I z 9 a W W t R n M 7 n a b i 6 9 k A d W 1 w l r I t 3 V l n w C 3 r i w C G k c d f L / 1 u U v U E s B A i 0 A F A A C A A g A a 6 l 3 W v h S W b C m A A A A 9 g A A A B I A A A A A A A A A A A A A A A A A A A A A A E N v b m Z p Z y 9 Q Y W N r Y W d l L n h t b F B L A Q I t A B Q A A g A I A G u p d 1 o P y u m r p A A A A O k A A A A T A A A A A A A A A A A A A A A A A P I A A A B b Q 2 9 u d G V u d F 9 U e X B l c 1 0 u e G 1 s U E s B A i 0 A F A A C A A g A a 6 l 3 W s s I W u f 1 A A A A p w E A A B M A A A A A A A A A A A A A A A A A 4 w E A A E Z v c m 1 1 b G F z L 1 N l Y 3 R p b 2 4 x L m 1 Q S w U G A A A A A A M A A w D C A A A A J 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n A o A A A A A A A B 6 C 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2 Y 0 M T c y Y j Q t M m J l Z C 0 0 M 2 I 0 L W E 2 O G M t N z c 2 Z G Q z O D F h Y j V i 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F f M S I g L z 4 8 R W 5 0 c n k g V H l w Z T 0 i R m l s b G V k Q 2 9 t c G x l d G V S Z X N 1 b H R U b 1 d v c m t z a G V l d C I g V m F s d W U 9 I m w x I i A v P j x F b n R y e S B U e X B l P S J B Z G R l Z F R v R G F 0 Y U 1 v Z G V s I i B W Y W x 1 Z T 0 i b D A i I C 8 + P E V u d H J 5 I F R 5 c G U 9 I k Z p b G x D b 3 V u d C I g V m F s d W U 9 I m w y M z c z I i A v P j x F b n R y e S B U e X B l P S J G a W x s R X J y b 3 J D b 2 R l I i B W Y W x 1 Z T 0 i c 1 V u a 2 5 v d 2 4 i I C 8 + P E V u d H J 5 I F R 5 c G U 9 I k Z p b G x F c n J v c k N v d W 5 0 I i B W Y W x 1 Z T 0 i b D A i I C 8 + P E V u d H J 5 I F R 5 c G U 9 I k Z p b G x M Y X N 0 V X B k Y X R l Z C I g V m F s d W U 9 I m Q y M D I 1 L T A z L T I z V D I x O j E x O j I z L j A z M j U y N D l a I i A v P j x F b n R y e S B U e X B l P S J G a W x s Q 2 9 s d W 1 u V H l w Z X M i I F Z h b H V l P S J z Q X d Z R 0 F 3 P T 0 i I C 8 + P E V u d H J 5 I F R 5 c G U 9 I k Z p b G x D b 2 x 1 b W 5 O Y W 1 l c y I g V m F s d W U 9 I n N b J n F 1 b 3 Q 7 T W F 0 Y 2 h J R C Z x d W 9 0 O y w m c X V v d D t O Y W 1 l J n F 1 b 3 Q 7 L C Z x d W 9 0 O 0 F 0 d H J p Y n V 0 Z S Z x d W 9 0 O y w m c X V v d D t W Y W x 1 Z 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R h Y m x l M S 9 B d X R v U m V t b 3 Z l Z E N v b H V t b n M x L n t N Y X R j a E l E L D B 9 J n F 1 b 3 Q 7 L C Z x d W 9 0 O 1 N l Y 3 R p b 2 4 x L 1 R h Y m x l M S 9 B d X R v U m V t b 3 Z l Z E N v b H V t b n M x L n t O Y W 1 l L D F 9 J n F 1 b 3 Q 7 L C Z x d W 9 0 O 1 N l Y 3 R p b 2 4 x L 1 R h Y m x l M S 9 B d X R v U m V t b 3 Z l Z E N v b H V t b n M x L n t B d H R y a W J 1 d G U s M n 0 m c X V v d D s s J n F 1 b 3 Q 7 U 2 V j d G l v b j E v V G F i b G U x L 0 F 1 d G 9 S Z W 1 v d m V k Q 2 9 s d W 1 u c z E u e 1 Z h b H V l L D N 9 J n F 1 b 3 Q 7 X S w m c X V v d D t D b 2 x 1 b W 5 D b 3 V u d C Z x d W 9 0 O z o 0 L C Z x d W 9 0 O 0 t l e U N v b H V t b k 5 h b W V z J n F 1 b 3 Q 7 O l t d L C Z x d W 9 0 O 0 N v b H V t b k l k Z W 5 0 a X R p Z X M m c X V v d D s 6 W y Z x d W 9 0 O 1 N l Y 3 R p b 2 4 x L 1 R h Y m x l M S 9 B d X R v U m V t b 3 Z l Z E N v b H V t b n M x L n t N Y X R j a E l E L D B 9 J n F 1 b 3 Q 7 L C Z x d W 9 0 O 1 N l Y 3 R p b 2 4 x L 1 R h Y m x l M S 9 B d X R v U m V t b 3 Z l Z E N v b H V t b n M x L n t O Y W 1 l L D F 9 J n F 1 b 3 Q 7 L C Z x d W 9 0 O 1 N l Y 3 R p b 2 4 x L 1 R h Y m x l M S 9 B d X R v U m V t b 3 Z l Z E N v b H V t b n M x L n t B d H R y a W J 1 d G U s M n 0 m c X V v d D s s J n F 1 b 3 Q 7 U 2 V j d G l v b j E v V G F i b G U x L 0 F 1 d G 9 S Z W 1 v d m V k Q 2 9 s d W 1 u c z E u e 1 Z h b H V l L D N 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1 V u c G l 2 b 3 R l Z C U y M E N v b H V t b n M 8 L 0 l 0 Z W 1 Q Y X R o P j w v S X R l b U x v Y 2 F 0 a W 9 u P j x T d G F i b G V F b n R y a W V z I C 8 + P C 9 J d G V t P j w v S X R l b X M + P C 9 M b 2 N h b F B h Y 2 t h Z 2 V N Z X R h Z G F 0 Y U Z p b G U + F g A A A F B L B Q Y A A A A A A A A A A A A A A A A A A A A A A A A m A Q A A A Q A A A N C M n d 8 B F d E R j H o A w E / C l + s B A A A A J + M p O U 1 Q f k e 5 h j H R 7 s 6 c 3 A A A A A A C A A A A A A A Q Z g A A A A E A A C A A A A D w 8 P d Y e K k R A k U n z M I N + W l Q o h D Z 0 O 6 4 E y g / S E + y / 5 n X x g A A A A A O g A A A A A I A A C A A A A D e 1 j t U v F d F P G E E A D I B N t U X v K a 5 t C L e C + 0 x U C P E W v v 7 C 1 A A A A A e T 4 u K B n o Q P j b b j 3 i F C 5 i F z z y a H y / w Y 6 2 f n m u 5 O Y E R V 0 5 b 1 G n T x e Z m 2 G t c R L t 3 Q P Q Z m e 0 1 T b n N O y z j h L H z M x u w D H I a i G 9 r 9 i I U u r F D k Z C e g E A A A A D S 7 q 8 m m 6 4 a b m e M 1 1 T O T / j 4 M h E b m F B 1 X k 9 Y N n d G / J u I d U D 9 Q T m d 5 m 1 g S J F E + b F L y y 5 m J C B Q J s L 6 h S 6 0 R N I 8 M A s y < / D a t a M a s h u p > 
</file>

<file path=customXml/itemProps1.xml><?xml version="1.0" encoding="utf-8"?>
<ds:datastoreItem xmlns:ds="http://schemas.openxmlformats.org/officeDocument/2006/customXml" ds:itemID="{CDE3CD0D-0929-45D7-BC08-0DF2E169D2B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IDs</vt:lpstr>
      <vt:lpstr>LeagueSeasons</vt:lpstr>
      <vt:lpstr>Competitions</vt:lpstr>
      <vt:lpstr>TeamSeasons</vt:lpstr>
      <vt:lpstr>Matches</vt:lpstr>
      <vt:lpstr>Players</vt:lpstr>
      <vt:lpstr>GS data</vt:lpstr>
      <vt:lpstr>Table1</vt:lpstr>
      <vt:lpstr>MatchesForReports</vt:lpstr>
      <vt:lpstr>text</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 Dernie</dc:creator>
  <cp:lastModifiedBy>Oli Dernie</cp:lastModifiedBy>
  <dcterms:created xsi:type="dcterms:W3CDTF">2015-06-05T18:17:20Z</dcterms:created>
  <dcterms:modified xsi:type="dcterms:W3CDTF">2025-03-29T22:34:01Z</dcterms:modified>
</cp:coreProperties>
</file>