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50713C6E-12E5-4CD6-98DD-C1F7098C9076}" xr6:coauthVersionLast="47" xr6:coauthVersionMax="47" xr10:uidLastSave="{00000000-0000-0000-0000-000000000000}"/>
  <bookViews>
    <workbookView xWindow="-108" yWindow="-108" windowWidth="23256" windowHeight="12456" tabRatio="833" firstSheet="8" activeTab="16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Franchises" sheetId="18" r:id="rId15"/>
    <sheet name="EmailSubscriptions" sheetId="19" r:id="rId16"/>
    <sheet name="EmailSubscriptionTypes" sheetId="20" r:id="rId17"/>
    <sheet name="SQL Commands" sheetId="13" r:id="rId18"/>
  </sheets>
  <definedNames>
    <definedName name="_xlnm._FilterDatabase" localSheetId="2" hidden="1">Players!$A$1:$C$87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0" l="1"/>
  <c r="E2" i="20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2" i="18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2" i="12"/>
  <c r="J3" i="4"/>
  <c r="J4" i="4"/>
  <c r="J5" i="4"/>
  <c r="J6" i="4"/>
  <c r="J7" i="4"/>
  <c r="J8" i="4"/>
  <c r="J9" i="4"/>
  <c r="J2" i="4"/>
  <c r="J1" i="4" a="1"/>
  <c r="J1" i="4" s="1"/>
  <c r="F10" i="16"/>
  <c r="F11" i="16"/>
  <c r="F12" i="16"/>
  <c r="F13" i="16"/>
  <c r="F14" i="16"/>
  <c r="F15" i="16"/>
  <c r="F16" i="16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2" i="1"/>
  <c r="L1" i="1"/>
  <c r="I4" i="14"/>
  <c r="I5" i="14"/>
  <c r="E95" i="3"/>
  <c r="E96" i="3"/>
  <c r="E97" i="3"/>
  <c r="E98" i="3"/>
  <c r="E99" i="3"/>
  <c r="E100" i="3"/>
  <c r="E101" i="3"/>
  <c r="E102" i="3"/>
  <c r="E103" i="3"/>
  <c r="E104" i="3"/>
  <c r="E10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2" i="3"/>
  <c r="E3" i="17"/>
  <c r="E4" i="17"/>
  <c r="E2" i="17"/>
  <c r="F3" i="16"/>
  <c r="F4" i="16"/>
  <c r="F5" i="16"/>
  <c r="F6" i="16"/>
  <c r="F7" i="16"/>
  <c r="F8" i="16"/>
  <c r="F9" i="16"/>
  <c r="F2" i="16"/>
  <c r="I3" i="14"/>
  <c r="I2" i="14"/>
  <c r="F1" i="16" a="1"/>
  <c r="F1" i="16" s="1"/>
  <c r="I1" i="14" a="1"/>
  <c r="I1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<sst xmlns="http://schemas.openxmlformats.org/spreadsheetml/2006/main" count="586" uniqueCount="299">
  <si>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</si>
  <si>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</si>
  <si>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</si>
  <si>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</si>
  <si>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</si>
  <si>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</si>
  <si>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</si>
  <si>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</si>
  <si>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</si>
  <si>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</si>
  <si>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</si>
  <si>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</si>
  <si>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</si>
  <si>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</si>
  <si>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</si>
  <si>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</si>
  <si>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</si>
  <si>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</si>
  <si>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</si>
  <si>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</si>
  <si>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</si>
  <si>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</si>
  <si>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</si>
  <si>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</si>
  <si>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</si>
  <si>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</si>
  <si>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</si>
  <si>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</si>
  <si>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</si>
  <si>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</si>
  <si>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</si>
  <si>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</si>
  <si>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</si>
  <si>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</si>
  <si>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</si>
  <si>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</si>
  <si>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</si>
  <si>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</si>
  <si>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</si>
  <si>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</si>
  <si>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</si>
  <si>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</si>
  <si>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</si>
  <si>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</si>
  <si>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</si>
  <si>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</si>
  <si>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</si>
  <si>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</si>
  <si>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</si>
  <si>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</si>
  <si>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</si>
  <si>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</si>
  <si>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</si>
  <si>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</si>
  <si>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</si>
  <si>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</si>
  <si>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</si>
  <si>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</si>
  <si>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</si>
  <si>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</si>
  <si>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</si>
  <si>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</si>
  <si>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</si>
  <si>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</si>
  <si>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</si>
  <si>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</si>
  <si>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</si>
  <si>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</si>
  <si>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</si>
  <si>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</si>
  <si>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</si>
  <si>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</si>
  <si>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</si>
  <si>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</si>
  <si>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</si>
  <si>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</si>
  <si>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</si>
  <si>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</si>
  <si>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</si>
  <si>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</si>
  <si>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</si>
  <si>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</si>
  <si>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</si>
  <si>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</si>
  <si>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</si>
  <si>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</si>
  <si>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</si>
  <si>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</si>
  <si>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</si>
  <si>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</si>
  <si>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</si>
  <si>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</si>
  <si>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</si>
  <si>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</si>
  <si>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</si>
  <si>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</si>
  <si>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</si>
  <si>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</si>
  <si>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</si>
  <si>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</si>
  <si>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</si>
  <si>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</si>
  <si>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</si>
  <si>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</si>
  <si>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</si>
  <si>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</si>
  <si>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</si>
  <si>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</si>
  <si>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</si>
  <si>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</si>
  <si>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</si>
  <si>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</si>
  <si>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</si>
  <si>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</si>
  <si>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</si>
  <si>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</si>
  <si>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</si>
  <si>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</si>
  <si>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</si>
  <si>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</si>
  <si>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</si>
  <si>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</si>
  <si>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</si>
  <si>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</si>
  <si>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</si>
  <si>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</si>
  <si>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</si>
  <si>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</si>
  <si>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</si>
  <si>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</si>
  <si>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</si>
  <si>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</si>
  <si>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</si>
  <si>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</si>
  <si>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</si>
  <si>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</si>
  <si>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</si>
  <si>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</si>
  <si>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</si>
  <si>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</si>
  <si>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</si>
  <si>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</si>
  <si>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</si>
  <si>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</si>
  <si>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</si>
  <si>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</si>
  <si>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</si>
  <si>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</si>
  <si>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</si>
  <si>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</si>
  <si>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</si>
  <si>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</si>
  <si>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</si>
  <si>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</si>
  <si>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</si>
  <si>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</si>
  <si>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</si>
  <si>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</si>
  <si>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</si>
  <si>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</si>
  <si>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</si>
  <si>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</si>
  <si>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</si>
  <si>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</si>
  <si>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</si>
  <si>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</si>
  <si>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</si>
  <si>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</si>
  <si>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</si>
  <si>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</si>
  <si>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</si>
  <si>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</si>
  <si>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</si>
  <si>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</si>
  <si>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</si>
  <si>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</si>
  <si>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</si>
  <si>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</si>
  <si>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</si>
  <si>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</si>
  <si>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</si>
  <si>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</si>
  <si>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</si>
  <si>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</si>
  <si>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</si>
  <si>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</si>
  <si>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</si>
  <si>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</si>
  <si>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</si>
  <si>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</si>
  <si>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</si>
  <si>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</si>
  <si>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</si>
  <si>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</si>
  <si>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</si>
  <si>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</si>
  <si>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</si>
  <si>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</si>
  <si>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</si>
  <si>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</si>
  <si>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</si>
  <si>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</si>
  <si>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</si>
  <si>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</si>
  <si>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</si>
  <si>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</si>
  <si>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</si>
  <si>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</si>
  <si>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</si>
  <si>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</si>
  <si>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</si>
  <si>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</si>
  <si>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</si>
  <si>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</si>
  <si>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</si>
  <si>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</si>
  <si>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</si>
  <si>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</si>
  <si>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</si>
  <si>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</si>
  <si>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</si>
  <si>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</si>
  <si>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</si>
  <si>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</si>
  <si>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</si>
  <si>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</si>
  <si>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</si>
  <si>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</si>
  <si>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</si>
  <si>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</si>
  <si>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</si>
  <si>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</si>
  <si>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</si>
  <si>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</si>
  <si>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</si>
  <si>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</si>
  <si>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</si>
  <si>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</si>
  <si>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</si>
  <si>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</si>
  <si>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</si>
  <si>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</si>
  <si>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</si>
  <si>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</si>
  <si>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</si>
  <si>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</si>
  <si>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</si>
  <si>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</si>
  <si>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</si>
  <si>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</si>
  <si>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</si>
  <si>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</si>
  <si>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</si>
  <si>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</si>
  <si>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</si>
  <si>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</si>
  <si>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</si>
  <si>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</si>
  <si>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</si>
  <si>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</si>
  <si>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</si>
  <si>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</si>
  <si>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INSERT INTO the_qb_carousel.answertypes (answertypeid,answertype,answertypetidy) VALUES</t>
  </si>
  <si>
    <t>Bryce Young</t>
  </si>
  <si>
    <t>CJ Stroud</t>
  </si>
  <si>
    <t>Will Levis</t>
  </si>
  <si>
    <t>Hendon Hooker</t>
  </si>
  <si>
    <t>Anthony Richardson</t>
  </si>
  <si>
    <t>Tyler Van Dyke</t>
  </si>
  <si>
    <t>Tanner McKee</t>
  </si>
  <si>
    <t>KJ Jefferson</t>
  </si>
  <si>
    <t>Jaren Hall</t>
  </si>
  <si>
    <t>Jayden Daniels</t>
  </si>
  <si>
    <t>Malik Cunningham</t>
  </si>
  <si>
    <t>INSERT INTO the_qb_carousel.Players(PlayerID,Name,IsActive) VALUES</t>
  </si>
  <si>
    <t>PJ Walker</t>
  </si>
  <si>
    <t>DefaultPlayerID</t>
  </si>
  <si>
    <t>KO of 2023 Regular Season opener</t>
  </si>
  <si>
    <t>KO of 1st game in final round of 2023 Regular Season games</t>
  </si>
  <si>
    <t>Start of 2024 League Year and Free Agency</t>
  </si>
  <si>
    <t>Start of 2024 NFL Draft</t>
  </si>
  <si>
    <t>KO of Super Bowl LVIII</t>
  </si>
  <si>
    <t>IsSeasonTotal</t>
  </si>
  <si>
    <t xml:space="preserve">INSERT INTO UserScores (UserID,PredictionPeriodID,Score) VALUES </t>
  </si>
  <si>
    <t>FranchiseID</t>
  </si>
  <si>
    <t>Location2022</t>
  </si>
  <si>
    <t>Nickname2022</t>
  </si>
  <si>
    <t>INSERT INTO Franchises (FranchiseID, Location2022, Nickname2022) VALUES</t>
  </si>
  <si>
    <t>EmailSubscriptionTypeID</t>
  </si>
  <si>
    <t>Value</t>
  </si>
  <si>
    <t>EmailSubscriptionType</t>
  </si>
  <si>
    <t>EMAILSUBSCRIPTIONTYPE_PREDICTIONPERIODOPEN</t>
  </si>
  <si>
    <t>EMAILSUBSCRIPTIONTYPE_PREDICTIONPERIODCLOSE</t>
  </si>
  <si>
    <t>Email sent out just after the prediction period has opened</t>
  </si>
  <si>
    <t>Email sent out about a week before the prediction period closes</t>
  </si>
  <si>
    <t>EmailSubscriptionTypeTidy</t>
  </si>
  <si>
    <t>Prediction Period Open</t>
  </si>
  <si>
    <t>Prediction Period Close</t>
  </si>
  <si>
    <t>INSERT INTO EmailSubscriptionTypes (EmailSubscriptionTypeID,EmailSubscriptionType,Description,EmailSubscriptionTypeTidy)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</si>
</sst>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91</v>
      </c>
      <c r="B1" s="1" t="s">
        <v>92</v>
      </c>
    </row>
    <row r="2" spans="1:2" x14ac:dyDescent="0.3">
      <c r="A2" t="s">
        <v>47</v>
      </c>
      <c r="B2" t="s">
        <v>97</v>
      </c>
    </row>
    <row r="3" spans="1:2" x14ac:dyDescent="0.3">
      <c r="A3" t="s">
        <v>93</v>
      </c>
      <c r="B3" t="s">
        <v>98</v>
      </c>
    </row>
    <row r="4" spans="1:2" x14ac:dyDescent="0.3">
      <c r="A4" t="s">
        <v>95</v>
      </c>
      <c r="B4" t="s">
        <v>99</v>
      </c>
    </row>
    <row r="5" spans="1:2" x14ac:dyDescent="0.3">
      <c r="A5" t="s">
        <v>94</v>
      </c>
      <c r="B5" t="s">
        <v>100</v>
      </c>
    </row>
    <row r="6" spans="1:2" x14ac:dyDescent="0.3">
      <c r="A6" t="s">
        <v>96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111</v>
      </c>
      <c r="B8" t="s">
        <v>104</v>
      </c>
    </row>
    <row r="9" spans="1:2" x14ac:dyDescent="0.3">
      <c r="A9" t="s">
        <v>224</v>
      </c>
      <c r="B9" t="s">
        <v>13</v>
      </c>
    </row>
    <row r="10" spans="1:2" x14ac:dyDescent="0.3">
      <c r="A10" t="s">
        <v>225</v>
      </c>
      <c r="B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workbookViewId="0">
      <selection activeCell="M9" sqref="M9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4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85</v>
      </c>
      <c r="H1" s="1" t="s">
        <v>219</v>
      </c>
      <c r="I1" s="1" t="s">
        <v>220</v>
      </c>
      <c r="J1" s="1" t="s">
        <v>276</v>
      </c>
      <c r="K1" s="1" t="s">
        <v>284</v>
      </c>
      <c r="L1" t="str">
        <f>"INSERT INTO the_qb_carousel.teams ("&amp;_xlfn.TEXTJOIN(",",FALSE,A1:J1)&amp;") VALUES"</f>
        <v>INSERT INTO the_qb_carousel.teams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L2" t="str">
        <f>"("&amp;A2&amp;",'"&amp;_xlfn.TEXTJOIN("','",FALSE,B2:F2)&amp;"',"&amp;G2&amp;","&amp;H2&amp;","&amp;I2&amp;","&amp;IF(LEN(J2)&gt;0,J2,"NULL")&amp;")"&amp;IF(LEN(A3)&gt;0,",","")</f>
        <v>(1,'2022','Baltimore','Ravens','AFC','North',1,2,2,NULL),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L3" t="str">
        <f t="shared" ref="L3:L65" si="0">"("&amp;A3&amp;",'"&amp;_xlfn.TEXTJOIN("','",FALSE,B3:F3)&amp;"',"&amp;G3&amp;","&amp;H3&amp;","&amp;I3&amp;","&amp;IF(LEN(J3)&gt;0,J3,"NULL")&amp;")"&amp;IF(LEN(A4)&gt;0,",","")</f>
        <v>(2,'2022','Cincinnati','Bengals','AFC','North',1,2,3,NULL),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L4" t="str">
        <f t="shared" si="0"/>
        <v>(3,'2022','Cleveland','Browns','AFC','North',1,2,4,NULL),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L5" t="str">
        <f t="shared" si="0"/>
        <v>(4,'2022','Pittsburgh','Steelers','AFC','North',1,2,5,NULL),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L6" t="str">
        <f t="shared" si="0"/>
        <v>(5,'2022','Buffalo','Bills','AFC','East',1,3,2,NULL),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L7" t="str">
        <f t="shared" si="0"/>
        <v>(6,'2022','Miami','Dolphins','AFC','East',1,3,3,NULL),</v>
      </c>
    </row>
    <row r="8" spans="1:12" x14ac:dyDescent="0.3">
      <c r="A8">
        <v>7</v>
      </c>
      <c r="B8">
        <v>2022</v>
      </c>
      <c r="C8" t="s">
        <v>24</v>
      </c>
      <c r="D8" t="s">
        <v>120</v>
      </c>
      <c r="E8" t="s">
        <v>27</v>
      </c>
      <c r="F8" t="s">
        <v>28</v>
      </c>
      <c r="G8">
        <v>1</v>
      </c>
      <c r="H8">
        <v>3</v>
      </c>
      <c r="I8">
        <v>4</v>
      </c>
      <c r="L8" t="str">
        <f t="shared" si="0"/>
        <v>(7,'2022','New England','Patriots','AFC','East',1,3,4,NULL),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L9" t="str">
        <f t="shared" si="0"/>
        <v>(8,'2022','New York','Jets','AFC','East',1,3,5,NULL),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L10" t="str">
        <f t="shared" si="0"/>
        <v>(9,'2022','Houston','Texans','AFC','South',1,4,2,NULL),</v>
      </c>
    </row>
    <row r="11" spans="1:12" x14ac:dyDescent="0.3">
      <c r="A11">
        <v>10</v>
      </c>
      <c r="B11">
        <v>2022</v>
      </c>
      <c r="C11" t="s">
        <v>119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L11" t="str">
        <f t="shared" si="0"/>
        <v>(10,'2022','Indianapolis','Colts','AFC','South',1,4,3,NULL),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L12" t="str">
        <f t="shared" si="0"/>
        <v>(11,'2022','Jacksonville','Jaguars','AFC','South',1,4,4,NULL),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L13" t="str">
        <f t="shared" si="0"/>
        <v>(12,'2022','Tennessee','Titans','AFC','South',1,4,5,NULL),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L14" t="str">
        <f t="shared" si="0"/>
        <v>(13,'2022','Denver','Broncos','AFC','West',1,5,2,NULL),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L15" t="str">
        <f t="shared" si="0"/>
        <v>(14,'2022','Kansas City','Chiefs','AFC','West',1,5,3,NULL),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L16" t="str">
        <f t="shared" si="0"/>
        <v>(15,'2022','Las Vegas','Raiders','AFC','West',1,5,4,NULL),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L17" t="str">
        <f t="shared" si="0"/>
        <v>(16,'2022','Los Angeles','Chargers','AFC','West',1,5,5,NULL),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L18" t="str">
        <f t="shared" si="0"/>
        <v>(17,'2022','Chicago','Bears','NFC','North',1,2,6,NULL),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L19" t="str">
        <f t="shared" si="0"/>
        <v>(18,'2022','Detroit','Lions','NFC','North',1,2,7,NULL),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L20" t="str">
        <f t="shared" si="0"/>
        <v>(19,'2022','Green Bay','Packers','NFC','North',1,2,8,NULL),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L21" t="str">
        <f t="shared" si="0"/>
        <v>(20,'2022','Minnesota','Vikings','NFC','North',1,2,9,NULL),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L22" t="str">
        <f t="shared" si="0"/>
        <v>(21,'2022','Dallas','Cowboys','NFC','East',1,3,6,NULL),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L23" t="str">
        <f t="shared" si="0"/>
        <v>(22,'2022','New York','Giants','NFC','East',1,3,7,NULL),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L24" t="str">
        <f t="shared" si="0"/>
        <v>(23,'2022','Philadelphia','Eagles','NFC','East',1,3,8,NULL),</v>
      </c>
    </row>
    <row r="25" spans="1:12" x14ac:dyDescent="0.3">
      <c r="A25">
        <v>24</v>
      </c>
      <c r="B25">
        <v>2022</v>
      </c>
      <c r="C25" t="s">
        <v>17</v>
      </c>
      <c r="D25" t="s">
        <v>121</v>
      </c>
      <c r="E25" t="s">
        <v>15</v>
      </c>
      <c r="F25" t="s">
        <v>28</v>
      </c>
      <c r="G25">
        <v>1</v>
      </c>
      <c r="H25">
        <v>3</v>
      </c>
      <c r="I25">
        <v>9</v>
      </c>
      <c r="L25" t="str">
        <f t="shared" si="0"/>
        <v>(24,'2022','Washington','Commanders','NFC','East',1,3,9,NULL),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L26" t="str">
        <f t="shared" si="0"/>
        <v>(25,'2022','Atlanta','Falcons','NFC','South',1,4,6,NULL),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L27" t="str">
        <f t="shared" si="0"/>
        <v>(26,'2022','Carolina','Panthers','NFC','South',1,4,7,NULL),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L28" t="str">
        <f t="shared" si="0"/>
        <v>(27,'2022','New Orleans','Saints','NFC','South',1,4,8,NULL),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L29" t="str">
        <f t="shared" si="0"/>
        <v>(28,'2022','Tampa Bay','Buccaneers','NFC','South',1,4,9,NULL),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L30" t="str">
        <f t="shared" si="0"/>
        <v>(29,'2022','Arizona','Cardinals','NFC','West',1,5,6,NULL),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L31" t="str">
        <f t="shared" si="0"/>
        <v>(30,'2022','Los Angeles','Rams','NFC','West',1,5,7,NULL),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L32" t="str">
        <f t="shared" si="0"/>
        <v>(31,'2022','San Francisco','49ers','NFC','West',1,5,8,NULL),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L33" t="str">
        <f t="shared" si="0"/>
        <v>(32,'2022','Seattle','Seahawks','NFC','West',1,5,9,NULL),</v>
      </c>
    </row>
    <row r="34" spans="1:12" x14ac:dyDescent="0.3">
      <c r="A34">
        <v>33</v>
      </c>
      <c r="B34">
        <v>2023</v>
      </c>
      <c r="C34" t="s">
        <v>58</v>
      </c>
      <c r="D34" t="s">
        <v>59</v>
      </c>
      <c r="E34" t="s">
        <v>27</v>
      </c>
      <c r="F34" t="s">
        <v>48</v>
      </c>
      <c r="G34">
        <v>1</v>
      </c>
      <c r="H34">
        <v>2</v>
      </c>
      <c r="I34">
        <v>2</v>
      </c>
      <c r="J34" s="6">
        <v>53</v>
      </c>
      <c r="L34" t="str">
        <f t="shared" si="0"/>
        <v>(33,'2023','Baltimore','Ravens','AFC','North',1,2,2,53),</v>
      </c>
    </row>
    <row r="35" spans="1:12" x14ac:dyDescent="0.3">
      <c r="A35">
        <v>34</v>
      </c>
      <c r="B35">
        <v>2023</v>
      </c>
      <c r="C35" t="s">
        <v>49</v>
      </c>
      <c r="D35" t="s">
        <v>50</v>
      </c>
      <c r="E35" t="s">
        <v>27</v>
      </c>
      <c r="F35" t="s">
        <v>48</v>
      </c>
      <c r="G35">
        <v>1</v>
      </c>
      <c r="H35">
        <v>2</v>
      </c>
      <c r="I35">
        <v>3</v>
      </c>
      <c r="J35" s="6">
        <v>39</v>
      </c>
      <c r="L35" t="str">
        <f t="shared" si="0"/>
        <v>(34,'2023','Cincinnati','Bengals','AFC','North',1,2,3,39),</v>
      </c>
    </row>
    <row r="36" spans="1:12" x14ac:dyDescent="0.3">
      <c r="A36">
        <v>35</v>
      </c>
      <c r="B36">
        <v>2023</v>
      </c>
      <c r="C36" t="s">
        <v>51</v>
      </c>
      <c r="D36" t="s">
        <v>52</v>
      </c>
      <c r="E36" t="s">
        <v>27</v>
      </c>
      <c r="F36" t="s">
        <v>48</v>
      </c>
      <c r="G36">
        <v>1</v>
      </c>
      <c r="H36">
        <v>2</v>
      </c>
      <c r="I36">
        <v>4</v>
      </c>
      <c r="J36">
        <v>22</v>
      </c>
      <c r="L36" t="str">
        <f t="shared" si="0"/>
        <v>(35,'2023','Cleveland','Browns','AFC','North',1,2,4,22),</v>
      </c>
    </row>
    <row r="37" spans="1:12" x14ac:dyDescent="0.3">
      <c r="A37">
        <v>36</v>
      </c>
      <c r="B37">
        <v>2023</v>
      </c>
      <c r="C37" t="s">
        <v>53</v>
      </c>
      <c r="D37" t="s">
        <v>54</v>
      </c>
      <c r="E37" t="s">
        <v>27</v>
      </c>
      <c r="F37" t="s">
        <v>48</v>
      </c>
      <c r="G37">
        <v>1</v>
      </c>
      <c r="H37">
        <v>2</v>
      </c>
      <c r="I37">
        <v>5</v>
      </c>
      <c r="J37">
        <v>90</v>
      </c>
      <c r="L37" t="str">
        <f t="shared" si="0"/>
        <v>(36,'2023','Pittsburgh','Steelers','AFC','North',1,2,5,90),</v>
      </c>
    </row>
    <row r="38" spans="1:12" x14ac:dyDescent="0.3">
      <c r="A38">
        <v>37</v>
      </c>
      <c r="B38">
        <v>2023</v>
      </c>
      <c r="C38" t="s">
        <v>22</v>
      </c>
      <c r="D38" t="s">
        <v>23</v>
      </c>
      <c r="E38" t="s">
        <v>27</v>
      </c>
      <c r="F38" t="s">
        <v>28</v>
      </c>
      <c r="G38">
        <v>1</v>
      </c>
      <c r="H38">
        <v>3</v>
      </c>
      <c r="I38">
        <v>2</v>
      </c>
      <c r="J38" s="6">
        <v>43</v>
      </c>
      <c r="L38" t="str">
        <f t="shared" si="0"/>
        <v>(37,'2023','Buffalo','Bills','AFC','East',1,3,2,43),</v>
      </c>
    </row>
    <row r="39" spans="1:12" x14ac:dyDescent="0.3">
      <c r="A39">
        <v>38</v>
      </c>
      <c r="B39">
        <v>2023</v>
      </c>
      <c r="C39" t="s">
        <v>25</v>
      </c>
      <c r="D39" t="s">
        <v>26</v>
      </c>
      <c r="E39" t="s">
        <v>27</v>
      </c>
      <c r="F39" t="s">
        <v>28</v>
      </c>
      <c r="G39">
        <v>1</v>
      </c>
      <c r="H39">
        <v>3</v>
      </c>
      <c r="I39">
        <v>3</v>
      </c>
      <c r="J39" s="6">
        <v>83</v>
      </c>
      <c r="L39" t="str">
        <f t="shared" si="0"/>
        <v>(38,'2023','Miami','Dolphins','AFC','East',1,3,3,83),</v>
      </c>
    </row>
    <row r="40" spans="1:12" x14ac:dyDescent="0.3">
      <c r="A40">
        <v>39</v>
      </c>
      <c r="B40">
        <v>2023</v>
      </c>
      <c r="C40" t="s">
        <v>24</v>
      </c>
      <c r="D40" t="s">
        <v>120</v>
      </c>
      <c r="E40" t="s">
        <v>27</v>
      </c>
      <c r="F40" t="s">
        <v>28</v>
      </c>
      <c r="G40">
        <v>1</v>
      </c>
      <c r="H40">
        <v>3</v>
      </c>
      <c r="I40">
        <v>4</v>
      </c>
      <c r="J40" s="6">
        <v>55</v>
      </c>
      <c r="L40" t="str">
        <f t="shared" si="0"/>
        <v>(39,'2023','New England','Patriots','AFC','East',1,3,4,55),</v>
      </c>
    </row>
    <row r="41" spans="1:12" x14ac:dyDescent="0.3">
      <c r="A41">
        <v>40</v>
      </c>
      <c r="B41">
        <v>2023</v>
      </c>
      <c r="C41" t="s">
        <v>3</v>
      </c>
      <c r="D41" t="s">
        <v>5</v>
      </c>
      <c r="E41" t="s">
        <v>27</v>
      </c>
      <c r="F41" t="s">
        <v>28</v>
      </c>
      <c r="G41">
        <v>1</v>
      </c>
      <c r="H41">
        <v>3</v>
      </c>
      <c r="I41">
        <v>5</v>
      </c>
      <c r="J41" s="6">
        <v>86</v>
      </c>
      <c r="L41" t="str">
        <f t="shared" si="0"/>
        <v>(40,'2023','New York','Jets','AFC','East',1,3,5,86),</v>
      </c>
    </row>
    <row r="42" spans="1:12" x14ac:dyDescent="0.3">
      <c r="A42">
        <v>41</v>
      </c>
      <c r="B42">
        <v>2023</v>
      </c>
      <c r="C42" t="s">
        <v>70</v>
      </c>
      <c r="D42" t="s">
        <v>71</v>
      </c>
      <c r="E42" t="s">
        <v>27</v>
      </c>
      <c r="F42" t="s">
        <v>42</v>
      </c>
      <c r="G42">
        <v>1</v>
      </c>
      <c r="H42">
        <v>4</v>
      </c>
      <c r="I42">
        <v>2</v>
      </c>
      <c r="J42" s="6">
        <v>20</v>
      </c>
      <c r="L42" t="str">
        <f t="shared" si="0"/>
        <v>(41,'2023','Houston','Texans','AFC','South',1,4,2,20),</v>
      </c>
    </row>
    <row r="43" spans="1:12" x14ac:dyDescent="0.3">
      <c r="A43">
        <v>42</v>
      </c>
      <c r="B43">
        <v>2023</v>
      </c>
      <c r="C43" t="s">
        <v>119</v>
      </c>
      <c r="D43" t="s">
        <v>55</v>
      </c>
      <c r="E43" t="s">
        <v>27</v>
      </c>
      <c r="F43" t="s">
        <v>42</v>
      </c>
      <c r="G43">
        <v>1</v>
      </c>
      <c r="H43">
        <v>4</v>
      </c>
      <c r="I43">
        <v>3</v>
      </c>
      <c r="J43">
        <v>58</v>
      </c>
      <c r="L43" t="str">
        <f t="shared" si="0"/>
        <v>(42,'2023','Indianapolis','Colts','AFC','South',1,4,3,58),</v>
      </c>
    </row>
    <row r="44" spans="1:12" x14ac:dyDescent="0.3">
      <c r="A44">
        <v>43</v>
      </c>
      <c r="B44">
        <v>2023</v>
      </c>
      <c r="C44" t="s">
        <v>60</v>
      </c>
      <c r="D44" t="s">
        <v>61</v>
      </c>
      <c r="E44" t="s">
        <v>27</v>
      </c>
      <c r="F44" t="s">
        <v>42</v>
      </c>
      <c r="G44">
        <v>1</v>
      </c>
      <c r="H44">
        <v>4</v>
      </c>
      <c r="I44">
        <v>4</v>
      </c>
      <c r="J44" s="6">
        <v>80</v>
      </c>
      <c r="L44" t="str">
        <f t="shared" si="0"/>
        <v>(43,'2023','Jacksonville','Jaguars','AFC','South',1,4,4,80),</v>
      </c>
    </row>
    <row r="45" spans="1:12" x14ac:dyDescent="0.3">
      <c r="A45">
        <v>44</v>
      </c>
      <c r="B45">
        <v>2023</v>
      </c>
      <c r="C45" t="s">
        <v>56</v>
      </c>
      <c r="D45" t="s">
        <v>57</v>
      </c>
      <c r="E45" t="s">
        <v>27</v>
      </c>
      <c r="F45" t="s">
        <v>42</v>
      </c>
      <c r="G45">
        <v>1</v>
      </c>
      <c r="H45">
        <v>4</v>
      </c>
      <c r="I45">
        <v>5</v>
      </c>
      <c r="J45" s="6">
        <v>69</v>
      </c>
      <c r="L45" t="str">
        <f t="shared" si="0"/>
        <v>(44,'2023','Tennessee','Titans','AFC','South',1,4,5,69),</v>
      </c>
    </row>
    <row r="46" spans="1:12" x14ac:dyDescent="0.3">
      <c r="A46">
        <v>45</v>
      </c>
      <c r="B46">
        <v>2023</v>
      </c>
      <c r="C46" t="s">
        <v>38</v>
      </c>
      <c r="D46" t="s">
        <v>39</v>
      </c>
      <c r="E46" t="s">
        <v>27</v>
      </c>
      <c r="F46" t="s">
        <v>16</v>
      </c>
      <c r="G46">
        <v>1</v>
      </c>
      <c r="H46">
        <v>5</v>
      </c>
      <c r="I46">
        <v>2</v>
      </c>
      <c r="J46">
        <v>68</v>
      </c>
      <c r="L46" t="str">
        <f t="shared" si="0"/>
        <v>(45,'2023','Denver','Broncos','AFC','West',1,5,2,68),</v>
      </c>
    </row>
    <row r="47" spans="1:12" x14ac:dyDescent="0.3">
      <c r="A47">
        <v>46</v>
      </c>
      <c r="B47">
        <v>2023</v>
      </c>
      <c r="C47" t="s">
        <v>36</v>
      </c>
      <c r="D47" t="s">
        <v>37</v>
      </c>
      <c r="E47" t="s">
        <v>27</v>
      </c>
      <c r="F47" t="s">
        <v>16</v>
      </c>
      <c r="G47">
        <v>1</v>
      </c>
      <c r="H47">
        <v>5</v>
      </c>
      <c r="I47">
        <v>3</v>
      </c>
      <c r="J47" s="6">
        <v>66</v>
      </c>
      <c r="L47" t="str">
        <f t="shared" si="0"/>
        <v>(46,'2023','Kansas City','Chiefs','AFC','West',1,5,3,66),</v>
      </c>
    </row>
    <row r="48" spans="1:12" x14ac:dyDescent="0.3">
      <c r="A48">
        <v>47</v>
      </c>
      <c r="B48">
        <v>2023</v>
      </c>
      <c r="C48" t="s">
        <v>40</v>
      </c>
      <c r="D48" t="s">
        <v>41</v>
      </c>
      <c r="E48" t="s">
        <v>27</v>
      </c>
      <c r="F48" t="s">
        <v>16</v>
      </c>
      <c r="G48">
        <v>1</v>
      </c>
      <c r="H48">
        <v>5</v>
      </c>
      <c r="I48">
        <v>4</v>
      </c>
      <c r="J48" s="6">
        <v>21</v>
      </c>
      <c r="L48" t="str">
        <f t="shared" si="0"/>
        <v>(47,'2023','Las Vegas','Raiders','AFC','West',1,5,4,21),</v>
      </c>
    </row>
    <row r="49" spans="1:12" x14ac:dyDescent="0.3">
      <c r="A49">
        <v>48</v>
      </c>
      <c r="B49">
        <v>2023</v>
      </c>
      <c r="C49" t="s">
        <v>6</v>
      </c>
      <c r="D49" t="s">
        <v>8</v>
      </c>
      <c r="E49" t="s">
        <v>27</v>
      </c>
      <c r="F49" t="s">
        <v>16</v>
      </c>
      <c r="G49">
        <v>1</v>
      </c>
      <c r="H49">
        <v>5</v>
      </c>
      <c r="I49">
        <v>5</v>
      </c>
      <c r="J49" s="6">
        <v>47</v>
      </c>
      <c r="L49" t="str">
        <f t="shared" si="0"/>
        <v>(48,'2023','Los Angeles','Chargers','AFC','West',1,5,5,47),</v>
      </c>
    </row>
    <row r="50" spans="1:12" x14ac:dyDescent="0.3">
      <c r="A50">
        <v>49</v>
      </c>
      <c r="B50">
        <v>2023</v>
      </c>
      <c r="C50" t="s">
        <v>43</v>
      </c>
      <c r="D50" t="s">
        <v>44</v>
      </c>
      <c r="E50" t="s">
        <v>15</v>
      </c>
      <c r="F50" t="s">
        <v>48</v>
      </c>
      <c r="G50">
        <v>1</v>
      </c>
      <c r="H50">
        <v>2</v>
      </c>
      <c r="I50">
        <v>6</v>
      </c>
      <c r="J50" s="6">
        <v>46</v>
      </c>
      <c r="L50" t="str">
        <f t="shared" si="0"/>
        <v>(49,'2023','Chicago','Bears','NFC','North',1,2,6,46),</v>
      </c>
    </row>
    <row r="51" spans="1:12" x14ac:dyDescent="0.3">
      <c r="A51">
        <v>50</v>
      </c>
      <c r="B51">
        <v>2023</v>
      </c>
      <c r="C51" t="s">
        <v>45</v>
      </c>
      <c r="D51" t="s">
        <v>46</v>
      </c>
      <c r="E51" t="s">
        <v>15</v>
      </c>
      <c r="F51" t="s">
        <v>48</v>
      </c>
      <c r="G51">
        <v>1</v>
      </c>
      <c r="H51">
        <v>2</v>
      </c>
      <c r="I51">
        <v>7</v>
      </c>
      <c r="J51" s="6">
        <v>36</v>
      </c>
      <c r="L51" t="str">
        <f t="shared" si="0"/>
        <v>(50,'2023','Detroit','Lions','NFC','North',1,2,7,36),</v>
      </c>
    </row>
    <row r="52" spans="1:12" x14ac:dyDescent="0.3">
      <c r="A52">
        <v>51</v>
      </c>
      <c r="B52">
        <v>2023</v>
      </c>
      <c r="C52" t="s">
        <v>11</v>
      </c>
      <c r="D52" t="s">
        <v>29</v>
      </c>
      <c r="E52" t="s">
        <v>15</v>
      </c>
      <c r="F52" t="s">
        <v>48</v>
      </c>
      <c r="G52">
        <v>1</v>
      </c>
      <c r="H52">
        <v>2</v>
      </c>
      <c r="I52">
        <v>8</v>
      </c>
      <c r="J52" s="6">
        <v>1</v>
      </c>
      <c r="L52" t="str">
        <f t="shared" si="0"/>
        <v>(51,'2023','Green Bay','Packers','NFC','North',1,2,8,1),</v>
      </c>
    </row>
    <row r="53" spans="1:12" x14ac:dyDescent="0.3">
      <c r="A53">
        <v>52</v>
      </c>
      <c r="B53">
        <v>2023</v>
      </c>
      <c r="C53" t="s">
        <v>9</v>
      </c>
      <c r="D53" t="s">
        <v>10</v>
      </c>
      <c r="E53" t="s">
        <v>15</v>
      </c>
      <c r="F53" t="s">
        <v>48</v>
      </c>
      <c r="G53">
        <v>1</v>
      </c>
      <c r="H53">
        <v>2</v>
      </c>
      <c r="I53">
        <v>9</v>
      </c>
      <c r="J53" s="6">
        <v>49</v>
      </c>
      <c r="L53" t="str">
        <f t="shared" si="0"/>
        <v>(52,'2023','Minnesota','Vikings','NFC','North',1,2,9,49),</v>
      </c>
    </row>
    <row r="54" spans="1:12" x14ac:dyDescent="0.3">
      <c r="A54">
        <v>53</v>
      </c>
      <c r="B54">
        <v>2023</v>
      </c>
      <c r="C54" t="s">
        <v>20</v>
      </c>
      <c r="D54" t="s">
        <v>21</v>
      </c>
      <c r="E54" t="s">
        <v>15</v>
      </c>
      <c r="F54" t="s">
        <v>28</v>
      </c>
      <c r="G54">
        <v>1</v>
      </c>
      <c r="H54">
        <v>3</v>
      </c>
      <c r="I54">
        <v>6</v>
      </c>
      <c r="J54" s="6">
        <v>17</v>
      </c>
      <c r="L54" t="str">
        <f t="shared" si="0"/>
        <v>(53,'2023','Dallas','Cowboys','NFC','East',1,3,6,17),</v>
      </c>
    </row>
    <row r="55" spans="1:12" x14ac:dyDescent="0.3">
      <c r="A55">
        <v>54</v>
      </c>
      <c r="B55">
        <v>2023</v>
      </c>
      <c r="C55" t="s">
        <v>3</v>
      </c>
      <c r="D55" t="s">
        <v>4</v>
      </c>
      <c r="E55" t="s">
        <v>15</v>
      </c>
      <c r="F55" t="s">
        <v>28</v>
      </c>
      <c r="G55">
        <v>1</v>
      </c>
      <c r="H55">
        <v>3</v>
      </c>
      <c r="I55">
        <v>7</v>
      </c>
      <c r="J55" s="6">
        <v>18</v>
      </c>
      <c r="L55" t="str">
        <f t="shared" si="0"/>
        <v>(54,'2023','New York','Giants','NFC','East',1,3,7,18),</v>
      </c>
    </row>
    <row r="56" spans="1:12" x14ac:dyDescent="0.3">
      <c r="A56">
        <v>55</v>
      </c>
      <c r="B56">
        <v>2023</v>
      </c>
      <c r="C56" t="s">
        <v>18</v>
      </c>
      <c r="D56" t="s">
        <v>19</v>
      </c>
      <c r="E56" t="s">
        <v>15</v>
      </c>
      <c r="F56" t="s">
        <v>28</v>
      </c>
      <c r="G56">
        <v>1</v>
      </c>
      <c r="H56">
        <v>3</v>
      </c>
      <c r="I56">
        <v>8</v>
      </c>
      <c r="J56" s="6">
        <v>34</v>
      </c>
      <c r="L56" t="str">
        <f t="shared" si="0"/>
        <v>(55,'2023','Philadelphia','Eagles','NFC','East',1,3,8,34),</v>
      </c>
    </row>
    <row r="57" spans="1:12" x14ac:dyDescent="0.3">
      <c r="A57">
        <v>56</v>
      </c>
      <c r="B57">
        <v>2023</v>
      </c>
      <c r="C57" t="s">
        <v>17</v>
      </c>
      <c r="D57" t="s">
        <v>121</v>
      </c>
      <c r="E57" t="s">
        <v>15</v>
      </c>
      <c r="F57" t="s">
        <v>28</v>
      </c>
      <c r="G57">
        <v>1</v>
      </c>
      <c r="H57">
        <v>3</v>
      </c>
      <c r="I57">
        <v>9</v>
      </c>
      <c r="J57">
        <v>11</v>
      </c>
      <c r="L57" t="str">
        <f t="shared" si="0"/>
        <v>(56,'2023','Washington','Commanders','NFC','East',1,3,9,11),</v>
      </c>
    </row>
    <row r="58" spans="1:12" x14ac:dyDescent="0.3">
      <c r="A58">
        <v>57</v>
      </c>
      <c r="B58">
        <v>2023</v>
      </c>
      <c r="C58" t="s">
        <v>64</v>
      </c>
      <c r="D58" t="s">
        <v>65</v>
      </c>
      <c r="E58" t="s">
        <v>15</v>
      </c>
      <c r="F58" t="s">
        <v>42</v>
      </c>
      <c r="G58">
        <v>1</v>
      </c>
      <c r="H58">
        <v>4</v>
      </c>
      <c r="I58">
        <v>6</v>
      </c>
      <c r="J58">
        <v>56</v>
      </c>
      <c r="L58" t="str">
        <f t="shared" si="0"/>
        <v>(57,'2023','Atlanta','Falcons','NFC','South',1,4,6,56),</v>
      </c>
    </row>
    <row r="59" spans="1:12" x14ac:dyDescent="0.3">
      <c r="A59">
        <v>58</v>
      </c>
      <c r="B59">
        <v>2023</v>
      </c>
      <c r="C59" t="s">
        <v>68</v>
      </c>
      <c r="D59" t="s">
        <v>69</v>
      </c>
      <c r="E59" t="s">
        <v>15</v>
      </c>
      <c r="F59" t="s">
        <v>42</v>
      </c>
      <c r="G59">
        <v>1</v>
      </c>
      <c r="H59">
        <v>4</v>
      </c>
      <c r="I59">
        <v>7</v>
      </c>
      <c r="J59" s="6">
        <v>70</v>
      </c>
      <c r="L59" t="str">
        <f t="shared" si="0"/>
        <v>(58,'2023','Carolina','Panthers','NFC','South',1,4,7,70),</v>
      </c>
    </row>
    <row r="60" spans="1:12" x14ac:dyDescent="0.3">
      <c r="A60">
        <v>59</v>
      </c>
      <c r="B60">
        <v>2023</v>
      </c>
      <c r="C60" t="s">
        <v>66</v>
      </c>
      <c r="D60" t="s">
        <v>67</v>
      </c>
      <c r="E60" t="s">
        <v>15</v>
      </c>
      <c r="F60" t="s">
        <v>42</v>
      </c>
      <c r="G60">
        <v>1</v>
      </c>
      <c r="H60">
        <v>4</v>
      </c>
      <c r="I60">
        <v>8</v>
      </c>
      <c r="J60" s="6">
        <v>35</v>
      </c>
      <c r="L60" t="str">
        <f t="shared" si="0"/>
        <v>(59,'2023','New Orleans','Saints','NFC','South',1,4,8,35),</v>
      </c>
    </row>
    <row r="61" spans="1:12" x14ac:dyDescent="0.3">
      <c r="A61">
        <v>60</v>
      </c>
      <c r="B61">
        <v>2023</v>
      </c>
      <c r="C61" t="s">
        <v>62</v>
      </c>
      <c r="D61" t="s">
        <v>63</v>
      </c>
      <c r="E61" t="s">
        <v>15</v>
      </c>
      <c r="F61" t="s">
        <v>42</v>
      </c>
      <c r="G61">
        <v>1</v>
      </c>
      <c r="H61">
        <v>4</v>
      </c>
      <c r="I61">
        <v>9</v>
      </c>
      <c r="J61" s="6">
        <v>78</v>
      </c>
      <c r="L61" t="str">
        <f t="shared" si="0"/>
        <v>(60,'2023','Tampa Bay','Buccaneers','NFC','South',1,4,9,78),</v>
      </c>
    </row>
    <row r="62" spans="1:12" x14ac:dyDescent="0.3">
      <c r="A62">
        <v>61</v>
      </c>
      <c r="B62">
        <v>2023</v>
      </c>
      <c r="C62" t="s">
        <v>30</v>
      </c>
      <c r="D62" t="s">
        <v>31</v>
      </c>
      <c r="E62" t="s">
        <v>15</v>
      </c>
      <c r="F62" t="s">
        <v>16</v>
      </c>
      <c r="G62">
        <v>1</v>
      </c>
      <c r="H62">
        <v>5</v>
      </c>
      <c r="I62">
        <v>6</v>
      </c>
      <c r="J62" s="6">
        <v>52</v>
      </c>
      <c r="L62" t="str">
        <f t="shared" si="0"/>
        <v>(61,'2023','Arizona','Cardinals','NFC','West',1,5,6,52),</v>
      </c>
    </row>
    <row r="63" spans="1:12" x14ac:dyDescent="0.3">
      <c r="A63">
        <v>62</v>
      </c>
      <c r="B63">
        <v>2023</v>
      </c>
      <c r="C63" t="s">
        <v>6</v>
      </c>
      <c r="D63" t="s">
        <v>7</v>
      </c>
      <c r="E63" t="s">
        <v>15</v>
      </c>
      <c r="F63" t="s">
        <v>16</v>
      </c>
      <c r="G63">
        <v>1</v>
      </c>
      <c r="H63">
        <v>5</v>
      </c>
      <c r="I63">
        <v>7</v>
      </c>
      <c r="J63" s="6">
        <v>59</v>
      </c>
      <c r="L63" t="str">
        <f t="shared" si="0"/>
        <v>(62,'2023','Los Angeles','Rams','NFC','West',1,5,7,59),</v>
      </c>
    </row>
    <row r="64" spans="1:12" x14ac:dyDescent="0.3">
      <c r="A64">
        <v>63</v>
      </c>
      <c r="B64">
        <v>2023</v>
      </c>
      <c r="C64" t="s">
        <v>32</v>
      </c>
      <c r="D64" t="s">
        <v>33</v>
      </c>
      <c r="E64" t="s">
        <v>15</v>
      </c>
      <c r="F64" t="s">
        <v>16</v>
      </c>
      <c r="G64">
        <v>1</v>
      </c>
      <c r="H64">
        <v>5</v>
      </c>
      <c r="I64">
        <v>8</v>
      </c>
      <c r="J64" s="6">
        <v>82</v>
      </c>
      <c r="L64" t="str">
        <f t="shared" si="0"/>
        <v>(63,'2023','San Francisco','49ers','NFC','West',1,5,8,82),</v>
      </c>
    </row>
    <row r="65" spans="1:12" x14ac:dyDescent="0.3">
      <c r="A65">
        <v>64</v>
      </c>
      <c r="B65">
        <v>2023</v>
      </c>
      <c r="C65" t="s">
        <v>34</v>
      </c>
      <c r="D65" t="s">
        <v>35</v>
      </c>
      <c r="E65" t="s">
        <v>15</v>
      </c>
      <c r="F65" t="s">
        <v>16</v>
      </c>
      <c r="G65">
        <v>1</v>
      </c>
      <c r="H65">
        <v>5</v>
      </c>
      <c r="I65">
        <v>9</v>
      </c>
      <c r="J65">
        <v>29</v>
      </c>
      <c r="L65" t="str">
        <f t="shared" si="0"/>
        <v>(64,'2023','Seattle','Seahawks','NFC','West',1,5,9,29)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L105"/>
  <sheetViews>
    <sheetView topLeftCell="A79" workbookViewId="0">
      <selection activeCell="B96" sqref="B96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12" s="1" customFormat="1" x14ac:dyDescent="0.3">
      <c r="A1" s="4" t="s">
        <v>81</v>
      </c>
      <c r="B1" s="1" t="s">
        <v>125</v>
      </c>
      <c r="C1" s="1" t="s">
        <v>85</v>
      </c>
      <c r="E1" t="s">
        <v>274</v>
      </c>
      <c r="I1" s="7"/>
      <c r="J1" s="7"/>
      <c r="K1" s="7"/>
      <c r="L1" s="7"/>
    </row>
    <row r="2" spans="1:12" x14ac:dyDescent="0.3">
      <c r="A2">
        <v>1</v>
      </c>
      <c r="B2" t="s">
        <v>163</v>
      </c>
      <c r="C2">
        <v>1</v>
      </c>
      <c r="E2" t="str">
        <f t="shared" ref="E2:E33" si="0">"("&amp;A2&amp;",'"&amp;B2&amp;"',"&amp;C2&amp;")"&amp;IF(LEN(A3)&gt;0,",","")</f>
        <v>(1,'Aaron Rodgers',1),</v>
      </c>
      <c r="I2" s="8"/>
      <c r="J2" s="5"/>
      <c r="K2" s="5"/>
      <c r="L2" s="5"/>
    </row>
    <row r="3" spans="1:12" x14ac:dyDescent="0.3">
      <c r="A3">
        <v>2</v>
      </c>
      <c r="B3" t="s">
        <v>158</v>
      </c>
      <c r="C3">
        <v>1</v>
      </c>
      <c r="E3" t="str">
        <f t="shared" si="0"/>
        <v>(2,'Andy Dalton',1),</v>
      </c>
      <c r="I3" s="8"/>
      <c r="J3" s="5"/>
      <c r="K3" s="5"/>
      <c r="L3" s="5"/>
    </row>
    <row r="4" spans="1:12" x14ac:dyDescent="0.3">
      <c r="A4">
        <v>3</v>
      </c>
      <c r="B4" t="s">
        <v>203</v>
      </c>
      <c r="C4">
        <v>1</v>
      </c>
      <c r="E4" t="str">
        <f t="shared" si="0"/>
        <v>(3,'Baker Mayfield',1),</v>
      </c>
      <c r="I4" s="8"/>
      <c r="J4" s="5"/>
      <c r="K4" s="5"/>
      <c r="L4" s="5"/>
    </row>
    <row r="5" spans="1:12" x14ac:dyDescent="0.3">
      <c r="A5">
        <v>4</v>
      </c>
      <c r="B5" t="s">
        <v>131</v>
      </c>
      <c r="C5">
        <v>0</v>
      </c>
      <c r="E5" t="str">
        <f t="shared" si="0"/>
        <v>(4,'Ben Roethlisberger',0),</v>
      </c>
      <c r="I5" s="8"/>
      <c r="J5" s="5"/>
      <c r="K5" s="5"/>
    </row>
    <row r="6" spans="1:12" x14ac:dyDescent="0.3">
      <c r="A6">
        <v>5</v>
      </c>
      <c r="B6" t="s">
        <v>184</v>
      </c>
      <c r="C6">
        <v>1</v>
      </c>
      <c r="E6" t="str">
        <f t="shared" si="0"/>
        <v>(5,'Blaine Gabbert',1),</v>
      </c>
      <c r="I6" s="8"/>
      <c r="J6" s="5"/>
      <c r="K6" s="5"/>
    </row>
    <row r="7" spans="1:12" x14ac:dyDescent="0.3">
      <c r="A7">
        <v>6</v>
      </c>
      <c r="B7" t="s">
        <v>201</v>
      </c>
      <c r="C7">
        <v>1</v>
      </c>
      <c r="E7" t="str">
        <f t="shared" si="0"/>
        <v>(6,'Brandon Allen',1),</v>
      </c>
      <c r="I7" s="8"/>
      <c r="J7" s="5"/>
      <c r="K7" s="5"/>
      <c r="L7" s="5"/>
    </row>
    <row r="8" spans="1:12" x14ac:dyDescent="0.3">
      <c r="A8">
        <v>7</v>
      </c>
      <c r="B8" t="s">
        <v>149</v>
      </c>
      <c r="C8">
        <v>1</v>
      </c>
      <c r="E8" t="str">
        <f t="shared" si="0"/>
        <v>(7,'Brett Rypien',1),</v>
      </c>
      <c r="I8" s="8"/>
      <c r="J8" s="5"/>
      <c r="K8" s="5"/>
      <c r="L8" s="5"/>
    </row>
    <row r="9" spans="1:12" x14ac:dyDescent="0.3">
      <c r="A9">
        <v>8</v>
      </c>
      <c r="B9" t="s">
        <v>135</v>
      </c>
      <c r="C9">
        <v>1</v>
      </c>
      <c r="E9" t="str">
        <f t="shared" si="0"/>
        <v>(8,'Brian Hoyer',1),</v>
      </c>
      <c r="I9" s="8"/>
      <c r="J9" s="5"/>
      <c r="K9" s="5"/>
      <c r="L9" s="5"/>
    </row>
    <row r="10" spans="1:12" x14ac:dyDescent="0.3">
      <c r="A10">
        <v>9</v>
      </c>
      <c r="B10" t="s">
        <v>208</v>
      </c>
      <c r="C10">
        <v>1</v>
      </c>
      <c r="E10" t="str">
        <f t="shared" si="0"/>
        <v>(9,'Bryce Perkins',1),</v>
      </c>
      <c r="I10" s="8"/>
      <c r="J10" s="5"/>
      <c r="K10" s="5"/>
      <c r="L10" s="5"/>
    </row>
    <row r="11" spans="1:12" x14ac:dyDescent="0.3">
      <c r="A11">
        <v>10</v>
      </c>
      <c r="B11" t="s">
        <v>179</v>
      </c>
      <c r="C11">
        <v>1</v>
      </c>
      <c r="E11" t="str">
        <f t="shared" si="0"/>
        <v>(10,'Cam Newton',1),</v>
      </c>
      <c r="I11" s="8"/>
      <c r="J11" s="5"/>
      <c r="K11" s="5"/>
      <c r="L11" s="5"/>
    </row>
    <row r="12" spans="1:12" x14ac:dyDescent="0.3">
      <c r="A12">
        <v>11</v>
      </c>
      <c r="B12" t="s">
        <v>144</v>
      </c>
      <c r="C12">
        <v>1</v>
      </c>
      <c r="E12" t="str">
        <f t="shared" si="0"/>
        <v>(11,'Carson Wentz',1),</v>
      </c>
      <c r="I12" s="8"/>
      <c r="J12" s="5"/>
      <c r="K12" s="5"/>
      <c r="L12" s="5"/>
    </row>
    <row r="13" spans="1:12" x14ac:dyDescent="0.3">
      <c r="A13">
        <v>12</v>
      </c>
      <c r="B13" t="s">
        <v>128</v>
      </c>
      <c r="C13">
        <v>1</v>
      </c>
      <c r="E13" t="str">
        <f t="shared" si="0"/>
        <v>(12,'Case Keenum',1),</v>
      </c>
      <c r="I13" s="8"/>
      <c r="J13" s="5"/>
      <c r="K13" s="5"/>
      <c r="L13" s="5"/>
    </row>
    <row r="14" spans="1:12" x14ac:dyDescent="0.3">
      <c r="A14">
        <v>13</v>
      </c>
      <c r="B14" t="s">
        <v>151</v>
      </c>
      <c r="C14">
        <v>1</v>
      </c>
      <c r="E14" t="str">
        <f t="shared" si="0"/>
        <v>(13,'Chad Henne',1),</v>
      </c>
      <c r="I14" s="8"/>
      <c r="J14" s="5"/>
      <c r="K14" s="5"/>
      <c r="L14" s="5"/>
    </row>
    <row r="15" spans="1:12" x14ac:dyDescent="0.3">
      <c r="A15">
        <v>14</v>
      </c>
      <c r="B15" t="s">
        <v>155</v>
      </c>
      <c r="C15">
        <v>1</v>
      </c>
      <c r="E15" t="str">
        <f t="shared" si="0"/>
        <v>(14,'Chase Daniel',1),</v>
      </c>
      <c r="I15" s="8"/>
      <c r="J15" s="5"/>
      <c r="K15" s="5"/>
      <c r="L15" s="5"/>
    </row>
    <row r="16" spans="1:12" x14ac:dyDescent="0.3">
      <c r="A16">
        <v>15</v>
      </c>
      <c r="B16" t="s">
        <v>186</v>
      </c>
      <c r="C16">
        <v>1</v>
      </c>
      <c r="E16" t="str">
        <f t="shared" si="0"/>
        <v>(15,'Colt McCoy',1),</v>
      </c>
      <c r="I16" s="8"/>
      <c r="J16" s="5"/>
      <c r="K16" s="5"/>
      <c r="L16" s="5"/>
    </row>
    <row r="17" spans="1:12" x14ac:dyDescent="0.3">
      <c r="A17">
        <v>16</v>
      </c>
      <c r="B17" t="s">
        <v>167</v>
      </c>
      <c r="C17">
        <v>1</v>
      </c>
      <c r="E17" t="str">
        <f t="shared" si="0"/>
        <v>(16,'Cooper Rush',1),</v>
      </c>
      <c r="I17" s="8"/>
      <c r="J17" s="5"/>
      <c r="K17" s="5"/>
      <c r="L17" s="5"/>
    </row>
    <row r="18" spans="1:12" x14ac:dyDescent="0.3">
      <c r="A18">
        <v>17</v>
      </c>
      <c r="B18" t="s">
        <v>166</v>
      </c>
      <c r="C18">
        <v>1</v>
      </c>
      <c r="E18" t="str">
        <f t="shared" si="0"/>
        <v>(17,'Dak Prescott',1),</v>
      </c>
      <c r="I18" s="8"/>
      <c r="J18" s="5"/>
      <c r="K18" s="5"/>
      <c r="L18" s="5"/>
    </row>
    <row r="19" spans="1:12" x14ac:dyDescent="0.3">
      <c r="A19">
        <v>18</v>
      </c>
      <c r="B19" t="s">
        <v>206</v>
      </c>
      <c r="C19">
        <v>1</v>
      </c>
      <c r="E19" t="str">
        <f t="shared" si="0"/>
        <v>(18,'Daniel Jones',1),</v>
      </c>
      <c r="I19" s="8"/>
      <c r="J19" s="5"/>
      <c r="K19" s="5"/>
      <c r="L19" s="5"/>
    </row>
    <row r="20" spans="1:12" x14ac:dyDescent="0.3">
      <c r="A20">
        <v>19</v>
      </c>
      <c r="B20" t="s">
        <v>160</v>
      </c>
      <c r="C20">
        <v>1</v>
      </c>
      <c r="E20" t="str">
        <f t="shared" si="0"/>
        <v>(19,'David Blough',1),</v>
      </c>
      <c r="I20" s="8"/>
      <c r="J20" s="5"/>
      <c r="K20" s="5"/>
      <c r="L20" s="5"/>
    </row>
    <row r="21" spans="1:12" x14ac:dyDescent="0.3">
      <c r="A21">
        <v>20</v>
      </c>
      <c r="B21" t="s">
        <v>140</v>
      </c>
      <c r="C21">
        <v>1</v>
      </c>
      <c r="E21" t="str">
        <f t="shared" si="0"/>
        <v>(20,'Davis Mills',1),</v>
      </c>
      <c r="I21" s="8"/>
      <c r="J21" s="5"/>
      <c r="K21" s="5"/>
      <c r="L21" s="5"/>
    </row>
    <row r="22" spans="1:12" x14ac:dyDescent="0.3">
      <c r="A22">
        <v>21</v>
      </c>
      <c r="B22" t="s">
        <v>153</v>
      </c>
      <c r="C22">
        <v>1</v>
      </c>
      <c r="E22" t="str">
        <f t="shared" si="0"/>
        <v>(21,'Derek Carr',1),</v>
      </c>
      <c r="I22" s="8"/>
      <c r="J22" s="5"/>
      <c r="K22" s="5"/>
      <c r="L22" s="5"/>
    </row>
    <row r="23" spans="1:12" x14ac:dyDescent="0.3">
      <c r="A23">
        <v>22</v>
      </c>
      <c r="B23" t="s">
        <v>142</v>
      </c>
      <c r="C23">
        <v>1</v>
      </c>
      <c r="E23" t="str">
        <f t="shared" si="0"/>
        <v>(22,'Deshaun Watson',1),</v>
      </c>
      <c r="I23" s="8"/>
      <c r="J23" s="5"/>
      <c r="K23" s="5"/>
      <c r="L23" s="5"/>
    </row>
    <row r="24" spans="1:12" x14ac:dyDescent="0.3">
      <c r="A24">
        <v>23</v>
      </c>
      <c r="B24" t="s">
        <v>148</v>
      </c>
      <c r="C24">
        <v>1</v>
      </c>
      <c r="E24" t="str">
        <f t="shared" si="0"/>
        <v>(23,'Drew Lock',1),</v>
      </c>
      <c r="I24" s="8"/>
      <c r="J24" s="5"/>
      <c r="K24" s="5"/>
      <c r="L24" s="5"/>
    </row>
    <row r="25" spans="1:12" x14ac:dyDescent="0.3">
      <c r="A25">
        <v>24</v>
      </c>
      <c r="B25" t="s">
        <v>130</v>
      </c>
      <c r="C25">
        <v>0</v>
      </c>
      <c r="E25" t="str">
        <f t="shared" si="0"/>
        <v>(24,'Dwayne Haskins',0),</v>
      </c>
      <c r="I25" s="8"/>
      <c r="J25" s="5"/>
      <c r="K25" s="5"/>
      <c r="L25" s="5"/>
    </row>
    <row r="26" spans="1:12" x14ac:dyDescent="0.3">
      <c r="A26">
        <v>25</v>
      </c>
      <c r="B26" t="s">
        <v>157</v>
      </c>
      <c r="C26">
        <v>1</v>
      </c>
      <c r="E26" t="str">
        <f t="shared" si="0"/>
        <v>(25,'Easton Stick',1),</v>
      </c>
      <c r="I26" s="8"/>
      <c r="J26" s="5"/>
      <c r="K26" s="5"/>
      <c r="L26" s="5"/>
    </row>
    <row r="27" spans="1:12" x14ac:dyDescent="0.3">
      <c r="A27">
        <v>26</v>
      </c>
      <c r="B27" t="s">
        <v>176</v>
      </c>
      <c r="C27">
        <v>1</v>
      </c>
      <c r="E27" t="str">
        <f t="shared" si="0"/>
        <v>(26,'Feleipe Franks',1),</v>
      </c>
      <c r="I27" s="8"/>
      <c r="J27" s="5"/>
      <c r="K27" s="5"/>
      <c r="L27" s="5"/>
    </row>
    <row r="28" spans="1:12" x14ac:dyDescent="0.3">
      <c r="A28">
        <v>27</v>
      </c>
      <c r="B28" t="s">
        <v>171</v>
      </c>
      <c r="C28">
        <v>1</v>
      </c>
      <c r="E28" t="str">
        <f t="shared" si="0"/>
        <v>(27,'Gardner Minshew',1),</v>
      </c>
      <c r="I28" s="8"/>
      <c r="J28" s="5"/>
      <c r="K28" s="5"/>
      <c r="L28" s="5"/>
    </row>
    <row r="29" spans="1:12" x14ac:dyDescent="0.3">
      <c r="A29">
        <v>28</v>
      </c>
      <c r="B29" t="s">
        <v>174</v>
      </c>
      <c r="C29">
        <v>1</v>
      </c>
      <c r="E29" t="str">
        <f t="shared" si="0"/>
        <v>(28,'Garrett Gilbert',1),</v>
      </c>
      <c r="I29" s="8"/>
      <c r="J29" s="5"/>
      <c r="K29" s="5"/>
      <c r="L29" s="5"/>
    </row>
    <row r="30" spans="1:12" x14ac:dyDescent="0.3">
      <c r="A30">
        <v>29</v>
      </c>
      <c r="B30" t="s">
        <v>192</v>
      </c>
      <c r="C30">
        <v>1</v>
      </c>
      <c r="E30" t="str">
        <f t="shared" si="0"/>
        <v>(29,'Geno Smith',1),</v>
      </c>
      <c r="I30" s="8"/>
      <c r="J30" s="5"/>
      <c r="K30" s="5"/>
      <c r="L30" s="5"/>
    </row>
    <row r="31" spans="1:12" x14ac:dyDescent="0.3">
      <c r="A31">
        <v>30</v>
      </c>
      <c r="B31" t="s">
        <v>180</v>
      </c>
      <c r="C31">
        <v>1</v>
      </c>
      <c r="E31" t="str">
        <f t="shared" si="0"/>
        <v>(30,'Ian Book',1),</v>
      </c>
      <c r="I31" s="8"/>
      <c r="J31" s="5"/>
      <c r="K31" s="5"/>
      <c r="L31" s="5"/>
    </row>
    <row r="32" spans="1:12" x14ac:dyDescent="0.3">
      <c r="A32">
        <v>31</v>
      </c>
      <c r="B32" t="s">
        <v>191</v>
      </c>
      <c r="C32">
        <v>1</v>
      </c>
      <c r="E32" t="str">
        <f t="shared" si="0"/>
        <v>(31,'Jacob Eason',1),</v>
      </c>
      <c r="I32" s="8"/>
      <c r="J32" s="5"/>
      <c r="K32" s="5"/>
      <c r="L32" s="5"/>
    </row>
    <row r="33" spans="1:12" x14ac:dyDescent="0.3">
      <c r="A33">
        <v>32</v>
      </c>
      <c r="B33" t="s">
        <v>133</v>
      </c>
      <c r="C33">
        <v>1</v>
      </c>
      <c r="E33" t="str">
        <f t="shared" si="0"/>
        <v>(32,'Jacoby Brissett',1),</v>
      </c>
      <c r="I33" s="8"/>
      <c r="J33" s="5"/>
      <c r="K33" s="5"/>
      <c r="L33" s="5"/>
    </row>
    <row r="34" spans="1:12" x14ac:dyDescent="0.3">
      <c r="A34">
        <v>33</v>
      </c>
      <c r="B34" t="s">
        <v>168</v>
      </c>
      <c r="C34">
        <v>1</v>
      </c>
      <c r="E34" t="str">
        <f t="shared" ref="E34:E65" si="1">"("&amp;A34&amp;",'"&amp;B34&amp;"',"&amp;C34&amp;")"&amp;IF(LEN(A35)&gt;0,",","")</f>
        <v>(33,'Jake Fromm',1),</v>
      </c>
      <c r="I34" s="8"/>
      <c r="J34" s="5"/>
      <c r="K34" s="5"/>
      <c r="L34" s="5"/>
    </row>
    <row r="35" spans="1:12" x14ac:dyDescent="0.3">
      <c r="A35">
        <v>34</v>
      </c>
      <c r="B35" t="s">
        <v>170</v>
      </c>
      <c r="C35">
        <v>1</v>
      </c>
      <c r="E35" t="str">
        <f t="shared" si="1"/>
        <v>(34,'Jalen Hurts',1),</v>
      </c>
      <c r="I35" s="8"/>
      <c r="J35" s="5"/>
      <c r="K35" s="5"/>
      <c r="L35" s="5"/>
    </row>
    <row r="36" spans="1:12" x14ac:dyDescent="0.3">
      <c r="A36">
        <v>35</v>
      </c>
      <c r="B36" t="s">
        <v>207</v>
      </c>
      <c r="C36">
        <v>1</v>
      </c>
      <c r="E36" t="str">
        <f t="shared" si="1"/>
        <v>(35,'Jameis Winston',1),</v>
      </c>
      <c r="I36" s="8"/>
      <c r="J36" s="5"/>
      <c r="K36" s="5"/>
      <c r="L36" s="5"/>
    </row>
    <row r="37" spans="1:12" x14ac:dyDescent="0.3">
      <c r="A37">
        <v>36</v>
      </c>
      <c r="B37" t="s">
        <v>161</v>
      </c>
      <c r="C37">
        <v>1</v>
      </c>
      <c r="E37" t="str">
        <f t="shared" si="1"/>
        <v>(36,'Jared Goff',1),</v>
      </c>
      <c r="I37" s="8"/>
      <c r="J37" s="5"/>
      <c r="K37" s="5"/>
      <c r="L37" s="5"/>
    </row>
    <row r="38" spans="1:12" x14ac:dyDescent="0.3">
      <c r="A38">
        <v>37</v>
      </c>
      <c r="B38" t="s">
        <v>137</v>
      </c>
      <c r="C38">
        <v>1</v>
      </c>
      <c r="E38" t="str">
        <f t="shared" si="1"/>
        <v>(37,'Jarrett Stidham',1),</v>
      </c>
      <c r="I38" s="8"/>
      <c r="J38" s="5"/>
      <c r="K38" s="5"/>
      <c r="L38" s="5"/>
    </row>
    <row r="39" spans="1:12" x14ac:dyDescent="0.3">
      <c r="A39">
        <v>38</v>
      </c>
      <c r="B39" t="s">
        <v>189</v>
      </c>
      <c r="C39">
        <v>1</v>
      </c>
      <c r="E39" t="str">
        <f t="shared" si="1"/>
        <v>(38,'Jimmy Garoppolo',1),</v>
      </c>
      <c r="I39" s="8"/>
      <c r="J39" s="5"/>
      <c r="K39" s="5"/>
      <c r="L39" s="5"/>
    </row>
    <row r="40" spans="1:12" x14ac:dyDescent="0.3">
      <c r="A40">
        <v>39</v>
      </c>
      <c r="B40" t="s">
        <v>202</v>
      </c>
      <c r="C40">
        <v>1</v>
      </c>
      <c r="E40" t="str">
        <f t="shared" si="1"/>
        <v>(39,'Joe Burrow',1),</v>
      </c>
      <c r="I40" s="8"/>
      <c r="J40" s="5"/>
      <c r="K40" s="5"/>
      <c r="L40" s="5"/>
    </row>
    <row r="41" spans="1:12" x14ac:dyDescent="0.3">
      <c r="A41">
        <v>40</v>
      </c>
      <c r="B41" t="s">
        <v>138</v>
      </c>
      <c r="C41">
        <v>1</v>
      </c>
      <c r="E41" t="str">
        <f t="shared" si="1"/>
        <v>(40,'Joe Flacco',1),</v>
      </c>
      <c r="I41" s="8"/>
      <c r="J41" s="5"/>
      <c r="K41" s="5"/>
      <c r="L41" s="5"/>
    </row>
    <row r="42" spans="1:12" x14ac:dyDescent="0.3">
      <c r="A42">
        <v>41</v>
      </c>
      <c r="B42" t="s">
        <v>210</v>
      </c>
      <c r="C42">
        <v>1</v>
      </c>
      <c r="E42" t="str">
        <f t="shared" si="1"/>
        <v>(41,'John Wolford',1),</v>
      </c>
      <c r="I42" s="8"/>
      <c r="J42" s="5"/>
      <c r="K42" s="5"/>
      <c r="L42" s="5"/>
    </row>
    <row r="43" spans="1:12" x14ac:dyDescent="0.3">
      <c r="A43">
        <v>42</v>
      </c>
      <c r="B43" t="s">
        <v>162</v>
      </c>
      <c r="C43">
        <v>1</v>
      </c>
      <c r="E43" t="str">
        <f t="shared" si="1"/>
        <v>(42,'Jordan Love',1),</v>
      </c>
      <c r="I43" s="8"/>
      <c r="J43" s="5"/>
      <c r="K43" s="5"/>
      <c r="L43" s="5"/>
    </row>
    <row r="44" spans="1:12" x14ac:dyDescent="0.3">
      <c r="A44">
        <v>43</v>
      </c>
      <c r="B44" t="s">
        <v>196</v>
      </c>
      <c r="C44">
        <v>1</v>
      </c>
      <c r="E44" t="str">
        <f t="shared" si="1"/>
        <v>(43,'Josh Allen',1),</v>
      </c>
      <c r="I44" s="8"/>
      <c r="J44" s="5"/>
      <c r="K44" s="5"/>
      <c r="L44" s="5"/>
    </row>
    <row r="45" spans="1:12" x14ac:dyDescent="0.3">
      <c r="A45">
        <v>44</v>
      </c>
      <c r="B45" t="s">
        <v>194</v>
      </c>
      <c r="C45">
        <v>1</v>
      </c>
      <c r="E45" t="str">
        <f t="shared" si="1"/>
        <v>(44,'Josh Johnson',1),</v>
      </c>
      <c r="I45" s="8"/>
      <c r="J45" s="5"/>
      <c r="K45" s="5"/>
      <c r="L45" s="5"/>
    </row>
    <row r="46" spans="1:12" x14ac:dyDescent="0.3">
      <c r="A46">
        <v>45</v>
      </c>
      <c r="B46" t="s">
        <v>177</v>
      </c>
      <c r="C46">
        <v>1</v>
      </c>
      <c r="E46" t="str">
        <f t="shared" si="1"/>
        <v>(45,'Josh Rosen',1),</v>
      </c>
      <c r="I46" s="8"/>
      <c r="J46" s="5"/>
      <c r="K46" s="5"/>
      <c r="L46" s="5"/>
    </row>
    <row r="47" spans="1:12" x14ac:dyDescent="0.3">
      <c r="A47">
        <v>46</v>
      </c>
      <c r="B47" t="s">
        <v>205</v>
      </c>
      <c r="C47">
        <v>1</v>
      </c>
      <c r="E47" t="str">
        <f t="shared" si="1"/>
        <v>(46,'Justin Fields',1),</v>
      </c>
      <c r="I47" s="8"/>
      <c r="J47" s="5"/>
      <c r="K47" s="5"/>
      <c r="L47" s="5"/>
    </row>
    <row r="48" spans="1:12" x14ac:dyDescent="0.3">
      <c r="A48">
        <v>47</v>
      </c>
      <c r="B48" t="s">
        <v>156</v>
      </c>
      <c r="C48">
        <v>1</v>
      </c>
      <c r="E48" t="str">
        <f t="shared" si="1"/>
        <v>(47,'Justin Herbert',1),</v>
      </c>
      <c r="I48" s="8"/>
      <c r="J48" s="5"/>
      <c r="K48" s="5"/>
      <c r="L48" s="5"/>
    </row>
    <row r="49" spans="1:12" x14ac:dyDescent="0.3">
      <c r="A49">
        <v>48</v>
      </c>
      <c r="B49" t="s">
        <v>165</v>
      </c>
      <c r="C49">
        <v>1</v>
      </c>
      <c r="E49" t="str">
        <f t="shared" si="1"/>
        <v>(48,'Kellen Mond',1),</v>
      </c>
      <c r="I49" s="8"/>
      <c r="J49" s="5"/>
      <c r="K49" s="5"/>
      <c r="L49" s="5"/>
    </row>
    <row r="50" spans="1:12" x14ac:dyDescent="0.3">
      <c r="A50">
        <v>49</v>
      </c>
      <c r="B50" t="s">
        <v>164</v>
      </c>
      <c r="C50">
        <v>1</v>
      </c>
      <c r="E50" t="str">
        <f t="shared" si="1"/>
        <v>(49,'Kirk Cousins',1),</v>
      </c>
      <c r="I50" s="8"/>
      <c r="J50" s="5"/>
      <c r="K50" s="5"/>
      <c r="L50" s="5"/>
    </row>
    <row r="51" spans="1:12" x14ac:dyDescent="0.3">
      <c r="A51">
        <v>50</v>
      </c>
      <c r="B51" t="s">
        <v>173</v>
      </c>
      <c r="C51">
        <v>1</v>
      </c>
      <c r="E51" t="str">
        <f t="shared" si="1"/>
        <v>(50,'Kyle Allen',1),</v>
      </c>
      <c r="I51" s="8"/>
      <c r="J51" s="5"/>
      <c r="K51" s="5"/>
      <c r="L51" s="5"/>
    </row>
    <row r="52" spans="1:12" x14ac:dyDescent="0.3">
      <c r="A52">
        <v>51</v>
      </c>
      <c r="B52" t="s">
        <v>185</v>
      </c>
      <c r="C52">
        <v>1</v>
      </c>
      <c r="E52" t="str">
        <f t="shared" si="1"/>
        <v>(51,'Kyle Trask',1),</v>
      </c>
      <c r="I52" s="8"/>
      <c r="J52" s="5"/>
      <c r="K52" s="5"/>
      <c r="L52" s="5"/>
    </row>
    <row r="53" spans="1:12" x14ac:dyDescent="0.3">
      <c r="A53">
        <v>52</v>
      </c>
      <c r="B53" t="s">
        <v>188</v>
      </c>
      <c r="C53">
        <v>1</v>
      </c>
      <c r="E53" t="str">
        <f t="shared" si="1"/>
        <v>(52,'Kyler Murray',1),</v>
      </c>
      <c r="I53" s="8"/>
      <c r="J53" s="5"/>
      <c r="K53" s="5"/>
      <c r="L53" s="5"/>
    </row>
    <row r="54" spans="1:12" x14ac:dyDescent="0.3">
      <c r="A54">
        <v>53</v>
      </c>
      <c r="B54" t="s">
        <v>127</v>
      </c>
      <c r="C54">
        <v>1</v>
      </c>
      <c r="E54" t="str">
        <f t="shared" si="1"/>
        <v>(53,'Lamar Jackson',1),</v>
      </c>
      <c r="I54" s="8"/>
      <c r="J54" s="5"/>
      <c r="K54" s="5"/>
      <c r="L54" s="5"/>
    </row>
    <row r="55" spans="1:12" x14ac:dyDescent="0.3">
      <c r="A55">
        <v>54</v>
      </c>
      <c r="B55" t="s">
        <v>147</v>
      </c>
      <c r="C55">
        <v>1</v>
      </c>
      <c r="E55" t="str">
        <f t="shared" si="1"/>
        <v>(54,'Logan Woodside',1),</v>
      </c>
      <c r="I55" s="8"/>
      <c r="J55" s="5"/>
      <c r="K55" s="5"/>
      <c r="L55" s="5"/>
    </row>
    <row r="56" spans="1:12" x14ac:dyDescent="0.3">
      <c r="A56">
        <v>55</v>
      </c>
      <c r="B56" t="s">
        <v>136</v>
      </c>
      <c r="C56">
        <v>1</v>
      </c>
      <c r="E56" t="str">
        <f t="shared" si="1"/>
        <v>(55,'Mac Jones',1),</v>
      </c>
      <c r="I56" s="8"/>
      <c r="J56" s="5"/>
      <c r="K56" s="5"/>
      <c r="L56" s="5"/>
    </row>
    <row r="57" spans="1:12" x14ac:dyDescent="0.3">
      <c r="A57">
        <v>56</v>
      </c>
      <c r="B57" t="s">
        <v>154</v>
      </c>
      <c r="C57">
        <v>1</v>
      </c>
      <c r="E57" t="str">
        <f t="shared" si="1"/>
        <v>(56,'Marcus Mariota',1),</v>
      </c>
      <c r="I57" s="8"/>
      <c r="J57" s="5"/>
      <c r="K57" s="5"/>
      <c r="L57" s="5"/>
    </row>
    <row r="58" spans="1:12" x14ac:dyDescent="0.3">
      <c r="A58">
        <v>57</v>
      </c>
      <c r="B58" t="s">
        <v>195</v>
      </c>
      <c r="C58">
        <v>1</v>
      </c>
      <c r="E58" t="str">
        <f t="shared" si="1"/>
        <v>(57,'Mason Rudolph',1),</v>
      </c>
      <c r="I58" s="8"/>
      <c r="J58" s="5"/>
      <c r="K58" s="5"/>
      <c r="L58" s="5"/>
    </row>
    <row r="59" spans="1:12" x14ac:dyDescent="0.3">
      <c r="A59">
        <v>58</v>
      </c>
      <c r="B59" t="s">
        <v>200</v>
      </c>
      <c r="C59">
        <v>1</v>
      </c>
      <c r="E59" t="str">
        <f t="shared" si="1"/>
        <v>(58,'Matt Ryan',1),</v>
      </c>
      <c r="I59" s="8"/>
      <c r="J59" s="5"/>
      <c r="K59" s="5"/>
      <c r="L59" s="5"/>
    </row>
    <row r="60" spans="1:12" x14ac:dyDescent="0.3">
      <c r="A60">
        <v>59</v>
      </c>
      <c r="B60" t="s">
        <v>209</v>
      </c>
      <c r="C60">
        <v>1</v>
      </c>
      <c r="E60" t="str">
        <f t="shared" si="1"/>
        <v>(59,'Matthew Stafford',1),</v>
      </c>
      <c r="I60" s="8"/>
      <c r="J60" s="5"/>
      <c r="K60" s="5"/>
      <c r="L60" s="5"/>
    </row>
    <row r="61" spans="1:12" x14ac:dyDescent="0.3">
      <c r="A61">
        <v>60</v>
      </c>
      <c r="B61" t="s">
        <v>169</v>
      </c>
      <c r="C61">
        <v>1</v>
      </c>
      <c r="E61" t="str">
        <f t="shared" si="1"/>
        <v>(60,'Mike Glennon',1),</v>
      </c>
      <c r="I61" s="8"/>
      <c r="J61" s="5"/>
      <c r="K61" s="5"/>
      <c r="L61" s="5"/>
    </row>
    <row r="62" spans="1:12" x14ac:dyDescent="0.3">
      <c r="A62">
        <v>61</v>
      </c>
      <c r="B62" t="s">
        <v>197</v>
      </c>
      <c r="C62">
        <v>1</v>
      </c>
      <c r="E62" t="str">
        <f t="shared" si="1"/>
        <v>(61,'Mike White',1),</v>
      </c>
      <c r="I62" s="8"/>
      <c r="J62" s="5"/>
      <c r="K62" s="5"/>
      <c r="L62" s="5"/>
    </row>
    <row r="63" spans="1:12" x14ac:dyDescent="0.3">
      <c r="A63">
        <v>62</v>
      </c>
      <c r="B63" t="s">
        <v>132</v>
      </c>
      <c r="C63">
        <v>1</v>
      </c>
      <c r="E63" t="str">
        <f t="shared" si="1"/>
        <v>(62,'Mitchell Trubisky',1),</v>
      </c>
      <c r="I63" s="8"/>
      <c r="J63" s="5"/>
      <c r="K63" s="5"/>
      <c r="L63" s="5"/>
    </row>
    <row r="64" spans="1:12" x14ac:dyDescent="0.3">
      <c r="A64">
        <v>63</v>
      </c>
      <c r="B64" t="s">
        <v>159</v>
      </c>
      <c r="C64">
        <v>1</v>
      </c>
      <c r="E64" t="str">
        <f t="shared" si="1"/>
        <v>(63,'Nick Foles',1),</v>
      </c>
      <c r="I64" s="8"/>
      <c r="J64" s="5"/>
      <c r="K64" s="5"/>
      <c r="L64" s="5"/>
    </row>
    <row r="65" spans="1:12" x14ac:dyDescent="0.3">
      <c r="A65">
        <v>64</v>
      </c>
      <c r="B65" t="s">
        <v>129</v>
      </c>
      <c r="C65">
        <v>1</v>
      </c>
      <c r="E65" t="str">
        <f t="shared" si="1"/>
        <v>(64,'Nick Mullens',1),</v>
      </c>
      <c r="I65" s="8"/>
      <c r="J65" s="5"/>
      <c r="K65" s="5"/>
      <c r="L65" s="5"/>
    </row>
    <row r="66" spans="1:12" x14ac:dyDescent="0.3">
      <c r="A66">
        <v>65</v>
      </c>
      <c r="B66" t="s">
        <v>275</v>
      </c>
      <c r="C66">
        <v>1</v>
      </c>
      <c r="E66" t="str">
        <f t="shared" ref="E66:E94" si="2">"("&amp;A66&amp;",'"&amp;B66&amp;"',"&amp;C66&amp;")"&amp;IF(LEN(A67)&gt;0,",","")</f>
        <v>(65,'PJ Walker',1),</v>
      </c>
      <c r="I66" s="8"/>
      <c r="J66" s="5"/>
      <c r="K66" s="5"/>
      <c r="L66" s="5"/>
    </row>
    <row r="67" spans="1:12" x14ac:dyDescent="0.3">
      <c r="A67">
        <v>66</v>
      </c>
      <c r="B67" t="s">
        <v>152</v>
      </c>
      <c r="C67">
        <v>1</v>
      </c>
      <c r="E67" t="str">
        <f t="shared" si="2"/>
        <v>(66,'Patrick Mahomes',1),</v>
      </c>
      <c r="I67" s="8"/>
      <c r="J67" s="5"/>
      <c r="K67" s="5"/>
      <c r="L67" s="5"/>
    </row>
    <row r="68" spans="1:12" x14ac:dyDescent="0.3">
      <c r="A68">
        <v>67</v>
      </c>
      <c r="B68" t="s">
        <v>172</v>
      </c>
      <c r="C68">
        <v>1</v>
      </c>
      <c r="E68" t="str">
        <f t="shared" si="2"/>
        <v>(67,'Reid Sinnett',1),</v>
      </c>
      <c r="I68" s="8"/>
      <c r="J68" s="5"/>
      <c r="K68" s="5"/>
      <c r="L68" s="5"/>
    </row>
    <row r="69" spans="1:12" x14ac:dyDescent="0.3">
      <c r="A69">
        <v>68</v>
      </c>
      <c r="B69" t="s">
        <v>193</v>
      </c>
      <c r="C69">
        <v>1</v>
      </c>
      <c r="E69" t="str">
        <f t="shared" si="2"/>
        <v>(68,'Russell Wilson',1),</v>
      </c>
      <c r="I69" s="8"/>
      <c r="J69" s="5"/>
      <c r="K69" s="5"/>
      <c r="L69" s="5"/>
    </row>
    <row r="70" spans="1:12" x14ac:dyDescent="0.3">
      <c r="A70">
        <v>69</v>
      </c>
      <c r="B70" t="s">
        <v>146</v>
      </c>
      <c r="C70">
        <v>1</v>
      </c>
      <c r="E70" t="str">
        <f t="shared" si="2"/>
        <v>(69,'Ryan Tannehill',1),</v>
      </c>
      <c r="I70" s="8"/>
      <c r="J70" s="5"/>
      <c r="K70" s="5"/>
      <c r="L70" s="5"/>
    </row>
    <row r="71" spans="1:12" x14ac:dyDescent="0.3">
      <c r="A71">
        <v>70</v>
      </c>
      <c r="B71" t="s">
        <v>178</v>
      </c>
      <c r="C71">
        <v>1</v>
      </c>
      <c r="E71" t="str">
        <f t="shared" si="2"/>
        <v>(70,'Sam Darnold',1),</v>
      </c>
      <c r="I71" s="8"/>
      <c r="J71" s="5"/>
      <c r="K71" s="5"/>
      <c r="L71" s="5"/>
    </row>
    <row r="72" spans="1:12" x14ac:dyDescent="0.3">
      <c r="A72">
        <v>71</v>
      </c>
      <c r="B72" t="s">
        <v>143</v>
      </c>
      <c r="C72">
        <v>1</v>
      </c>
      <c r="E72" t="str">
        <f t="shared" si="2"/>
        <v>(71,'Sam Ehlinger',1),</v>
      </c>
      <c r="I72" s="8"/>
      <c r="J72" s="5"/>
      <c r="K72" s="5"/>
      <c r="L72" s="5"/>
    </row>
    <row r="73" spans="1:12" x14ac:dyDescent="0.3">
      <c r="A73">
        <v>72</v>
      </c>
      <c r="B73" t="s">
        <v>199</v>
      </c>
      <c r="C73">
        <v>1</v>
      </c>
      <c r="E73" t="str">
        <f t="shared" si="2"/>
        <v>(72,'Sean Mannion',1),</v>
      </c>
      <c r="I73" s="8"/>
      <c r="J73" s="5"/>
      <c r="K73" s="5"/>
      <c r="L73" s="5"/>
    </row>
    <row r="74" spans="1:12" x14ac:dyDescent="0.3">
      <c r="A74">
        <v>73</v>
      </c>
      <c r="B74" t="s">
        <v>150</v>
      </c>
      <c r="C74">
        <v>1</v>
      </c>
      <c r="E74" t="str">
        <f t="shared" si="2"/>
        <v>(73,'Shane Buechele',1),</v>
      </c>
      <c r="I74" s="8"/>
      <c r="J74" s="5"/>
      <c r="K74" s="5"/>
      <c r="L74" s="5"/>
    </row>
    <row r="75" spans="1:12" x14ac:dyDescent="0.3">
      <c r="A75">
        <v>74</v>
      </c>
      <c r="B75" t="s">
        <v>175</v>
      </c>
      <c r="C75">
        <v>1</v>
      </c>
      <c r="E75" t="str">
        <f t="shared" si="2"/>
        <v>(74,'Taylor Heinicke',1),</v>
      </c>
      <c r="I75" s="8"/>
      <c r="J75" s="5"/>
      <c r="K75" s="5"/>
      <c r="L75" s="5"/>
    </row>
    <row r="76" spans="1:12" x14ac:dyDescent="0.3">
      <c r="A76">
        <v>75</v>
      </c>
      <c r="B76" t="s">
        <v>181</v>
      </c>
      <c r="C76">
        <v>1</v>
      </c>
      <c r="E76" t="str">
        <f t="shared" si="2"/>
        <v>(75,'Taysom Hill',1),</v>
      </c>
      <c r="I76" s="8"/>
      <c r="J76" s="5"/>
      <c r="K76" s="5"/>
      <c r="L76" s="5"/>
    </row>
    <row r="77" spans="1:12" x14ac:dyDescent="0.3">
      <c r="A77">
        <v>76</v>
      </c>
      <c r="B77" t="s">
        <v>204</v>
      </c>
      <c r="C77">
        <v>1</v>
      </c>
      <c r="E77" t="str">
        <f t="shared" si="2"/>
        <v>(76,'Teddy Bridgewater',1),</v>
      </c>
      <c r="I77" s="8"/>
      <c r="J77" s="5"/>
      <c r="K77" s="5"/>
      <c r="L77" s="5"/>
    </row>
    <row r="78" spans="1:12" x14ac:dyDescent="0.3">
      <c r="A78">
        <v>77</v>
      </c>
      <c r="B78" t="s">
        <v>198</v>
      </c>
      <c r="C78">
        <v>1</v>
      </c>
      <c r="E78" t="str">
        <f t="shared" si="2"/>
        <v>(77,'Tim Boyle',1),</v>
      </c>
      <c r="I78" s="8"/>
      <c r="J78" s="5"/>
      <c r="K78" s="5"/>
      <c r="L78" s="5"/>
    </row>
    <row r="79" spans="1:12" x14ac:dyDescent="0.3">
      <c r="A79">
        <v>78</v>
      </c>
      <c r="B79" t="s">
        <v>183</v>
      </c>
      <c r="C79">
        <v>1</v>
      </c>
      <c r="E79" t="str">
        <f t="shared" si="2"/>
        <v>(78,'Tom Brady',1),</v>
      </c>
      <c r="I79" s="8"/>
      <c r="J79" s="5"/>
      <c r="K79" s="5"/>
      <c r="L79" s="5"/>
    </row>
    <row r="80" spans="1:12" x14ac:dyDescent="0.3">
      <c r="A80">
        <v>79</v>
      </c>
      <c r="B80" t="s">
        <v>187</v>
      </c>
      <c r="C80">
        <v>1</v>
      </c>
      <c r="E80" t="str">
        <f t="shared" si="2"/>
        <v>(79,'Trace McSorley',1),</v>
      </c>
      <c r="I80" s="8"/>
      <c r="J80" s="5"/>
      <c r="K80" s="5"/>
      <c r="L80" s="5"/>
    </row>
    <row r="81" spans="1:12" x14ac:dyDescent="0.3">
      <c r="A81">
        <v>80</v>
      </c>
      <c r="B81" t="s">
        <v>145</v>
      </c>
      <c r="C81">
        <v>1</v>
      </c>
      <c r="E81" t="str">
        <f t="shared" si="2"/>
        <v>(80,'Trevor Lawrence',1),</v>
      </c>
      <c r="I81" s="8"/>
      <c r="J81" s="5"/>
      <c r="K81" s="5"/>
      <c r="L81" s="5"/>
    </row>
    <row r="82" spans="1:12" x14ac:dyDescent="0.3">
      <c r="A82">
        <v>81</v>
      </c>
      <c r="B82" t="s">
        <v>182</v>
      </c>
      <c r="C82">
        <v>1</v>
      </c>
      <c r="E82" t="str">
        <f t="shared" si="2"/>
        <v>(81,'Trevor Siemian',1),</v>
      </c>
      <c r="I82" s="8"/>
      <c r="J82" s="5"/>
      <c r="K82" s="5"/>
      <c r="L82" s="5"/>
    </row>
    <row r="83" spans="1:12" x14ac:dyDescent="0.3">
      <c r="A83">
        <v>82</v>
      </c>
      <c r="B83" t="s">
        <v>190</v>
      </c>
      <c r="C83">
        <v>1</v>
      </c>
      <c r="E83" t="str">
        <f t="shared" si="2"/>
        <v>(82,'Trey Lance',1),</v>
      </c>
      <c r="I83" s="8"/>
      <c r="J83" s="5"/>
      <c r="K83" s="5"/>
      <c r="L83" s="5"/>
    </row>
    <row r="84" spans="1:12" x14ac:dyDescent="0.3">
      <c r="A84">
        <v>83</v>
      </c>
      <c r="B84" t="s">
        <v>134</v>
      </c>
      <c r="C84">
        <v>1</v>
      </c>
      <c r="E84" t="str">
        <f t="shared" si="2"/>
        <v>(83,'Tua Tagovailoa',1),</v>
      </c>
      <c r="I84" s="8"/>
      <c r="J84" s="5"/>
      <c r="K84" s="5"/>
      <c r="L84" s="5"/>
    </row>
    <row r="85" spans="1:12" x14ac:dyDescent="0.3">
      <c r="A85">
        <v>84</v>
      </c>
      <c r="B85" t="s">
        <v>126</v>
      </c>
      <c r="C85">
        <v>1</v>
      </c>
      <c r="E85" t="str">
        <f t="shared" si="2"/>
        <v>(84,'Tyler Huntley',1),</v>
      </c>
      <c r="I85" s="8"/>
      <c r="J85" s="5"/>
      <c r="K85" s="5"/>
      <c r="L85" s="5"/>
    </row>
    <row r="86" spans="1:12" x14ac:dyDescent="0.3">
      <c r="A86">
        <v>85</v>
      </c>
      <c r="B86" t="s">
        <v>141</v>
      </c>
      <c r="C86">
        <v>1</v>
      </c>
      <c r="E86" t="str">
        <f t="shared" si="2"/>
        <v>(85,'Tyrod Taylor',1),</v>
      </c>
      <c r="I86" s="8"/>
      <c r="J86" s="5"/>
      <c r="K86" s="5"/>
      <c r="L86" s="5"/>
    </row>
    <row r="87" spans="1:12" x14ac:dyDescent="0.3">
      <c r="A87">
        <v>86</v>
      </c>
      <c r="B87" t="s">
        <v>139</v>
      </c>
      <c r="C87">
        <v>1</v>
      </c>
      <c r="E87" t="str">
        <f t="shared" si="2"/>
        <v>(86,'Zach Wilson',1),</v>
      </c>
      <c r="I87" s="8"/>
      <c r="J87" s="5"/>
      <c r="K87" s="5"/>
      <c r="L87" s="5"/>
    </row>
    <row r="88" spans="1:12" x14ac:dyDescent="0.3">
      <c r="A88">
        <v>87</v>
      </c>
      <c r="B88" t="s">
        <v>217</v>
      </c>
      <c r="C88">
        <v>1</v>
      </c>
      <c r="E88" t="str">
        <f t="shared" si="2"/>
        <v>(87,'Bailey Zappe',1),</v>
      </c>
      <c r="I88" s="8"/>
      <c r="J88" s="5"/>
      <c r="K88" s="5"/>
      <c r="L88" s="5"/>
    </row>
    <row r="89" spans="1:12" x14ac:dyDescent="0.3">
      <c r="A89">
        <v>88</v>
      </c>
      <c r="B89" t="s">
        <v>215</v>
      </c>
      <c r="C89">
        <v>1</v>
      </c>
      <c r="E89" t="str">
        <f t="shared" si="2"/>
        <v>(88,'Carson Strong',1),</v>
      </c>
      <c r="I89" s="8"/>
      <c r="J89" s="5"/>
      <c r="K89" s="5"/>
      <c r="L89" s="5"/>
    </row>
    <row r="90" spans="1:12" x14ac:dyDescent="0.3">
      <c r="A90">
        <v>89</v>
      </c>
      <c r="B90" t="s">
        <v>216</v>
      </c>
      <c r="C90">
        <v>1</v>
      </c>
      <c r="E90" t="str">
        <f t="shared" si="2"/>
        <v>(89,'Desmond Ridder',1),</v>
      </c>
      <c r="I90" s="8"/>
      <c r="J90" s="5"/>
      <c r="K90" s="5"/>
      <c r="L90" s="5"/>
    </row>
    <row r="91" spans="1:12" x14ac:dyDescent="0.3">
      <c r="A91">
        <v>90</v>
      </c>
      <c r="B91" t="s">
        <v>211</v>
      </c>
      <c r="C91">
        <v>1</v>
      </c>
      <c r="E91" t="str">
        <f t="shared" si="2"/>
        <v>(90,'Kenny Pickett',1),</v>
      </c>
      <c r="I91" s="8"/>
      <c r="J91" s="5"/>
      <c r="K91" s="5"/>
      <c r="L91" s="5"/>
    </row>
    <row r="92" spans="1:12" x14ac:dyDescent="0.3">
      <c r="A92">
        <v>91</v>
      </c>
      <c r="B92" t="s">
        <v>213</v>
      </c>
      <c r="C92">
        <v>1</v>
      </c>
      <c r="E92" t="str">
        <f t="shared" si="2"/>
        <v>(91,'Malik Willis',1),</v>
      </c>
      <c r="I92" s="8"/>
      <c r="J92" s="5"/>
      <c r="K92" s="5"/>
      <c r="L92" s="5"/>
    </row>
    <row r="93" spans="1:12" x14ac:dyDescent="0.3">
      <c r="A93">
        <v>92</v>
      </c>
      <c r="B93" t="s">
        <v>214</v>
      </c>
      <c r="C93">
        <v>1</v>
      </c>
      <c r="E93" t="str">
        <f t="shared" si="2"/>
        <v>(92,'Matt Corral',1),</v>
      </c>
      <c r="I93" s="8"/>
      <c r="J93" s="5"/>
      <c r="K93" s="5"/>
      <c r="L93" s="5"/>
    </row>
    <row r="94" spans="1:12" x14ac:dyDescent="0.3">
      <c r="A94">
        <v>93</v>
      </c>
      <c r="B94" t="s">
        <v>212</v>
      </c>
      <c r="C94">
        <v>1</v>
      </c>
      <c r="E94" t="str">
        <f t="shared" si="2"/>
        <v>(93,'Sam Howell',1),</v>
      </c>
      <c r="I94" s="8"/>
      <c r="J94" s="5"/>
      <c r="K94" s="5"/>
      <c r="L94" s="5"/>
    </row>
    <row r="95" spans="1:12" x14ac:dyDescent="0.3">
      <c r="A95">
        <v>94</v>
      </c>
      <c r="B95" t="s">
        <v>263</v>
      </c>
      <c r="C95">
        <v>1</v>
      </c>
      <c r="E95" t="str">
        <f t="shared" ref="E95:E105" si="3">"("&amp;A95&amp;",'"&amp;B95&amp;"',"&amp;C95&amp;")"&amp;IF(LEN(A96)&gt;0,",","")</f>
        <v>(94,'Bryce Young',1),</v>
      </c>
      <c r="I95" s="8"/>
      <c r="J95" s="5"/>
      <c r="K95" s="5"/>
      <c r="L95" s="5"/>
    </row>
    <row r="96" spans="1:12" x14ac:dyDescent="0.3">
      <c r="A96">
        <v>95</v>
      </c>
      <c r="B96" t="s">
        <v>264</v>
      </c>
      <c r="C96">
        <v>1</v>
      </c>
      <c r="E96" t="str">
        <f t="shared" si="3"/>
        <v>(95,'CJ Stroud',1),</v>
      </c>
    </row>
    <row r="97" spans="1:5" x14ac:dyDescent="0.3">
      <c r="A97">
        <v>96</v>
      </c>
      <c r="B97" t="s">
        <v>265</v>
      </c>
      <c r="C97">
        <v>1</v>
      </c>
      <c r="E97" t="str">
        <f t="shared" si="3"/>
        <v>(96,'Will Levis',1),</v>
      </c>
    </row>
    <row r="98" spans="1:5" x14ac:dyDescent="0.3">
      <c r="A98">
        <v>97</v>
      </c>
      <c r="B98" t="s">
        <v>266</v>
      </c>
      <c r="C98">
        <v>1</v>
      </c>
      <c r="E98" t="str">
        <f t="shared" si="3"/>
        <v>(97,'Hendon Hooker',1),</v>
      </c>
    </row>
    <row r="99" spans="1:5" x14ac:dyDescent="0.3">
      <c r="A99">
        <v>98</v>
      </c>
      <c r="B99" t="s">
        <v>267</v>
      </c>
      <c r="C99">
        <v>1</v>
      </c>
      <c r="E99" t="str">
        <f t="shared" si="3"/>
        <v>(98,'Anthony Richardson',1),</v>
      </c>
    </row>
    <row r="100" spans="1:5" x14ac:dyDescent="0.3">
      <c r="A100">
        <v>99</v>
      </c>
      <c r="B100" t="s">
        <v>268</v>
      </c>
      <c r="C100">
        <v>1</v>
      </c>
      <c r="E100" t="str">
        <f t="shared" si="3"/>
        <v>(99,'Tyler Van Dyke',1),</v>
      </c>
    </row>
    <row r="101" spans="1:5" x14ac:dyDescent="0.3">
      <c r="A101">
        <v>100</v>
      </c>
      <c r="B101" t="s">
        <v>269</v>
      </c>
      <c r="C101">
        <v>1</v>
      </c>
      <c r="E101" t="str">
        <f t="shared" si="3"/>
        <v>(100,'Tanner McKee',1),</v>
      </c>
    </row>
    <row r="102" spans="1:5" x14ac:dyDescent="0.3">
      <c r="A102">
        <v>101</v>
      </c>
      <c r="B102" t="s">
        <v>270</v>
      </c>
      <c r="C102">
        <v>1</v>
      </c>
      <c r="E102" t="str">
        <f t="shared" si="3"/>
        <v>(101,'KJ Jefferson',1),</v>
      </c>
    </row>
    <row r="103" spans="1:5" x14ac:dyDescent="0.3">
      <c r="A103">
        <v>102</v>
      </c>
      <c r="B103" t="s">
        <v>271</v>
      </c>
      <c r="C103">
        <v>1</v>
      </c>
      <c r="E103" t="str">
        <f t="shared" si="3"/>
        <v>(102,'Jaren Hall',1),</v>
      </c>
    </row>
    <row r="104" spans="1:5" x14ac:dyDescent="0.3">
      <c r="A104">
        <v>103</v>
      </c>
      <c r="B104" t="s">
        <v>272</v>
      </c>
      <c r="C104">
        <v>1</v>
      </c>
      <c r="E104" t="str">
        <f t="shared" si="3"/>
        <v>(103,'Jayden Daniels',1),</v>
      </c>
    </row>
    <row r="105" spans="1:5" x14ac:dyDescent="0.3">
      <c r="A105">
        <v>104</v>
      </c>
      <c r="B105" t="s">
        <v>273</v>
      </c>
      <c r="C105">
        <v>1</v>
      </c>
      <c r="E105" t="str">
        <f t="shared" si="3"/>
        <v>(104,'Malik Cunningham',1)</v>
      </c>
    </row>
  </sheetData>
  <autoFilter ref="A1:C87" xr:uid="{FB509DC1-998D-4BFD-AC70-46B5E715D944}">
    <sortState xmlns:xlrd2="http://schemas.microsoft.com/office/spreadsheetml/2017/richdata2" ref="A2:C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5"/>
  <sheetViews>
    <sheetView workbookViewId="0">
      <selection activeCell="G4" sqref="G4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221</v>
      </c>
      <c r="B1" s="1" t="s">
        <v>12</v>
      </c>
      <c r="C1" s="1" t="s">
        <v>125</v>
      </c>
      <c r="D1" s="1" t="s">
        <v>219</v>
      </c>
      <c r="E1" s="1" t="s">
        <v>222</v>
      </c>
      <c r="F1" s="1" t="s">
        <v>223</v>
      </c>
      <c r="G1" s="1" t="s">
        <v>85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0</v>
      </c>
      <c r="I2" t="str">
        <f>"("&amp;A2&amp;","&amp;B2&amp;",'"&amp;C2&amp;"',"&amp;D2&amp;","&amp;E2&amp;","&amp;F2&amp;","&amp;G2&amp;")"&amp;IF(LEN(A3)&gt;0,",","")</f>
        <v>(1,2022,'AFC',1,2,6,0),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0</v>
      </c>
      <c r="I3" t="str">
        <f>"("&amp;A3&amp;","&amp;B3&amp;",'"&amp;C3&amp;"',"&amp;D3&amp;","&amp;E3&amp;","&amp;F3&amp;","&amp;G3&amp;")"&amp;IF(LEN(A4)&gt;0,",","")</f>
        <v>(2,2022,'NFC',1,6,10,0),</v>
      </c>
    </row>
    <row r="4" spans="1:9" x14ac:dyDescent="0.3">
      <c r="A4">
        <v>3</v>
      </c>
      <c r="B4">
        <v>2023</v>
      </c>
      <c r="C4" t="s">
        <v>27</v>
      </c>
      <c r="D4">
        <v>1</v>
      </c>
      <c r="E4">
        <v>2</v>
      </c>
      <c r="F4">
        <v>6</v>
      </c>
      <c r="G4">
        <v>1</v>
      </c>
      <c r="I4" t="str">
        <f>"("&amp;A4&amp;","&amp;B4&amp;",'"&amp;C4&amp;"',"&amp;D4&amp;","&amp;E4&amp;","&amp;F4&amp;","&amp;G4&amp;")"&amp;IF(LEN(A5)&gt;0,",","")</f>
        <v>(3,2023,'AFC',1,2,6,1),</v>
      </c>
    </row>
    <row r="5" spans="1:9" x14ac:dyDescent="0.3">
      <c r="A5">
        <v>4</v>
      </c>
      <c r="B5">
        <v>2023</v>
      </c>
      <c r="C5" t="s">
        <v>15</v>
      </c>
      <c r="D5">
        <v>1</v>
      </c>
      <c r="E5">
        <v>6</v>
      </c>
      <c r="F5">
        <v>10</v>
      </c>
      <c r="G5">
        <v>1</v>
      </c>
      <c r="I5" t="str">
        <f>"("&amp;A5&amp;","&amp;B5&amp;",'"&amp;C5&amp;"',"&amp;D5&amp;","&amp;E5&amp;","&amp;F5&amp;","&amp;G5&amp;")"&amp;IF(LEN(A6)&gt;0,",","")</f>
        <v>(4,2023,'NFC',1,6,10,1)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4" t="s">
        <v>227</v>
      </c>
      <c r="B1" s="1" t="s">
        <v>125</v>
      </c>
    </row>
    <row r="2" spans="1:4" x14ac:dyDescent="0.3">
      <c r="A2" s="5">
        <v>1</v>
      </c>
      <c r="B2" s="5" t="s">
        <v>232</v>
      </c>
      <c r="D2" t="s">
        <v>250</v>
      </c>
    </row>
    <row r="3" spans="1:4" x14ac:dyDescent="0.3">
      <c r="A3" s="5">
        <v>2</v>
      </c>
      <c r="B3" s="5" t="s">
        <v>233</v>
      </c>
      <c r="D3" t="s">
        <v>251</v>
      </c>
    </row>
    <row r="4" spans="1:4" x14ac:dyDescent="0.3">
      <c r="A4" s="5">
        <v>3</v>
      </c>
      <c r="B4" s="5" t="s">
        <v>234</v>
      </c>
      <c r="D4" t="s">
        <v>252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workbookViewId="0">
      <selection activeCell="B7" sqref="B7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253</v>
      </c>
      <c r="B1" t="s">
        <v>254</v>
      </c>
      <c r="C1" t="s">
        <v>255</v>
      </c>
      <c r="E1" t="s">
        <v>262</v>
      </c>
    </row>
    <row r="2" spans="1:5" x14ac:dyDescent="0.3">
      <c r="A2">
        <v>1</v>
      </c>
      <c r="B2" t="s">
        <v>256</v>
      </c>
      <c r="C2" t="s">
        <v>261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257</v>
      </c>
      <c r="C3" t="s">
        <v>259</v>
      </c>
      <c r="E3" t="str">
        <f t="shared" ref="E3:E4" si="0"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258</v>
      </c>
      <c r="C4" t="s">
        <v>260</v>
      </c>
      <c r="E4" t="str">
        <f t="shared" si="0"/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4" t="s">
        <v>74</v>
      </c>
      <c r="B1" s="1" t="s">
        <v>75</v>
      </c>
      <c r="C1" s="1" t="s">
        <v>230</v>
      </c>
      <c r="D1" s="1" t="s">
        <v>122</v>
      </c>
      <c r="E1" s="1" t="s">
        <v>231</v>
      </c>
      <c r="F1" s="1" t="s">
        <v>229</v>
      </c>
      <c r="G1" s="1" t="s">
        <v>124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123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228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J9"/>
  <sheetViews>
    <sheetView workbookViewId="0">
      <selection activeCell="J1" sqref="J1:J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10" s="1" customFormat="1" x14ac:dyDescent="0.3">
      <c r="A1" s="4" t="s">
        <v>82</v>
      </c>
      <c r="B1" s="1" t="s">
        <v>12</v>
      </c>
      <c r="C1" s="1" t="s">
        <v>218</v>
      </c>
      <c r="D1" s="1" t="s">
        <v>245</v>
      </c>
      <c r="E1" s="1" t="s">
        <v>246</v>
      </c>
      <c r="F1" s="1" t="s">
        <v>249</v>
      </c>
      <c r="G1" s="1" t="s">
        <v>85</v>
      </c>
      <c r="H1" s="1" t="s">
        <v>282</v>
      </c>
      <c r="J1" t="str" cm="1">
        <f t="array" aca="1" ref="J1" ca="1">"INSERT INTO the_qb_carousel."&amp;MID(CELL("filename",A1),FIND("]",CELL("filename",A1))+1,255)&amp;"("&amp;_xlfn.TEXTJOIN(",",FALSE,A1:H1)&amp;") VALUES"</f>
        <v>INSERT INTO the_qb_carousel.PredictionPeriods(PredictionPeriodID,Season,SeasonPeriodID,FromEventID,ToEventID,HowItWorks,IsActive,IsSeasonTotal) VALUES</v>
      </c>
    </row>
    <row r="2" spans="1:10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H2">
        <v>0</v>
      </c>
      <c r="J2" t="str">
        <f>"('"&amp;A2&amp;"',"&amp;B2&amp;",'"&amp;C2&amp;"','"&amp;D2&amp;"','"&amp;E2&amp;"',"&amp;F2&amp;","&amp;G2&amp;","&amp;H2&amp;")"&amp;IF(LEN(A3)&gt;0,",","")</f>
        <v>('1',2022,'1','1','2',1,1,0),</v>
      </c>
    </row>
    <row r="3" spans="1:10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H3">
        <v>0</v>
      </c>
      <c r="J3" t="str">
        <f t="shared" ref="J3:J9" si="0">"('"&amp;A3&amp;"',"&amp;B3&amp;",'"&amp;C3&amp;"','"&amp;D3&amp;"','"&amp;E3&amp;"',"&amp;F3&amp;","&amp;G3&amp;","&amp;H3&amp;")"&amp;IF(LEN(A4)&gt;0,",","")</f>
        <v>('2',2022,'2','2','3',1,1,0),</v>
      </c>
    </row>
    <row r="4" spans="1:10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H4">
        <v>0</v>
      </c>
      <c r="J4" t="str">
        <f t="shared" si="0"/>
        <v>('3',2022,'3','3','4',1,1,0),</v>
      </c>
    </row>
    <row r="5" spans="1:10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H5">
        <v>0</v>
      </c>
      <c r="J5" t="str">
        <f t="shared" si="0"/>
        <v>('4',2022,'4','4','5',1,1,0),</v>
      </c>
    </row>
    <row r="6" spans="1:10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H6">
        <v>0</v>
      </c>
      <c r="J6" t="str">
        <f t="shared" si="0"/>
        <v>('5',2023,'1','6','7',0,1,0),</v>
      </c>
    </row>
    <row r="7" spans="1:10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H7">
        <v>0</v>
      </c>
      <c r="J7" t="str">
        <f t="shared" si="0"/>
        <v>('6',2023,'2','7','8',0,1,0),</v>
      </c>
    </row>
    <row r="8" spans="1:10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H8">
        <v>0</v>
      </c>
      <c r="J8" t="str">
        <f t="shared" si="0"/>
        <v>('7',2023,'3','8','9',0,1,0),</v>
      </c>
    </row>
    <row r="9" spans="1:10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H9">
        <v>0</v>
      </c>
      <c r="J9" t="str">
        <f t="shared" si="0"/>
        <v>('8',2023,'4','9','10',0,1,0)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6"/>
  <sheetViews>
    <sheetView topLeftCell="D1" workbookViewId="0">
      <selection activeCell="B4" sqref="B4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4" t="s">
        <v>235</v>
      </c>
      <c r="B1" s="1" t="s">
        <v>236</v>
      </c>
      <c r="C1" s="1" t="s">
        <v>240</v>
      </c>
      <c r="D1" s="1" t="s">
        <v>237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239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248</v>
      </c>
      <c r="C3" s="3">
        <v>44569.895833333336</v>
      </c>
      <c r="D3">
        <v>1</v>
      </c>
      <c r="F3" t="str">
        <f t="shared" ref="F3:F16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83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241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242</v>
      </c>
      <c r="C6" s="3">
        <v>44680</v>
      </c>
      <c r="D6">
        <v>1</v>
      </c>
      <c r="F6" t="str">
        <f t="shared" si="0"/>
        <v>(5,'Start of 2022 NFL Draft','2022-04-29 00:00',1),</v>
      </c>
    </row>
    <row r="7" spans="1:6" x14ac:dyDescent="0.3">
      <c r="A7">
        <v>6</v>
      </c>
      <c r="B7" t="s">
        <v>238</v>
      </c>
      <c r="C7" s="3">
        <v>44813.013888888891</v>
      </c>
      <c r="D7">
        <v>1</v>
      </c>
      <c r="F7" t="str">
        <f t="shared" si="0"/>
        <v>(6,'KO of 2022 Regular Season opener','2022-09-09 00:20',1),</v>
      </c>
    </row>
    <row r="8" spans="1:6" x14ac:dyDescent="0.3">
      <c r="A8">
        <v>7</v>
      </c>
      <c r="B8" t="s">
        <v>247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110</v>
      </c>
      <c r="C9" s="3">
        <v>44969.979166666664</v>
      </c>
      <c r="D9">
        <v>1</v>
      </c>
      <c r="F9" t="str">
        <f t="shared" si="0"/>
        <v>(8,'KO of Super Bowl LVII','2023-02-12 23:30',1),</v>
      </c>
    </row>
    <row r="10" spans="1:6" x14ac:dyDescent="0.3">
      <c r="A10">
        <v>9</v>
      </c>
      <c r="B10" t="s">
        <v>243</v>
      </c>
      <c r="C10" s="3">
        <v>45000.833333333336</v>
      </c>
      <c r="D10">
        <v>1</v>
      </c>
      <c r="F10" t="str">
        <f t="shared" si="0"/>
        <v>(9,'Start of 2023 League Year and Free Agency','2023-03-15 20:00',1),</v>
      </c>
    </row>
    <row r="11" spans="1:6" x14ac:dyDescent="0.3">
      <c r="A11">
        <v>10</v>
      </c>
      <c r="B11" t="s">
        <v>244</v>
      </c>
      <c r="C11" s="3">
        <v>45044</v>
      </c>
      <c r="D11">
        <v>1</v>
      </c>
      <c r="F11" t="str">
        <f t="shared" si="0"/>
        <v>(10,'Start of 2023 NFL Draft','2023-04-28 00:00',1),</v>
      </c>
    </row>
    <row r="12" spans="1:6" x14ac:dyDescent="0.3">
      <c r="A12">
        <v>11</v>
      </c>
      <c r="B12" t="s">
        <v>277</v>
      </c>
      <c r="C12" s="3">
        <v>45177.013888888891</v>
      </c>
      <c r="D12">
        <v>0</v>
      </c>
      <c r="F12" t="str">
        <f t="shared" si="0"/>
        <v>(11,'KO of 2023 Regular Season opener','2023-09-08 00:20',0),</v>
      </c>
    </row>
    <row r="13" spans="1:6" x14ac:dyDescent="0.3">
      <c r="A13">
        <v>12</v>
      </c>
      <c r="B13" t="s">
        <v>278</v>
      </c>
      <c r="C13" s="3">
        <v>45298.895833333336</v>
      </c>
      <c r="D13">
        <v>0</v>
      </c>
      <c r="F13" t="str">
        <f t="shared" si="0"/>
        <v>(12,'KO of 1st game in final round of 2023 Regular Season games','2024-01-07 21:30',0),</v>
      </c>
    </row>
    <row r="14" spans="1:6" x14ac:dyDescent="0.3">
      <c r="A14">
        <v>13</v>
      </c>
      <c r="B14" t="s">
        <v>281</v>
      </c>
      <c r="C14" s="3">
        <v>45333.979166666664</v>
      </c>
      <c r="D14">
        <v>0</v>
      </c>
      <c r="F14" t="str">
        <f t="shared" si="0"/>
        <v>(13,'KO of Super Bowl LVIII','2024-02-11 23:30',0),</v>
      </c>
    </row>
    <row r="15" spans="1:6" x14ac:dyDescent="0.3">
      <c r="A15">
        <v>14</v>
      </c>
      <c r="B15" t="s">
        <v>279</v>
      </c>
      <c r="C15" s="3">
        <v>45365.833333333336</v>
      </c>
      <c r="D15">
        <v>0</v>
      </c>
      <c r="F15" t="str">
        <f t="shared" si="0"/>
        <v>(14,'Start of 2024 League Year and Free Agency','2024-03-14 20:00',0),</v>
      </c>
    </row>
    <row r="16" spans="1:6" x14ac:dyDescent="0.3">
      <c r="A16">
        <v>15</v>
      </c>
      <c r="B16" t="s">
        <v>280</v>
      </c>
      <c r="C16" s="3">
        <v>45408</v>
      </c>
      <c r="D16">
        <v>0</v>
      </c>
      <c r="F16" t="str">
        <f t="shared" si="0"/>
        <v>(15,'Start of 2024 NFL Draft','2024-04-26 00:00',0)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4" t="s">
        <v>82</v>
      </c>
      <c r="B1" s="4" t="s">
        <v>74</v>
      </c>
      <c r="C1" s="4" t="s">
        <v>0</v>
      </c>
      <c r="D1" s="1" t="s">
        <v>81</v>
      </c>
    </row>
    <row r="2" spans="1:4" x14ac:dyDescent="0.3">
      <c r="A2" t="s">
        <v>84</v>
      </c>
      <c r="B2" t="s">
        <v>80</v>
      </c>
      <c r="C2" t="s">
        <v>72</v>
      </c>
      <c r="D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4" t="s">
        <v>87</v>
      </c>
      <c r="B1" s="1" t="s">
        <v>89</v>
      </c>
      <c r="C1" s="1" t="s">
        <v>88</v>
      </c>
    </row>
    <row r="2" spans="1:3" x14ac:dyDescent="0.3">
      <c r="A2" t="s">
        <v>73</v>
      </c>
      <c r="B2" t="s">
        <v>80</v>
      </c>
      <c r="C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topLeftCell="D1"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4" t="s">
        <v>88</v>
      </c>
      <c r="B1" s="1" t="s">
        <v>112</v>
      </c>
      <c r="C1" s="1" t="s">
        <v>105</v>
      </c>
      <c r="D1" s="1" t="s">
        <v>107</v>
      </c>
      <c r="E1" s="1" t="s">
        <v>108</v>
      </c>
      <c r="F1" s="1" t="s">
        <v>109</v>
      </c>
      <c r="G1" s="1" t="s">
        <v>106</v>
      </c>
    </row>
    <row r="2" spans="1:7" x14ac:dyDescent="0.3">
      <c r="A2" t="s">
        <v>105</v>
      </c>
      <c r="B2" t="s">
        <v>113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107</v>
      </c>
      <c r="B3" t="s">
        <v>114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4" t="s">
        <v>87</v>
      </c>
      <c r="B1" s="4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115</v>
      </c>
    </row>
    <row r="4" spans="1:2" x14ac:dyDescent="0.3">
      <c r="A4" t="s">
        <v>73</v>
      </c>
      <c r="B4" t="s">
        <v>116</v>
      </c>
    </row>
    <row r="5" spans="1:2" x14ac:dyDescent="0.3">
      <c r="A5" t="s">
        <v>73</v>
      </c>
      <c r="B5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D111"/>
  <sheetViews>
    <sheetView topLeftCell="A85" workbookViewId="0">
      <selection activeCell="D1" sqref="D1:D111"/>
    </sheetView>
  </sheetViews>
  <sheetFormatPr defaultRowHeight="14.4" x14ac:dyDescent="0.3"/>
  <cols>
    <col min="1" max="1" width="16.88671875" bestFit="1" customWidth="1"/>
  </cols>
  <sheetData>
    <row r="1" spans="1:4" s="1" customFormat="1" x14ac:dyDescent="0.3">
      <c r="A1" s="4" t="s">
        <v>74</v>
      </c>
      <c r="B1" s="4" t="s">
        <v>82</v>
      </c>
      <c r="C1" s="1" t="s">
        <v>118</v>
      </c>
      <c r="D1" s="1" t="s">
        <v>283</v>
      </c>
    </row>
    <row r="2" spans="1:4" x14ac:dyDescent="0.3">
      <c r="A2" s="9">
        <v>2</v>
      </c>
      <c r="B2" s="9">
        <v>1</v>
      </c>
      <c r="C2" s="9">
        <v>6.25E-2</v>
      </c>
      <c r="D2" t="str">
        <f>"("&amp;A2&amp;","&amp;B2&amp;","&amp;C2&amp;"),"</f>
        <v>(2,1,0.0625),</v>
      </c>
    </row>
    <row r="3" spans="1:4" x14ac:dyDescent="0.3">
      <c r="A3" s="9">
        <v>2</v>
      </c>
      <c r="B3" s="9">
        <v>2</v>
      </c>
      <c r="C3" s="9">
        <v>0.46875</v>
      </c>
      <c r="D3" t="str">
        <f t="shared" ref="D3:D66" si="0">"("&amp;A3&amp;","&amp;B3&amp;","&amp;C3&amp;"),"</f>
        <v>(2,2,0.46875),</v>
      </c>
    </row>
    <row r="4" spans="1:4" x14ac:dyDescent="0.3">
      <c r="A4" s="9">
        <v>2</v>
      </c>
      <c r="B4" s="9">
        <v>3</v>
      </c>
      <c r="C4" s="9">
        <v>3.125E-2</v>
      </c>
      <c r="D4" t="str">
        <f t="shared" si="0"/>
        <v>(2,3,0.03125),</v>
      </c>
    </row>
    <row r="5" spans="1:4" x14ac:dyDescent="0.3">
      <c r="A5" s="9">
        <v>2</v>
      </c>
      <c r="B5" s="9">
        <v>4</v>
      </c>
      <c r="C5" s="9">
        <v>0.34375</v>
      </c>
      <c r="D5" t="str">
        <f t="shared" si="0"/>
        <v>(2,4,0.34375),</v>
      </c>
    </row>
    <row r="6" spans="1:4" x14ac:dyDescent="0.3">
      <c r="A6" s="9">
        <v>2</v>
      </c>
      <c r="B6" s="9">
        <v>1234</v>
      </c>
      <c r="C6" s="9">
        <v>0.2265625</v>
      </c>
      <c r="D6" t="str">
        <f t="shared" si="0"/>
        <v>(2,1234,0.2265625),</v>
      </c>
    </row>
    <row r="7" spans="1:4" x14ac:dyDescent="0.3">
      <c r="A7" s="9">
        <v>3</v>
      </c>
      <c r="B7" s="9">
        <v>1</v>
      </c>
      <c r="C7" s="9">
        <v>0.78125</v>
      </c>
      <c r="D7" t="str">
        <f t="shared" si="0"/>
        <v>(3,1,0.78125),</v>
      </c>
    </row>
    <row r="8" spans="1:4" x14ac:dyDescent="0.3">
      <c r="A8" s="9">
        <v>3</v>
      </c>
      <c r="B8" s="9">
        <v>2</v>
      </c>
      <c r="C8" s="9">
        <v>0.1875</v>
      </c>
      <c r="D8" t="str">
        <f t="shared" si="0"/>
        <v>(3,2,0.1875),</v>
      </c>
    </row>
    <row r="9" spans="1:4" x14ac:dyDescent="0.3">
      <c r="A9" s="9">
        <v>3</v>
      </c>
      <c r="B9" s="9">
        <v>4</v>
      </c>
      <c r="C9" s="9">
        <v>0.90625</v>
      </c>
      <c r="D9" t="str">
        <f t="shared" si="0"/>
        <v>(3,4,0.90625),</v>
      </c>
    </row>
    <row r="10" spans="1:4" x14ac:dyDescent="0.3">
      <c r="A10" s="9">
        <v>3</v>
      </c>
      <c r="B10" s="9">
        <v>1234</v>
      </c>
      <c r="C10" s="9">
        <v>0.46875</v>
      </c>
      <c r="D10" t="str">
        <f t="shared" si="0"/>
        <v>(3,1234,0.46875),</v>
      </c>
    </row>
    <row r="11" spans="1:4" x14ac:dyDescent="0.3">
      <c r="A11" s="9">
        <v>4</v>
      </c>
      <c r="B11" s="9">
        <v>1</v>
      </c>
      <c r="C11" s="9">
        <v>0.9375</v>
      </c>
      <c r="D11" t="str">
        <f t="shared" si="0"/>
        <v>(4,1,0.9375),</v>
      </c>
    </row>
    <row r="12" spans="1:4" x14ac:dyDescent="0.3">
      <c r="A12" s="9">
        <v>4</v>
      </c>
      <c r="B12" s="9">
        <v>2</v>
      </c>
      <c r="C12" s="9">
        <v>0.125</v>
      </c>
      <c r="D12" t="str">
        <f t="shared" si="0"/>
        <v>(4,2,0.125),</v>
      </c>
    </row>
    <row r="13" spans="1:4" x14ac:dyDescent="0.3">
      <c r="A13" s="9">
        <v>4</v>
      </c>
      <c r="B13" s="9">
        <v>3</v>
      </c>
      <c r="C13" s="9">
        <v>0.34375</v>
      </c>
      <c r="D13" t="str">
        <f t="shared" si="0"/>
        <v>(4,3,0.34375),</v>
      </c>
    </row>
    <row r="14" spans="1:4" x14ac:dyDescent="0.3">
      <c r="A14" s="9">
        <v>4</v>
      </c>
      <c r="B14" s="9">
        <v>4</v>
      </c>
      <c r="C14" s="9">
        <v>0.96875</v>
      </c>
      <c r="D14" t="str">
        <f t="shared" si="0"/>
        <v>(4,4,0.96875),</v>
      </c>
    </row>
    <row r="15" spans="1:4" x14ac:dyDescent="0.3">
      <c r="A15" s="9">
        <v>4</v>
      </c>
      <c r="B15" s="9">
        <v>1234</v>
      </c>
      <c r="C15" s="9">
        <v>0.59375</v>
      </c>
      <c r="D15" t="str">
        <f t="shared" si="0"/>
        <v>(4,1234,0.59375),</v>
      </c>
    </row>
    <row r="16" spans="1:4" x14ac:dyDescent="0.3">
      <c r="A16" s="9">
        <v>5</v>
      </c>
      <c r="B16" s="9">
        <v>1</v>
      </c>
      <c r="C16" s="9">
        <v>0.875</v>
      </c>
      <c r="D16" t="str">
        <f t="shared" si="0"/>
        <v>(5,1,0.875),</v>
      </c>
    </row>
    <row r="17" spans="1:4" x14ac:dyDescent="0.3">
      <c r="A17" s="9">
        <v>5</v>
      </c>
      <c r="B17" s="9">
        <v>4</v>
      </c>
      <c r="C17" s="9">
        <v>3.125E-2</v>
      </c>
      <c r="D17" t="str">
        <f t="shared" si="0"/>
        <v>(5,4,0.03125),</v>
      </c>
    </row>
    <row r="18" spans="1:4" x14ac:dyDescent="0.3">
      <c r="A18" s="9">
        <v>5</v>
      </c>
      <c r="B18" s="9">
        <v>1234</v>
      </c>
      <c r="C18" s="9">
        <v>0.2265625</v>
      </c>
      <c r="D18" t="str">
        <f t="shared" si="0"/>
        <v>(5,1234,0.2265625),</v>
      </c>
    </row>
    <row r="19" spans="1:4" x14ac:dyDescent="0.3">
      <c r="A19" s="9">
        <v>6</v>
      </c>
      <c r="B19" s="9">
        <v>1</v>
      </c>
      <c r="C19" s="9">
        <v>0.3125</v>
      </c>
      <c r="D19" t="str">
        <f t="shared" si="0"/>
        <v>(6,1,0.3125),</v>
      </c>
    </row>
    <row r="20" spans="1:4" x14ac:dyDescent="0.3">
      <c r="A20" s="9">
        <v>6</v>
      </c>
      <c r="B20" s="9">
        <v>2</v>
      </c>
      <c r="C20" s="9">
        <v>0.84375</v>
      </c>
      <c r="D20" t="str">
        <f t="shared" si="0"/>
        <v>(6,2,0.84375),</v>
      </c>
    </row>
    <row r="21" spans="1:4" x14ac:dyDescent="0.3">
      <c r="A21" s="9">
        <v>6</v>
      </c>
      <c r="B21" s="9">
        <v>3</v>
      </c>
      <c r="C21" s="9">
        <v>0.9375</v>
      </c>
      <c r="D21" t="str">
        <f t="shared" si="0"/>
        <v>(6,3,0.9375),</v>
      </c>
    </row>
    <row r="22" spans="1:4" x14ac:dyDescent="0.3">
      <c r="A22" s="9">
        <v>6</v>
      </c>
      <c r="B22" s="9">
        <v>4</v>
      </c>
      <c r="C22" s="9">
        <v>0.5625</v>
      </c>
      <c r="D22" t="str">
        <f t="shared" si="0"/>
        <v>(6,4,0.5625),</v>
      </c>
    </row>
    <row r="23" spans="1:4" x14ac:dyDescent="0.3">
      <c r="A23" s="9">
        <v>6</v>
      </c>
      <c r="B23" s="9">
        <v>1234</v>
      </c>
      <c r="C23" s="9">
        <v>0.6640625</v>
      </c>
      <c r="D23" t="str">
        <f t="shared" si="0"/>
        <v>(6,1234,0.6640625),</v>
      </c>
    </row>
    <row r="24" spans="1:4" x14ac:dyDescent="0.3">
      <c r="A24" s="9">
        <v>7</v>
      </c>
      <c r="B24" s="9">
        <v>1</v>
      </c>
      <c r="C24" s="9">
        <v>0.5</v>
      </c>
      <c r="D24" t="str">
        <f t="shared" si="0"/>
        <v>(7,1,0.5),</v>
      </c>
    </row>
    <row r="25" spans="1:4" x14ac:dyDescent="0.3">
      <c r="A25" s="9">
        <v>7</v>
      </c>
      <c r="B25" s="9">
        <v>2</v>
      </c>
      <c r="C25" s="9">
        <v>0.59375</v>
      </c>
      <c r="D25" t="str">
        <f t="shared" si="0"/>
        <v>(7,2,0.59375),</v>
      </c>
    </row>
    <row r="26" spans="1:4" x14ac:dyDescent="0.3">
      <c r="A26" s="9">
        <v>7</v>
      </c>
      <c r="B26" s="9">
        <v>3</v>
      </c>
      <c r="C26" s="9">
        <v>0.90625</v>
      </c>
      <c r="D26" t="str">
        <f t="shared" si="0"/>
        <v>(7,3,0.90625),</v>
      </c>
    </row>
    <row r="27" spans="1:4" x14ac:dyDescent="0.3">
      <c r="A27" s="9">
        <v>7</v>
      </c>
      <c r="B27" s="9">
        <v>4</v>
      </c>
      <c r="C27" s="9">
        <v>0.90625</v>
      </c>
      <c r="D27" t="str">
        <f t="shared" si="0"/>
        <v>(7,4,0.90625),</v>
      </c>
    </row>
    <row r="28" spans="1:4" x14ac:dyDescent="0.3">
      <c r="A28" s="9">
        <v>7</v>
      </c>
      <c r="B28" s="9">
        <v>1234</v>
      </c>
      <c r="C28" s="9">
        <v>0.7265625</v>
      </c>
      <c r="D28" t="str">
        <f t="shared" si="0"/>
        <v>(7,1234,0.7265625),</v>
      </c>
    </row>
    <row r="29" spans="1:4" x14ac:dyDescent="0.3">
      <c r="A29" s="9">
        <v>8</v>
      </c>
      <c r="B29" s="9">
        <v>1</v>
      </c>
      <c r="C29" s="9">
        <v>0.40625</v>
      </c>
      <c r="D29" t="str">
        <f t="shared" si="0"/>
        <v>(8,1,0.40625),</v>
      </c>
    </row>
    <row r="30" spans="1:4" x14ac:dyDescent="0.3">
      <c r="A30" s="9">
        <v>8</v>
      </c>
      <c r="B30" s="9">
        <v>2</v>
      </c>
      <c r="C30" s="9">
        <v>0.21875</v>
      </c>
      <c r="D30" t="str">
        <f t="shared" si="0"/>
        <v>(8,2,0.21875),</v>
      </c>
    </row>
    <row r="31" spans="1:4" x14ac:dyDescent="0.3">
      <c r="A31" s="9">
        <v>8</v>
      </c>
      <c r="B31" s="9">
        <v>1234</v>
      </c>
      <c r="C31" s="9">
        <v>0.15625</v>
      </c>
      <c r="D31" t="str">
        <f t="shared" si="0"/>
        <v>(8,1234,0.15625),</v>
      </c>
    </row>
    <row r="32" spans="1:4" x14ac:dyDescent="0.3">
      <c r="A32" s="9">
        <v>9</v>
      </c>
      <c r="B32" s="9">
        <v>1</v>
      </c>
      <c r="C32" s="9">
        <v>0.90625</v>
      </c>
      <c r="D32" t="str">
        <f t="shared" si="0"/>
        <v>(9,1,0.90625),</v>
      </c>
    </row>
    <row r="33" spans="1:4" x14ac:dyDescent="0.3">
      <c r="A33" s="9">
        <v>9</v>
      </c>
      <c r="B33" s="9">
        <v>2</v>
      </c>
      <c r="C33" s="9">
        <v>6.25E-2</v>
      </c>
      <c r="D33" t="str">
        <f t="shared" si="0"/>
        <v>(9,2,0.0625),</v>
      </c>
    </row>
    <row r="34" spans="1:4" x14ac:dyDescent="0.3">
      <c r="A34" s="9">
        <v>9</v>
      </c>
      <c r="B34" s="9">
        <v>3</v>
      </c>
      <c r="C34" s="9">
        <v>0.3125</v>
      </c>
      <c r="D34" t="str">
        <f t="shared" si="0"/>
        <v>(9,3,0.3125),</v>
      </c>
    </row>
    <row r="35" spans="1:4" x14ac:dyDescent="0.3">
      <c r="A35" s="9">
        <v>9</v>
      </c>
      <c r="B35" s="9">
        <v>4</v>
      </c>
      <c r="C35" s="9">
        <v>0.46875</v>
      </c>
      <c r="D35" t="str">
        <f t="shared" si="0"/>
        <v>(9,4,0.46875),</v>
      </c>
    </row>
    <row r="36" spans="1:4" x14ac:dyDescent="0.3">
      <c r="A36" s="9">
        <v>9</v>
      </c>
      <c r="B36" s="9">
        <v>1234</v>
      </c>
      <c r="C36" s="9">
        <v>0.4375</v>
      </c>
      <c r="D36" t="str">
        <f t="shared" si="0"/>
        <v>(9,1234,0.4375),</v>
      </c>
    </row>
    <row r="37" spans="1:4" x14ac:dyDescent="0.3">
      <c r="A37" s="9">
        <v>10</v>
      </c>
      <c r="B37" s="9">
        <v>1</v>
      </c>
      <c r="C37" s="9">
        <v>0.34375</v>
      </c>
      <c r="D37" t="str">
        <f t="shared" si="0"/>
        <v>(10,1,0.34375),</v>
      </c>
    </row>
    <row r="38" spans="1:4" x14ac:dyDescent="0.3">
      <c r="A38" s="9">
        <v>10</v>
      </c>
      <c r="B38" s="9">
        <v>2</v>
      </c>
      <c r="C38" s="9">
        <v>0.625</v>
      </c>
      <c r="D38" t="str">
        <f t="shared" si="0"/>
        <v>(10,2,0.625),</v>
      </c>
    </row>
    <row r="39" spans="1:4" x14ac:dyDescent="0.3">
      <c r="A39" s="9">
        <v>10</v>
      </c>
      <c r="B39" s="9">
        <v>4</v>
      </c>
      <c r="C39" s="9">
        <v>0.46875</v>
      </c>
      <c r="D39" t="str">
        <f t="shared" si="0"/>
        <v>(10,4,0.46875),</v>
      </c>
    </row>
    <row r="40" spans="1:4" x14ac:dyDescent="0.3">
      <c r="A40" s="9">
        <v>10</v>
      </c>
      <c r="B40" s="9">
        <v>1234</v>
      </c>
      <c r="C40" s="9">
        <v>0.359375</v>
      </c>
      <c r="D40" t="str">
        <f t="shared" si="0"/>
        <v>(10,1234,0.359375),</v>
      </c>
    </row>
    <row r="41" spans="1:4" x14ac:dyDescent="0.3">
      <c r="A41" s="9">
        <v>11</v>
      </c>
      <c r="B41" s="9">
        <v>1</v>
      </c>
      <c r="C41" s="9">
        <v>0.15625</v>
      </c>
      <c r="D41" t="str">
        <f t="shared" si="0"/>
        <v>(11,1,0.15625),</v>
      </c>
    </row>
    <row r="42" spans="1:4" x14ac:dyDescent="0.3">
      <c r="A42" s="9">
        <v>11</v>
      </c>
      <c r="B42" s="9">
        <v>2</v>
      </c>
      <c r="C42" s="9">
        <v>0.34375</v>
      </c>
      <c r="D42" t="str">
        <f t="shared" si="0"/>
        <v>(11,2,0.34375),</v>
      </c>
    </row>
    <row r="43" spans="1:4" x14ac:dyDescent="0.3">
      <c r="A43" s="9">
        <v>11</v>
      </c>
      <c r="B43" s="9">
        <v>3</v>
      </c>
      <c r="C43" s="9">
        <v>0.46875</v>
      </c>
      <c r="D43" t="str">
        <f t="shared" si="0"/>
        <v>(11,3,0.46875),</v>
      </c>
    </row>
    <row r="44" spans="1:4" x14ac:dyDescent="0.3">
      <c r="A44" s="9">
        <v>11</v>
      </c>
      <c r="B44" s="9">
        <v>4</v>
      </c>
      <c r="C44" s="9">
        <v>0.6875</v>
      </c>
      <c r="D44" t="str">
        <f t="shared" si="0"/>
        <v>(11,4,0.6875),</v>
      </c>
    </row>
    <row r="45" spans="1:4" x14ac:dyDescent="0.3">
      <c r="A45" s="9">
        <v>11</v>
      </c>
      <c r="B45" s="9">
        <v>1234</v>
      </c>
      <c r="C45" s="9">
        <v>0.4140625</v>
      </c>
      <c r="D45" t="str">
        <f t="shared" si="0"/>
        <v>(11,1234,0.4140625),</v>
      </c>
    </row>
    <row r="46" spans="1:4" x14ac:dyDescent="0.3">
      <c r="A46" s="9">
        <v>12</v>
      </c>
      <c r="B46" s="9">
        <v>1</v>
      </c>
      <c r="C46" s="9">
        <v>0.5</v>
      </c>
      <c r="D46" t="str">
        <f t="shared" si="0"/>
        <v>(12,1,0.5),</v>
      </c>
    </row>
    <row r="47" spans="1:4" x14ac:dyDescent="0.3">
      <c r="A47" s="9">
        <v>12</v>
      </c>
      <c r="B47" s="9">
        <v>2</v>
      </c>
      <c r="C47" s="9">
        <v>0.84375</v>
      </c>
      <c r="D47" t="str">
        <f t="shared" si="0"/>
        <v>(12,2,0.84375),</v>
      </c>
    </row>
    <row r="48" spans="1:4" x14ac:dyDescent="0.3">
      <c r="A48" s="9">
        <v>12</v>
      </c>
      <c r="B48" s="9">
        <v>3</v>
      </c>
      <c r="C48" s="9">
        <v>0.53125</v>
      </c>
      <c r="D48" t="str">
        <f t="shared" si="0"/>
        <v>(12,3,0.53125),</v>
      </c>
    </row>
    <row r="49" spans="1:4" x14ac:dyDescent="0.3">
      <c r="A49" s="9">
        <v>12</v>
      </c>
      <c r="B49" s="9">
        <v>4</v>
      </c>
      <c r="C49" s="9">
        <v>0.59375</v>
      </c>
      <c r="D49" t="str">
        <f t="shared" si="0"/>
        <v>(12,4,0.59375),</v>
      </c>
    </row>
    <row r="50" spans="1:4" x14ac:dyDescent="0.3">
      <c r="A50" s="9">
        <v>12</v>
      </c>
      <c r="B50" s="9">
        <v>1234</v>
      </c>
      <c r="C50" s="9">
        <v>0.6171875</v>
      </c>
      <c r="D50" t="str">
        <f t="shared" si="0"/>
        <v>(12,1234,0.6171875),</v>
      </c>
    </row>
    <row r="51" spans="1:4" x14ac:dyDescent="0.3">
      <c r="A51" s="9">
        <v>13</v>
      </c>
      <c r="B51" s="9">
        <v>2</v>
      </c>
      <c r="C51" s="9">
        <v>0.4375</v>
      </c>
      <c r="D51" t="str">
        <f t="shared" si="0"/>
        <v>(13,2,0.4375),</v>
      </c>
    </row>
    <row r="52" spans="1:4" x14ac:dyDescent="0.3">
      <c r="A52" s="9">
        <v>13</v>
      </c>
      <c r="B52" s="9">
        <v>3</v>
      </c>
      <c r="C52" s="9">
        <v>0</v>
      </c>
      <c r="D52" t="str">
        <f t="shared" si="0"/>
        <v>(13,3,0),</v>
      </c>
    </row>
    <row r="53" spans="1:4" x14ac:dyDescent="0.3">
      <c r="A53" s="9">
        <v>13</v>
      </c>
      <c r="B53" s="9">
        <v>1234</v>
      </c>
      <c r="C53" s="9">
        <v>0.109375</v>
      </c>
      <c r="D53" t="str">
        <f t="shared" si="0"/>
        <v>(13,1234,0.109375),</v>
      </c>
    </row>
    <row r="54" spans="1:4" x14ac:dyDescent="0.3">
      <c r="A54" s="9">
        <v>14</v>
      </c>
      <c r="B54" s="9">
        <v>1</v>
      </c>
      <c r="C54" s="9">
        <v>0.53125</v>
      </c>
      <c r="D54" t="str">
        <f t="shared" si="0"/>
        <v>(14,1,0.53125),</v>
      </c>
    </row>
    <row r="55" spans="1:4" x14ac:dyDescent="0.3">
      <c r="A55" s="9">
        <v>14</v>
      </c>
      <c r="B55" s="9">
        <v>2</v>
      </c>
      <c r="C55" s="9">
        <v>0.3125</v>
      </c>
      <c r="D55" t="str">
        <f t="shared" si="0"/>
        <v>(14,2,0.3125),</v>
      </c>
    </row>
    <row r="56" spans="1:4" x14ac:dyDescent="0.3">
      <c r="A56" s="9">
        <v>14</v>
      </c>
      <c r="B56" s="9">
        <v>3</v>
      </c>
      <c r="C56" s="9">
        <v>0.375</v>
      </c>
      <c r="D56" t="str">
        <f t="shared" si="0"/>
        <v>(14,3,0.375),</v>
      </c>
    </row>
    <row r="57" spans="1:4" x14ac:dyDescent="0.3">
      <c r="A57" s="9">
        <v>14</v>
      </c>
      <c r="B57" s="9">
        <v>4</v>
      </c>
      <c r="C57" s="9">
        <v>0.875</v>
      </c>
      <c r="D57" t="str">
        <f t="shared" si="0"/>
        <v>(14,4,0.875),</v>
      </c>
    </row>
    <row r="58" spans="1:4" x14ac:dyDescent="0.3">
      <c r="A58" s="9">
        <v>14</v>
      </c>
      <c r="B58" s="9">
        <v>1234</v>
      </c>
      <c r="C58" s="9">
        <v>0.5234375</v>
      </c>
      <c r="D58" t="str">
        <f t="shared" si="0"/>
        <v>(14,1234,0.5234375),</v>
      </c>
    </row>
    <row r="59" spans="1:4" x14ac:dyDescent="0.3">
      <c r="A59" s="9">
        <v>15</v>
      </c>
      <c r="B59" s="9">
        <v>2</v>
      </c>
      <c r="C59" s="9">
        <v>0.96875</v>
      </c>
      <c r="D59" t="str">
        <f t="shared" si="0"/>
        <v>(15,2,0.96875),</v>
      </c>
    </row>
    <row r="60" spans="1:4" x14ac:dyDescent="0.3">
      <c r="A60" s="9">
        <v>15</v>
      </c>
      <c r="B60" s="9">
        <v>3</v>
      </c>
      <c r="C60" s="9">
        <v>0.6875</v>
      </c>
      <c r="D60" t="str">
        <f t="shared" si="0"/>
        <v>(15,3,0.6875),</v>
      </c>
    </row>
    <row r="61" spans="1:4" x14ac:dyDescent="0.3">
      <c r="A61" s="9">
        <v>15</v>
      </c>
      <c r="B61" s="9">
        <v>4</v>
      </c>
      <c r="C61" s="9">
        <v>0.8125</v>
      </c>
      <c r="D61" t="str">
        <f t="shared" si="0"/>
        <v>(15,4,0.8125),</v>
      </c>
    </row>
    <row r="62" spans="1:4" x14ac:dyDescent="0.3">
      <c r="A62" s="9">
        <v>15</v>
      </c>
      <c r="B62" s="9">
        <v>1234</v>
      </c>
      <c r="C62" s="9">
        <v>0.6171875</v>
      </c>
      <c r="D62" t="str">
        <f t="shared" si="0"/>
        <v>(15,1234,0.6171875),</v>
      </c>
    </row>
    <row r="63" spans="1:4" x14ac:dyDescent="0.3">
      <c r="A63" s="9">
        <v>16</v>
      </c>
      <c r="B63" s="9">
        <v>1</v>
      </c>
      <c r="C63" s="9">
        <v>0.40625</v>
      </c>
      <c r="D63" t="str">
        <f t="shared" si="0"/>
        <v>(16,1,0.40625),</v>
      </c>
    </row>
    <row r="64" spans="1:4" x14ac:dyDescent="0.3">
      <c r="A64" s="9">
        <v>16</v>
      </c>
      <c r="B64" s="9">
        <v>2</v>
      </c>
      <c r="C64" s="9">
        <v>0.8125</v>
      </c>
      <c r="D64" t="str">
        <f t="shared" si="0"/>
        <v>(16,2,0.8125),</v>
      </c>
    </row>
    <row r="65" spans="1:4" x14ac:dyDescent="0.3">
      <c r="A65" s="9">
        <v>16</v>
      </c>
      <c r="B65" s="9">
        <v>3</v>
      </c>
      <c r="C65" s="9">
        <v>0.75</v>
      </c>
      <c r="D65" t="str">
        <f t="shared" si="0"/>
        <v>(16,3,0.75),</v>
      </c>
    </row>
    <row r="66" spans="1:4" x14ac:dyDescent="0.3">
      <c r="A66" s="9">
        <v>16</v>
      </c>
      <c r="B66" s="9">
        <v>4</v>
      </c>
      <c r="C66" s="9">
        <v>0.21875</v>
      </c>
      <c r="D66" t="str">
        <f t="shared" si="0"/>
        <v>(16,4,0.21875),</v>
      </c>
    </row>
    <row r="67" spans="1:4" x14ac:dyDescent="0.3">
      <c r="A67" s="9">
        <v>16</v>
      </c>
      <c r="B67" s="9">
        <v>1234</v>
      </c>
      <c r="C67" s="9">
        <v>0.546875</v>
      </c>
      <c r="D67" t="str">
        <f t="shared" ref="D67:D111" si="1">"("&amp;A67&amp;","&amp;B67&amp;","&amp;C67&amp;"),"</f>
        <v>(16,1234,0.546875),</v>
      </c>
    </row>
    <row r="68" spans="1:4" x14ac:dyDescent="0.3">
      <c r="A68" s="9">
        <v>17</v>
      </c>
      <c r="B68" s="9">
        <v>1</v>
      </c>
      <c r="C68" s="9">
        <v>3.125E-2</v>
      </c>
      <c r="D68" t="str">
        <f t="shared" si="1"/>
        <v>(17,1,0.03125),</v>
      </c>
    </row>
    <row r="69" spans="1:4" x14ac:dyDescent="0.3">
      <c r="A69" s="9">
        <v>17</v>
      </c>
      <c r="B69" s="9">
        <v>3</v>
      </c>
      <c r="C69" s="9">
        <v>0.5</v>
      </c>
      <c r="D69" t="str">
        <f t="shared" si="1"/>
        <v>(17,3,0.5),</v>
      </c>
    </row>
    <row r="70" spans="1:4" x14ac:dyDescent="0.3">
      <c r="A70" s="9">
        <v>17</v>
      </c>
      <c r="B70" s="9">
        <v>4</v>
      </c>
      <c r="C70" s="9">
        <v>0.65625</v>
      </c>
      <c r="D70" t="str">
        <f t="shared" si="1"/>
        <v>(17,4,0.65625),</v>
      </c>
    </row>
    <row r="71" spans="1:4" x14ac:dyDescent="0.3">
      <c r="A71" s="9">
        <v>17</v>
      </c>
      <c r="B71" s="9">
        <v>1234</v>
      </c>
      <c r="C71" s="9">
        <v>0.296875</v>
      </c>
      <c r="D71" t="str">
        <f t="shared" si="1"/>
        <v>(17,1234,0.296875),</v>
      </c>
    </row>
    <row r="72" spans="1:4" x14ac:dyDescent="0.3">
      <c r="A72" s="9">
        <v>18</v>
      </c>
      <c r="B72" s="9">
        <v>1</v>
      </c>
      <c r="C72" s="9">
        <v>0.40625</v>
      </c>
      <c r="D72" t="str">
        <f t="shared" si="1"/>
        <v>(18,1,0.40625),</v>
      </c>
    </row>
    <row r="73" spans="1:4" x14ac:dyDescent="0.3">
      <c r="A73" s="9">
        <v>18</v>
      </c>
      <c r="B73" s="9">
        <v>2</v>
      </c>
      <c r="C73" s="9">
        <v>0.40625</v>
      </c>
      <c r="D73" t="str">
        <f t="shared" si="1"/>
        <v>(18,2,0.40625),</v>
      </c>
    </row>
    <row r="74" spans="1:4" x14ac:dyDescent="0.3">
      <c r="A74" s="9">
        <v>18</v>
      </c>
      <c r="B74" s="9">
        <v>3</v>
      </c>
      <c r="C74" s="9">
        <v>0.125</v>
      </c>
      <c r="D74" t="str">
        <f t="shared" si="1"/>
        <v>(18,3,0.125),</v>
      </c>
    </row>
    <row r="75" spans="1:4" x14ac:dyDescent="0.3">
      <c r="A75" s="9">
        <v>18</v>
      </c>
      <c r="B75" s="9">
        <v>1234</v>
      </c>
      <c r="C75" s="9">
        <v>0.234375</v>
      </c>
      <c r="D75" t="str">
        <f t="shared" si="1"/>
        <v>(18,1234,0.234375),</v>
      </c>
    </row>
    <row r="76" spans="1:4" x14ac:dyDescent="0.3">
      <c r="A76" s="9">
        <v>19</v>
      </c>
      <c r="B76" s="9">
        <v>1</v>
      </c>
      <c r="C76" s="9">
        <v>0.6875</v>
      </c>
      <c r="D76" t="str">
        <f t="shared" si="1"/>
        <v>(19,1,0.6875),</v>
      </c>
    </row>
    <row r="77" spans="1:4" x14ac:dyDescent="0.3">
      <c r="A77" s="9">
        <v>19</v>
      </c>
      <c r="B77" s="9">
        <v>2</v>
      </c>
      <c r="C77" s="9">
        <v>0.53125</v>
      </c>
      <c r="D77" t="str">
        <f t="shared" si="1"/>
        <v>(19,2,0.53125),</v>
      </c>
    </row>
    <row r="78" spans="1:4" x14ac:dyDescent="0.3">
      <c r="A78" s="9">
        <v>19</v>
      </c>
      <c r="B78" s="9">
        <v>3</v>
      </c>
      <c r="C78" s="9">
        <v>0.53125</v>
      </c>
      <c r="D78" t="str">
        <f t="shared" si="1"/>
        <v>(19,3,0.53125),</v>
      </c>
    </row>
    <row r="79" spans="1:4" x14ac:dyDescent="0.3">
      <c r="A79" s="9">
        <v>19</v>
      </c>
      <c r="B79" s="9">
        <v>4</v>
      </c>
      <c r="C79" s="9">
        <v>0.65625</v>
      </c>
      <c r="D79" t="str">
        <f t="shared" si="1"/>
        <v>(19,4,0.65625),</v>
      </c>
    </row>
    <row r="80" spans="1:4" x14ac:dyDescent="0.3">
      <c r="A80" s="9">
        <v>19</v>
      </c>
      <c r="B80" s="9">
        <v>1234</v>
      </c>
      <c r="C80" s="9">
        <v>0.6015625</v>
      </c>
      <c r="D80" t="str">
        <f t="shared" si="1"/>
        <v>(19,1234,0.6015625),</v>
      </c>
    </row>
    <row r="81" spans="1:4" x14ac:dyDescent="0.3">
      <c r="A81" s="9">
        <v>20</v>
      </c>
      <c r="B81" s="9">
        <v>1</v>
      </c>
      <c r="C81" s="9">
        <v>0.25</v>
      </c>
      <c r="D81" t="str">
        <f t="shared" si="1"/>
        <v>(20,1,0.25),</v>
      </c>
    </row>
    <row r="82" spans="1:4" x14ac:dyDescent="0.3">
      <c r="A82" s="9">
        <v>20</v>
      </c>
      <c r="B82" s="9">
        <v>3</v>
      </c>
      <c r="C82" s="9">
        <v>0.90625</v>
      </c>
      <c r="D82" t="str">
        <f t="shared" si="1"/>
        <v>(20,3,0.90625),</v>
      </c>
    </row>
    <row r="83" spans="1:4" x14ac:dyDescent="0.3">
      <c r="A83" s="9">
        <v>20</v>
      </c>
      <c r="B83" s="9">
        <v>4</v>
      </c>
      <c r="C83" s="9">
        <v>3.125E-2</v>
      </c>
      <c r="D83" t="str">
        <f t="shared" si="1"/>
        <v>(20,4,0.03125),</v>
      </c>
    </row>
    <row r="84" spans="1:4" x14ac:dyDescent="0.3">
      <c r="A84" s="9">
        <v>20</v>
      </c>
      <c r="B84" s="9">
        <v>1234</v>
      </c>
      <c r="C84" s="9">
        <v>0.296875</v>
      </c>
      <c r="D84" t="str">
        <f t="shared" si="1"/>
        <v>(20,1234,0.296875),</v>
      </c>
    </row>
    <row r="85" spans="1:4" x14ac:dyDescent="0.3">
      <c r="A85" s="9">
        <v>21</v>
      </c>
      <c r="B85" s="9">
        <v>1</v>
      </c>
      <c r="C85" s="9">
        <v>0.125</v>
      </c>
      <c r="D85" t="str">
        <f t="shared" si="1"/>
        <v>(21,1,0.125),</v>
      </c>
    </row>
    <row r="86" spans="1:4" x14ac:dyDescent="0.3">
      <c r="A86" s="9">
        <v>21</v>
      </c>
      <c r="B86" s="9">
        <v>2</v>
      </c>
      <c r="C86" s="9">
        <v>0.25</v>
      </c>
      <c r="D86" t="str">
        <f t="shared" si="1"/>
        <v>(21,2,0.25),</v>
      </c>
    </row>
    <row r="87" spans="1:4" x14ac:dyDescent="0.3">
      <c r="A87" s="9">
        <v>21</v>
      </c>
      <c r="B87" s="9">
        <v>3</v>
      </c>
      <c r="C87" s="9">
        <v>0.625</v>
      </c>
      <c r="D87" t="str">
        <f t="shared" si="1"/>
        <v>(21,3,0.625),</v>
      </c>
    </row>
    <row r="88" spans="1:4" x14ac:dyDescent="0.3">
      <c r="A88" s="9">
        <v>21</v>
      </c>
      <c r="B88" s="9">
        <v>4</v>
      </c>
      <c r="C88" s="9">
        <v>0.5625</v>
      </c>
      <c r="D88" t="str">
        <f t="shared" si="1"/>
        <v>(21,4,0.5625),</v>
      </c>
    </row>
    <row r="89" spans="1:4" x14ac:dyDescent="0.3">
      <c r="A89" s="9">
        <v>21</v>
      </c>
      <c r="B89" s="9">
        <v>1234</v>
      </c>
      <c r="C89" s="9">
        <v>0.390625</v>
      </c>
      <c r="D89" t="str">
        <f t="shared" si="1"/>
        <v>(21,1234,0.390625),</v>
      </c>
    </row>
    <row r="90" spans="1:4" x14ac:dyDescent="0.3">
      <c r="A90" s="9">
        <v>22</v>
      </c>
      <c r="B90" s="9">
        <v>1</v>
      </c>
      <c r="C90" s="9">
        <v>0.4375</v>
      </c>
      <c r="D90" t="str">
        <f t="shared" si="1"/>
        <v>(22,1,0.4375),</v>
      </c>
    </row>
    <row r="91" spans="1:4" x14ac:dyDescent="0.3">
      <c r="A91" s="9">
        <v>22</v>
      </c>
      <c r="B91" s="9">
        <v>2</v>
      </c>
      <c r="C91" s="9">
        <v>0</v>
      </c>
      <c r="D91" t="str">
        <f t="shared" si="1"/>
        <v>(22,2,0),</v>
      </c>
    </row>
    <row r="92" spans="1:4" x14ac:dyDescent="0.3">
      <c r="A92" s="9">
        <v>22</v>
      </c>
      <c r="B92" s="9">
        <v>4</v>
      </c>
      <c r="C92" s="9">
        <v>0.15625</v>
      </c>
      <c r="D92" t="str">
        <f t="shared" si="1"/>
        <v>(22,4,0.15625),</v>
      </c>
    </row>
    <row r="93" spans="1:4" x14ac:dyDescent="0.3">
      <c r="A93" s="9">
        <v>22</v>
      </c>
      <c r="B93" s="9">
        <v>1234</v>
      </c>
      <c r="C93" s="9">
        <v>0.1484375</v>
      </c>
      <c r="D93" t="str">
        <f t="shared" si="1"/>
        <v>(22,1234,0.1484375),</v>
      </c>
    </row>
    <row r="94" spans="1:4" x14ac:dyDescent="0.3">
      <c r="A94" s="9">
        <v>23</v>
      </c>
      <c r="B94" s="9">
        <v>2</v>
      </c>
      <c r="C94" s="9">
        <v>0.53125</v>
      </c>
      <c r="D94" t="str">
        <f t="shared" si="1"/>
        <v>(23,2,0.53125),</v>
      </c>
    </row>
    <row r="95" spans="1:4" x14ac:dyDescent="0.3">
      <c r="A95" s="9">
        <v>23</v>
      </c>
      <c r="B95" s="9">
        <v>3</v>
      </c>
      <c r="C95" s="9">
        <v>0.46875</v>
      </c>
      <c r="D95" t="str">
        <f t="shared" si="1"/>
        <v>(23,3,0.46875),</v>
      </c>
    </row>
    <row r="96" spans="1:4" x14ac:dyDescent="0.3">
      <c r="A96" s="9">
        <v>23</v>
      </c>
      <c r="B96" s="9">
        <v>4</v>
      </c>
      <c r="C96" s="9">
        <v>0</v>
      </c>
      <c r="D96" t="str">
        <f t="shared" si="1"/>
        <v>(23,4,0),</v>
      </c>
    </row>
    <row r="97" spans="1:4" x14ac:dyDescent="0.3">
      <c r="A97" s="9">
        <v>23</v>
      </c>
      <c r="B97" s="9">
        <v>1234</v>
      </c>
      <c r="C97" s="9">
        <v>0.25</v>
      </c>
      <c r="D97" t="str">
        <f t="shared" si="1"/>
        <v>(23,1234,0.25),</v>
      </c>
    </row>
    <row r="98" spans="1:4" x14ac:dyDescent="0.3">
      <c r="A98" s="9">
        <v>24</v>
      </c>
      <c r="B98" s="9">
        <v>2</v>
      </c>
      <c r="C98" s="9">
        <v>0.125</v>
      </c>
      <c r="D98" t="str">
        <f t="shared" si="1"/>
        <v>(24,2,0.125),</v>
      </c>
    </row>
    <row r="99" spans="1:4" x14ac:dyDescent="0.3">
      <c r="A99" s="9">
        <v>24</v>
      </c>
      <c r="B99" s="9">
        <v>3</v>
      </c>
      <c r="C99" s="9">
        <v>0.5</v>
      </c>
      <c r="D99" t="str">
        <f t="shared" si="1"/>
        <v>(24,3,0.5),</v>
      </c>
    </row>
    <row r="100" spans="1:4" x14ac:dyDescent="0.3">
      <c r="A100" s="9">
        <v>24</v>
      </c>
      <c r="B100" s="9">
        <v>4</v>
      </c>
      <c r="C100" s="9">
        <v>0.6875</v>
      </c>
      <c r="D100" t="str">
        <f t="shared" si="1"/>
        <v>(24,4,0.6875),</v>
      </c>
    </row>
    <row r="101" spans="1:4" x14ac:dyDescent="0.3">
      <c r="A101" s="9">
        <v>24</v>
      </c>
      <c r="B101" s="9">
        <v>1234</v>
      </c>
      <c r="C101" s="9">
        <v>0.328125</v>
      </c>
      <c r="D101" t="str">
        <f t="shared" si="1"/>
        <v>(24,1234,0.328125),</v>
      </c>
    </row>
    <row r="102" spans="1:4" x14ac:dyDescent="0.3">
      <c r="A102" s="9">
        <v>25</v>
      </c>
      <c r="B102" s="9">
        <v>1</v>
      </c>
      <c r="C102" s="9">
        <v>6.25E-2</v>
      </c>
      <c r="D102" t="str">
        <f t="shared" si="1"/>
        <v>(25,1,0.0625),</v>
      </c>
    </row>
    <row r="103" spans="1:4" x14ac:dyDescent="0.3">
      <c r="A103" s="9">
        <v>25</v>
      </c>
      <c r="B103" s="9">
        <v>2</v>
      </c>
      <c r="C103" s="9">
        <v>0.78125</v>
      </c>
      <c r="D103" t="str">
        <f t="shared" si="1"/>
        <v>(25,2,0.78125),</v>
      </c>
    </row>
    <row r="104" spans="1:4" x14ac:dyDescent="0.3">
      <c r="A104" s="9">
        <v>25</v>
      </c>
      <c r="B104" s="9">
        <v>3</v>
      </c>
      <c r="C104" s="9">
        <v>3.125E-2</v>
      </c>
      <c r="D104" t="str">
        <f t="shared" si="1"/>
        <v>(25,3,0.03125),</v>
      </c>
    </row>
    <row r="105" spans="1:4" x14ac:dyDescent="0.3">
      <c r="A105" s="9">
        <v>25</v>
      </c>
      <c r="B105" s="9">
        <v>4</v>
      </c>
      <c r="C105" s="9">
        <v>0.71875</v>
      </c>
      <c r="D105" t="str">
        <f t="shared" si="1"/>
        <v>(25,4,0.71875),</v>
      </c>
    </row>
    <row r="106" spans="1:4" x14ac:dyDescent="0.3">
      <c r="A106" s="9">
        <v>25</v>
      </c>
      <c r="B106" s="9">
        <v>1234</v>
      </c>
      <c r="C106" s="9">
        <v>0.3984375</v>
      </c>
      <c r="D106" t="str">
        <f t="shared" si="1"/>
        <v>(25,1234,0.3984375),</v>
      </c>
    </row>
    <row r="107" spans="1:4" x14ac:dyDescent="0.3">
      <c r="A107" s="9">
        <v>26</v>
      </c>
      <c r="B107" s="9">
        <v>1</v>
      </c>
      <c r="C107" s="9">
        <v>0.84375</v>
      </c>
      <c r="D107" t="str">
        <f t="shared" si="1"/>
        <v>(26,1,0.84375),</v>
      </c>
    </row>
    <row r="108" spans="1:4" x14ac:dyDescent="0.3">
      <c r="A108" s="9">
        <v>26</v>
      </c>
      <c r="B108" s="9">
        <v>2</v>
      </c>
      <c r="C108" s="9">
        <v>0.875</v>
      </c>
      <c r="D108" t="str">
        <f t="shared" si="1"/>
        <v>(26,2,0.875),</v>
      </c>
    </row>
    <row r="109" spans="1:4" x14ac:dyDescent="0.3">
      <c r="A109" s="9">
        <v>26</v>
      </c>
      <c r="B109" s="9">
        <v>3</v>
      </c>
      <c r="C109" s="9">
        <v>0</v>
      </c>
      <c r="D109" t="str">
        <f t="shared" si="1"/>
        <v>(26,3,0),</v>
      </c>
    </row>
    <row r="110" spans="1:4" x14ac:dyDescent="0.3">
      <c r="A110" s="9">
        <v>26</v>
      </c>
      <c r="B110" s="9">
        <v>4</v>
      </c>
      <c r="C110" s="9">
        <v>0.1875</v>
      </c>
      <c r="D110" t="str">
        <f t="shared" si="1"/>
        <v>(26,4,0.1875),</v>
      </c>
    </row>
    <row r="111" spans="1:4" x14ac:dyDescent="0.3">
      <c r="A111" s="9">
        <v>26</v>
      </c>
      <c r="B111" s="9">
        <v>1234</v>
      </c>
      <c r="C111" s="9">
        <v>0.4765625</v>
      </c>
      <c r="D111" t="str">
        <f t="shared" si="1"/>
        <v>(26,1234,0.4765625),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4627-8194-453E-A9E5-FAABA9941246}">
  <dimension ref="A1:E33"/>
  <sheetViews>
    <sheetView topLeftCell="A7" workbookViewId="0">
      <selection activeCell="K22" sqref="K22"/>
    </sheetView>
  </sheetViews>
  <sheetFormatPr defaultRowHeight="14.4" x14ac:dyDescent="0.3"/>
  <cols>
    <col min="1" max="1" width="10.6640625" bestFit="1" customWidth="1"/>
    <col min="2" max="2" width="12.21875" bestFit="1" customWidth="1"/>
    <col min="3" max="3" width="13.5546875" bestFit="1" customWidth="1"/>
  </cols>
  <sheetData>
    <row r="1" spans="1:5" x14ac:dyDescent="0.3">
      <c r="A1" s="1" t="s">
        <v>284</v>
      </c>
      <c r="B1" s="1" t="s">
        <v>285</v>
      </c>
      <c r="C1" s="1" t="s">
        <v>286</v>
      </c>
      <c r="E1" s="1" t="s">
        <v>287</v>
      </c>
    </row>
    <row r="2" spans="1:5" x14ac:dyDescent="0.3">
      <c r="A2">
        <v>1</v>
      </c>
      <c r="B2" t="s">
        <v>58</v>
      </c>
      <c r="C2" t="s">
        <v>59</v>
      </c>
      <c r="E2" t="str">
        <f>"("&amp;A2&amp;",'"&amp;B2&amp;"','"&amp;C2&amp;"'),"</f>
        <v>(1,'Baltimore','Ravens'),</v>
      </c>
    </row>
    <row r="3" spans="1:5" x14ac:dyDescent="0.3">
      <c r="A3">
        <v>2</v>
      </c>
      <c r="B3" t="s">
        <v>49</v>
      </c>
      <c r="C3" t="s">
        <v>50</v>
      </c>
      <c r="E3" t="str">
        <f t="shared" ref="E3:E33" si="0">"("&amp;A3&amp;",'"&amp;B3&amp;"','"&amp;C3&amp;"'),"</f>
        <v>(2,'Cincinnati','Bengals'),</v>
      </c>
    </row>
    <row r="4" spans="1:5" x14ac:dyDescent="0.3">
      <c r="A4">
        <v>3</v>
      </c>
      <c r="B4" t="s">
        <v>51</v>
      </c>
      <c r="C4" t="s">
        <v>52</v>
      </c>
      <c r="E4" t="str">
        <f t="shared" si="0"/>
        <v>(3,'Cleveland','Browns'),</v>
      </c>
    </row>
    <row r="5" spans="1:5" x14ac:dyDescent="0.3">
      <c r="A5">
        <v>4</v>
      </c>
      <c r="B5" t="s">
        <v>53</v>
      </c>
      <c r="C5" t="s">
        <v>54</v>
      </c>
      <c r="E5" t="str">
        <f t="shared" si="0"/>
        <v>(4,'Pittsburgh','Steelers'),</v>
      </c>
    </row>
    <row r="6" spans="1:5" x14ac:dyDescent="0.3">
      <c r="A6">
        <v>5</v>
      </c>
      <c r="B6" t="s">
        <v>22</v>
      </c>
      <c r="C6" t="s">
        <v>23</v>
      </c>
      <c r="E6" t="str">
        <f t="shared" si="0"/>
        <v>(5,'Buffalo','Bills'),</v>
      </c>
    </row>
    <row r="7" spans="1:5" x14ac:dyDescent="0.3">
      <c r="A7">
        <v>6</v>
      </c>
      <c r="B7" t="s">
        <v>25</v>
      </c>
      <c r="C7" t="s">
        <v>26</v>
      </c>
      <c r="E7" t="str">
        <f t="shared" si="0"/>
        <v>(6,'Miami','Dolphins'),</v>
      </c>
    </row>
    <row r="8" spans="1:5" x14ac:dyDescent="0.3">
      <c r="A8">
        <v>7</v>
      </c>
      <c r="B8" t="s">
        <v>24</v>
      </c>
      <c r="C8" t="s">
        <v>120</v>
      </c>
      <c r="E8" t="str">
        <f t="shared" si="0"/>
        <v>(7,'New England','Patriots'),</v>
      </c>
    </row>
    <row r="9" spans="1:5" x14ac:dyDescent="0.3">
      <c r="A9">
        <v>8</v>
      </c>
      <c r="B9" t="s">
        <v>3</v>
      </c>
      <c r="C9" t="s">
        <v>5</v>
      </c>
      <c r="E9" t="str">
        <f t="shared" si="0"/>
        <v>(8,'New York','Jets'),</v>
      </c>
    </row>
    <row r="10" spans="1:5" x14ac:dyDescent="0.3">
      <c r="A10">
        <v>9</v>
      </c>
      <c r="B10" t="s">
        <v>70</v>
      </c>
      <c r="C10" t="s">
        <v>71</v>
      </c>
      <c r="E10" t="str">
        <f t="shared" si="0"/>
        <v>(9,'Houston','Texans'),</v>
      </c>
    </row>
    <row r="11" spans="1:5" x14ac:dyDescent="0.3">
      <c r="A11">
        <v>10</v>
      </c>
      <c r="B11" t="s">
        <v>119</v>
      </c>
      <c r="C11" t="s">
        <v>55</v>
      </c>
      <c r="E11" t="str">
        <f t="shared" si="0"/>
        <v>(10,'Indianapolis','Colts'),</v>
      </c>
    </row>
    <row r="12" spans="1:5" x14ac:dyDescent="0.3">
      <c r="A12">
        <v>11</v>
      </c>
      <c r="B12" t="s">
        <v>60</v>
      </c>
      <c r="C12" t="s">
        <v>61</v>
      </c>
      <c r="E12" t="str">
        <f t="shared" si="0"/>
        <v>(11,'Jacksonville','Jaguars'),</v>
      </c>
    </row>
    <row r="13" spans="1:5" x14ac:dyDescent="0.3">
      <c r="A13">
        <v>12</v>
      </c>
      <c r="B13" t="s">
        <v>56</v>
      </c>
      <c r="C13" t="s">
        <v>57</v>
      </c>
      <c r="E13" t="str">
        <f t="shared" si="0"/>
        <v>(12,'Tennessee','Titans'),</v>
      </c>
    </row>
    <row r="14" spans="1:5" x14ac:dyDescent="0.3">
      <c r="A14">
        <v>13</v>
      </c>
      <c r="B14" t="s">
        <v>38</v>
      </c>
      <c r="C14" t="s">
        <v>39</v>
      </c>
      <c r="E14" t="str">
        <f t="shared" si="0"/>
        <v>(13,'Denver','Broncos'),</v>
      </c>
    </row>
    <row r="15" spans="1:5" x14ac:dyDescent="0.3">
      <c r="A15">
        <v>14</v>
      </c>
      <c r="B15" t="s">
        <v>36</v>
      </c>
      <c r="C15" t="s">
        <v>37</v>
      </c>
      <c r="E15" t="str">
        <f t="shared" si="0"/>
        <v>(14,'Kansas City','Chiefs'),</v>
      </c>
    </row>
    <row r="16" spans="1:5" x14ac:dyDescent="0.3">
      <c r="A16">
        <v>15</v>
      </c>
      <c r="B16" t="s">
        <v>40</v>
      </c>
      <c r="C16" t="s">
        <v>41</v>
      </c>
      <c r="E16" t="str">
        <f t="shared" si="0"/>
        <v>(15,'Las Vegas','Raiders'),</v>
      </c>
    </row>
    <row r="17" spans="1:5" x14ac:dyDescent="0.3">
      <c r="A17">
        <v>16</v>
      </c>
      <c r="B17" t="s">
        <v>6</v>
      </c>
      <c r="C17" t="s">
        <v>8</v>
      </c>
      <c r="E17" t="str">
        <f t="shared" si="0"/>
        <v>(16,'Los Angeles','Chargers'),</v>
      </c>
    </row>
    <row r="18" spans="1:5" x14ac:dyDescent="0.3">
      <c r="A18">
        <v>17</v>
      </c>
      <c r="B18" t="s">
        <v>43</v>
      </c>
      <c r="C18" t="s">
        <v>44</v>
      </c>
      <c r="E18" t="str">
        <f t="shared" si="0"/>
        <v>(17,'Chicago','Bears'),</v>
      </c>
    </row>
    <row r="19" spans="1:5" x14ac:dyDescent="0.3">
      <c r="A19">
        <v>18</v>
      </c>
      <c r="B19" t="s">
        <v>45</v>
      </c>
      <c r="C19" t="s">
        <v>46</v>
      </c>
      <c r="E19" t="str">
        <f t="shared" si="0"/>
        <v>(18,'Detroit','Lions'),</v>
      </c>
    </row>
    <row r="20" spans="1:5" x14ac:dyDescent="0.3">
      <c r="A20">
        <v>19</v>
      </c>
      <c r="B20" t="s">
        <v>11</v>
      </c>
      <c r="C20" t="s">
        <v>29</v>
      </c>
      <c r="E20" t="str">
        <f t="shared" si="0"/>
        <v>(19,'Green Bay','Packers'),</v>
      </c>
    </row>
    <row r="21" spans="1:5" x14ac:dyDescent="0.3">
      <c r="A21">
        <v>20</v>
      </c>
      <c r="B21" t="s">
        <v>9</v>
      </c>
      <c r="C21" t="s">
        <v>10</v>
      </c>
      <c r="E21" t="str">
        <f t="shared" si="0"/>
        <v>(20,'Minnesota','Vikings'),</v>
      </c>
    </row>
    <row r="22" spans="1:5" x14ac:dyDescent="0.3">
      <c r="A22">
        <v>21</v>
      </c>
      <c r="B22" t="s">
        <v>20</v>
      </c>
      <c r="C22" t="s">
        <v>21</v>
      </c>
      <c r="E22" t="str">
        <f t="shared" si="0"/>
        <v>(21,'Dallas','Cowboys'),</v>
      </c>
    </row>
    <row r="23" spans="1:5" x14ac:dyDescent="0.3">
      <c r="A23">
        <v>22</v>
      </c>
      <c r="B23" t="s">
        <v>3</v>
      </c>
      <c r="C23" t="s">
        <v>4</v>
      </c>
      <c r="E23" t="str">
        <f t="shared" si="0"/>
        <v>(22,'New York','Giants'),</v>
      </c>
    </row>
    <row r="24" spans="1:5" x14ac:dyDescent="0.3">
      <c r="A24">
        <v>23</v>
      </c>
      <c r="B24" t="s">
        <v>18</v>
      </c>
      <c r="C24" t="s">
        <v>19</v>
      </c>
      <c r="E24" t="str">
        <f t="shared" si="0"/>
        <v>(23,'Philadelphia','Eagles'),</v>
      </c>
    </row>
    <row r="25" spans="1:5" x14ac:dyDescent="0.3">
      <c r="A25">
        <v>24</v>
      </c>
      <c r="B25" t="s">
        <v>17</v>
      </c>
      <c r="C25" t="s">
        <v>121</v>
      </c>
      <c r="E25" t="str">
        <f t="shared" si="0"/>
        <v>(24,'Washington','Commanders'),</v>
      </c>
    </row>
    <row r="26" spans="1:5" x14ac:dyDescent="0.3">
      <c r="A26">
        <v>25</v>
      </c>
      <c r="B26" t="s">
        <v>64</v>
      </c>
      <c r="C26" t="s">
        <v>65</v>
      </c>
      <c r="E26" t="str">
        <f t="shared" si="0"/>
        <v>(25,'Atlanta','Falcons'),</v>
      </c>
    </row>
    <row r="27" spans="1:5" x14ac:dyDescent="0.3">
      <c r="A27">
        <v>26</v>
      </c>
      <c r="B27" t="s">
        <v>68</v>
      </c>
      <c r="C27" t="s">
        <v>69</v>
      </c>
      <c r="E27" t="str">
        <f t="shared" si="0"/>
        <v>(26,'Carolina','Panthers'),</v>
      </c>
    </row>
    <row r="28" spans="1:5" x14ac:dyDescent="0.3">
      <c r="A28">
        <v>27</v>
      </c>
      <c r="B28" t="s">
        <v>66</v>
      </c>
      <c r="C28" t="s">
        <v>67</v>
      </c>
      <c r="E28" t="str">
        <f t="shared" si="0"/>
        <v>(27,'New Orleans','Saints'),</v>
      </c>
    </row>
    <row r="29" spans="1:5" x14ac:dyDescent="0.3">
      <c r="A29">
        <v>28</v>
      </c>
      <c r="B29" t="s">
        <v>62</v>
      </c>
      <c r="C29" t="s">
        <v>63</v>
      </c>
      <c r="E29" t="str">
        <f t="shared" si="0"/>
        <v>(28,'Tampa Bay','Buccaneers'),</v>
      </c>
    </row>
    <row r="30" spans="1:5" x14ac:dyDescent="0.3">
      <c r="A30">
        <v>29</v>
      </c>
      <c r="B30" t="s">
        <v>30</v>
      </c>
      <c r="C30" t="s">
        <v>31</v>
      </c>
      <c r="E30" t="str">
        <f t="shared" si="0"/>
        <v>(29,'Arizona','Cardinals'),</v>
      </c>
    </row>
    <row r="31" spans="1:5" x14ac:dyDescent="0.3">
      <c r="A31">
        <v>30</v>
      </c>
      <c r="B31" t="s">
        <v>6</v>
      </c>
      <c r="C31" t="s">
        <v>7</v>
      </c>
      <c r="E31" t="str">
        <f t="shared" si="0"/>
        <v>(30,'Los Angeles','Rams'),</v>
      </c>
    </row>
    <row r="32" spans="1:5" x14ac:dyDescent="0.3">
      <c r="A32">
        <v>31</v>
      </c>
      <c r="B32" t="s">
        <v>32</v>
      </c>
      <c r="C32" t="s">
        <v>33</v>
      </c>
      <c r="E32" t="str">
        <f t="shared" si="0"/>
        <v>(31,'San Francisco','49ers'),</v>
      </c>
    </row>
    <row r="33" spans="1:5" x14ac:dyDescent="0.3">
      <c r="A33">
        <v>32</v>
      </c>
      <c r="B33" t="s">
        <v>34</v>
      </c>
      <c r="C33" t="s">
        <v>35</v>
      </c>
      <c r="E33" t="str">
        <f t="shared" si="0"/>
        <v>(32,'Seattle','Seahawks'),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C2B3-0879-4D8D-928D-DD2F288018F7}">
  <dimension ref="A1:C1"/>
  <sheetViews>
    <sheetView workbookViewId="0">
      <selection activeCell="B1" sqref="B1"/>
    </sheetView>
  </sheetViews>
  <sheetFormatPr defaultRowHeight="14.4" x14ac:dyDescent="0.3"/>
  <cols>
    <col min="1" max="1" width="6.5546875" bestFit="1" customWidth="1"/>
    <col min="2" max="2" width="22.21875" bestFit="1" customWidth="1"/>
    <col min="3" max="3" width="5.77734375" bestFit="1" customWidth="1"/>
  </cols>
  <sheetData>
    <row r="1" spans="1:3" x14ac:dyDescent="0.3">
      <c r="A1" s="1" t="s">
        <v>74</v>
      </c>
      <c r="B1" s="1" t="s">
        <v>288</v>
      </c>
      <c r="C1" s="1" t="s">
        <v>289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49E2-1E71-4639-A31F-FEE451B9A1CF}">
  <dimension ref="A1:E3"/>
  <sheetViews>
    <sheetView tabSelected="1" workbookViewId="0">
      <selection activeCell="D2" sqref="D2"/>
    </sheetView>
  </sheetViews>
  <sheetFormatPr defaultRowHeight="14.4" x14ac:dyDescent="0.3"/>
  <cols>
    <col min="1" max="1" width="22.21875" bestFit="1" customWidth="1"/>
    <col min="2" max="2" width="46.109375" bestFit="1" customWidth="1"/>
    <col min="3" max="3" width="53.88671875" bestFit="1" customWidth="1"/>
    <col min="4" max="4" width="24" bestFit="1" customWidth="1"/>
  </cols>
  <sheetData>
    <row r="1" spans="1:5" x14ac:dyDescent="0.3">
      <c r="A1" s="1" t="s">
        <v>288</v>
      </c>
      <c r="B1" s="1" t="s">
        <v>290</v>
      </c>
      <c r="C1" s="1" t="s">
        <v>112</v>
      </c>
      <c r="D1" s="1" t="s">
        <v>295</v>
      </c>
      <c r="E1" s="1" t="s">
        <v>298</v>
      </c>
    </row>
    <row r="2" spans="1:5" x14ac:dyDescent="0.3">
      <c r="A2">
        <v>1</v>
      </c>
      <c r="B2" t="s">
        <v>291</v>
      </c>
      <c r="C2" t="s">
        <v>293</v>
      </c>
      <c r="D2" t="s">
        <v>296</v>
      </c>
      <c r="E2" t="str">
        <f>"("&amp;A2&amp;",'"&amp;B2&amp;"','"&amp;C2&amp;"','"&amp;D2&amp;"'),"</f>
        <v>(1,'EMAILSUBSCRIPTIONTYPE_PREDICTIONPERIODOPEN','Email sent out just after the prediction period has opened','Prediction Period Open'),</v>
      </c>
    </row>
    <row r="3" spans="1:5" x14ac:dyDescent="0.3">
      <c r="A3">
        <v>2</v>
      </c>
      <c r="B3" t="s">
        <v>292</v>
      </c>
      <c r="C3" t="s">
        <v>294</v>
      </c>
      <c r="D3" t="s">
        <v>297</v>
      </c>
      <c r="E3" t="str">
        <f>"("&amp;A3&amp;",'"&amp;B3&amp;"','"&amp;C3&amp;"','"&amp;D3&amp;"'),"</f>
        <v>(2,'EMAILSUBSCRIPTIONTYPE_PREDICTIONPERIODCLOSE','Email sent out about a week before the prediction period closes','Prediction Period Close'),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Franchises</vt:lpstr>
      <vt:lpstr>EmailSubscriptions</vt:lpstr>
      <vt:lpstr>EmailSubscriptionTypes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2023-01-01T01:01:25Z</dcterms:modified>
</cp:coreProperties>
</file>