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C5A1B8B4-BDDB-41A4-9E95-187D7C2240F0}" xr6:coauthVersionLast="47" xr6:coauthVersionMax="47" xr10:uidLastSave="{00000000-0000-0000-0000-000000000000}"/>
  <bookViews>
    <workbookView xWindow="-108" yWindow="-108" windowWidth="23256" windowHeight="12456" tabRatio="833" activeTab="2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EmailSubscriptions" sheetId="19" r:id="rId16"/>
    <sheet name="EmailTypes" sheetId="20" r:id="rId17"/>
    <sheet name="Dates" sheetId="21" r:id="rId18"/>
    <sheet name="SQL Commands" sheetId="13" r:id="rId19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5" i="3" l="1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2" i="3"/>
  <c r="L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I1" i="14" a="1"/>
  <c r="I1" i="14" s="1"/>
  <c r="F3" i="20"/>
  <c r="F4" i="20"/>
  <c r="F5" i="20"/>
  <c r="F2" i="20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<sst xmlns="http://schemas.openxmlformats.org/spreadsheetml/2006/main" count="499" uniqueCount="330">
  <si>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</si>
  <si>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</si>
  <si>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</si>
  <si>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</si>
  <si>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</si>
  <si>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</si>
  <si>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</si>
  <si>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</si>
  <si>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</si>
  <si>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</si>
  <si>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</si>
  <si>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</si>
  <si>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</si>
  <si>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</si>
  <si>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</si>
  <si>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</si>
  <si>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</si>
  <si>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</si>
  <si>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</si>
  <si>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</si>
  <si>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</si>
  <si>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</si>
  <si>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</si>
  <si>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</si>
  <si>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</si>
  <si>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</si>
  <si>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</si>
  <si>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</si>
  <si>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</si>
  <si>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</si>
  <si>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</si>
  <si>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</si>
  <si>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</si>
  <si>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</si>
  <si>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</si>
  <si>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</si>
  <si>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</si>
  <si>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</si>
  <si>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</si>
  <si>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</si>
  <si>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</si>
  <si>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</si>
  <si>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</si>
  <si>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</si>
  <si>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</si>
  <si>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</si>
  <si>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</si>
  <si>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</si>
  <si>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</si>
  <si>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</si>
  <si>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</si>
  <si>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</si>
  <si>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</si>
  <si>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</si>
  <si>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</si>
  <si>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</si>
  <si>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</si>
  <si>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</si>
  <si>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</si>
  <si>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</si>
  <si>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</si>
  <si>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</si>
  <si>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</si>
  <si>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</si>
  <si>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</si>
  <si>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</si>
  <si>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</si>
  <si>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</si>
  <si>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</si>
  <si>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</si>
  <si>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</si>
  <si>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</si>
  <si>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</si>
  <si>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</si>
  <si>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</si>
  <si>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</si>
  <si>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</si>
  <si>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</si>
  <si>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</si>
  <si>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</si>
  <si>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</si>
  <si>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</si>
  <si>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</si>
  <si>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</si>
  <si>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</si>
  <si>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</si>
  <si>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</si>
  <si>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</si>
  <si>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</si>
  <si>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</si>
  <si>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</si>
  <si>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</si>
  <si>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</si>
  <si>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</si>
  <si>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</si>
  <si>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</si>
  <si>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</si>
  <si>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</si>
  <si>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</si>
  <si>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</si>
  <si>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</si>
  <si>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</si>
  <si>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</si>
  <si>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</si>
  <si>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</si>
  <si>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</si>
  <si>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</si>
  <si>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</si>
  <si>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</si>
  <si>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</si>
  <si>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</si>
  <si>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</si>
  <si>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</si>
  <si>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</si>
  <si>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</si>
  <si>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</si>
  <si>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</si>
  <si>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</si>
  <si>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</si>
  <si>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</si>
  <si>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</si>
  <si>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</si>
  <si>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</si>
  <si>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</si>
  <si>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</si>
  <si>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</si>
  <si>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</si>
  <si>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</si>
  <si>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</si>
  <si>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</si>
  <si>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</si>
  <si>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</si>
  <si>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</si>
  <si>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</si>
  <si>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</si>
  <si>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</si>
  <si>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</si>
  <si>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</si>
  <si>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</si>
  <si>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</si>
  <si>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</si>
  <si>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</si>
  <si>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</si>
  <si>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</si>
  <si>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</si>
  <si>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</si>
  <si>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</si>
  <si>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</si>
  <si>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</si>
  <si>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</si>
  <si>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</si>
  <si>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</si>
  <si>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</si>
  <si>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</si>
  <si>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</si>
  <si>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</si>
  <si>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</si>
  <si>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</si>
  <si>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</si>
  <si>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</si>
  <si>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</si>
  <si>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</si>
  <si>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</si>
  <si>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</si>
  <si>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</si>
  <si>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</si>
  <si>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</si>
  <si>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</si>
  <si>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</si>
  <si>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</si>
  <si>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</si>
  <si>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</si>
  <si>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</si>
  <si>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</si>
  <si>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</si>
  <si>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</si>
  <si>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</si>
  <si>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</si>
  <si>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</si>
  <si>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</si>
  <si>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</si>
  <si>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</si>
  <si>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</si>
  <si>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</si>
  <si>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</si>
  <si>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</si>
  <si>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</si>
  <si>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</si>
  <si>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</si>
  <si>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</si>
  <si>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</si>
  <si>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</si>
  <si>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</si>
  <si>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</si>
  <si>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</si>
  <si>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</si>
  <si>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</si>
  <si>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</si>
  <si>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</si>
  <si>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</si>
  <si>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</si>
  <si>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</si>
  <si>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</si>
  <si>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</si>
  <si>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</si>
  <si>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</si>
  <si>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</si>
  <si>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</si>
  <si>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</si>
  <si>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</si>
  <si>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</si>
  <si>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</si>
  <si>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</si>
  <si>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</si>
  <si>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</si>
  <si>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</si>
  <si>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</si>
  <si>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</si>
  <si>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</si>
  <si>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</si>
  <si>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</si>
  <si>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</si>
  <si>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</si>
  <si>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</si>
  <si>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</si>
  <si>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</si>
  <si>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</si>
  <si>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</si>
  <si>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</si>
  <si>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</si>
  <si>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</si>
  <si>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</si>
  <si>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</si>
  <si>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</si>
  <si>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</si>
  <si>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</si>
  <si>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</si>
  <si>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</si>
  <si>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</si>
  <si>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</si>
  <si>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</si>
  <si>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</si>
  <si>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</si>
  <si>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</si>
  <si>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</si>
  <si>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</si>
  <si>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</si>
  <si>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</si>
  <si>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</si>
  <si>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</si>
  <si>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</si>
  <si>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</si>
  <si>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</si>
  <si>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</si>
  <si>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</si>
  <si>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</si>
  <si>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</si>
  <si>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</si>
  <si>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</si>
  <si>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</si>
  <si>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</si>
  <si>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</si>
  <si>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</si>
  <si>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</si>
  <si>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</si>
  <si>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</si>
  <si>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</si>
  <si>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</si>
  <si>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</si>
  <si>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</si>
  <si>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</si>
  <si>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</si>
  <si>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</si>
  <si>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</si>
  <si>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</si>
  <si>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</si>
  <si>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</si>
  <si>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</si>
  <si>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</si>
  <si>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</si>
  <si>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</si>
  <si>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</si>
  <si>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</si>
  <si>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</si>
  <si>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</si>
  <si>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</si>
  <si>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INSERT INTO Franchises (FranchiseID, Location2022, Nickname2022) VALUES</t>
  </si>
  <si>
    <t>EmailSubscriptionTypeID</t>
  </si>
  <si>
    <t>Value</t>
  </si>
  <si>
    <t>Email sent out just after the prediction period has opened</t>
  </si>
  <si>
    <t>Email sent out about a week before the prediction period closes</t>
  </si>
  <si>
    <t>Prediction Period Open</t>
  </si>
  <si>
    <t>Prediction Period Close</t>
  </si>
  <si>
    <t>EmaiTypeID</t>
  </si>
  <si>
    <t>EmailType</t>
  </si>
  <si>
    <t>EmailTypeTidy</t>
  </si>
  <si>
    <t>IsSubscription</t>
  </si>
  <si>
    <t>EMAILTYPE_PREDICTIONPERIODOPEN</t>
  </si>
  <si>
    <t>EMAILTYPE_PREDICTIONPERIODCLOSE</t>
  </si>
  <si>
    <t>EMAILTYPE_EMAILVERIFICATION</t>
  </si>
  <si>
    <t>Email to verify user's email after registration</t>
  </si>
  <si>
    <t>Email Verification</t>
  </si>
  <si>
    <t>INSERT INTO EmailTypes (EmailTypeID,EmailType,Description,EmailTypeTidy,IsSubscription) VALUES</t>
  </si>
  <si>
    <t>Dates</t>
  </si>
  <si>
    <t>Table</t>
  </si>
  <si>
    <t>Column</t>
  </si>
  <si>
    <t>ConfirmationTokens</t>
  </si>
  <si>
    <t>SQL DT</t>
  </si>
  <si>
    <t>datetime</t>
  </si>
  <si>
    <t>Events</t>
  </si>
  <si>
    <t>PeriodPredictions</t>
  </si>
  <si>
    <t>PredictionDateTimeUTC</t>
  </si>
  <si>
    <t>Java DT</t>
  </si>
  <si>
    <t>RefreshTokens</t>
  </si>
  <si>
    <t>LastUsageDateTimeUTC</t>
  </si>
  <si>
    <t>Users</t>
  </si>
  <si>
    <t>ZonedDateTime</t>
  </si>
  <si>
    <t>Instant</t>
  </si>
  <si>
    <t>UserCreateDateTimeUTC</t>
  </si>
  <si>
    <t>CreatedDateTimeUTC</t>
  </si>
  <si>
    <t>EmailHistory</t>
  </si>
  <si>
    <t>RowCreatedDateTimeUTC</t>
  </si>
  <si>
    <t>EmailSentDateTimeUTC</t>
  </si>
  <si>
    <t>EMAILTYPE_PASSWORDRESET</t>
  </si>
  <si>
    <t>Email sent out to reset user's email</t>
  </si>
  <si>
    <t>Password Reset</t>
  </si>
  <si>
    <t>Spencer Rattler</t>
  </si>
  <si>
    <t>INSERT INTO players (PlayerID,Name,IsActive) VALUES</t>
  </si>
  <si>
    <t>Cameron Ward</t>
  </si>
  <si>
    <t>Stetson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</si>
</sst>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>
      <selection activeCell="L2" sqref="L2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275</v>
      </c>
      <c r="K1" s="1" t="s">
        <v>283</v>
      </c>
      <c r="L1" t="str">
        <f>"INSERT INTO teams ("&amp;_xlfn.TEXTJOIN(",",FALSE,A1:J1)&amp;") VALUES"</f>
        <v>INSERT INTO 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J2" s="6">
        <v>53</v>
      </c>
      <c r="L2" t="str">
        <f>"("&amp;A2&amp;",'"&amp;_xlfn.TEXTJOIN("','",FALSE,B2:F2)&amp;"',"&amp;G2&amp;","&amp;H2&amp;","&amp;I2&amp;","&amp;IF(LEN(J2)&gt;0,J2,"NULL")&amp;")"&amp;IF(LEN(A3)&gt;0,",",";")</f>
        <v>(1,'2022','Baltimore','Ravens','AFC','North',1,2,2,53),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J3" s="6">
        <v>39</v>
      </c>
      <c r="L3" t="str">
        <f t="shared" ref="L3:L33" si="0">"("&amp;A3&amp;",'"&amp;_xlfn.TEXTJOIN("','",FALSE,B3:F3)&amp;"',"&amp;G3&amp;","&amp;H3&amp;","&amp;I3&amp;","&amp;IF(LEN(J3)&gt;0,J3,"NULL")&amp;")"&amp;IF(LEN(A4)&gt;0,",",";")</f>
        <v>(2,'2022','Cincinnati','Bengals','AFC','North',1,2,3,39),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J4">
        <v>22</v>
      </c>
      <c r="L4" t="str">
        <f t="shared" si="0"/>
        <v>(3,'2022','Cleveland','Browns','AFC','North',1,2,4,22),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J5">
        <v>90</v>
      </c>
      <c r="L5" t="str">
        <f t="shared" si="0"/>
        <v>(4,'2022','Pittsburgh','Steelers','AFC','North',1,2,5,90),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J6" s="6">
        <v>43</v>
      </c>
      <c r="L6" t="str">
        <f t="shared" si="0"/>
        <v>(5,'2022','Buffalo','Bills','AFC','East',1,3,2,43),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J7" s="6">
        <v>83</v>
      </c>
      <c r="L7" t="str">
        <f t="shared" si="0"/>
        <v>(6,'2022','Miami','Dolphins','AFC','East',1,3,3,83),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J8" s="6">
        <v>55</v>
      </c>
      <c r="L8" t="str">
        <f t="shared" si="0"/>
        <v>(7,'2022','New England','Patriots','AFC','East',1,3,4,55),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J9" s="6">
        <v>86</v>
      </c>
      <c r="L9" t="str">
        <f t="shared" si="0"/>
        <v>(8,'2022','New York','Jets','AFC','East',1,3,5,86),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J10" s="6">
        <v>20</v>
      </c>
      <c r="L10" t="str">
        <f t="shared" si="0"/>
        <v>(9,'2022','Houston','Texans','AFC','South',1,4,2,20),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J11">
        <v>58</v>
      </c>
      <c r="L11" t="str">
        <f t="shared" si="0"/>
        <v>(10,'2022','Indianapolis','Colts','AFC','South',1,4,3,58),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J12" s="6">
        <v>80</v>
      </c>
      <c r="L12" t="str">
        <f t="shared" si="0"/>
        <v>(11,'2022','Jacksonville','Jaguars','AFC','South',1,4,4,80),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J13" s="6">
        <v>69</v>
      </c>
      <c r="L13" t="str">
        <f t="shared" si="0"/>
        <v>(12,'2022','Tennessee','Titans','AFC','South',1,4,5,69),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J14">
        <v>68</v>
      </c>
      <c r="L14" t="str">
        <f t="shared" si="0"/>
        <v>(13,'2022','Denver','Broncos','AFC','West',1,5,2,68),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J15" s="6">
        <v>66</v>
      </c>
      <c r="L15" t="str">
        <f t="shared" si="0"/>
        <v>(14,'2022','Kansas City','Chiefs','AFC','West',1,5,3,66),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J16" s="6">
        <v>21</v>
      </c>
      <c r="L16" t="str">
        <f t="shared" si="0"/>
        <v>(15,'2022','Las Vegas','Raiders','AFC','West',1,5,4,21),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J17" s="6">
        <v>47</v>
      </c>
      <c r="L17" t="str">
        <f t="shared" si="0"/>
        <v>(16,'2022','Los Angeles','Chargers','AFC','West',1,5,5,47),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J18" s="6">
        <v>46</v>
      </c>
      <c r="L18" t="str">
        <f t="shared" si="0"/>
        <v>(17,'2022','Chicago','Bears','NFC','North',1,2,6,46),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J19" s="6">
        <v>36</v>
      </c>
      <c r="L19" t="str">
        <f t="shared" si="0"/>
        <v>(18,'2022','Detroit','Lions','NFC','North',1,2,7,36),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J20" s="6">
        <v>1</v>
      </c>
      <c r="L20" t="str">
        <f t="shared" si="0"/>
        <v>(19,'2022','Green Bay','Packers','NFC','North',1,2,8,1),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J21" s="6">
        <v>49</v>
      </c>
      <c r="L21" t="str">
        <f t="shared" si="0"/>
        <v>(20,'2022','Minnesota','Vikings','NFC','North',1,2,9,49),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J22" s="6">
        <v>17</v>
      </c>
      <c r="L22" t="str">
        <f t="shared" si="0"/>
        <v>(21,'2022','Dallas','Cowboys','NFC','East',1,3,6,17),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J23" s="6">
        <v>18</v>
      </c>
      <c r="L23" t="str">
        <f t="shared" si="0"/>
        <v>(22,'2022','New York','Giants','NFC','East',1,3,7,18),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J24" s="6">
        <v>34</v>
      </c>
      <c r="L24" t="str">
        <f t="shared" si="0"/>
        <v>(23,'2022','Philadelphia','Eagles','NFC','East',1,3,8,34),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J25">
        <v>11</v>
      </c>
      <c r="L25" t="str">
        <f t="shared" si="0"/>
        <v>(24,'2022','Washington','Commanders','NFC','East',1,3,9,11),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J26">
        <v>56</v>
      </c>
      <c r="L26" t="str">
        <f t="shared" si="0"/>
        <v>(25,'2022','Atlanta','Falcons','NFC','South',1,4,6,56),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J27" s="6">
        <v>70</v>
      </c>
      <c r="L27" t="str">
        <f t="shared" si="0"/>
        <v>(26,'2022','Carolina','Panthers','NFC','South',1,4,7,70),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J28" s="6">
        <v>35</v>
      </c>
      <c r="L28" t="str">
        <f t="shared" si="0"/>
        <v>(27,'2022','New Orleans','Saints','NFC','South',1,4,8,35),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J29" s="6">
        <v>78</v>
      </c>
      <c r="L29" t="str">
        <f t="shared" si="0"/>
        <v>(28,'2022','Tampa Bay','Buccaneers','NFC','South',1,4,9,78),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J30" s="6">
        <v>52</v>
      </c>
      <c r="L30" t="str">
        <f t="shared" si="0"/>
        <v>(29,'2022','Arizona','Cardinals','NFC','West',1,5,6,52),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J31" s="6">
        <v>59</v>
      </c>
      <c r="L31" t="str">
        <f t="shared" si="0"/>
        <v>(30,'2022','Los Angeles','Rams','NFC','West',1,5,7,59),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J32" s="6">
        <v>82</v>
      </c>
      <c r="L32" t="str">
        <f t="shared" si="0"/>
        <v>(31,'2022','San Francisco','49ers','NFC','West',1,5,8,82),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J33">
        <v>29</v>
      </c>
      <c r="L33" t="str">
        <f t="shared" si="0"/>
        <v>(32,'2022','Seattle','Seahawks','NFC','West',1,5,9,29);</v>
      </c>
    </row>
    <row r="34" spans="1:12" x14ac:dyDescent="0.3">
      <c r="J34" s="6"/>
    </row>
    <row r="35" spans="1:12" x14ac:dyDescent="0.3">
      <c r="J35" s="6"/>
    </row>
    <row r="38" spans="1:12" x14ac:dyDescent="0.3">
      <c r="J38" s="6"/>
    </row>
    <row r="39" spans="1:12" x14ac:dyDescent="0.3">
      <c r="J39" s="6"/>
    </row>
    <row r="40" spans="1:12" x14ac:dyDescent="0.3">
      <c r="J40" s="6"/>
    </row>
    <row r="41" spans="1:12" x14ac:dyDescent="0.3">
      <c r="J41" s="6"/>
    </row>
    <row r="42" spans="1:12" x14ac:dyDescent="0.3">
      <c r="J42" s="6"/>
    </row>
    <row r="44" spans="1:12" x14ac:dyDescent="0.3">
      <c r="J44" s="6"/>
    </row>
    <row r="45" spans="1:12" x14ac:dyDescent="0.3">
      <c r="J45" s="6"/>
    </row>
    <row r="47" spans="1:12" x14ac:dyDescent="0.3">
      <c r="J47" s="6"/>
    </row>
    <row r="48" spans="1:12" x14ac:dyDescent="0.3">
      <c r="J48" s="6"/>
    </row>
    <row r="49" spans="10:10" x14ac:dyDescent="0.3">
      <c r="J49" s="6"/>
    </row>
    <row r="50" spans="10:10" x14ac:dyDescent="0.3">
      <c r="J50" s="6"/>
    </row>
    <row r="51" spans="10:10" x14ac:dyDescent="0.3">
      <c r="J51" s="6"/>
    </row>
    <row r="52" spans="10:10" x14ac:dyDescent="0.3">
      <c r="J52" s="6"/>
    </row>
    <row r="53" spans="10:10" x14ac:dyDescent="0.3">
      <c r="J53" s="6"/>
    </row>
    <row r="54" spans="10:10" x14ac:dyDescent="0.3">
      <c r="J54" s="6"/>
    </row>
    <row r="55" spans="10:10" x14ac:dyDescent="0.3">
      <c r="J55" s="6"/>
    </row>
    <row r="56" spans="10:10" x14ac:dyDescent="0.3">
      <c r="J56" s="6"/>
    </row>
    <row r="59" spans="10:10" x14ac:dyDescent="0.3">
      <c r="J59" s="6"/>
    </row>
    <row r="60" spans="10:10" x14ac:dyDescent="0.3">
      <c r="J60" s="6"/>
    </row>
    <row r="61" spans="10:10" x14ac:dyDescent="0.3">
      <c r="J61" s="6"/>
    </row>
    <row r="62" spans="10:10" x14ac:dyDescent="0.3">
      <c r="J62" s="6"/>
    </row>
    <row r="63" spans="10:10" x14ac:dyDescent="0.3">
      <c r="J63" s="6"/>
    </row>
    <row r="64" spans="10:10" x14ac:dyDescent="0.3">
      <c r="J64" s="6"/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22"/>
  <sheetViews>
    <sheetView tabSelected="1" topLeftCell="A83" workbookViewId="0">
      <selection activeCell="C109" sqref="C109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327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>"("&amp;A2&amp;",'"&amp;B2&amp;"',"&amp;C2&amp;")"&amp;IF(LEN(A3)&gt;0,",",";")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ref="E3:E66" si="0">"("&amp;A3&amp;",'"&amp;B3&amp;"',"&amp;C3&amp;")"&amp;IF(LEN(A4)&gt;0,",",";")</f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si="0"/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0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0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0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0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0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0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0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0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0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0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0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0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0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0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0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0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0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0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0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0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0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0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0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0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0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0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0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0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0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0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0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274</v>
      </c>
      <c r="C66">
        <v>1</v>
      </c>
      <c r="E66" t="str">
        <f t="shared" si="0"/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ref="E67:E122" si="1">"("&amp;A67&amp;",'"&amp;B67&amp;"',"&amp;C67&amp;")"&amp;IF(LEN(A68)&gt;0,",",";")</f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1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1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1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1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1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1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1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1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1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1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1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1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1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1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1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1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1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1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1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1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1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1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1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1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1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1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1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si="1"/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1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1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1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1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1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1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1"/>
        <v>(101,'KJ Jefferson',1),</v>
      </c>
    </row>
    <row r="103" spans="1:5" x14ac:dyDescent="0.3">
      <c r="A103">
        <v>101</v>
      </c>
      <c r="B103" t="s">
        <v>271</v>
      </c>
      <c r="C103">
        <v>1</v>
      </c>
      <c r="E103" t="str">
        <f t="shared" si="1"/>
        <v>(101,'Jaren Hall',1),</v>
      </c>
    </row>
    <row r="104" spans="1:5" x14ac:dyDescent="0.3">
      <c r="A104">
        <v>101</v>
      </c>
      <c r="B104" t="s">
        <v>272</v>
      </c>
      <c r="C104">
        <v>1</v>
      </c>
      <c r="E104" t="str">
        <f t="shared" si="1"/>
        <v>(101,'Jayden Daniels',1),</v>
      </c>
    </row>
    <row r="105" spans="1:5" x14ac:dyDescent="0.3">
      <c r="A105">
        <v>101</v>
      </c>
      <c r="B105" t="s">
        <v>273</v>
      </c>
      <c r="C105">
        <v>1</v>
      </c>
      <c r="E105" t="str">
        <f t="shared" si="1"/>
        <v>(101,'Malik Cunningham',1),</v>
      </c>
    </row>
    <row r="106" spans="1:5" x14ac:dyDescent="0.3">
      <c r="A106">
        <v>101</v>
      </c>
      <c r="B106" t="s">
        <v>326</v>
      </c>
      <c r="C106">
        <v>1</v>
      </c>
      <c r="E106" t="str">
        <f t="shared" si="1"/>
        <v>(101,'Spencer Rattler',1),</v>
      </c>
    </row>
    <row r="107" spans="1:5" x14ac:dyDescent="0.3">
      <c r="A107">
        <v>101</v>
      </c>
      <c r="B107" t="s">
        <v>328</v>
      </c>
      <c r="C107">
        <v>1</v>
      </c>
      <c r="E107" t="str">
        <f t="shared" si="1"/>
        <v>(101,'Cameron Ward',1),</v>
      </c>
    </row>
    <row r="108" spans="1:5" x14ac:dyDescent="0.3">
      <c r="A108">
        <v>101</v>
      </c>
      <c r="B108" t="s">
        <v>329</v>
      </c>
      <c r="C108">
        <v>1</v>
      </c>
      <c r="E108" t="str">
        <f t="shared" si="1"/>
        <v>(101,'Stetson Bennett',1);</v>
      </c>
    </row>
    <row r="109" spans="1:5" x14ac:dyDescent="0.3">
      <c r="E109" t="str">
        <f t="shared" si="1"/>
        <v>(,'',);</v>
      </c>
    </row>
    <row r="110" spans="1:5" x14ac:dyDescent="0.3">
      <c r="E110" t="str">
        <f t="shared" si="1"/>
        <v>(,'',);</v>
      </c>
    </row>
    <row r="111" spans="1:5" x14ac:dyDescent="0.3">
      <c r="E111" t="str">
        <f t="shared" si="1"/>
        <v>(,'',);</v>
      </c>
    </row>
    <row r="112" spans="1:5" x14ac:dyDescent="0.3">
      <c r="E112" t="str">
        <f t="shared" si="1"/>
        <v>(,'',);</v>
      </c>
    </row>
    <row r="113" spans="5:5" x14ac:dyDescent="0.3">
      <c r="E113" t="str">
        <f t="shared" si="1"/>
        <v>(,'',);</v>
      </c>
    </row>
    <row r="114" spans="5:5" x14ac:dyDescent="0.3">
      <c r="E114" t="str">
        <f t="shared" si="1"/>
        <v>(,'',);</v>
      </c>
    </row>
    <row r="115" spans="5:5" x14ac:dyDescent="0.3">
      <c r="E115" t="str">
        <f t="shared" si="1"/>
        <v>(,'',);</v>
      </c>
    </row>
    <row r="116" spans="5:5" x14ac:dyDescent="0.3">
      <c r="E116" t="str">
        <f t="shared" si="1"/>
        <v>(,'',);</v>
      </c>
    </row>
    <row r="117" spans="5:5" x14ac:dyDescent="0.3">
      <c r="E117" t="str">
        <f t="shared" si="1"/>
        <v>(,'',);</v>
      </c>
    </row>
    <row r="118" spans="5:5" x14ac:dyDescent="0.3">
      <c r="E118" t="str">
        <f t="shared" si="1"/>
        <v>(,'',);</v>
      </c>
    </row>
    <row r="119" spans="5:5" x14ac:dyDescent="0.3">
      <c r="E119" t="str">
        <f t="shared" si="1"/>
        <v>(,'',);</v>
      </c>
    </row>
    <row r="120" spans="5:5" x14ac:dyDescent="0.3">
      <c r="E120" t="str">
        <f t="shared" si="1"/>
        <v>(,'',);</v>
      </c>
    </row>
    <row r="121" spans="5:5" x14ac:dyDescent="0.3">
      <c r="E121" t="str">
        <f t="shared" si="1"/>
        <v>(,'',);</v>
      </c>
    </row>
    <row r="122" spans="5:5" x14ac:dyDescent="0.3">
      <c r="E122" t="str">
        <f t="shared" si="1"/>
        <v>(,'',);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G17" sqref="G17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"&amp;MID(CELL("filename",A1),FIND("]",CELL("filename",A1))+1,255)&amp;"("&amp;_xlfn.TEXTJOIN(",",FALSE,A1:G1)&amp;") VALUES"</f>
        <v>INSERT INTO conferences(ConferenceID,Season,Name,GridColumn,GridRowStart,GridRowEnd,IsActive) VALUES</v>
      </c>
    </row>
    <row r="2" spans="1:9" x14ac:dyDescent="0.3">
      <c r="A2">
        <v>1</v>
      </c>
      <c r="B2">
        <v>2023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(1,2023,'AFC',1,2,6,0),</v>
      </c>
    </row>
    <row r="3" spans="1:9" x14ac:dyDescent="0.3">
      <c r="A3">
        <v>2</v>
      </c>
      <c r="B3">
        <v>2023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(2,2023,'NFC',1,6,10,0)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>"("&amp;A4&amp;",'"&amp;B4&amp;"','"&amp;C4&amp;"')"&amp;IF(LEN(A5)&gt;0,",",";")</f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281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276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277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280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278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279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282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topLeftCell="A7" workbookViewId="0">
      <selection activeCell="K22" sqref="K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283</v>
      </c>
      <c r="B1" s="1" t="s">
        <v>284</v>
      </c>
      <c r="C1" s="1" t="s">
        <v>285</v>
      </c>
      <c r="E1" s="1" t="s">
        <v>286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"("&amp;A2&amp;",'"&amp;B2&amp;"','"&amp;C2&amp;"'),"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"("&amp;A3&amp;",'"&amp;B3&amp;"','"&amp;C3&amp;"'),"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120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119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121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(32,'Seattle','Seahawks'),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2B3-0879-4D8D-928D-DD2F288018F7}">
  <dimension ref="A1:C1"/>
  <sheetViews>
    <sheetView workbookViewId="0">
      <selection activeCell="B1" sqref="B1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5.77734375" bestFit="1" customWidth="1"/>
  </cols>
  <sheetData>
    <row r="1" spans="1:3" x14ac:dyDescent="0.3">
      <c r="A1" s="1" t="s">
        <v>74</v>
      </c>
      <c r="B1" s="1" t="s">
        <v>287</v>
      </c>
      <c r="C1" s="1" t="s">
        <v>288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49E2-1E71-4639-A31F-FEE451B9A1CF}">
  <dimension ref="A1:F5"/>
  <sheetViews>
    <sheetView workbookViewId="0">
      <selection activeCell="C11" sqref="C11"/>
    </sheetView>
  </sheetViews>
  <sheetFormatPr defaultRowHeight="14.4" x14ac:dyDescent="0.3"/>
  <cols>
    <col min="1" max="1" width="11" bestFit="1" customWidth="1"/>
    <col min="2" max="2" width="46.109375" bestFit="1" customWidth="1"/>
    <col min="3" max="3" width="53.88671875" bestFit="1" customWidth="1"/>
    <col min="4" max="4" width="24" bestFit="1" customWidth="1"/>
    <col min="5" max="5" width="24" customWidth="1"/>
  </cols>
  <sheetData>
    <row r="1" spans="1:6" x14ac:dyDescent="0.3">
      <c r="A1" s="1" t="s">
        <v>293</v>
      </c>
      <c r="B1" s="1" t="s">
        <v>294</v>
      </c>
      <c r="C1" s="1" t="s">
        <v>112</v>
      </c>
      <c r="D1" s="1" t="s">
        <v>295</v>
      </c>
      <c r="E1" s="1" t="s">
        <v>296</v>
      </c>
      <c r="F1" s="1" t="s">
        <v>302</v>
      </c>
    </row>
    <row r="2" spans="1:6" x14ac:dyDescent="0.3">
      <c r="A2">
        <v>1</v>
      </c>
      <c r="B2" t="s">
        <v>297</v>
      </c>
      <c r="C2" t="s">
        <v>289</v>
      </c>
      <c r="D2" t="s">
        <v>291</v>
      </c>
      <c r="E2">
        <v>1</v>
      </c>
      <c r="F2" t="str">
        <f>"("&amp;A2&amp;",'"&amp;B2&amp;"','"&amp;SUBSTITUTE(C2,"'","''")&amp;"','"&amp;D2&amp;"',"&amp;E2&amp;"),"</f>
        <v>(1,'EMAILTYPE_PREDICTIONPERIODOPEN','Email sent out just after the prediction period has opened','Prediction Period Open',1),</v>
      </c>
    </row>
    <row r="3" spans="1:6" x14ac:dyDescent="0.3">
      <c r="A3">
        <v>2</v>
      </c>
      <c r="B3" t="s">
        <v>298</v>
      </c>
      <c r="C3" t="s">
        <v>290</v>
      </c>
      <c r="D3" t="s">
        <v>292</v>
      </c>
      <c r="E3">
        <v>1</v>
      </c>
      <c r="F3" t="str">
        <f>"("&amp;A3&amp;",'"&amp;B3&amp;"','"&amp;SUBSTITUTE(C3,"'","''")&amp;"','"&amp;D3&amp;"',"&amp;E3&amp;"),"</f>
        <v>(2,'EMAILTYPE_PREDICTIONPERIODCLOSE','Email sent out about a week before the prediction period closes','Prediction Period Close',1),</v>
      </c>
    </row>
    <row r="4" spans="1:6" x14ac:dyDescent="0.3">
      <c r="A4">
        <v>3</v>
      </c>
      <c r="B4" t="s">
        <v>299</v>
      </c>
      <c r="C4" t="s">
        <v>300</v>
      </c>
      <c r="D4" t="s">
        <v>301</v>
      </c>
      <c r="E4">
        <v>0</v>
      </c>
      <c r="F4" t="str">
        <f>"("&amp;A4&amp;",'"&amp;B4&amp;"','"&amp;SUBSTITUTE(C4,"'","''")&amp;"','"&amp;D4&amp;"',"&amp;E4&amp;"),"</f>
        <v>(3,'EMAILTYPE_EMAILVERIFICATION','Email to verify user''s email after registration','Email Verification',0),</v>
      </c>
    </row>
    <row r="5" spans="1:6" x14ac:dyDescent="0.3">
      <c r="A5">
        <v>4</v>
      </c>
      <c r="B5" t="s">
        <v>323</v>
      </c>
      <c r="C5" t="s">
        <v>324</v>
      </c>
      <c r="D5" t="s">
        <v>325</v>
      </c>
      <c r="E5">
        <v>0</v>
      </c>
      <c r="F5" t="str">
        <f>"("&amp;A5&amp;",'"&amp;B5&amp;"','"&amp;SUBSTITUTE(C5,"'","''")&amp;"','"&amp;D5&amp;"',"&amp;E5&amp;"),"</f>
        <v>(4,'EMAILTYPE_PASSWORDRESET','Email sent out to reset user''s email','Password Reset',0),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85-3463-40E7-9672-C2FAD607F623}">
  <dimension ref="A1:E9"/>
  <sheetViews>
    <sheetView workbookViewId="0">
      <selection activeCell="D8" sqref="D8"/>
    </sheetView>
  </sheetViews>
  <sheetFormatPr defaultRowHeight="14.4" x14ac:dyDescent="0.3"/>
  <cols>
    <col min="2" max="2" width="17.77734375" bestFit="1" customWidth="1"/>
    <col min="3" max="3" width="21.88671875" bestFit="1" customWidth="1"/>
  </cols>
  <sheetData>
    <row r="1" spans="1:5" x14ac:dyDescent="0.3">
      <c r="A1" s="4" t="s">
        <v>303</v>
      </c>
    </row>
    <row r="2" spans="1:5" x14ac:dyDescent="0.3">
      <c r="B2" s="1" t="s">
        <v>304</v>
      </c>
      <c r="C2" s="1" t="s">
        <v>305</v>
      </c>
      <c r="D2" s="1" t="s">
        <v>307</v>
      </c>
      <c r="E2" s="1" t="s">
        <v>312</v>
      </c>
    </row>
    <row r="3" spans="1:5" x14ac:dyDescent="0.3">
      <c r="B3" t="s">
        <v>306</v>
      </c>
      <c r="C3" t="s">
        <v>319</v>
      </c>
      <c r="D3" t="s">
        <v>308</v>
      </c>
      <c r="E3" t="s">
        <v>317</v>
      </c>
    </row>
    <row r="4" spans="1:5" x14ac:dyDescent="0.3">
      <c r="B4" t="s">
        <v>309</v>
      </c>
      <c r="C4" t="s">
        <v>240</v>
      </c>
      <c r="D4" t="s">
        <v>308</v>
      </c>
      <c r="E4" t="s">
        <v>316</v>
      </c>
    </row>
    <row r="5" spans="1:5" x14ac:dyDescent="0.3">
      <c r="B5" t="s">
        <v>310</v>
      </c>
      <c r="C5" t="s">
        <v>311</v>
      </c>
      <c r="D5" t="s">
        <v>308</v>
      </c>
      <c r="E5" t="s">
        <v>317</v>
      </c>
    </row>
    <row r="6" spans="1:5" x14ac:dyDescent="0.3">
      <c r="B6" t="s">
        <v>313</v>
      </c>
      <c r="C6" t="s">
        <v>314</v>
      </c>
      <c r="D6" t="s">
        <v>308</v>
      </c>
      <c r="E6" t="s">
        <v>317</v>
      </c>
    </row>
    <row r="7" spans="1:5" x14ac:dyDescent="0.3">
      <c r="B7" t="s">
        <v>315</v>
      </c>
      <c r="C7" t="s">
        <v>318</v>
      </c>
      <c r="D7" t="s">
        <v>308</v>
      </c>
      <c r="E7" t="s">
        <v>317</v>
      </c>
    </row>
    <row r="8" spans="1:5" x14ac:dyDescent="0.3">
      <c r="B8" t="s">
        <v>320</v>
      </c>
      <c r="C8" t="s">
        <v>321</v>
      </c>
      <c r="D8" t="s">
        <v>308</v>
      </c>
      <c r="E8" t="s">
        <v>317</v>
      </c>
    </row>
    <row r="9" spans="1:5" x14ac:dyDescent="0.3">
      <c r="B9" t="s">
        <v>320</v>
      </c>
      <c r="C9" t="s">
        <v>322</v>
      </c>
      <c r="D9" t="s">
        <v>308</v>
      </c>
      <c r="E9" t="s">
        <v>317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EmailSubscriptions</vt:lpstr>
      <vt:lpstr>EmailTypes</vt:lpstr>
      <vt:lpstr>Dates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2023-01-08T16:05:28Z</dcterms:modified>
</cp:coreProperties>
</file>